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2年度\38_財政状況資料集の作成\08_作成依頼（2回目）\03_市町村から提出\31 大島町●※確認あり\"/>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BW40" i="10" s="1"/>
  <c r="BE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<sst xmlns="http://schemas.openxmlformats.org/spreadsheetml/2006/main" count="1110" uniqueCount="602">
  <si>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</si>
  <si>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</si>
  <si>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</si>
  <si>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</si>
  <si>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</si>
  <si>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</si>
  <si>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</si>
  <si>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</si>
  <si>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</si>
  <si>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</si>
  <si>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</si>
  <si>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</si>
  <si>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</si>
  <si>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</si>
  <si>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</si>
  <si>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</si>
  <si>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</si>
  <si>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</si>
  <si>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</si>
  <si>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</si>
  <si>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</si>
  <si>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</si>
  <si>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</si>
  <si>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</si>
  <si>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</si>
  <si>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</si>
  <si>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</si>
  <si>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</si>
  <si>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</si>
  <si>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</si>
  <si>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</si>
  <si>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</si>
  <si>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</si>
  <si>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</si>
  <si>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</si>
  <si>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</si>
  <si>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</si>
  <si>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</si>
  <si>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</si>
  <si>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</si>
  <si>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</si>
  <si>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</si>
  <si>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</si>
  <si>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</si>
  <si>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</si>
  <si>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</si>
  <si>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</si>
  <si>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</si>
  <si>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</si>
  <si>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</si>
  <si>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</si>
  <si>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</si>
  <si>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</si>
  <si>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</si>
  <si>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</si>
  <si>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</si>
  <si>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</si>
  <si>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</si>
  <si>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</si>
  <si>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</si>
  <si>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</si>
  <si>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</si>
  <si>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</si>
  <si>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</si>
  <si>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</si>
  <si>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</si>
  <si>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</si>
  <si>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</si>
  <si>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</si>
  <si>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</si>
  <si>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</si>
  <si>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</si>
  <si>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</si>
  <si>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</si>
  <si>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</si>
  <si>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</si>
  <si>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</si>
  <si>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</si>
  <si>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</si>
  <si>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</si>
  <si>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</si>
  <si>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</si>
  <si>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</si>
  <si>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</si>
  <si>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</si>
  <si>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</si>
  <si>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</si>
  <si>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</si>
  <si>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</si>
  <si>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</si>
  <si>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</si>
  <si>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</si>
  <si>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</si>
  <si>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</si>
  <si>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</si>
  <si>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</si>
  <si>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</si>
  <si>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</si>
  <si>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</si>
  <si>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</si>
  <si>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</si>
  <si>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</si>
  <si>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</si>
  <si>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</si>
  <si>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</si>
  <si>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</si>
  <si>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</si>
  <si>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</si>
  <si>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</si>
  <si>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</si>
  <si>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</si>
  <si>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</si>
  <si>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</si>
  <si>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</si>
  <si>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</si>
  <si>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</si>
  <si>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</si>
  <si>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</si>
  <si>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</si>
  <si>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</si>
  <si>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</si>
  <si>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</si>
  <si>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</si>
  <si>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</si>
  <si>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</si>
  <si>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</si>
  <si>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</si>
  <si>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</si>
  <si>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</si>
  <si>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</si>
  <si>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</si>
  <si>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</si>
  <si>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</si>
  <si>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</si>
  <si>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</si>
  <si>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</si>
  <si>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</si>
  <si>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</si>
  <si>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</si>
  <si>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</si>
  <si>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</si>
  <si>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</si>
  <si>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</si>
  <si>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</si>
  <si>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</si>
  <si>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</si>
  <si>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</si>
  <si>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</si>
  <si>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</si>
  <si>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</si>
  <si>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</si>
  <si>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</si>
  <si>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</si>
  <si>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</si>
  <si>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</si>
  <si>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</si>
  <si>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</si>
  <si>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</si>
  <si>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</si>
  <si>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</si>
  <si>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</si>
  <si>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</si>
  <si>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</si>
  <si>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</si>
  <si>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</si>
  <si>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</si>
  <si>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</si>
  <si>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</si>
  <si>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</si>
  <si>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</si>
  <si>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</si>
  <si>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</si>
  <si>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</si>
  <si>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</si>
  <si>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</si>
  <si>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</si>
  <si>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</si>
  <si>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</si>
  <si>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</si>
  <si>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</si>
  <si>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</si>
  <si>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</si>
  <si>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</si>
  <si>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</si>
  <si>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</si>
  <si>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</si>
  <si>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</si>
  <si>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</si>
  <si>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</si>
  <si>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</si>
  <si>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</si>
  <si>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</si>
  <si>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</si>
  <si>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</si>
  <si>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</si>
  <si>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</si>
  <si>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</si>
  <si>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</si>
  <si>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</si>
  <si>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</si>
  <si>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</si>
  <si>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</si>
  <si>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</si>
  <si>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</si>
  <si>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</si>
  <si>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</si>
  <si>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</si>
  <si>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</si>
  <si>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</si>
  <si>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</si>
  <si>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</si>
  <si>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東京都大島町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</si>
  <si>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</si>
  <si>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</si>
  <si>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</si>
  <si>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</si>
  <si>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</si>
  <si>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</si>
  <si>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</si>
  <si>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</si>
  <si>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</si>
  <si>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</si>
  <si>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</si>
  <si>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</si>
  <si>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</si>
  <si>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</si>
  <si>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</si>
  <si>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</si>
  <si>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</si>
  <si>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</si>
  <si>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</si>
  <si>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</si>
  <si>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</si>
  <si>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</si>
  <si>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</si>
  <si>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</si>
  <si>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</si>
  <si>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</si>
  <si>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</si>
  <si>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</si>
  <si>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</si>
  <si>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</si>
  <si>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</si>
  <si>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</si>
  <si>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</si>
  <si>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</si>
  <si>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</si>
  <si>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</si>
  <si>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</si>
  <si>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</si>
  <si>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</si>
  <si>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</si>
  <si>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</si>
  <si>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</si>
  <si>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</si>
  <si>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</si>
  <si>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</si>
  <si>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</si>
  <si>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</si>
  <si>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</si>
  <si>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</si>
  <si>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</si>
  <si>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</si>
  <si>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</si>
  <si>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</si>
  <si>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</si>
  <si>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</si>
  <si>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</si>
  <si>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</si>
  <si>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</si>
  <si>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</si>
  <si>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</si>
  <si>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</si>
  <si>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</si>
  <si>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</si>
  <si>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</si>
  <si>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</si>
  <si>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</si>
  <si>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</si>
  <si>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</si>
  <si>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</si>
  <si>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</si>
  <si>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</si>
  <si>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</si>
  <si>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</si>
  <si>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</si>
  <si>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</si>
  <si>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</si>
  <si>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</si>
  <si>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</si>
  <si>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</si>
  <si>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</si>
  <si>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</si>
  <si>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</si>
  <si>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</si>
  <si>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</si>
  <si>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</si>
  <si>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</si>
  <si>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</si>
  <si>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</si>
  <si>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</si>
  <si>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</si>
  <si>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</si>
  <si>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</si>
  <si>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</si>
  <si>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</si>
  <si>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</si>
  <si>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</si>
  <si>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</si>
  <si>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</si>
  <si>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</si>
  <si>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</si>
  <si>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</si>
  <si>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</si>
  <si>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</si>
  <si>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</si>
  <si>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</si>
  <si>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</si>
  <si>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</si>
  <si>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</si>
  <si>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</si>
  <si>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</si>
  <si>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</si>
  <si>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</si>
  <si>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</si>
  <si>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</si>
  <si>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</si>
  <si>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</si>
  <si>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</si>
  <si>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</si>
  <si>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</si>
  <si>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</si>
  <si>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</si>
  <si>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</si>
  <si>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</si>
  <si>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</si>
  <si>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</si>
  <si>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</si>
  <si>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</si>
  <si>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</si>
  <si>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</si>
  <si>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</si>
  <si>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</si>
  <si>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</si>
  <si>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</si>
  <si>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</si>
  <si>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</si>
  <si>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</si>
  <si>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</si>
  <si>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</si>
  <si>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</si>
  <si>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</si>
  <si>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</si>
  <si>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</si>
  <si>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</si>
  <si>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</si>
  <si>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</si>
  <si>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</si>
  <si>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</si>
  <si>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</si>
  <si>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</si>
  <si>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</si>
  <si>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</si>
  <si>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</si>
  <si>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</si>
  <si>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</si>
  <si>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東京都大島町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</si>
  <si>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</si>
  <si>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</si>
  <si>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</si>
  <si>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</si>
  <si>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</si>
  <si>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</si>
  <si>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</si>
  <si>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</si>
  <si>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</si>
  <si>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</si>
  <si>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</si>
  <si>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</si>
  <si>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</si>
  <si>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</si>
  <si>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</si>
  <si>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</si>
  <si>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</si>
  <si>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</si>
  <si>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</si>
  <si>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</si>
  <si>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</si>
  <si>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</si>
  <si>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</si>
  <si>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</si>
  <si>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</si>
  <si>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</si>
  <si>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</si>
  <si>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</si>
  <si>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</si>
  <si>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</si>
  <si>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</si>
  <si>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</si>
  <si>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</si>
  <si>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t>
    <phoneticPr fontId="5"/>
  </si>
  <si>
    <t>介護保険事業勘定</t>
    <phoneticPr fontId="5"/>
  </si>
  <si>
    <t>後期高齢者医療事業</t>
    <phoneticPr fontId="5"/>
  </si>
  <si>
    <t>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</si>
  <si>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</si>
  <si>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</si>
  <si>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</si>
  <si>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</si>
  <si>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</si>
  <si>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</si>
  <si>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</si>
  <si>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</si>
  <si>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</si>
  <si>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</si>
  <si>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</si>
  <si>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</si>
  <si>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</si>
  <si>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</si>
  <si>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</si>
  <si>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</si>
  <si>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</si>
  <si>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</si>
  <si>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</si>
  <si>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</si>
  <si>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</si>
  <si>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</si>
  <si>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</si>
  <si>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</si>
  <si>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</si>
  <si>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</si>
  <si>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</si>
  <si>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</si>
  <si>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</si>
  <si>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</si>
  <si>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</si>
  <si>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</si>
  <si>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</si>
  <si>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</si>
  <si>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</si>
  <si>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</si>
  <si>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</si>
  <si>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</si>
  <si>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</si>
  <si>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</si>
  <si>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</si>
  <si>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</si>
  <si>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</si>
  <si>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</si>
  <si>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</si>
  <si>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</si>
  <si>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</si>
  <si>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</si>
  <si>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</si>
  <si>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</si>
  <si>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</si>
  <si>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</si>
  <si>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</si>
  <si>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</si>
  <si>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</si>
  <si>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</si>
  <si>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</si>
  <si>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</si>
  <si>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</si>
  <si>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</si>
  <si>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</si>
  <si>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</si>
  <si>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</si>
  <si>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</si>
  <si>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</si>
  <si>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</si>
  <si>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</si>
  <si>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</si>
  <si>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</si>
  <si>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</si>
  <si>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t>
    <phoneticPr fontId="5"/>
  </si>
  <si>
    <t>(Ｆ)</t>
    <phoneticPr fontId="5"/>
  </si>
  <si>
    <t>国民健康保険事業勘定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</si>
  <si>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</si>
  <si>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</si>
  <si>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</si>
  <si>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</si>
  <si>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</si>
  <si>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</si>
  <si>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</si>
  <si>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</si>
  <si>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</si>
  <si>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</si>
  <si>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</si>
  <si>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</si>
  <si>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</si>
  <si>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</si>
  <si>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</si>
  <si>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</si>
  <si>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</si>
  <si>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</si>
  <si>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</si>
  <si>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</si>
  <si>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</si>
  <si>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</si>
  <si>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</si>
  <si>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</si>
  <si>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</si>
  <si>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</si>
  <si>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</si>
  <si>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</si>
  <si>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</si>
  <si>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</si>
  <si>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</si>
  <si>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</si>
  <si>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</si>
  <si>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</si>
  <si>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</si>
  <si>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</si>
  <si>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</si>
  <si>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</si>
  <si>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</si>
  <si>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</si>
  <si>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</si>
  <si>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</si>
  <si>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</si>
  <si>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</si>
  <si>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</si>
  <si>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</si>
  <si>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</si>
  <si>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</si>
  <si>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</si>
  <si>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</si>
  <si>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</si>
  <si>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</si>
  <si>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</si>
  <si>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</si>
  <si>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</si>
  <si>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</si>
  <si>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</si>
  <si>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</si>
  <si>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</si>
  <si>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</si>
  <si>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</si>
  <si>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</si>
  <si>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</si>
  <si>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</si>
  <si>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</si>
  <si>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</si>
  <si>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</si>
  <si>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</si>
  <si>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</si>
  <si>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</si>
  <si>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</si>
  <si>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</si>
  <si>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</si>
  <si>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</si>
  <si>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</si>
  <si>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</si>
  <si>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</si>
  <si>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</si>
  <si>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</si>
  <si>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</si>
  <si>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</si>
  <si>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</si>
  <si>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</si>
  <si>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</si>
  <si>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5.68</t>
  </si>
  <si>
    <t>▲ 0.70</t>
  </si>
  <si>
    <t>▲ 7.07</t>
  </si>
  <si>
    <t>一般会計</t>
  </si>
  <si>
    <t>国民健康保険事業勘定</t>
  </si>
  <si>
    <t>介護保険事業勘定</t>
  </si>
  <si>
    <t>後期高齢者医療事業</t>
  </si>
  <si>
    <t>水道事業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</si>
  <si>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</si>
  <si>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</si>
  <si>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</si>
  <si>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</si>
  <si>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</si>
  <si>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</si>
  <si>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</si>
  <si>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</si>
  <si>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</si>
  <si>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東京都島嶼町村一部事務組合</t>
    <rPh sb="0" eb="3">
      <t>トウキョウト</t>
    </rPh>
    <rPh sb="3" eb="5">
      <t>トウショ</t>
    </rPh>
    <rPh sb="5" eb="7">
      <t>チョウソン</t>
    </rPh>
    <rPh sb="7" eb="9">
      <t>イチブ</t>
    </rPh>
    <rPh sb="9" eb="11">
      <t>ジム</t>
    </rPh>
    <rPh sb="11" eb="13">
      <t>クミアイ</t>
    </rPh>
    <phoneticPr fontId="2"/>
  </si>
  <si>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2"/>
  </si>
  <si>
    <t>東京都市町村総合事務組合（共済特会）</t>
    <rPh sb="0" eb="3">
      <t>トウキョウト</t>
    </rPh>
    <rPh sb="3" eb="6">
      <t>シチョウソン</t>
    </rPh>
    <rPh sb="6" eb="8">
      <t>ソウゴウ</t>
    </rPh>
    <rPh sb="8" eb="10">
      <t>ジム</t>
    </rPh>
    <rPh sb="10" eb="12">
      <t>クミアイ</t>
    </rPh>
    <rPh sb="13" eb="15">
      <t>キョウサイ</t>
    </rPh>
    <rPh sb="15" eb="16">
      <t>トク</t>
    </rPh>
    <rPh sb="16" eb="17">
      <t>カイ</t>
    </rPh>
    <phoneticPr fontId="2"/>
  </si>
  <si>
    <t>東京都市町村職員退職手当組合</t>
    <rPh sb="0" eb="3">
      <t>トウキョウト</t>
    </rPh>
    <rPh sb="3" eb="6">
      <t>シチョウソン</t>
    </rPh>
    <rPh sb="6" eb="8">
      <t>ショクイン</t>
    </rPh>
    <rPh sb="8" eb="10">
      <t>タイショク</t>
    </rPh>
    <rPh sb="10" eb="12">
      <t>テアテ</t>
    </rPh>
    <rPh sb="12" eb="14">
      <t>クミアイ</t>
    </rPh>
    <phoneticPr fontId="2"/>
  </si>
  <si>
    <t>東京都市町村議会議員公務災害補償等組合</t>
    <rPh sb="0" eb="3">
      <t>トウキョウト</t>
    </rPh>
    <rPh sb="3" eb="6">
      <t>シチョウソン</t>
    </rPh>
    <rPh sb="6" eb="8">
      <t>ギカイ</t>
    </rPh>
    <rPh sb="8" eb="10">
      <t>ギイン</t>
    </rPh>
    <rPh sb="10" eb="12">
      <t>コウム</t>
    </rPh>
    <rPh sb="12" eb="14">
      <t>サイガイ</t>
    </rPh>
    <rPh sb="14" eb="17">
      <t>ホショウトウ</t>
    </rPh>
    <rPh sb="17" eb="19">
      <t>クミアイ</t>
    </rPh>
    <phoneticPr fontId="2"/>
  </si>
  <si>
    <t>東京都後期高齢者医療広域連合（一般会計）</t>
    <rPh sb="0" eb="3">
      <t>トウキョウト</t>
    </rPh>
    <rPh sb="3" eb="5">
      <t>コウキ</t>
    </rPh>
    <rPh sb="5" eb="7">
      <t>コウレイ</t>
    </rPh>
    <rPh sb="7" eb="8">
      <t>モノ</t>
    </rPh>
    <rPh sb="8" eb="10">
      <t>イリョウ</t>
    </rPh>
    <rPh sb="10" eb="12">
      <t>コウイキ</t>
    </rPh>
    <rPh sb="12" eb="14">
      <t>レンゴウ</t>
    </rPh>
    <rPh sb="15" eb="17">
      <t>イッパン</t>
    </rPh>
    <rPh sb="17" eb="19">
      <t>カイケイ</t>
    </rPh>
    <phoneticPr fontId="2"/>
  </si>
  <si>
    <t>東京都後期高齢者医療広域連合（後期特会）</t>
    <rPh sb="0" eb="3">
      <t>トウキョウト</t>
    </rPh>
    <rPh sb="3" eb="5">
      <t>コウキ</t>
    </rPh>
    <rPh sb="5" eb="7">
      <t>コウレイ</t>
    </rPh>
    <rPh sb="7" eb="8">
      <t>モノ</t>
    </rPh>
    <rPh sb="8" eb="10">
      <t>イリョウ</t>
    </rPh>
    <rPh sb="10" eb="12">
      <t>コウイキ</t>
    </rPh>
    <rPh sb="12" eb="14">
      <t>レンゴウ</t>
    </rPh>
    <rPh sb="15" eb="17">
      <t>コウキ</t>
    </rPh>
    <rPh sb="17" eb="18">
      <t>トク</t>
    </rPh>
    <rPh sb="18" eb="19">
      <t>カイ</t>
    </rPh>
    <phoneticPr fontId="2"/>
  </si>
  <si>
    <t>噴火災害対策基金</t>
    <rPh sb="0" eb="2">
      <t>フンカ</t>
    </rPh>
    <rPh sb="2" eb="4">
      <t>サイガイ</t>
    </rPh>
    <rPh sb="4" eb="6">
      <t>タイサク</t>
    </rPh>
    <rPh sb="6" eb="8">
      <t>キキン</t>
    </rPh>
    <phoneticPr fontId="5"/>
  </si>
  <si>
    <t>災害対策基金</t>
    <rPh sb="0" eb="2">
      <t>サイガイ</t>
    </rPh>
    <rPh sb="2" eb="4">
      <t>タイサク</t>
    </rPh>
    <rPh sb="4" eb="6">
      <t>キキン</t>
    </rPh>
    <phoneticPr fontId="5"/>
  </si>
  <si>
    <t>災害復興特別交付金積立基金</t>
    <rPh sb="0" eb="2">
      <t>サイガイ</t>
    </rPh>
    <rPh sb="2" eb="13">
      <t>フッコウトクベツコウフキンツミタテキキン</t>
    </rPh>
    <phoneticPr fontId="5"/>
  </si>
  <si>
    <t>土砂災害復興基金</t>
    <rPh sb="0" eb="2">
      <t>ドシャ</t>
    </rPh>
    <rPh sb="2" eb="4">
      <t>サイガイ</t>
    </rPh>
    <rPh sb="4" eb="6">
      <t>フッコウ</t>
    </rPh>
    <rPh sb="6" eb="8">
      <t>キキン</t>
    </rPh>
    <phoneticPr fontId="5"/>
  </si>
  <si>
    <t>図書館基金</t>
    <rPh sb="0" eb="3">
      <t>トショカン</t>
    </rPh>
    <rPh sb="3" eb="5">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</si>
  <si>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</si>
  <si>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</si>
  <si>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</si>
  <si>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将来負担率費については、東京都内及び全国類似団体と比較しても非常に高い状況にある。
今後も大型公共工事（循環型社会形成推進事業焼却施設・し尿汚泥再生処理センター建設）等や財政調整基金減少等の影響により高い水準を維持すると予想される。
また、近いうちに有形固定資産の耐用年数を迎えることが重なることにより、更なる財政悪化という事態を避けられるよう経営改善が必要である。</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</si>
  <si>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</si>
  <si>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</si>
  <si>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</si>
  <si>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</si>
  <si>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</si>
  <si>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</si>
  <si>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</si>
  <si>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地方債の発行増等により、将来負担比率は増加し、実質公債費比率についても、類似団体内平均値と比較し高い水準となっている。
土砂災害復興事業完了後は起債借入額も減少するので、今後も引き続き地方債残高の縮減に努めるなど財政の健全化を進める。</t>
    <rPh sb="0" eb="3">
      <t>チホウサイ</t>
    </rPh>
    <rPh sb="4" eb="6">
      <t>ハッコウ</t>
    </rPh>
    <rPh sb="6" eb="7">
      <t>ゾウ</t>
    </rPh>
    <rPh sb="7" eb="8">
      <t>トウ</t>
    </rPh>
    <rPh sb="12" eb="14">
      <t>ショウライ</t>
    </rPh>
    <rPh sb="14" eb="16">
      <t>フタン</t>
    </rPh>
    <rPh sb="16" eb="18">
      <t>ヒリツ</t>
    </rPh>
    <rPh sb="19" eb="21">
      <t>ゾウカ</t>
    </rPh>
    <rPh sb="23" eb="25">
      <t>ジッシツ</t>
    </rPh>
    <rPh sb="25" eb="28">
      <t>コウサイヒ</t>
    </rPh>
    <rPh sb="28" eb="30">
      <t>ヒリツ</t>
    </rPh>
    <rPh sb="36" eb="38">
      <t>ルイジ</t>
    </rPh>
    <rPh sb="38" eb="40">
      <t>ダンタイ</t>
    </rPh>
    <rPh sb="40" eb="41">
      <t>ナイ</t>
    </rPh>
    <rPh sb="41" eb="44">
      <t>ヘイキンチ</t>
    </rPh>
    <rPh sb="45" eb="47">
      <t>ヒカク</t>
    </rPh>
    <rPh sb="48" eb="49">
      <t>タカ</t>
    </rPh>
    <rPh sb="50" eb="52">
      <t>スイジュン</t>
    </rPh>
    <rPh sb="60" eb="62">
      <t>ドシャ</t>
    </rPh>
    <rPh sb="62" eb="64">
      <t>サイガイ</t>
    </rPh>
    <rPh sb="64" eb="66">
      <t>フッコウ</t>
    </rPh>
    <rPh sb="66" eb="68">
      <t>ジギョウ</t>
    </rPh>
    <rPh sb="68" eb="70">
      <t>カンリョウ</t>
    </rPh>
    <rPh sb="70" eb="71">
      <t>アト</t>
    </rPh>
    <rPh sb="72" eb="74">
      <t>キサイ</t>
    </rPh>
    <rPh sb="74" eb="76">
      <t>カリイレ</t>
    </rPh>
    <rPh sb="76" eb="77">
      <t>ガク</t>
    </rPh>
    <rPh sb="78" eb="80">
      <t>ゲンショウ</t>
    </rPh>
    <rPh sb="85" eb="87">
      <t>コンゴ</t>
    </rPh>
    <rPh sb="88" eb="89">
      <t>ヒ</t>
    </rPh>
    <rPh sb="90" eb="91">
      <t>ツヅ</t>
    </rPh>
    <rPh sb="92" eb="95">
      <t>チホウサイ</t>
    </rPh>
    <rPh sb="95" eb="97">
      <t>ザンダカ</t>
    </rPh>
    <rPh sb="98" eb="100">
      <t>シュクゲン</t>
    </rPh>
    <rPh sb="101" eb="102">
      <t>ツト</t>
    </rPh>
    <rPh sb="106" eb="108">
      <t>ザイセイ</t>
    </rPh>
    <rPh sb="109" eb="112">
      <t>ケンゼンカ</t>
    </rPh>
    <rPh sb="113" eb="114">
      <t>スス</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</si>
</sst>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87"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8"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EA8D-4499-93A9-C9FD7A12B88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404342</c:v>
                </c:pt>
                <c:pt idx="1">
                  <c:v>339318</c:v>
                </c:pt>
                <c:pt idx="2">
                  <c:v>294698</c:v>
                </c:pt>
                <c:pt idx="3">
                  <c:v>299941</c:v>
                </c:pt>
                <c:pt idx="4">
                  <c:v>339566</c:v>
                </c:pt>
              </c:numCache>
            </c:numRef>
          </c:val>
          <c:smooth val="0"/>
          <c:extLst>
            <c:ext xmlns:c16="http://schemas.microsoft.com/office/drawing/2014/chart" uri="{C3380CC4-5D6E-409C-BE32-E72D297353CC}">
              <c16:uniqueId val="{00000001-EA8D-4499-93A9-C9FD7A12B88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0.93</c:v>
                </c:pt>
                <c:pt idx="1">
                  <c:v>1</c:v>
                </c:pt>
                <c:pt idx="2">
                  <c:v>6.8</c:v>
                </c:pt>
                <c:pt idx="3">
                  <c:v>2.62</c:v>
                </c:pt>
                <c:pt idx="4">
                  <c:v>6.31</c:v>
                </c:pt>
              </c:numCache>
            </c:numRef>
          </c:val>
          <c:extLst>
            <c:ext xmlns:c16="http://schemas.microsoft.com/office/drawing/2014/chart" uri="{C3380CC4-5D6E-409C-BE32-E72D297353CC}">
              <c16:uniqueId val="{00000000-EE8B-40C3-8EE3-7A052DC901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17.899999999999999</c:v>
                </c:pt>
                <c:pt idx="1">
                  <c:v>17.41</c:v>
                </c:pt>
                <c:pt idx="2">
                  <c:v>11.13</c:v>
                </c:pt>
                <c:pt idx="3">
                  <c:v>8.17</c:v>
                </c:pt>
                <c:pt idx="4">
                  <c:v>8.68</c:v>
                </c:pt>
              </c:numCache>
            </c:numRef>
          </c:val>
          <c:extLst>
            <c:ext xmlns:c16="http://schemas.microsoft.com/office/drawing/2014/chart" uri="{C3380CC4-5D6E-409C-BE32-E72D297353CC}">
              <c16:uniqueId val="{00000001-EE8B-40C3-8EE3-7A052DC9013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-5.68</c:v>
                </c:pt>
                <c:pt idx="1">
                  <c:v>0.18</c:v>
                </c:pt>
                <c:pt idx="2">
                  <c:v>-0.7</c:v>
                </c:pt>
                <c:pt idx="3">
                  <c:v>-7.07</c:v>
                </c:pt>
                <c:pt idx="4">
                  <c:v>4.8</c:v>
                </c:pt>
              </c:numCache>
            </c:numRef>
          </c:val>
          <c:smooth val="0"/>
          <c:extLst>
            <c:ext xmlns:c16="http://schemas.microsoft.com/office/drawing/2014/chart" uri="{C3380CC4-5D6E-409C-BE32-E72D297353CC}">
              <c16:uniqueId val="{00000002-EE8B-40C3-8EE3-7A052DC9013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0E8-4907-A56E-657F8FBFD17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E8-4907-A56E-657F8FBFD17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E8-4907-A56E-657F8FBFD17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0E8-4907-A56E-657F8FBFD17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0E8-4907-A56E-657F8FBFD17F}"/>
            </c:ext>
          </c:extLst>
        </c:ser>
        <c:ser>
          <c:idx val="5"/>
          <c:order val="5"/>
          <c:tx>
            <c:strRef>
              <c:f>データシート!$A$32</c:f>
              <c:strCache>
                <c:ptCount val="1"/>
                <c:pt idx="0">
                  <c:v>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F0E8-4907-A56E-657F8FBFD17F}"/>
            </c:ext>
          </c:extLst>
        </c:ser>
        <c:ser>
          <c:idx val="6"/>
          <c:order val="6"/>
          <c:tx>
            <c:strRef>
              <c:f>データシート!$A$33</c:f>
              <c:strCache>
                <c:ptCount val="1"/>
                <c:pt idx="0">
                  <c:v>後期高齢者医療事業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0.02</c:v>
                </c:pt>
                <c:pt idx="2">
                  <c:v>#N/A</c:v>
                </c:pt>
                <c:pt idx="3">
                  <c:v>0.06</c:v>
                </c:pt>
                <c:pt idx="4">
                  <c:v>#N/A</c:v>
                </c:pt>
                <c:pt idx="5">
                  <c:v>0.06</c:v>
                </c:pt>
                <c:pt idx="6">
                  <c:v>#N/A</c:v>
                </c:pt>
                <c:pt idx="7">
                  <c:v>0.05</c:v>
                </c:pt>
                <c:pt idx="8">
                  <c:v>#N/A</c:v>
                </c:pt>
                <c:pt idx="9">
                  <c:v>0.05</c:v>
                </c:pt>
              </c:numCache>
            </c:numRef>
          </c:val>
          <c:extLst>
            <c:ext xmlns:c16="http://schemas.microsoft.com/office/drawing/2014/chart" uri="{C3380CC4-5D6E-409C-BE32-E72D297353CC}">
              <c16:uniqueId val="{00000006-F0E8-4907-A56E-657F8FBFD17F}"/>
            </c:ext>
          </c:extLst>
        </c:ser>
        <c:ser>
          <c:idx val="7"/>
          <c:order val="7"/>
          <c:tx>
            <c:strRef>
              <c:f>データシート!$A$34</c:f>
              <c:strCache>
                <c:ptCount val="1"/>
                <c:pt idx="0">
                  <c:v>介護保険事業勘定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0.92</c:v>
                </c:pt>
                <c:pt idx="2">
                  <c:v>#N/A</c:v>
                </c:pt>
                <c:pt idx="3">
                  <c:v>1.18</c:v>
                </c:pt>
                <c:pt idx="4">
                  <c:v>#N/A</c:v>
                </c:pt>
                <c:pt idx="5">
                  <c:v>0.34</c:v>
                </c:pt>
                <c:pt idx="6">
                  <c:v>#N/A</c:v>
                </c:pt>
                <c:pt idx="7">
                  <c:v>0.17</c:v>
                </c:pt>
                <c:pt idx="8">
                  <c:v>#N/A</c:v>
                </c:pt>
                <c:pt idx="9">
                  <c:v>0.53</c:v>
                </c:pt>
              </c:numCache>
            </c:numRef>
          </c:val>
          <c:extLst>
            <c:ext xmlns:c16="http://schemas.microsoft.com/office/drawing/2014/chart" uri="{C3380CC4-5D6E-409C-BE32-E72D297353CC}">
              <c16:uniqueId val="{00000007-F0E8-4907-A56E-657F8FBFD17F}"/>
            </c:ext>
          </c:extLst>
        </c:ser>
        <c:ser>
          <c:idx val="8"/>
          <c:order val="8"/>
          <c:tx>
            <c:strRef>
              <c:f>データシート!$A$35</c:f>
              <c:strCache>
                <c:ptCount val="1"/>
                <c:pt idx="0">
                  <c:v>国民健康保険事業勘定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c:v>
                </c:pt>
                <c:pt idx="2">
                  <c:v>#N/A</c:v>
                </c:pt>
                <c:pt idx="3">
                  <c:v>0</c:v>
                </c:pt>
                <c:pt idx="4">
                  <c:v>#N/A</c:v>
                </c:pt>
                <c:pt idx="5">
                  <c:v>0.01</c:v>
                </c:pt>
                <c:pt idx="6">
                  <c:v>#N/A</c:v>
                </c:pt>
                <c:pt idx="7">
                  <c:v>0.01</c:v>
                </c:pt>
                <c:pt idx="8">
                  <c:v>#N/A</c:v>
                </c:pt>
                <c:pt idx="9">
                  <c:v>0.82</c:v>
                </c:pt>
              </c:numCache>
            </c:numRef>
          </c:val>
          <c:extLst>
            <c:ext xmlns:c16="http://schemas.microsoft.com/office/drawing/2014/chart" uri="{C3380CC4-5D6E-409C-BE32-E72D297353CC}">
              <c16:uniqueId val="{00000008-F0E8-4907-A56E-657F8FBFD17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0.93</c:v>
                </c:pt>
                <c:pt idx="2">
                  <c:v>#N/A</c:v>
                </c:pt>
                <c:pt idx="3">
                  <c:v>1</c:v>
                </c:pt>
                <c:pt idx="4">
                  <c:v>#N/A</c:v>
                </c:pt>
                <c:pt idx="5">
                  <c:v>6.8</c:v>
                </c:pt>
                <c:pt idx="6">
                  <c:v>#N/A</c:v>
                </c:pt>
                <c:pt idx="7">
                  <c:v>2.62</c:v>
                </c:pt>
                <c:pt idx="8">
                  <c:v>#N/A</c:v>
                </c:pt>
                <c:pt idx="9">
                  <c:v>6.31</c:v>
                </c:pt>
              </c:numCache>
            </c:numRef>
          </c:val>
          <c:extLst>
            <c:ext xmlns:c16="http://schemas.microsoft.com/office/drawing/2014/chart" uri="{C3380CC4-5D6E-409C-BE32-E72D297353CC}">
              <c16:uniqueId val="{00000009-F0E8-4907-A56E-657F8FBFD17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443</c:v>
                </c:pt>
                <c:pt idx="5">
                  <c:v>494</c:v>
                </c:pt>
                <c:pt idx="8">
                  <c:v>524</c:v>
                </c:pt>
                <c:pt idx="11">
                  <c:v>564</c:v>
                </c:pt>
                <c:pt idx="14">
                  <c:v>597</c:v>
                </c:pt>
              </c:numCache>
            </c:numRef>
          </c:val>
          <c:extLst>
            <c:ext xmlns:c16="http://schemas.microsoft.com/office/drawing/2014/chart" uri="{C3380CC4-5D6E-409C-BE32-E72D297353CC}">
              <c16:uniqueId val="{00000000-B758-4FC2-8965-D09220C464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1-B758-4FC2-8965-D09220C464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758-4FC2-8965-D09220C464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58</c:v>
                </c:pt>
                <c:pt idx="3">
                  <c:v>58</c:v>
                </c:pt>
                <c:pt idx="6">
                  <c:v>57</c:v>
                </c:pt>
                <c:pt idx="9">
                  <c:v>57</c:v>
                </c:pt>
                <c:pt idx="12">
                  <c:v>51</c:v>
                </c:pt>
              </c:numCache>
            </c:numRef>
          </c:val>
          <c:extLst>
            <c:ext xmlns:c16="http://schemas.microsoft.com/office/drawing/2014/chart" uri="{C3380CC4-5D6E-409C-BE32-E72D297353CC}">
              <c16:uniqueId val="{00000003-B758-4FC2-8965-D09220C464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22</c:v>
                </c:pt>
                <c:pt idx="3">
                  <c:v>19</c:v>
                </c:pt>
                <c:pt idx="6">
                  <c:v>20</c:v>
                </c:pt>
                <c:pt idx="9">
                  <c:v>17</c:v>
                </c:pt>
                <c:pt idx="12">
                  <c:v>17</c:v>
                </c:pt>
              </c:numCache>
            </c:numRef>
          </c:val>
          <c:extLst>
            <c:ext xmlns:c16="http://schemas.microsoft.com/office/drawing/2014/chart" uri="{C3380CC4-5D6E-409C-BE32-E72D297353CC}">
              <c16:uniqueId val="{00000004-B758-4FC2-8965-D09220C464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58-4FC2-8965-D09220C464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58-4FC2-8965-D09220C464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684</c:v>
                </c:pt>
                <c:pt idx="3">
                  <c:v>776</c:v>
                </c:pt>
                <c:pt idx="6">
                  <c:v>787</c:v>
                </c:pt>
                <c:pt idx="9">
                  <c:v>826</c:v>
                </c:pt>
                <c:pt idx="12">
                  <c:v>862</c:v>
                </c:pt>
              </c:numCache>
            </c:numRef>
          </c:val>
          <c:extLst>
            <c:ext xmlns:c16="http://schemas.microsoft.com/office/drawing/2014/chart" uri="{C3380CC4-5D6E-409C-BE32-E72D297353CC}">
              <c16:uniqueId val="{00000007-B758-4FC2-8965-D09220C464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323</c:v>
                </c:pt>
                <c:pt idx="2">
                  <c:v>#N/A</c:v>
                </c:pt>
                <c:pt idx="3">
                  <c:v>#N/A</c:v>
                </c:pt>
                <c:pt idx="4">
                  <c:v>359</c:v>
                </c:pt>
                <c:pt idx="5">
                  <c:v>#N/A</c:v>
                </c:pt>
                <c:pt idx="6">
                  <c:v>#N/A</c:v>
                </c:pt>
                <c:pt idx="7">
                  <c:v>340</c:v>
                </c:pt>
                <c:pt idx="8">
                  <c:v>#N/A</c:v>
                </c:pt>
                <c:pt idx="9">
                  <c:v>#N/A</c:v>
                </c:pt>
                <c:pt idx="10">
                  <c:v>336</c:v>
                </c:pt>
                <c:pt idx="11">
                  <c:v>#N/A</c:v>
                </c:pt>
                <c:pt idx="12">
                  <c:v>#N/A</c:v>
                </c:pt>
                <c:pt idx="13">
                  <c:v>333</c:v>
                </c:pt>
                <c:pt idx="14">
                  <c:v>#N/A</c:v>
                </c:pt>
              </c:numCache>
            </c:numRef>
          </c:val>
          <c:smooth val="0"/>
          <c:extLst>
            <c:ext xmlns:c16="http://schemas.microsoft.com/office/drawing/2014/chart" uri="{C3380CC4-5D6E-409C-BE32-E72D297353CC}">
              <c16:uniqueId val="{00000008-B758-4FC2-8965-D09220C464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5505</c:v>
                </c:pt>
                <c:pt idx="5">
                  <c:v>5788</c:v>
                </c:pt>
                <c:pt idx="8">
                  <c:v>6117</c:v>
                </c:pt>
                <c:pt idx="11">
                  <c:v>6543</c:v>
                </c:pt>
                <c:pt idx="14">
                  <c:v>6673</c:v>
                </c:pt>
              </c:numCache>
            </c:numRef>
          </c:val>
          <c:extLst>
            <c:ext xmlns:c16="http://schemas.microsoft.com/office/drawing/2014/chart" uri="{C3380CC4-5D6E-409C-BE32-E72D297353CC}">
              <c16:uniqueId val="{00000000-70CF-4408-AA06-C4525245569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456</c:v>
                </c:pt>
                <c:pt idx="5">
                  <c:v>492</c:v>
                </c:pt>
                <c:pt idx="8">
                  <c:v>525</c:v>
                </c:pt>
                <c:pt idx="11">
                  <c:v>496</c:v>
                </c:pt>
                <c:pt idx="14">
                  <c:v>473</c:v>
                </c:pt>
              </c:numCache>
            </c:numRef>
          </c:val>
          <c:extLst>
            <c:ext xmlns:c16="http://schemas.microsoft.com/office/drawing/2014/chart" uri="{C3380CC4-5D6E-409C-BE32-E72D297353CC}">
              <c16:uniqueId val="{00000001-70CF-4408-AA06-C4525245569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1863</c:v>
                </c:pt>
                <c:pt idx="5">
                  <c:v>1611</c:v>
                </c:pt>
                <c:pt idx="8">
                  <c:v>1215</c:v>
                </c:pt>
                <c:pt idx="11">
                  <c:v>1090</c:v>
                </c:pt>
                <c:pt idx="14">
                  <c:v>1122</c:v>
                </c:pt>
              </c:numCache>
            </c:numRef>
          </c:val>
          <c:extLst>
            <c:ext xmlns:c16="http://schemas.microsoft.com/office/drawing/2014/chart" uri="{C3380CC4-5D6E-409C-BE32-E72D297353CC}">
              <c16:uniqueId val="{00000002-70CF-4408-AA06-C4525245569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0CF-4408-AA06-C4525245569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0CF-4408-AA06-C4525245569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0CF-4408-AA06-C4525245569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1466</c:v>
                </c:pt>
                <c:pt idx="3">
                  <c:v>1420</c:v>
                </c:pt>
                <c:pt idx="6">
                  <c:v>1394</c:v>
                </c:pt>
                <c:pt idx="9">
                  <c:v>1367</c:v>
                </c:pt>
                <c:pt idx="12">
                  <c:v>1333</c:v>
                </c:pt>
              </c:numCache>
            </c:numRef>
          </c:val>
          <c:extLst>
            <c:ext xmlns:c16="http://schemas.microsoft.com/office/drawing/2014/chart" uri="{C3380CC4-5D6E-409C-BE32-E72D297353CC}">
              <c16:uniqueId val="{00000006-70CF-4408-AA06-C4525245569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407</c:v>
                </c:pt>
                <c:pt idx="3">
                  <c:v>352</c:v>
                </c:pt>
                <c:pt idx="6">
                  <c:v>297</c:v>
                </c:pt>
                <c:pt idx="9">
                  <c:v>243</c:v>
                </c:pt>
                <c:pt idx="12">
                  <c:v>194</c:v>
                </c:pt>
              </c:numCache>
            </c:numRef>
          </c:val>
          <c:extLst>
            <c:ext xmlns:c16="http://schemas.microsoft.com/office/drawing/2014/chart" uri="{C3380CC4-5D6E-409C-BE32-E72D297353CC}">
              <c16:uniqueId val="{00000007-70CF-4408-AA06-C4525245569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443</c:v>
                </c:pt>
                <c:pt idx="3">
                  <c:v>330</c:v>
                </c:pt>
                <c:pt idx="6">
                  <c:v>318</c:v>
                </c:pt>
                <c:pt idx="9">
                  <c:v>300</c:v>
                </c:pt>
                <c:pt idx="12">
                  <c:v>291</c:v>
                </c:pt>
              </c:numCache>
            </c:numRef>
          </c:val>
          <c:extLst>
            <c:ext xmlns:c16="http://schemas.microsoft.com/office/drawing/2014/chart" uri="{C3380CC4-5D6E-409C-BE32-E72D297353CC}">
              <c16:uniqueId val="{00000008-70CF-4408-AA06-C4525245569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0CF-4408-AA06-C4525245569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8996</c:v>
                </c:pt>
                <c:pt idx="3">
                  <c:v>9280</c:v>
                </c:pt>
                <c:pt idx="6">
                  <c:v>9541</c:v>
                </c:pt>
                <c:pt idx="9">
                  <c:v>9955</c:v>
                </c:pt>
                <c:pt idx="12">
                  <c:v>10022</c:v>
                </c:pt>
              </c:numCache>
            </c:numRef>
          </c:val>
          <c:extLst>
            <c:ext xmlns:c16="http://schemas.microsoft.com/office/drawing/2014/chart" uri="{C3380CC4-5D6E-409C-BE32-E72D297353CC}">
              <c16:uniqueId val="{0000000A-70CF-4408-AA06-C4525245569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3488</c:v>
                </c:pt>
                <c:pt idx="2">
                  <c:v>#N/A</c:v>
                </c:pt>
                <c:pt idx="3">
                  <c:v>#N/A</c:v>
                </c:pt>
                <c:pt idx="4">
                  <c:v>3491</c:v>
                </c:pt>
                <c:pt idx="5">
                  <c:v>#N/A</c:v>
                </c:pt>
                <c:pt idx="6">
                  <c:v>#N/A</c:v>
                </c:pt>
                <c:pt idx="7">
                  <c:v>3693</c:v>
                </c:pt>
                <c:pt idx="8">
                  <c:v>#N/A</c:v>
                </c:pt>
                <c:pt idx="9">
                  <c:v>#N/A</c:v>
                </c:pt>
                <c:pt idx="10">
                  <c:v>3737</c:v>
                </c:pt>
                <c:pt idx="11">
                  <c:v>#N/A</c:v>
                </c:pt>
                <c:pt idx="12">
                  <c:v>#N/A</c:v>
                </c:pt>
                <c:pt idx="13">
                  <c:v>3573</c:v>
                </c:pt>
                <c:pt idx="14">
                  <c:v>#N/A</c:v>
                </c:pt>
              </c:numCache>
            </c:numRef>
          </c:val>
          <c:smooth val="0"/>
          <c:extLst>
            <c:ext xmlns:c16="http://schemas.microsoft.com/office/drawing/2014/chart" uri="{C3380CC4-5D6E-409C-BE32-E72D297353CC}">
              <c16:uniqueId val="{0000000B-70CF-4408-AA06-C4525245569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365</c:v>
                </c:pt>
                <c:pt idx="1">
                  <c:v>269</c:v>
                </c:pt>
                <c:pt idx="2">
                  <c:v>303</c:v>
                </c:pt>
              </c:numCache>
            </c:numRef>
          </c:val>
          <c:extLst>
            <c:ext xmlns:c16="http://schemas.microsoft.com/office/drawing/2014/chart" uri="{C3380CC4-5D6E-409C-BE32-E72D297353CC}">
              <c16:uniqueId val="{00000000-A6BC-4B26-B708-E66B0439E8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243</c:v>
                </c:pt>
                <c:pt idx="1">
                  <c:v>243</c:v>
                </c:pt>
                <c:pt idx="2">
                  <c:v>281</c:v>
                </c:pt>
              </c:numCache>
            </c:numRef>
          </c:val>
          <c:extLst>
            <c:ext xmlns:c16="http://schemas.microsoft.com/office/drawing/2014/chart" uri="{C3380CC4-5D6E-409C-BE32-E72D297353CC}">
              <c16:uniqueId val="{00000001-A6BC-4B26-B708-E66B0439E8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1345</c:v>
                </c:pt>
                <c:pt idx="1">
                  <c:v>1247</c:v>
                </c:pt>
                <c:pt idx="2">
                  <c:v>772</c:v>
                </c:pt>
              </c:numCache>
            </c:numRef>
          </c:val>
          <c:extLst>
            <c:ext xmlns:c16="http://schemas.microsoft.com/office/drawing/2014/chart" uri="{C3380CC4-5D6E-409C-BE32-E72D297353CC}">
              <c16:uniqueId val="{00000002-A6BC-4B26-B708-E66B0439E8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{6EB17DA3-C306-4A71-AB66-0EB4753915F7}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B07-48D1-84E8-79005B8903E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{7736F3AB-9447-40F6-9FAF-7B0E20310FEB}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07-48D1-84E8-79005B8903E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{2E3F8C5F-6988-46CA-B505-BF62E47B0492}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07-48D1-84E8-79005B8903E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{9265BCCB-FBC8-4B95-9F58-A43C283F481D}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07-48D1-84E8-79005B8903E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{27796970-CDA1-4637-B86E-426EDC8198B9}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07-48D1-84E8-79005B8903EF}"/>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{5302BD40-5B2E-443C-BD47-858E9CB0CE7A}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B07-48D1-84E8-79005B8903E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{CC2ED908-BCAC-4FBE-8BEC-086AF8C8E365}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B07-48D1-84E8-79005B8903E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{A88F682B-0E97-4E7B-8977-0296F6C777AF}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B07-48D1-84E8-79005B8903E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{304E70E4-597A-4F83-A862-F87A2121AE69}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B07-48D1-84E8-79005B8903E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36.5</c:v>
                </c:pt>
                <c:pt idx="8">
                  <c:v>48</c:v>
                </c:pt>
                <c:pt idx="32">
                  <c:v>43.8</c:v>
                </c:pt>
              </c:numCache>
            </c:numRef>
          </c:xVal>
          <c:yVal>
            <c:numRef>
              <c:f>公会計指標分析・財政指標組合せ分析表!$BP$51:$DC$51</c:f>
              <c:numCache>
                <c:formatCode>#,##0.0;"▲ "#,##0.0</c:formatCode>
                <c:ptCount val="40"/>
                <c:pt idx="0">
                  <c:v>123.8</c:v>
                </c:pt>
                <c:pt idx="8">
                  <c:v>121.4</c:v>
                </c:pt>
                <c:pt idx="32">
                  <c:v>121.7</c:v>
                </c:pt>
              </c:numCache>
            </c:numRef>
          </c:yVal>
          <c:smooth val="0"/>
          <c:extLst>
            <c:ext xmlns:c16="http://schemas.microsoft.com/office/drawing/2014/chart" uri="{C3380CC4-5D6E-409C-BE32-E72D297353CC}">
              <c16:uniqueId val="{00000009-EB07-48D1-84E8-79005B8903E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7816392686391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{FFDDFDBB-FC56-4598-BAE6-B54B87C7069A}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B07-48D1-84E8-79005B8903E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{041D9967-5D8F-4037-A8A1-D0B08BFD68A9}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07-48D1-84E8-79005B8903E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{07833DAB-1A5E-4DF1-AFE7-49FDF05A0B7D}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07-48D1-84E8-79005B8903E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{F16D5D3C-218C-4869-BC53-701F43562D6F}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07-48D1-84E8-79005B8903E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{BB9F3BD8-E0CB-4198-B723-BE2310DB3AFD}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07-48D1-84E8-79005B8903EF}"/>
                </c:ext>
              </c:extLst>
            </c:dLbl>
            <c:dLbl>
              <c:idx val="8"/>
              <c:layout>
                <c:manualLayout>
                  <c:x val="-4.150876167050550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{28AB7740-27A9-4B69-B133-4EED9F120CA5}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B07-48D1-84E8-79005B8903E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{252F736F-EC05-4A5B-9874-9DC1C8F77976}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B07-48D1-84E8-79005B8903E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{BB262B03-B4DA-4762-9F98-39586CD0CE67}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B07-48D1-84E8-79005B8903EF}"/>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{DCB05529-D8CF-4AA9-9886-AA77156AC58F}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B07-48D1-84E8-79005B8903E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32">
                  <c:v>62.8</c:v>
                </c:pt>
              </c:numCache>
            </c:numRef>
          </c:xVal>
          <c:yVal>
            <c:numRef>
              <c:f>公会計指標分析・財政指標組合せ分析表!$BP$55:$DC$55</c:f>
              <c:numCache>
                <c:formatCode>#,##0.0;"▲ "#,##0.0</c:formatCode>
                <c:ptCount val="40"/>
                <c:pt idx="0">
                  <c:v>25.4</c:v>
                </c:pt>
                <c:pt idx="8">
                  <c:v>23.4</c:v>
                </c:pt>
                <c:pt idx="32">
                  <c:v>3.4</c:v>
                </c:pt>
              </c:numCache>
            </c:numRef>
          </c:yVal>
          <c:smooth val="0"/>
          <c:extLst>
            <c:ext xmlns:c16="http://schemas.microsoft.com/office/drawing/2014/chart" uri="{C3380CC4-5D6E-409C-BE32-E72D297353CC}">
              <c16:uniqueId val="{00000013-EB07-48D1-84E8-79005B8903EF}"/>
            </c:ext>
          </c:extLst>
        </c:ser>
        <c:dLbls>
          <c:showLegendKey val="0"/>
          <c:showVal val="1"/>
          <c:showCatName val="0"/>
          <c:showSerName val="0"/>
          <c:showPercent val="0"/>
          <c:showBubbleSize val="0"/>
        </c:dLbls>
        <c:axId val="46179840"/>
        <c:axId val="46181760"/>
      </c:scatterChart>
      <c:valAx>
        <c:axId val="46179840"/>
        <c:scaling>
          <c:orientation val="maxMin"/>
          <c:max val="70"/>
          <c:min val="3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710997734770651E-2"/>
                  <c:y val="-4.8416782712871517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{CA1C1EBE-F451-4511-9743-0B8228EF4A05}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423-408E-A36D-BDAC5165950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{877662CA-88B2-4255-A91C-4EC929C3DA39}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23-408E-A36D-BDAC5165950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{4DFFD610-2726-477A-A2CB-42466290306D}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23-408E-A36D-BDAC5165950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{75D39ADE-E3D5-48F7-8E53-F6526EDB1347}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23-408E-A36D-BDAC5165950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{570AFA40-B97A-493C-A58A-50D356055D28}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23-408E-A36D-BDAC51659500}"/>
                </c:ext>
              </c:extLst>
            </c:dLbl>
            <c:dLbl>
              <c:idx val="8"/>
              <c:layout>
                <c:manualLayout>
                  <c:x val="-3.6684985503450687E-2"/>
                  <c:y val="-7.641651146271645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{8DDF4BA5-093B-4FCB-B9FE-4A9E26601617}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423-408E-A36D-BDAC5165950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{8E3C0AC8-3A07-4F0E-991E-9FAE14485E24}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423-408E-A36D-BDAC51659500}"/>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{AF4923F6-05F9-46A6-BB0F-5D6FBC3C6997}</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423-408E-A36D-BDAC5165950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{03E0749F-67A2-4492-93CB-1F052DA066D7}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423-408E-A36D-BDAC5165950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11.5</c:v>
                </c:pt>
                <c:pt idx="16">
                  <c:v>12</c:v>
                </c:pt>
                <c:pt idx="24">
                  <c:v>12.2</c:v>
                </c:pt>
                <c:pt idx="32">
                  <c:v>11.8</c:v>
                </c:pt>
              </c:numCache>
            </c:numRef>
          </c:xVal>
          <c:yVal>
            <c:numRef>
              <c:f>公会計指標分析・財政指標組合せ分析表!$BP$73:$DC$73</c:f>
              <c:numCache>
                <c:formatCode>#,##0.0;"▲ "#,##0.0</c:formatCode>
                <c:ptCount val="40"/>
                <c:pt idx="0">
                  <c:v>123.8</c:v>
                </c:pt>
                <c:pt idx="8">
                  <c:v>121.4</c:v>
                </c:pt>
                <c:pt idx="16">
                  <c:v>131.9</c:v>
                </c:pt>
                <c:pt idx="24">
                  <c:v>134.80000000000001</c:v>
                </c:pt>
                <c:pt idx="32">
                  <c:v>121.7</c:v>
                </c:pt>
              </c:numCache>
            </c:numRef>
          </c:yVal>
          <c:smooth val="0"/>
          <c:extLst>
            <c:ext xmlns:c16="http://schemas.microsoft.com/office/drawing/2014/chart" uri="{C3380CC4-5D6E-409C-BE32-E72D297353CC}">
              <c16:uniqueId val="{00000009-C423-408E-A36D-BDAC5165950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684985503450687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{24E4DCB8-3C5B-42C1-A854-610F63B1AC08}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423-408E-A36D-BDAC5165950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{54EB54A5-237D-436F-B9E1-48F45314D650}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23-408E-A36D-BDAC5165950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{E2B983BB-D708-48FF-B792-E15A9F6199B1}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23-408E-A36D-BDAC5165950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{1F9D090F-591B-48B2-A488-D57D366595D7}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23-408E-A36D-BDAC5165950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{2CB8A81E-206F-4EAB-8E20-A4573FA3786F}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23-408E-A36D-BDAC51659500}"/>
                </c:ext>
              </c:extLst>
            </c:dLbl>
            <c:dLbl>
              <c:idx val="8"/>
              <c:layout>
                <c:manualLayout>
                  <c:x val="-2.6710997734770581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{357F7C89-9B08-405A-AAFB-69C6CC8826E1}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423-408E-A36D-BDAC51659500}"/>
                </c:ext>
              </c:extLst>
            </c:dLbl>
            <c:dLbl>
              <c:idx val="16"/>
              <c:layout>
                <c:manualLayout>
                  <c:x val="-3.1697991619110633E-2"/>
                  <c:y val="-5.231240757116722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{426C4178-51D2-4922-8C2F-49645219ECCA}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423-408E-A36D-BDAC51659500}"/>
                </c:ext>
              </c:extLst>
            </c:dLbl>
            <c:dLbl>
              <c:idx val="24"/>
              <c:layout>
                <c:manualLayout>
                  <c:x val="-4.4905057365901176E-2"/>
                  <c:y val="-4.813782658758402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{A98B6457-2C9F-4959-9754-FF0632798CA0}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423-408E-A36D-BDAC51659500}"/>
                </c:ext>
              </c:extLst>
            </c:dLbl>
            <c:dLbl>
              <c:idx val="32"/>
              <c:layout>
                <c:manualLayout>
                  <c:x val="-1.8235628084249993E-2"/>
                  <c:y val="-8.6799535860845933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{39EEB2AC-84E8-43E4-8A15-4C87390B1663}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423-408E-A36D-BDAC5165950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C423-408E-A36D-BDAC51659500}"/>
            </c:ext>
          </c:extLst>
        </c:ser>
        <c:dLbls>
          <c:showLegendKey val="0"/>
          <c:showVal val="1"/>
          <c:showCatName val="0"/>
          <c:showSerName val="0"/>
          <c:showPercent val="0"/>
          <c:showBubbleSize val="0"/>
        </c:dLbls>
        <c:axId val="84219776"/>
        <c:axId val="84234240"/>
      </c:scatterChart>
      <c:valAx>
        <c:axId val="84219776"/>
        <c:scaling>
          <c:orientation val="maxMin"/>
          <c:max val="13"/>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年度に完成した焼却施設及びし尿汚泥再生処理施設の建設に伴い、平成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年度以降元利償還金の額が増加し、実質公債費比率の悪化が予想される。この状況を一過性のものにするため、その後の起債額抑制を図り、健全な財政運営に努める</a:t>
          </a:r>
          <a:r>
            <a:rPr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満期一括償還では将来での負担が大きくなり、災害時などは償還が困難になり得るため利用していない。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将来負担比率については東京都内及び全国類似団体と比較しても非常に高い状況にある。このため、平成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完成の焼却施設・し尿汚泥再生処理施設建設後は、一時的に住民サービスが低下したとしてもハード事業の適正化を主軸とした健全な財政運営を実施し、分子の主要因である起債借入の抑制および分子差引き要因である充当可能基金の現在高の増額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東京都大島町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千万円となっており、前年度から基金全体では、約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億円の減少であった。これは、財政調整基金で新規積立により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百万円増加、減債基金も新規積立により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百万円増加した一方で、防災施設や消防無線施設維持のための災害対策基金を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年土砂災害と令和元年台風の復興事業のための災害復興特別交付金積立基金を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百万円、土砂災害の義援金を原資とする復興事業のための土砂災害復興基金を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百万円取り崩したことなどが減少した要因である。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今後あと数年が予算規模のピークと見られるため、それ以降は財政調整基金、減債基金の積極的な積立てを行い、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過去に発生した土砂災害の経験を生かし、今後の不足の事態に備え、概ね震災前の水準（財政調整基金、減債基金合わせて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千万円）を確保する必要がある。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災害対策基金、噴火災害対策基金：防災対策・災害対応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公共施設整備基金：公共施設等の整備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少子高齢化福祉対策基金：子育て・少子化対策・高齢化対策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教育基金、つつじ小学校基金：教育振興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図書館基金：文化振興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災害復興特別交付金積立基金、土砂災害復興基金：災害対応</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災害復興特別交付金積立基金・土砂災害復興基金・災害対策基金で合計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百万円の取り崩しを行い、基金利子積立をした。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は、土砂災害による復興事業の継続により、災害復興特別交付金積立基金の取り崩しを行なう。また、財源が指定寄附金である土砂災害復興基金と一般財源の災害対策基金は今後も継続して取り崩しを行い、事業に充当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百万円の新規積立を行ったが、これは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事業量の減によるものである。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年土砂災害の影響による予算規模のピークをあと数年で超えるため積極的な基金の積立を行なっていく。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百万円の増加となっている。減債基金についても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百万円の新規積立を行ったが、これも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事業量の減によるものである。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年土砂災害の影響による予算規模のピークをあと数年で超えるため積極的な基金の積立を行なっていく。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80582DB-433A-4DA8-9E1F-74672CD79F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534B8C4-0EFD-4A0A-A49A-C91909ECC8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52FC92D-EDE3-4D09-B1FA-0F9241A6148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93BC3EC-60B8-4A02-A7D4-522F3C4832A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D4B2C1B-6983-45DD-BF89-735355C772A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86613D3-A278-49B9-8631-62F5A15613D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65A2E75C-417D-435A-8601-F90BF1F8D6B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BF25670-B44B-4361-8D01-649BB807F8A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29F0D60-3B7B-4285-BCE1-8E28F1E4752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46E4DFA-5E2B-4E4D-93E2-9229E0F0EA4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251638CC-285C-416D-A963-5C646745BF7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5A3AE66E-96EC-4192-A43B-5DC910D4426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7,411
7,309
90.76
10,246,227
10,025,953
220,274
3,490,036
10,022,235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480E942-6DEC-47A7-B3F7-7154606B7736}"/>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0BD1191-EF23-4174-8C21-F9FE60A52EB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8177C59-0CAC-4B02-B3F6-0115948D2A6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0E867B3-A3A2-406D-8D8D-32254EA70C7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78D646E-8FDC-4B05-A983-7D48DA0F17C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252F11E-6057-47F9-A147-0BD2A73B67A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857A3E9-4941-4A00-B0E2-F2F473489E5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3EE2625-25A5-4625-A5FF-84F03E83BC7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F08DBF26-496C-441E-8265-FAC74E08D44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6718830E-B0B3-4FD7-9643-5730AC5B51F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A6250675-4E82-480F-862A-2F6AFF713CA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632549E7-1F24-4EE1-8FCB-99F67F0E047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28DC531B-D9EB-4C37-ABDA-5D6F9A3B823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A2F60638-BC99-4121-AE82-AB84D8915D5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7AD9C67-88C6-45C3-A71A-EA4544E5946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1B9FE0DE-38B9-4271-B045-E6CFCD0C0A5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BBD405B-35D1-4843-B51A-FE910D393A5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D8AE3145-CAE1-4FF0-9FF8-49CC6A0720D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EC87C68A-7140-44CF-8C83-44E5A4EF68F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4D73B39-D789-40ED-B687-962D442F226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49EF01A-D834-40D3-9CC5-A38E94AE486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F69CD59-AA5C-42D3-9F02-4914AAD236F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48933D4-BFC6-48FB-BCBE-46D93A21B23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C2BD86E-6B2C-4871-8671-DFBE5DC0D16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7F8F448-2584-4BF5-956A-4793B09DCD0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B63C25C5-3C6B-4236-8BAD-6CBDEBC852D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E9DBD97A-F6DA-4545-9EA6-817EF7E7D77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37FCF5A4-32FF-40D3-A267-2B14F7CB727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E4159AF-E912-45AA-B79B-69047B7E1125}"/>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2BB1807-93C3-4052-910B-5856D1BB3D2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71EDCC6-E33B-44D1-9314-91CD00B732C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26CBCC8-9C30-46B8-9B29-1205F7F4F1F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896FF84-2585-4C00-9033-7B737C5E729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AF9821D-3CD6-4507-92F0-76BF913DCCC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FF5DD18-049E-4858-9F9F-74FA9694446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類似団体と比較すると大幅に数値が低いことから、新規有償取得した資産が多い。</a:t>
          </a:r>
          <a:r>
            <a:rPr kumimoji="1" lang="ja-JP" altLang="en-US" sz="1100">
              <a:solidFill>
                <a:schemeClr val="dk1"/>
              </a:solidFill>
              <a:effectLst/>
              <a:latin typeface="+mn-lt"/>
              <a:ea typeface="+mn-ea"/>
              <a:cs typeface="+mn-cs"/>
            </a:rPr>
            <a:t>特に</a:t>
          </a:r>
          <a:r>
            <a:rPr kumimoji="1" lang="ja-JP" altLang="ja-JP" sz="1100">
              <a:solidFill>
                <a:schemeClr val="dk1"/>
              </a:solidFill>
              <a:effectLst/>
              <a:latin typeface="+mn-lt"/>
              <a:ea typeface="+mn-ea"/>
              <a:cs typeface="+mn-cs"/>
            </a:rPr>
            <a:t>本年度は</a:t>
          </a:r>
          <a:r>
            <a:rPr kumimoji="1" lang="ja-JP" altLang="en-US" sz="1100">
              <a:solidFill>
                <a:schemeClr val="dk1"/>
              </a:solidFill>
              <a:effectLst/>
              <a:latin typeface="+mn-lt"/>
              <a:ea typeface="+mn-ea"/>
              <a:cs typeface="+mn-cs"/>
            </a:rPr>
            <a:t>災害復興事業で新規取得した道路等の影響により</a:t>
          </a:r>
          <a:r>
            <a:rPr kumimoji="1" lang="ja-JP" altLang="ja-JP" sz="1100">
              <a:solidFill>
                <a:schemeClr val="dk1"/>
              </a:solidFill>
              <a:effectLst/>
              <a:latin typeface="+mn-lt"/>
              <a:ea typeface="+mn-ea"/>
              <a:cs typeface="+mn-cs"/>
            </a:rPr>
            <a:t>有形固定資産減価償却率</a:t>
          </a:r>
          <a:r>
            <a:rPr kumimoji="1" lang="ja-JP" altLang="en-US" sz="1100">
              <a:solidFill>
                <a:schemeClr val="dk1"/>
              </a:solidFill>
              <a:effectLst/>
              <a:latin typeface="+mn-lt"/>
              <a:ea typeface="+mn-ea"/>
              <a:cs typeface="+mn-cs"/>
            </a:rPr>
            <a:t>が減少</a:t>
          </a:r>
          <a:r>
            <a:rPr kumimoji="1" lang="ja-JP" altLang="ja-JP" sz="1100">
              <a:solidFill>
                <a:schemeClr val="dk1"/>
              </a:solidFill>
              <a:effectLst/>
              <a:latin typeface="+mn-lt"/>
              <a:ea typeface="+mn-ea"/>
              <a:cs typeface="+mn-cs"/>
            </a:rPr>
            <a:t>した。今後</a:t>
          </a:r>
          <a:r>
            <a:rPr kumimoji="1" lang="ja-JP" altLang="en-US" sz="1100">
              <a:solidFill>
                <a:schemeClr val="dk1"/>
              </a:solidFill>
              <a:effectLst/>
              <a:latin typeface="+mn-lt"/>
              <a:ea typeface="+mn-ea"/>
              <a:cs typeface="+mn-cs"/>
            </a:rPr>
            <a:t>数年に渡り災害復興事業の完了が相次ぐため、</a:t>
          </a:r>
          <a:r>
            <a:rPr kumimoji="1" lang="ja-JP" altLang="ja-JP" sz="1100">
              <a:solidFill>
                <a:schemeClr val="dk1"/>
              </a:solidFill>
              <a:effectLst/>
              <a:latin typeface="+mn-lt"/>
              <a:ea typeface="+mn-ea"/>
              <a:cs typeface="+mn-cs"/>
            </a:rPr>
            <a:t>償却率</a:t>
          </a:r>
          <a:r>
            <a:rPr kumimoji="1" lang="ja-JP" altLang="en-US" sz="1100">
              <a:solidFill>
                <a:schemeClr val="dk1"/>
              </a:solidFill>
              <a:effectLst/>
              <a:latin typeface="+mn-lt"/>
              <a:ea typeface="+mn-ea"/>
              <a:cs typeface="+mn-cs"/>
            </a:rPr>
            <a:t>が減少する見込み。その後は各種資産が</a:t>
          </a:r>
          <a:r>
            <a:rPr kumimoji="1" lang="ja-JP" altLang="ja-JP" sz="1100">
              <a:solidFill>
                <a:schemeClr val="dk1"/>
              </a:solidFill>
              <a:effectLst/>
              <a:latin typeface="+mn-lt"/>
              <a:ea typeface="+mn-ea"/>
              <a:cs typeface="+mn-cs"/>
            </a:rPr>
            <a:t>耐用年数を迎えるため、償却率は増加していくものと考えられる。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E70CA18C-3A49-40FF-8111-787ADF2F96D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2CAD7D4-E9C2-4F05-9E1C-085C8E9CBFF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385BB3A-A2FB-4003-96F3-AF862676474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DD34A150-E24E-4F10-943C-EF4229AA06E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2A3053F7-101F-406B-8AE1-F990138B147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338BBAFB-2E29-4113-8A7C-4E6EDB7F379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1803D2-A354-4581-995B-535682436842}"/>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6C1B5B0A-0158-41B5-B5B5-1FD79D584F1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1E6272AD-8C2E-48F8-9468-FD9B5862245E}"/>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6D15F8E9-D9E7-4E83-80EB-C40F63A02BF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D8111285-3A61-45D3-A5CB-7C692D98835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2916517C-B7B6-4F16-BCD0-B8C5078413E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1C61B12B-CC6F-454D-91FC-401AE054CF1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CA287BBE-5BEF-4F7D-9B33-D06FF9CD1895}"/>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44C01799-CB32-4170-AB44-24E1F32E007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FDB2BD9D-902E-46F0-9462-4D27B851DF2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9AD4A020-0078-4F6A-9959-9F536F89D97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C0FA777F-105A-4D29-A808-EE9639F554B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65586</xdr:rowOff>
    </xdr:from>
    <xdr:to>
      <xdr:col>23</xdr:col>
      <xdr:colOff>85090</xdr:colOff>
      <xdr:row>35</xdr:row>
      <xdr:rowOff>59055</xdr:rowOff>
    </xdr:to>
    <xdr:cxnSp macro="">
      <xdr:nvCxnSpPr>
        <xdr:cNvPr id="67" name="直線コネクタ 66">
          <a:extLst>
            <a:ext uri="{FF2B5EF4-FFF2-40B4-BE49-F238E27FC236}">
              <a16:creationId xmlns:a16="http://schemas.microsoft.com/office/drawing/2014/main" id="{36443B13-D5D2-44BC-A414-BF601B9D541A}"/>
            </a:ext>
          </a:extLst>
        </xdr:cNvPr>
        <xdr:cNvCxnSpPr/>
      </xdr:nvCxnSpPr>
      <xdr:spPr>
        <a:xfrm flipV="1">
          <a:off x="4760595" y="5637711"/>
          <a:ext cx="1270" cy="1193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62882</xdr:rowOff>
    </xdr:from>
    <xdr:ext cx="405111" cy="259045"/>
    <xdr:sp macro="" textlink="">
      <xdr:nvSpPr>
        <xdr:cNvPr id="68" name="有形固定資産減価償却率最小値テキスト">
          <a:extLst>
            <a:ext uri="{FF2B5EF4-FFF2-40B4-BE49-F238E27FC236}">
              <a16:creationId xmlns:a16="http://schemas.microsoft.com/office/drawing/2014/main" id="{D60A7BE4-E7D1-40E6-AEDC-670CD56764BA}"/>
            </a:ext>
          </a:extLst>
        </xdr:cNvPr>
        <xdr:cNvSpPr txBox="1"/>
      </xdr:nvSpPr>
      <xdr:spPr>
        <a:xfrm>
          <a:off x="4813300" y="683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59055</xdr:rowOff>
    </xdr:from>
    <xdr:to>
      <xdr:col>23</xdr:col>
      <xdr:colOff>174625</xdr:colOff>
      <xdr:row>35</xdr:row>
      <xdr:rowOff>59055</xdr:rowOff>
    </xdr:to>
    <xdr:cxnSp macro="">
      <xdr:nvCxnSpPr>
        <xdr:cNvPr id="69" name="直線コネクタ 68">
          <a:extLst>
            <a:ext uri="{FF2B5EF4-FFF2-40B4-BE49-F238E27FC236}">
              <a16:creationId xmlns:a16="http://schemas.microsoft.com/office/drawing/2014/main" id="{C3E27C99-80F4-43AD-9373-759146007FA7}"/>
            </a:ext>
          </a:extLst>
        </xdr:cNvPr>
        <xdr:cNvCxnSpPr/>
      </xdr:nvCxnSpPr>
      <xdr:spPr>
        <a:xfrm>
          <a:off x="4673600" y="683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12263</xdr:rowOff>
    </xdr:from>
    <xdr:ext cx="405111" cy="259045"/>
    <xdr:sp macro="" textlink="">
      <xdr:nvSpPr>
        <xdr:cNvPr id="70" name="有形固定資産減価償却率最大値テキスト">
          <a:extLst>
            <a:ext uri="{FF2B5EF4-FFF2-40B4-BE49-F238E27FC236}">
              <a16:creationId xmlns:a16="http://schemas.microsoft.com/office/drawing/2014/main" id="{697E709E-C743-47BD-A303-D555DB798C38}"/>
            </a:ext>
          </a:extLst>
        </xdr:cNvPr>
        <xdr:cNvSpPr txBox="1"/>
      </xdr:nvSpPr>
      <xdr:spPr>
        <a:xfrm>
          <a:off x="4813300" y="541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65586</xdr:rowOff>
    </xdr:from>
    <xdr:to>
      <xdr:col>23</xdr:col>
      <xdr:colOff>174625</xdr:colOff>
      <xdr:row>28</xdr:row>
      <xdr:rowOff>65586</xdr:rowOff>
    </xdr:to>
    <xdr:cxnSp macro="">
      <xdr:nvCxnSpPr>
        <xdr:cNvPr id="71" name="直線コネクタ 70">
          <a:extLst>
            <a:ext uri="{FF2B5EF4-FFF2-40B4-BE49-F238E27FC236}">
              <a16:creationId xmlns:a16="http://schemas.microsoft.com/office/drawing/2014/main" id="{A55EEF47-1F5E-4E50-88A7-8459D2E53990}"/>
            </a:ext>
          </a:extLst>
        </xdr:cNvPr>
        <xdr:cNvCxnSpPr/>
      </xdr:nvCxnSpPr>
      <xdr:spPr>
        <a:xfrm>
          <a:off x="4673600" y="5637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id="{1541955A-EB31-46A5-B100-706B9B1397E4}"/>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DE3EB511-2225-47B4-9A3E-7EC8B4F46226}"/>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151221</xdr:rowOff>
    </xdr:from>
    <xdr:to>
      <xdr:col>19</xdr:col>
      <xdr:colOff>187325</xdr:colOff>
      <xdr:row>32</xdr:row>
      <xdr:rowOff>81371</xdr:rowOff>
    </xdr:to>
    <xdr:sp macro="" textlink="">
      <xdr:nvSpPr>
        <xdr:cNvPr id="74" name="フローチャート: 判断 73">
          <a:extLst>
            <a:ext uri="{FF2B5EF4-FFF2-40B4-BE49-F238E27FC236}">
              <a16:creationId xmlns:a16="http://schemas.microsoft.com/office/drawing/2014/main" id="{0046C742-12BC-435E-956A-6FA31BBD47ED}"/>
            </a:ext>
          </a:extLst>
        </xdr:cNvPr>
        <xdr:cNvSpPr/>
      </xdr:nvSpPr>
      <xdr:spPr>
        <a:xfrm>
          <a:off x="4000500" y="623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154305</xdr:rowOff>
    </xdr:from>
    <xdr:to>
      <xdr:col>15</xdr:col>
      <xdr:colOff>187325</xdr:colOff>
      <xdr:row>32</xdr:row>
      <xdr:rowOff>84455</xdr:rowOff>
    </xdr:to>
    <xdr:sp macro="" textlink="">
      <xdr:nvSpPr>
        <xdr:cNvPr id="75" name="フローチャート: 判断 74">
          <a:extLst>
            <a:ext uri="{FF2B5EF4-FFF2-40B4-BE49-F238E27FC236}">
              <a16:creationId xmlns:a16="http://schemas.microsoft.com/office/drawing/2014/main" id="{A33BE98C-BF5F-4057-9AC2-DA0FCE4C62B2}"/>
            </a:ext>
          </a:extLst>
        </xdr:cNvPr>
        <xdr:cNvSpPr/>
      </xdr:nvSpPr>
      <xdr:spPr>
        <a:xfrm>
          <a:off x="32385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24765</xdr:rowOff>
    </xdr:from>
    <xdr:to>
      <xdr:col>11</xdr:col>
      <xdr:colOff>187325</xdr:colOff>
      <xdr:row>31</xdr:row>
      <xdr:rowOff>126365</xdr:rowOff>
    </xdr:to>
    <xdr:sp macro="" textlink="">
      <xdr:nvSpPr>
        <xdr:cNvPr id="76" name="フローチャート: 判断 75">
          <a:extLst>
            <a:ext uri="{FF2B5EF4-FFF2-40B4-BE49-F238E27FC236}">
              <a16:creationId xmlns:a16="http://schemas.microsoft.com/office/drawing/2014/main" id="{A2389E31-1A55-47FE-8976-E06EA9C6749B}"/>
            </a:ext>
          </a:extLst>
        </xdr:cNvPr>
        <xdr:cNvSpPr/>
      </xdr:nvSpPr>
      <xdr:spPr>
        <a:xfrm>
          <a:off x="2476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12428</xdr:rowOff>
    </xdr:from>
    <xdr:to>
      <xdr:col>7</xdr:col>
      <xdr:colOff>187325</xdr:colOff>
      <xdr:row>31</xdr:row>
      <xdr:rowOff>114028</xdr:rowOff>
    </xdr:to>
    <xdr:sp macro="" textlink="">
      <xdr:nvSpPr>
        <xdr:cNvPr id="77" name="フローチャート: 判断 76">
          <a:extLst>
            <a:ext uri="{FF2B5EF4-FFF2-40B4-BE49-F238E27FC236}">
              <a16:creationId xmlns:a16="http://schemas.microsoft.com/office/drawing/2014/main" id="{8872877F-6774-4C1F-8FAD-5AA809931589}"/>
            </a:ext>
          </a:extLst>
        </xdr:cNvPr>
        <xdr:cNvSpPr/>
      </xdr:nvSpPr>
      <xdr:spPr>
        <a:xfrm>
          <a:off x="1714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0CA22AE-D8BB-42F2-9656-BC846957CC7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B7441C5-08C8-4A18-89FB-BF1566D1834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EC354AA-AB42-4411-9BD6-7B3485F75E3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977836E4-9B51-47E5-8862-4C77242D775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E5F62C2-E4A0-4F0D-ADF6-B34CA6B893A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83" name="楕円 82">
          <a:extLst>
            <a:ext uri="{FF2B5EF4-FFF2-40B4-BE49-F238E27FC236}">
              <a16:creationId xmlns:a16="http://schemas.microsoft.com/office/drawing/2014/main" id="{6D790029-6042-46D5-A1BC-9BA7154EFBB0}"/>
            </a:ext>
          </a:extLst>
        </xdr:cNvPr>
        <xdr:cNvSpPr/>
      </xdr:nvSpPr>
      <xdr:spPr>
        <a:xfrm>
          <a:off x="47117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150512</xdr:rowOff>
    </xdr:from>
    <xdr:ext cx="405111" cy="259045"/>
    <xdr:sp macro="" textlink="">
      <xdr:nvSpPr>
        <xdr:cNvPr id="84" name="有形固定資産減価償却率該当値テキスト">
          <a:extLst>
            <a:ext uri="{FF2B5EF4-FFF2-40B4-BE49-F238E27FC236}">
              <a16:creationId xmlns:a16="http://schemas.microsoft.com/office/drawing/2014/main" id="{4507735E-450E-4C75-B2D3-6092C7EED789}"/>
            </a:ext>
          </a:extLst>
        </xdr:cNvPr>
        <xdr:cNvSpPr txBox="1"/>
      </xdr:nvSpPr>
      <xdr:spPr>
        <a:xfrm>
          <a:off x="48133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85725</xdr:colOff>
      <xdr:row>29</xdr:row>
      <xdr:rowOff>22225</xdr:rowOff>
    </xdr:from>
    <xdr:to>
      <xdr:col>11</xdr:col>
      <xdr:colOff>187325</xdr:colOff>
      <xdr:row>29</xdr:row>
      <xdr:rowOff>123825</xdr:rowOff>
    </xdr:to>
    <xdr:sp macro="" textlink="">
      <xdr:nvSpPr>
        <xdr:cNvPr id="85" name="楕円 84">
          <a:extLst>
            <a:ext uri="{FF2B5EF4-FFF2-40B4-BE49-F238E27FC236}">
              <a16:creationId xmlns:a16="http://schemas.microsoft.com/office/drawing/2014/main" id="{665AE688-C243-4424-BBBE-00D31C0F950F}"/>
            </a:ext>
          </a:extLst>
        </xdr:cNvPr>
        <xdr:cNvSpPr/>
      </xdr:nvSpPr>
      <xdr:spPr>
        <a:xfrm>
          <a:off x="2476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10432</xdr:rowOff>
    </xdr:from>
    <xdr:to>
      <xdr:col>7</xdr:col>
      <xdr:colOff>187325</xdr:colOff>
      <xdr:row>27</xdr:row>
      <xdr:rowOff>112032</xdr:rowOff>
    </xdr:to>
    <xdr:sp macro="" textlink="">
      <xdr:nvSpPr>
        <xdr:cNvPr id="86" name="楕円 85">
          <a:extLst>
            <a:ext uri="{FF2B5EF4-FFF2-40B4-BE49-F238E27FC236}">
              <a16:creationId xmlns:a16="http://schemas.microsoft.com/office/drawing/2014/main" id="{6370DB00-61A4-4E0A-982D-C9A35248E6A1}"/>
            </a:ext>
          </a:extLst>
        </xdr:cNvPr>
        <xdr:cNvSpPr/>
      </xdr:nvSpPr>
      <xdr:spPr>
        <a:xfrm>
          <a:off x="1714500" y="54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61232</xdr:rowOff>
    </xdr:from>
    <xdr:to>
      <xdr:col>11</xdr:col>
      <xdr:colOff>136525</xdr:colOff>
      <xdr:row>29</xdr:row>
      <xdr:rowOff>73025</xdr:rowOff>
    </xdr:to>
    <xdr:cxnSp macro="">
      <xdr:nvCxnSpPr>
        <xdr:cNvPr id="87" name="直線コネクタ 86">
          <a:extLst>
            <a:ext uri="{FF2B5EF4-FFF2-40B4-BE49-F238E27FC236}">
              <a16:creationId xmlns:a16="http://schemas.microsoft.com/office/drawing/2014/main" id="{2BD8AF5B-CDEB-4B73-8019-B0828E9B943C}"/>
            </a:ext>
          </a:extLst>
        </xdr:cNvPr>
        <xdr:cNvCxnSpPr/>
      </xdr:nvCxnSpPr>
      <xdr:spPr>
        <a:xfrm>
          <a:off x="1765300" y="5461907"/>
          <a:ext cx="762000" cy="35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97898</xdr:rowOff>
    </xdr:from>
    <xdr:ext cx="405111" cy="259045"/>
    <xdr:sp macro="" textlink="">
      <xdr:nvSpPr>
        <xdr:cNvPr id="88" name="n_1aveValue有形固定資産減価償却率">
          <a:extLst>
            <a:ext uri="{FF2B5EF4-FFF2-40B4-BE49-F238E27FC236}">
              <a16:creationId xmlns:a16="http://schemas.microsoft.com/office/drawing/2014/main" id="{83B67C29-D41E-434D-B935-8669D8EB9BF1}"/>
            </a:ext>
          </a:extLst>
        </xdr:cNvPr>
        <xdr:cNvSpPr txBox="1"/>
      </xdr:nvSpPr>
      <xdr:spPr>
        <a:xfrm>
          <a:off x="3836044"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100982</xdr:rowOff>
    </xdr:from>
    <xdr:ext cx="405111" cy="259045"/>
    <xdr:sp macro="" textlink="">
      <xdr:nvSpPr>
        <xdr:cNvPr id="89" name="n_2aveValue有形固定資産減価償却率">
          <a:extLst>
            <a:ext uri="{FF2B5EF4-FFF2-40B4-BE49-F238E27FC236}">
              <a16:creationId xmlns:a16="http://schemas.microsoft.com/office/drawing/2014/main" id="{1A9A1FC8-F29D-406F-95F7-E226B1435A17}"/>
            </a:ext>
          </a:extLst>
        </xdr:cNvPr>
        <xdr:cNvSpPr txBox="1"/>
      </xdr:nvSpPr>
      <xdr:spPr>
        <a:xfrm>
          <a:off x="3086744" y="6016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117492</xdr:rowOff>
    </xdr:from>
    <xdr:ext cx="405111" cy="259045"/>
    <xdr:sp macro="" textlink="">
      <xdr:nvSpPr>
        <xdr:cNvPr id="90" name="n_3aveValue有形固定資産減価償却率">
          <a:extLst>
            <a:ext uri="{FF2B5EF4-FFF2-40B4-BE49-F238E27FC236}">
              <a16:creationId xmlns:a16="http://schemas.microsoft.com/office/drawing/2014/main" id="{C887B762-889E-4D10-A750-1CCA5D9FEB9A}"/>
            </a:ext>
          </a:extLst>
        </xdr:cNvPr>
        <xdr:cNvSpPr txBox="1"/>
      </xdr:nvSpPr>
      <xdr:spPr>
        <a:xfrm>
          <a:off x="2324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105155</xdr:rowOff>
    </xdr:from>
    <xdr:ext cx="405111" cy="259045"/>
    <xdr:sp macro="" textlink="">
      <xdr:nvSpPr>
        <xdr:cNvPr id="91" name="n_4aveValue有形固定資産減価償却率">
          <a:extLst>
            <a:ext uri="{FF2B5EF4-FFF2-40B4-BE49-F238E27FC236}">
              <a16:creationId xmlns:a16="http://schemas.microsoft.com/office/drawing/2014/main" id="{6794A0A9-A82C-4DBE-90A0-B999ADD97E15}"/>
            </a:ext>
          </a:extLst>
        </xdr:cNvPr>
        <xdr:cNvSpPr txBox="1"/>
      </xdr:nvSpPr>
      <xdr:spPr>
        <a:xfrm>
          <a:off x="1562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140352</xdr:rowOff>
    </xdr:from>
    <xdr:ext cx="405111" cy="259045"/>
    <xdr:sp macro="" textlink="">
      <xdr:nvSpPr>
        <xdr:cNvPr id="92" name="n_3mainValue有形固定資産減価償却率">
          <a:extLst>
            <a:ext uri="{FF2B5EF4-FFF2-40B4-BE49-F238E27FC236}">
              <a16:creationId xmlns:a16="http://schemas.microsoft.com/office/drawing/2014/main" id="{05787F6A-3BE0-440C-8827-E31447B11E1B}"/>
            </a:ext>
          </a:extLst>
        </xdr:cNvPr>
        <xdr:cNvSpPr txBox="1"/>
      </xdr:nvSpPr>
      <xdr:spPr>
        <a:xfrm>
          <a:off x="2324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128559</xdr:rowOff>
    </xdr:from>
    <xdr:ext cx="405111" cy="259045"/>
    <xdr:sp macro="" textlink="">
      <xdr:nvSpPr>
        <xdr:cNvPr id="93" name="n_4mainValue有形固定資産減価償却率">
          <a:extLst>
            <a:ext uri="{FF2B5EF4-FFF2-40B4-BE49-F238E27FC236}">
              <a16:creationId xmlns:a16="http://schemas.microsoft.com/office/drawing/2014/main" id="{FCB4BA19-9B8A-44CA-9D53-9F2D0F73F88D}"/>
            </a:ext>
          </a:extLst>
        </xdr:cNvPr>
        <xdr:cNvSpPr txBox="1"/>
      </xdr:nvSpPr>
      <xdr:spPr>
        <a:xfrm>
          <a:off x="1562744" y="518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5A69FA87-7D62-4200-A92E-C0A04691CB3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D73C97ED-AED3-4447-9D33-8DFE6279B3AA}"/>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B43E3B84-D8DA-4B69-83FC-E2804A2C094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1AA3B840-4242-4E65-A783-29A3BB5316AF}"/>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B4DD7F58-3302-485E-A182-84D7FF37DC9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D9A2EA4B-00ED-44A0-84DE-F72117A8ECF9}"/>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3638A35B-CCC8-4892-8679-72F1DB47215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E3848410-EF9B-4140-8373-3A7CA5DC2CF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B8C71E7F-6086-40DF-A4C3-5D9B75576A7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68E4E5E7-5B56-4C7E-A8DE-C52A96972688}"/>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2852CED6-AFDC-40EB-A96F-DEDCA2BF85A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C97AF06E-B918-4B3E-8749-C5EDCA03EFF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2BFBEE93-EFFE-45CB-B626-0DFDD0D1978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債務償還比率は、類似団体と比較すると高いことから、債務に対して収支が充分確保確保されていないといえる。</a:t>
          </a:r>
          <a:endParaRPr lang="ja-JP" altLang="ja-JP">
            <a:effectLst/>
          </a:endParaRPr>
        </a:p>
        <a:p>
          <a:r>
            <a:rPr kumimoji="1" lang="ja-JP" altLang="ja-JP" sz="1100">
              <a:solidFill>
                <a:schemeClr val="dk1"/>
              </a:solidFill>
              <a:effectLst/>
              <a:latin typeface="+mn-lt"/>
              <a:ea typeface="+mn-ea"/>
              <a:cs typeface="+mn-cs"/>
            </a:rPr>
            <a:t>しかしこれは平成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年土砂災害の復旧復興に係る事業量の増により町債が増加したためであり、今後は、新たな実質債務を増加させないよう経営努力を行なっていく。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5C97C44A-3E76-414B-B7DF-F5907315DEB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9C4BCDCA-821F-46C3-8DC3-F62B7479E2C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2032B182-9816-4BE1-9705-413A6BB85D5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C41FCE8C-3DB4-489B-9746-0385BEFA8A9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F7FDCF3A-3B82-448A-9822-A68BA5D5FA5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2CDA8FE7-F7EB-45B0-B5D7-F2225A34F80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06EBDAA8-4DBA-4A0B-BB50-33732645792B}"/>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D21B7537-FA8D-4538-9703-65706F785094}"/>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5C15171C-9DD5-46F3-93F5-40E45FA6988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7AD1EF5B-B034-44E4-A088-AFDB127AE75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23C68607-E4C8-4C0D-9680-29E0A3D7036A}"/>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65F02D4F-2E02-4363-B9DA-1F6696230DC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E66BE5AA-63E7-419F-9420-DCBECF26B0FF}"/>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B7D536D6-0008-4963-8FCB-2BD1380F39F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1" name="テキスト ボックス 120">
          <a:extLst>
            <a:ext uri="{FF2B5EF4-FFF2-40B4-BE49-F238E27FC236}">
              <a16:creationId xmlns:a16="http://schemas.microsoft.com/office/drawing/2014/main" id="{7B88AA52-A815-4380-9104-5CF8DA5504B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5F47F1C0-5485-4F09-8487-5D1264F6174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3AF07EBD-DD20-4735-96BC-FBB8505BCD6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4" name="直線コネクタ 123">
          <a:extLst>
            <a:ext uri="{FF2B5EF4-FFF2-40B4-BE49-F238E27FC236}">
              <a16:creationId xmlns:a16="http://schemas.microsoft.com/office/drawing/2014/main" id="{657B5EDD-A8F0-4B18-8199-2E009442B17A}"/>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25" name="債務償還比率最小値テキスト">
          <a:extLst>
            <a:ext uri="{FF2B5EF4-FFF2-40B4-BE49-F238E27FC236}">
              <a16:creationId xmlns:a16="http://schemas.microsoft.com/office/drawing/2014/main" id="{BDF8C44F-C251-43BA-8F9D-012BEED4E77A}"/>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6" name="直線コネクタ 125">
          <a:extLst>
            <a:ext uri="{FF2B5EF4-FFF2-40B4-BE49-F238E27FC236}">
              <a16:creationId xmlns:a16="http://schemas.microsoft.com/office/drawing/2014/main" id="{1B3DC011-3CCE-4592-BC37-51DAA4E35F2E}"/>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7" name="債務償還比率最大値テキスト">
          <a:extLst>
            <a:ext uri="{FF2B5EF4-FFF2-40B4-BE49-F238E27FC236}">
              <a16:creationId xmlns:a16="http://schemas.microsoft.com/office/drawing/2014/main" id="{B1713FC3-F7C5-48DE-ABAF-FDC311A38F6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8" name="直線コネクタ 127">
          <a:extLst>
            <a:ext uri="{FF2B5EF4-FFF2-40B4-BE49-F238E27FC236}">
              <a16:creationId xmlns:a16="http://schemas.microsoft.com/office/drawing/2014/main" id="{ABC3C17B-8FBA-4AD0-86D0-EC68906CB103}"/>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29" name="債務償還比率平均値テキスト">
          <a:extLst>
            <a:ext uri="{FF2B5EF4-FFF2-40B4-BE49-F238E27FC236}">
              <a16:creationId xmlns:a16="http://schemas.microsoft.com/office/drawing/2014/main" id="{657E206B-93E5-4B5E-9BCE-C9263F8FBB02}"/>
            </a:ext>
          </a:extLst>
        </xdr:cNvPr>
        <xdr:cNvSpPr txBox="1"/>
      </xdr:nvSpPr>
      <xdr:spPr>
        <a:xfrm>
          <a:off x="14846300" y="5558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0" name="フローチャート: 判断 129">
          <a:extLst>
            <a:ext uri="{FF2B5EF4-FFF2-40B4-BE49-F238E27FC236}">
              <a16:creationId xmlns:a16="http://schemas.microsoft.com/office/drawing/2014/main" id="{C7F49385-E307-4E13-A727-EA42AAA91B42}"/>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1" name="フローチャート: 判断 130">
          <a:extLst>
            <a:ext uri="{FF2B5EF4-FFF2-40B4-BE49-F238E27FC236}">
              <a16:creationId xmlns:a16="http://schemas.microsoft.com/office/drawing/2014/main" id="{079F69C5-D87D-4D19-B082-71848FB38996}"/>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2" name="フローチャート: 判断 131">
          <a:extLst>
            <a:ext uri="{FF2B5EF4-FFF2-40B4-BE49-F238E27FC236}">
              <a16:creationId xmlns:a16="http://schemas.microsoft.com/office/drawing/2014/main" id="{278672A7-0DB6-49C8-8911-EE98C901CD3C}"/>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3" name="フローチャート: 判断 132">
          <a:extLst>
            <a:ext uri="{FF2B5EF4-FFF2-40B4-BE49-F238E27FC236}">
              <a16:creationId xmlns:a16="http://schemas.microsoft.com/office/drawing/2014/main" id="{F9E4D748-6339-46F6-BBA1-228507BB4809}"/>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4" name="フローチャート: 判断 133">
          <a:extLst>
            <a:ext uri="{FF2B5EF4-FFF2-40B4-BE49-F238E27FC236}">
              <a16:creationId xmlns:a16="http://schemas.microsoft.com/office/drawing/2014/main" id="{7E7D673A-48C2-4817-A6DB-4E10295ADBCD}"/>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AA0E16DB-31A6-47E6-83D9-F8B13AA125F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1EC7F0F8-7071-46EA-99D3-417B1E5F0A0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2D967A93-980B-4620-909E-F61C592AB81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860F7F78-66F5-4B64-8914-43E01D478297}"/>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170B32DF-877B-41BB-840A-679E5FF6984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130211</xdr:rowOff>
    </xdr:from>
    <xdr:to>
      <xdr:col>76</xdr:col>
      <xdr:colOff>73025</xdr:colOff>
      <xdr:row>31</xdr:row>
      <xdr:rowOff>60361</xdr:rowOff>
    </xdr:to>
    <xdr:sp macro="" textlink="">
      <xdr:nvSpPr>
        <xdr:cNvPr id="140" name="楕円 139">
          <a:extLst>
            <a:ext uri="{FF2B5EF4-FFF2-40B4-BE49-F238E27FC236}">
              <a16:creationId xmlns:a16="http://schemas.microsoft.com/office/drawing/2014/main" id="{FC5390DF-FC74-40D5-9833-499D783E7831}"/>
            </a:ext>
          </a:extLst>
        </xdr:cNvPr>
        <xdr:cNvSpPr/>
      </xdr:nvSpPr>
      <xdr:spPr>
        <a:xfrm>
          <a:off x="14744700" y="60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108638</xdr:rowOff>
    </xdr:from>
    <xdr:ext cx="469744" cy="259045"/>
    <xdr:sp macro="" textlink="">
      <xdr:nvSpPr>
        <xdr:cNvPr id="141" name="債務償還比率該当値テキスト">
          <a:extLst>
            <a:ext uri="{FF2B5EF4-FFF2-40B4-BE49-F238E27FC236}">
              <a16:creationId xmlns:a16="http://schemas.microsoft.com/office/drawing/2014/main" id="{59EE2DEE-6B1A-43B8-91DF-F9EFC94CD5D3}"/>
            </a:ext>
          </a:extLst>
        </xdr:cNvPr>
        <xdr:cNvSpPr txBox="1"/>
      </xdr:nvSpPr>
      <xdr:spPr>
        <a:xfrm>
          <a:off x="14846300" y="602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167840</xdr:rowOff>
    </xdr:from>
    <xdr:to>
      <xdr:col>72</xdr:col>
      <xdr:colOff>123825</xdr:colOff>
      <xdr:row>31</xdr:row>
      <xdr:rowOff>97990</xdr:rowOff>
    </xdr:to>
    <xdr:sp macro="" textlink="">
      <xdr:nvSpPr>
        <xdr:cNvPr id="142" name="楕円 141">
          <a:extLst>
            <a:ext uri="{FF2B5EF4-FFF2-40B4-BE49-F238E27FC236}">
              <a16:creationId xmlns:a16="http://schemas.microsoft.com/office/drawing/2014/main" id="{5245CB95-50F3-4F3D-888D-5EFC8C952373}"/>
            </a:ext>
          </a:extLst>
        </xdr:cNvPr>
        <xdr:cNvSpPr/>
      </xdr:nvSpPr>
      <xdr:spPr>
        <a:xfrm>
          <a:off x="14033500" y="608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9561</xdr:rowOff>
    </xdr:from>
    <xdr:to>
      <xdr:col>76</xdr:col>
      <xdr:colOff>22225</xdr:colOff>
      <xdr:row>31</xdr:row>
      <xdr:rowOff>47190</xdr:rowOff>
    </xdr:to>
    <xdr:cxnSp macro="">
      <xdr:nvCxnSpPr>
        <xdr:cNvPr id="143" name="直線コネクタ 142">
          <a:extLst>
            <a:ext uri="{FF2B5EF4-FFF2-40B4-BE49-F238E27FC236}">
              <a16:creationId xmlns:a16="http://schemas.microsoft.com/office/drawing/2014/main" id="{F7D6F5F2-C82F-4B4B-968B-C05935C88EB1}"/>
            </a:ext>
          </a:extLst>
        </xdr:cNvPr>
        <xdr:cNvCxnSpPr/>
      </xdr:nvCxnSpPr>
      <xdr:spPr>
        <a:xfrm flipV="1">
          <a:off x="14084300" y="6096036"/>
          <a:ext cx="711200" cy="3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110647</xdr:rowOff>
    </xdr:from>
    <xdr:to>
      <xdr:col>68</xdr:col>
      <xdr:colOff>123825</xdr:colOff>
      <xdr:row>33</xdr:row>
      <xdr:rowOff>40797</xdr:rowOff>
    </xdr:to>
    <xdr:sp macro="" textlink="">
      <xdr:nvSpPr>
        <xdr:cNvPr id="144" name="楕円 143">
          <a:extLst>
            <a:ext uri="{FF2B5EF4-FFF2-40B4-BE49-F238E27FC236}">
              <a16:creationId xmlns:a16="http://schemas.microsoft.com/office/drawing/2014/main" id="{8DD51D4F-B11E-42E9-828C-DA40B328B519}"/>
            </a:ext>
          </a:extLst>
        </xdr:cNvPr>
        <xdr:cNvSpPr/>
      </xdr:nvSpPr>
      <xdr:spPr>
        <a:xfrm>
          <a:off x="13271500" y="636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47190</xdr:rowOff>
    </xdr:from>
    <xdr:to>
      <xdr:col>72</xdr:col>
      <xdr:colOff>73025</xdr:colOff>
      <xdr:row>32</xdr:row>
      <xdr:rowOff>161447</xdr:rowOff>
    </xdr:to>
    <xdr:cxnSp macro="">
      <xdr:nvCxnSpPr>
        <xdr:cNvPr id="145" name="直線コネクタ 144">
          <a:extLst>
            <a:ext uri="{FF2B5EF4-FFF2-40B4-BE49-F238E27FC236}">
              <a16:creationId xmlns:a16="http://schemas.microsoft.com/office/drawing/2014/main" id="{EF6D6BE3-08AC-4D60-99C0-1F9957D21200}"/>
            </a:ext>
          </a:extLst>
        </xdr:cNvPr>
        <xdr:cNvCxnSpPr/>
      </xdr:nvCxnSpPr>
      <xdr:spPr>
        <a:xfrm flipV="1">
          <a:off x="13322300" y="6133665"/>
          <a:ext cx="762000" cy="28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144194</xdr:rowOff>
    </xdr:from>
    <xdr:to>
      <xdr:col>64</xdr:col>
      <xdr:colOff>123825</xdr:colOff>
      <xdr:row>31</xdr:row>
      <xdr:rowOff>74344</xdr:rowOff>
    </xdr:to>
    <xdr:sp macro="" textlink="">
      <xdr:nvSpPr>
        <xdr:cNvPr id="146" name="楕円 145">
          <a:extLst>
            <a:ext uri="{FF2B5EF4-FFF2-40B4-BE49-F238E27FC236}">
              <a16:creationId xmlns:a16="http://schemas.microsoft.com/office/drawing/2014/main" id="{22C16D78-315C-47B5-882C-20B64838EEE7}"/>
            </a:ext>
          </a:extLst>
        </xdr:cNvPr>
        <xdr:cNvSpPr/>
      </xdr:nvSpPr>
      <xdr:spPr>
        <a:xfrm>
          <a:off x="12509500" y="605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23544</xdr:rowOff>
    </xdr:from>
    <xdr:to>
      <xdr:col>68</xdr:col>
      <xdr:colOff>73025</xdr:colOff>
      <xdr:row>32</xdr:row>
      <xdr:rowOff>161447</xdr:rowOff>
    </xdr:to>
    <xdr:cxnSp macro="">
      <xdr:nvCxnSpPr>
        <xdr:cNvPr id="147" name="直線コネクタ 146">
          <a:extLst>
            <a:ext uri="{FF2B5EF4-FFF2-40B4-BE49-F238E27FC236}">
              <a16:creationId xmlns:a16="http://schemas.microsoft.com/office/drawing/2014/main" id="{DE473318-0CC9-45F6-ACC1-0B2BCF9252F7}"/>
            </a:ext>
          </a:extLst>
        </xdr:cNvPr>
        <xdr:cNvCxnSpPr/>
      </xdr:nvCxnSpPr>
      <xdr:spPr>
        <a:xfrm>
          <a:off x="12560300" y="6110019"/>
          <a:ext cx="762000" cy="30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12531</xdr:rowOff>
    </xdr:from>
    <xdr:to>
      <xdr:col>60</xdr:col>
      <xdr:colOff>123825</xdr:colOff>
      <xdr:row>31</xdr:row>
      <xdr:rowOff>114131</xdr:rowOff>
    </xdr:to>
    <xdr:sp macro="" textlink="">
      <xdr:nvSpPr>
        <xdr:cNvPr id="148" name="楕円 147">
          <a:extLst>
            <a:ext uri="{FF2B5EF4-FFF2-40B4-BE49-F238E27FC236}">
              <a16:creationId xmlns:a16="http://schemas.microsoft.com/office/drawing/2014/main" id="{CEC7F07A-29B5-4EC0-A37A-494CE16E4405}"/>
            </a:ext>
          </a:extLst>
        </xdr:cNvPr>
        <xdr:cNvSpPr/>
      </xdr:nvSpPr>
      <xdr:spPr>
        <a:xfrm>
          <a:off x="11747500" y="609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23544</xdr:rowOff>
    </xdr:from>
    <xdr:to>
      <xdr:col>64</xdr:col>
      <xdr:colOff>73025</xdr:colOff>
      <xdr:row>31</xdr:row>
      <xdr:rowOff>63331</xdr:rowOff>
    </xdr:to>
    <xdr:cxnSp macro="">
      <xdr:nvCxnSpPr>
        <xdr:cNvPr id="149" name="直線コネクタ 148">
          <a:extLst>
            <a:ext uri="{FF2B5EF4-FFF2-40B4-BE49-F238E27FC236}">
              <a16:creationId xmlns:a16="http://schemas.microsoft.com/office/drawing/2014/main" id="{F868A3BC-BF8C-4DE1-B788-7FE3F4CF3218}"/>
            </a:ext>
          </a:extLst>
        </xdr:cNvPr>
        <xdr:cNvCxnSpPr/>
      </xdr:nvCxnSpPr>
      <xdr:spPr>
        <a:xfrm flipV="1">
          <a:off x="11798300" y="6110019"/>
          <a:ext cx="762000" cy="3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0" name="n_1aveValue債務償還比率">
          <a:extLst>
            <a:ext uri="{FF2B5EF4-FFF2-40B4-BE49-F238E27FC236}">
              <a16:creationId xmlns:a16="http://schemas.microsoft.com/office/drawing/2014/main" id="{E921EC45-070D-4380-AE8D-DDA881CC6A39}"/>
            </a:ext>
          </a:extLst>
        </xdr:cNvPr>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1" name="n_2aveValue債務償還比率">
          <a:extLst>
            <a:ext uri="{FF2B5EF4-FFF2-40B4-BE49-F238E27FC236}">
              <a16:creationId xmlns:a16="http://schemas.microsoft.com/office/drawing/2014/main" id="{47375D2F-3446-4FB5-9791-D18841B64A39}"/>
            </a:ext>
          </a:extLst>
        </xdr:cNvPr>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2" name="n_3aveValue債務償還比率">
          <a:extLst>
            <a:ext uri="{FF2B5EF4-FFF2-40B4-BE49-F238E27FC236}">
              <a16:creationId xmlns:a16="http://schemas.microsoft.com/office/drawing/2014/main" id="{49CC4358-178A-44C1-AAF0-359EA20A6CF1}"/>
            </a:ext>
          </a:extLst>
        </xdr:cNvPr>
        <xdr:cNvSpPr txBox="1"/>
      </xdr:nvSpPr>
      <xdr:spPr>
        <a:xfrm>
          <a:off x="12325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3" name="n_4aveValue債務償還比率">
          <a:extLst>
            <a:ext uri="{FF2B5EF4-FFF2-40B4-BE49-F238E27FC236}">
              <a16:creationId xmlns:a16="http://schemas.microsoft.com/office/drawing/2014/main" id="{13D1E4AB-20CB-458E-993C-5735A2A72D11}"/>
            </a:ext>
          </a:extLst>
        </xdr:cNvPr>
        <xdr:cNvSpPr txBox="1"/>
      </xdr:nvSpPr>
      <xdr:spPr>
        <a:xfrm>
          <a:off x="11563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89117</xdr:rowOff>
    </xdr:from>
    <xdr:ext cx="469744" cy="259045"/>
    <xdr:sp macro="" textlink="">
      <xdr:nvSpPr>
        <xdr:cNvPr id="154" name="n_1mainValue債務償還比率">
          <a:extLst>
            <a:ext uri="{FF2B5EF4-FFF2-40B4-BE49-F238E27FC236}">
              <a16:creationId xmlns:a16="http://schemas.microsoft.com/office/drawing/2014/main" id="{B315923D-3392-4D39-AF89-804EB727B964}"/>
            </a:ext>
          </a:extLst>
        </xdr:cNvPr>
        <xdr:cNvSpPr txBox="1"/>
      </xdr:nvSpPr>
      <xdr:spPr>
        <a:xfrm>
          <a:off x="13836727" y="617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31924</xdr:rowOff>
    </xdr:from>
    <xdr:ext cx="560923" cy="259045"/>
    <xdr:sp macro="" textlink="">
      <xdr:nvSpPr>
        <xdr:cNvPr id="155" name="n_2mainValue債務償還比率">
          <a:extLst>
            <a:ext uri="{FF2B5EF4-FFF2-40B4-BE49-F238E27FC236}">
              <a16:creationId xmlns:a16="http://schemas.microsoft.com/office/drawing/2014/main" id="{C09D691C-08CF-4580-ACE8-F1124C8FDA6E}"/>
            </a:ext>
          </a:extLst>
        </xdr:cNvPr>
        <xdr:cNvSpPr txBox="1"/>
      </xdr:nvSpPr>
      <xdr:spPr>
        <a:xfrm>
          <a:off x="13041838" y="646129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65471</xdr:rowOff>
    </xdr:from>
    <xdr:ext cx="469744" cy="259045"/>
    <xdr:sp macro="" textlink="">
      <xdr:nvSpPr>
        <xdr:cNvPr id="156" name="n_3mainValue債務償還比率">
          <a:extLst>
            <a:ext uri="{FF2B5EF4-FFF2-40B4-BE49-F238E27FC236}">
              <a16:creationId xmlns:a16="http://schemas.microsoft.com/office/drawing/2014/main" id="{AF5D5EBE-A6F1-4F7B-B60D-E3D145FD633B}"/>
            </a:ext>
          </a:extLst>
        </xdr:cNvPr>
        <xdr:cNvSpPr txBox="1"/>
      </xdr:nvSpPr>
      <xdr:spPr>
        <a:xfrm>
          <a:off x="12325427" y="615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105258</xdr:rowOff>
    </xdr:from>
    <xdr:ext cx="469744" cy="259045"/>
    <xdr:sp macro="" textlink="">
      <xdr:nvSpPr>
        <xdr:cNvPr id="157" name="n_4mainValue債務償還比率">
          <a:extLst>
            <a:ext uri="{FF2B5EF4-FFF2-40B4-BE49-F238E27FC236}">
              <a16:creationId xmlns:a16="http://schemas.microsoft.com/office/drawing/2014/main" id="{A1CA4154-8F00-45F3-9FEC-BFDD2C3D0E38}"/>
            </a:ext>
          </a:extLst>
        </xdr:cNvPr>
        <xdr:cNvSpPr txBox="1"/>
      </xdr:nvSpPr>
      <xdr:spPr>
        <a:xfrm>
          <a:off x="11563427" y="6191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6EFDF394-6E40-4404-A8BF-39F3F51C156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EEC9EDC4-8A6B-4B3A-9607-7C891185352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586ABE03-7E99-4D82-B905-516AF3BA209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EA8177D5-3E10-473D-B2F5-34B3CD2B2CC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6E99F56A-C745-477C-A391-E3A2AC128F0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3609DA6D-89C9-44DD-AE88-F8C4B4A5133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EAAC30B-AEE2-4B31-B3B0-5EB96EF98F5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D74DBBC-1051-40A0-AB42-907F3CE709E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D85E95F-EC0F-4CCC-9831-CE51D9E280B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16D95FC-22D3-4E7B-A2EF-20EFCB1B6FE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95B4F73-7F61-44BF-82BA-B8B053A745B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8DBDA6B-55EF-4C49-8DC2-A0472ECBA50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152319F-C582-402C-8389-06DDDEE434A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6317EDC-8FD6-4458-ADFA-86451D668A0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9DA0CFA-B330-4947-A195-31CB007B55E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9CB7809-AFD9-47DA-A15F-DA265BFCE57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7,411
7,309
90.76
10,246,227
10,025,953
220,274
3,490,036
10,022,235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3BE85DE-5F67-4B67-86D2-110938266AC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E4A43E5-A1CC-48AD-8A13-F42788B8C80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1FD5386-1C09-4791-9CC9-088F5650DA5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CE3A3ED-29CA-4E7B-AD36-E7D0898BACC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35FD8CC-1D2B-45C4-9B6B-8C94D7B6B97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21D1D4D-904B-4955-827E-A952855E6CC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6EAFCD6-7247-47D5-A56A-74BDCE256D8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DD4168D-5C92-47ED-A72E-B8EB8027F38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30D3B3A-7C7C-4393-A0E9-05A87A52F0A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238128B-7DAB-4619-9E60-EC772819A97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798DB14-B947-4453-8F1E-BA32D7B670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C1918CA-85AC-488B-950A-FEB609B6E4E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7C93C59-3FEA-4A7D-9641-17E0CE756D4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E12FE80-B403-4064-BB85-F08B20C1D53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C1241D9-7AB0-4B61-8AD3-BFEFB9BA110C}"/>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698C99-B4A3-4E4D-900A-8EB1F99BBEB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3B16E0C-2265-4FF2-AFB7-4434F3DBC10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A8DC2FF-CD1B-42BB-BBD2-609E38F1E6D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5133D00-1890-423C-8541-CB41E72EACF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8E7CF84-6C9E-488D-A910-5DE75B017EC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8AEC255-0531-4A67-BF09-35280157E06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C258C25-F8A1-400C-8B70-0F0DE035213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0B5EC8D-D905-42F1-AD04-BE915401AFC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F56404B-96DF-4818-8A3C-A648E9A3F17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CCF3558-3793-4751-8E01-7E035D57079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401A8D5-B4BC-469C-BD01-3F7A5560E1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5159C2F-0817-4852-A8DF-73DD5F0E85C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F65E625-3E8B-4540-A61F-DDFFEAB3E7A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B86AC57-A6C2-4BDF-BF22-3880F36B648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2CBB691-CF9C-4471-AA56-CB20397960B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8188C9C-8C9A-410B-8127-01B6B9D1D31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2D3F752-AD0E-469A-8EE5-8717875FAA0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BA9E3E0-14C2-492C-BF97-C5508D7240E4}"/>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A1AB5CF-E031-459E-AD11-BE61607FFA4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093E448-0174-4BD3-A8A1-D31FCDF10755}"/>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CFDFAF6-5296-4D19-A54B-E9C5B1D9989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492C6C4-C8E9-4FCE-A35E-24B2BC7041C8}"/>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A0C1A0F-775F-488E-8405-C69034EAAD9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17E7C29-37DF-44B6-83EA-B7432C37ECD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DCA5DE9-461F-4326-9281-842189E675E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64EB1A8-B16F-4A48-8705-91990E9C438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C986931-9582-4465-A612-94E350DB3557}"/>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3036A1F-2628-4D37-920A-09D05C787BB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5ED038A-56DA-4B20-8FC8-A313F0F0969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8777E00-542E-4A95-BFA0-4329D03C3A4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603E1238-5686-44BD-B1DB-9DDF6E2D5A34}"/>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104F8F36-7BD5-4BD1-8403-D946888F226F}"/>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14D39146-1E7F-4ADB-A5F4-A4463D350A16}"/>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89B05E8D-2FA4-45FA-9D79-8FD074252D3D}"/>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613667F3-606B-4883-97AF-CE042F51CC0B}"/>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DF94CBA1-73B3-4017-A810-29DD1275D154}"/>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B7B4D76A-0663-44F7-A14D-433F8F688B08}"/>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ADD54C8A-B9D2-48BF-96C7-F0CE4440F219}"/>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D861C914-405B-43F8-96EB-B2E43E07E00F}"/>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C885E15E-E9AD-42F9-A6CE-441E1E3C15E7}"/>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0C8E94A9-FFE7-469B-8FF3-92EAB55554F0}"/>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A2695BC-D94F-4568-A7E1-2ED3B9F40A2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CA18D57-FFCA-45C7-A558-E486E5E5427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66733A4-BA68-46B6-B8C9-5199C03C5EB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7F27A91-3FE8-43F2-97AB-A271E4A12E4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AE268C9-A0AF-4B01-996A-A283A641FD3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151130</xdr:rowOff>
    </xdr:from>
    <xdr:to>
      <xdr:col>24</xdr:col>
      <xdr:colOff>114300</xdr:colOff>
      <xdr:row>35</xdr:row>
      <xdr:rowOff>81280</xdr:rowOff>
    </xdr:to>
    <xdr:sp macro="" textlink="">
      <xdr:nvSpPr>
        <xdr:cNvPr id="73" name="楕円 72">
          <a:extLst>
            <a:ext uri="{FF2B5EF4-FFF2-40B4-BE49-F238E27FC236}">
              <a16:creationId xmlns:a16="http://schemas.microsoft.com/office/drawing/2014/main" id="{963E2BD2-6757-4855-B999-620E5A28F7D6}"/>
            </a:ext>
          </a:extLst>
        </xdr:cNvPr>
        <xdr:cNvSpPr/>
      </xdr:nvSpPr>
      <xdr:spPr>
        <a:xfrm>
          <a:off x="45847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2557</xdr:rowOff>
    </xdr:from>
    <xdr:ext cx="405111" cy="259045"/>
    <xdr:sp macro="" textlink="">
      <xdr:nvSpPr>
        <xdr:cNvPr id="74" name="【道路】&#10;有形固定資産減価償却率該当値テキスト">
          <a:extLst>
            <a:ext uri="{FF2B5EF4-FFF2-40B4-BE49-F238E27FC236}">
              <a16:creationId xmlns:a16="http://schemas.microsoft.com/office/drawing/2014/main" id="{9C02917D-5613-49EF-A11F-B893E9185519}"/>
            </a:ext>
          </a:extLst>
        </xdr:cNvPr>
        <xdr:cNvSpPr txBox="1"/>
      </xdr:nvSpPr>
      <xdr:spPr>
        <a:xfrm>
          <a:off x="4673600" y="583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143510</xdr:rowOff>
    </xdr:from>
    <xdr:to>
      <xdr:col>10</xdr:col>
      <xdr:colOff>165100</xdr:colOff>
      <xdr:row>36</xdr:row>
      <xdr:rowOff>73660</xdr:rowOff>
    </xdr:to>
    <xdr:sp macro="" textlink="">
      <xdr:nvSpPr>
        <xdr:cNvPr id="75" name="楕円 74">
          <a:extLst>
            <a:ext uri="{FF2B5EF4-FFF2-40B4-BE49-F238E27FC236}">
              <a16:creationId xmlns:a16="http://schemas.microsoft.com/office/drawing/2014/main" id="{77CEEEB8-B15C-4587-ACC4-17E26B82F16C}"/>
            </a:ext>
          </a:extLst>
        </xdr:cNvPr>
        <xdr:cNvSpPr/>
      </xdr:nvSpPr>
      <xdr:spPr>
        <a:xfrm>
          <a:off x="1968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33</xdr:row>
      <xdr:rowOff>143510</xdr:rowOff>
    </xdr:from>
    <xdr:to>
      <xdr:col>6</xdr:col>
      <xdr:colOff>38100</xdr:colOff>
      <xdr:row>34</xdr:row>
      <xdr:rowOff>73660</xdr:rowOff>
    </xdr:to>
    <xdr:sp macro="" textlink="">
      <xdr:nvSpPr>
        <xdr:cNvPr id="76" name="楕円 75">
          <a:extLst>
            <a:ext uri="{FF2B5EF4-FFF2-40B4-BE49-F238E27FC236}">
              <a16:creationId xmlns:a16="http://schemas.microsoft.com/office/drawing/2014/main" id="{8A93AACE-8E89-4A47-B735-C7B7A9D399E6}"/>
            </a:ext>
          </a:extLst>
        </xdr:cNvPr>
        <xdr:cNvSpPr/>
      </xdr:nvSpPr>
      <xdr:spPr>
        <a:xfrm>
          <a:off x="1079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22860</xdr:rowOff>
    </xdr:from>
    <xdr:to>
      <xdr:col>10</xdr:col>
      <xdr:colOff>114300</xdr:colOff>
      <xdr:row>36</xdr:row>
      <xdr:rowOff>22860</xdr:rowOff>
    </xdr:to>
    <xdr:cxnSp macro="">
      <xdr:nvCxnSpPr>
        <xdr:cNvPr id="77" name="直線コネクタ 76">
          <a:extLst>
            <a:ext uri="{FF2B5EF4-FFF2-40B4-BE49-F238E27FC236}">
              <a16:creationId xmlns:a16="http://schemas.microsoft.com/office/drawing/2014/main" id="{E81E7A9B-B60E-461F-9120-D3552118F91A}"/>
            </a:ext>
          </a:extLst>
        </xdr:cNvPr>
        <xdr:cNvCxnSpPr/>
      </xdr:nvCxnSpPr>
      <xdr:spPr>
        <a:xfrm>
          <a:off x="1130300" y="585216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78" name="n_1aveValue【道路】&#10;有形固定資産減価償却率">
          <a:extLst>
            <a:ext uri="{FF2B5EF4-FFF2-40B4-BE49-F238E27FC236}">
              <a16:creationId xmlns:a16="http://schemas.microsoft.com/office/drawing/2014/main" id="{F0754146-5A42-4382-A2C3-B1939EB7F81D}"/>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9" name="n_2aveValue【道路】&#10;有形固定資産減価償却率">
          <a:extLst>
            <a:ext uri="{FF2B5EF4-FFF2-40B4-BE49-F238E27FC236}">
              <a16:creationId xmlns:a16="http://schemas.microsoft.com/office/drawing/2014/main" id="{3AAE7FD3-90B7-48A9-8F3F-2B68971C4AEA}"/>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55262</xdr:rowOff>
    </xdr:from>
    <xdr:ext cx="405111" cy="259045"/>
    <xdr:sp macro="" textlink="">
      <xdr:nvSpPr>
        <xdr:cNvPr id="80" name="n_3aveValue【道路】&#10;有形固定資産減価償却率">
          <a:extLst>
            <a:ext uri="{FF2B5EF4-FFF2-40B4-BE49-F238E27FC236}">
              <a16:creationId xmlns:a16="http://schemas.microsoft.com/office/drawing/2014/main" id="{E40460DE-4D9C-431A-B28D-A98F1CF63AC7}"/>
            </a:ext>
          </a:extLst>
        </xdr:cNvPr>
        <xdr:cNvSpPr txBox="1"/>
      </xdr:nvSpPr>
      <xdr:spPr>
        <a:xfrm>
          <a:off x="1816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81" name="n_4aveValue【道路】&#10;有形固定資産減価償却率">
          <a:extLst>
            <a:ext uri="{FF2B5EF4-FFF2-40B4-BE49-F238E27FC236}">
              <a16:creationId xmlns:a16="http://schemas.microsoft.com/office/drawing/2014/main" id="{5C1C8EE2-3667-4F88-94A1-5EC3C87CA9C0}"/>
            </a:ext>
          </a:extLst>
        </xdr:cNvPr>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90187</xdr:rowOff>
    </xdr:from>
    <xdr:ext cx="405111" cy="259045"/>
    <xdr:sp macro="" textlink="">
      <xdr:nvSpPr>
        <xdr:cNvPr id="82" name="n_3mainValue【道路】&#10;有形固定資産減価償却率">
          <a:extLst>
            <a:ext uri="{FF2B5EF4-FFF2-40B4-BE49-F238E27FC236}">
              <a16:creationId xmlns:a16="http://schemas.microsoft.com/office/drawing/2014/main" id="{350E558C-49BB-4DC9-A3B2-BCCC76A2942D}"/>
            </a:ext>
          </a:extLst>
        </xdr:cNvPr>
        <xdr:cNvSpPr txBox="1"/>
      </xdr:nvSpPr>
      <xdr:spPr>
        <a:xfrm>
          <a:off x="1816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90187</xdr:rowOff>
    </xdr:from>
    <xdr:ext cx="405111" cy="259045"/>
    <xdr:sp macro="" textlink="">
      <xdr:nvSpPr>
        <xdr:cNvPr id="83" name="n_4mainValue【道路】&#10;有形固定資産減価償却率">
          <a:extLst>
            <a:ext uri="{FF2B5EF4-FFF2-40B4-BE49-F238E27FC236}">
              <a16:creationId xmlns:a16="http://schemas.microsoft.com/office/drawing/2014/main" id="{22DCBC5A-8F4A-49B1-9533-91DA67BA4019}"/>
            </a:ext>
          </a:extLst>
        </xdr:cNvPr>
        <xdr:cNvSpPr txBox="1"/>
      </xdr:nvSpPr>
      <xdr:spPr>
        <a:xfrm>
          <a:off x="92774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42FBD9AB-7F8D-4C92-94C2-BDA0FD37EDD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02466F00-2E58-44F3-BC5E-7D6B33128A5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9E60E7DA-EEBC-4C23-A49D-86409209698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A9493B9C-B1CC-485D-9186-45B42D804C5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3DC8926F-B0E4-4B0D-A194-E58EB44C5C2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8DB0D50D-9A43-4EFD-94D6-619B9ACB8E2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E6725E2B-2E1E-486F-93CA-4210470CBCD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05658FF3-FD08-4221-8196-CE2E6CE5993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2" name="テキスト ボックス 91">
          <a:extLst>
            <a:ext uri="{FF2B5EF4-FFF2-40B4-BE49-F238E27FC236}">
              <a16:creationId xmlns:a16="http://schemas.microsoft.com/office/drawing/2014/main" id="{C930ED80-C5F9-4E8D-BB08-8F31877C6C2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D678F271-EA3A-4026-8655-78900CAA6E7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4" name="直線コネクタ 93">
          <a:extLst>
            <a:ext uri="{FF2B5EF4-FFF2-40B4-BE49-F238E27FC236}">
              <a16:creationId xmlns:a16="http://schemas.microsoft.com/office/drawing/2014/main" id="{2D16E444-2F2D-4270-B700-924812850DB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5" name="テキスト ボックス 94">
          <a:extLst>
            <a:ext uri="{FF2B5EF4-FFF2-40B4-BE49-F238E27FC236}">
              <a16:creationId xmlns:a16="http://schemas.microsoft.com/office/drawing/2014/main" id="{64CFB7BB-202D-4633-858E-9529CB770F3C}"/>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6" name="直線コネクタ 95">
          <a:extLst>
            <a:ext uri="{FF2B5EF4-FFF2-40B4-BE49-F238E27FC236}">
              <a16:creationId xmlns:a16="http://schemas.microsoft.com/office/drawing/2014/main" id="{671125B8-7D18-488C-80B5-77E4BA5D7E7A}"/>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7" name="テキスト ボックス 96">
          <a:extLst>
            <a:ext uri="{FF2B5EF4-FFF2-40B4-BE49-F238E27FC236}">
              <a16:creationId xmlns:a16="http://schemas.microsoft.com/office/drawing/2014/main" id="{8E81FB07-EFDF-488C-ACB8-E1A97634EC78}"/>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8" name="直線コネクタ 97">
          <a:extLst>
            <a:ext uri="{FF2B5EF4-FFF2-40B4-BE49-F238E27FC236}">
              <a16:creationId xmlns:a16="http://schemas.microsoft.com/office/drawing/2014/main" id="{82D47036-7EFF-44AD-BD74-C75CAE36705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9" name="テキスト ボックス 98">
          <a:extLst>
            <a:ext uri="{FF2B5EF4-FFF2-40B4-BE49-F238E27FC236}">
              <a16:creationId xmlns:a16="http://schemas.microsoft.com/office/drawing/2014/main" id="{EC4883ED-C776-4CF9-A3A6-F1734099C2D5}"/>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0" name="直線コネクタ 99">
          <a:extLst>
            <a:ext uri="{FF2B5EF4-FFF2-40B4-BE49-F238E27FC236}">
              <a16:creationId xmlns:a16="http://schemas.microsoft.com/office/drawing/2014/main" id="{1076F455-5214-44D8-AA9C-2956810C2019}"/>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1" name="テキスト ボックス 100">
          <a:extLst>
            <a:ext uri="{FF2B5EF4-FFF2-40B4-BE49-F238E27FC236}">
              <a16:creationId xmlns:a16="http://schemas.microsoft.com/office/drawing/2014/main" id="{CF3E40F9-36FB-4D1B-8555-729FE3818D26}"/>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5F947C6B-715E-4315-A609-B613C1F63EB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52C635C9-EDD1-4D61-A7CC-15E2245493E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E4D209EF-3C60-4A45-A79E-7F4754698D9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05" name="直線コネクタ 104">
          <a:extLst>
            <a:ext uri="{FF2B5EF4-FFF2-40B4-BE49-F238E27FC236}">
              <a16:creationId xmlns:a16="http://schemas.microsoft.com/office/drawing/2014/main" id="{CB16D847-7903-4E0C-8C63-24D00DE3BF1E}"/>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06" name="【道路】&#10;一人当たり延長最小値テキスト">
          <a:extLst>
            <a:ext uri="{FF2B5EF4-FFF2-40B4-BE49-F238E27FC236}">
              <a16:creationId xmlns:a16="http://schemas.microsoft.com/office/drawing/2014/main" id="{61C05C61-E9FA-4072-99D8-E110897C2C14}"/>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07" name="直線コネクタ 106">
          <a:extLst>
            <a:ext uri="{FF2B5EF4-FFF2-40B4-BE49-F238E27FC236}">
              <a16:creationId xmlns:a16="http://schemas.microsoft.com/office/drawing/2014/main" id="{CFD02B48-C7D7-4A9F-BE46-0482D73DE160}"/>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08" name="【道路】&#10;一人当たり延長最大値テキスト">
          <a:extLst>
            <a:ext uri="{FF2B5EF4-FFF2-40B4-BE49-F238E27FC236}">
              <a16:creationId xmlns:a16="http://schemas.microsoft.com/office/drawing/2014/main" id="{16C1536B-EA5B-4C46-BB26-E75A132A1827}"/>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09" name="直線コネクタ 108">
          <a:extLst>
            <a:ext uri="{FF2B5EF4-FFF2-40B4-BE49-F238E27FC236}">
              <a16:creationId xmlns:a16="http://schemas.microsoft.com/office/drawing/2014/main" id="{DC8F5748-6A60-4D17-9062-0D42ADF6AF43}"/>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0" name="【道路】&#10;一人当たり延長平均値テキスト">
          <a:extLst>
            <a:ext uri="{FF2B5EF4-FFF2-40B4-BE49-F238E27FC236}">
              <a16:creationId xmlns:a16="http://schemas.microsoft.com/office/drawing/2014/main" id="{AC3F6D86-26B9-4811-A6F3-72FADDA2FD9B}"/>
            </a:ext>
          </a:extLst>
        </xdr:cNvPr>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1" name="フローチャート: 判断 110">
          <a:extLst>
            <a:ext uri="{FF2B5EF4-FFF2-40B4-BE49-F238E27FC236}">
              <a16:creationId xmlns:a16="http://schemas.microsoft.com/office/drawing/2014/main" id="{D48D98A5-19DB-470C-B93B-10B17C532369}"/>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2" name="フローチャート: 判断 111">
          <a:extLst>
            <a:ext uri="{FF2B5EF4-FFF2-40B4-BE49-F238E27FC236}">
              <a16:creationId xmlns:a16="http://schemas.microsoft.com/office/drawing/2014/main" id="{C3BF86AC-4F02-44A5-88A6-F558026ABEF9}"/>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13" name="フローチャート: 判断 112">
          <a:extLst>
            <a:ext uri="{FF2B5EF4-FFF2-40B4-BE49-F238E27FC236}">
              <a16:creationId xmlns:a16="http://schemas.microsoft.com/office/drawing/2014/main" id="{C628B55C-E0E6-45A7-9762-9FD143DAF0A6}"/>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14" name="フローチャート: 判断 113">
          <a:extLst>
            <a:ext uri="{FF2B5EF4-FFF2-40B4-BE49-F238E27FC236}">
              <a16:creationId xmlns:a16="http://schemas.microsoft.com/office/drawing/2014/main" id="{9A3700B9-456C-4158-A2FA-0C32A3994BFD}"/>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15" name="フローチャート: 判断 114">
          <a:extLst>
            <a:ext uri="{FF2B5EF4-FFF2-40B4-BE49-F238E27FC236}">
              <a16:creationId xmlns:a16="http://schemas.microsoft.com/office/drawing/2014/main" id="{A0F621E0-BE06-4C9F-BBF2-79ACACFFA924}"/>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8350FA0F-F477-4D97-B1E6-AAF51175B9E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FEA22083-1B89-4AAE-B19B-0D54B8CE6BD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BAAA2A9-5310-4C88-AFC4-979FE677FDB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EC49C4C7-8B55-43DE-A5C6-62A7B1C6AA6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C089DD1-764E-42C4-B0E3-D75ED03BC31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55557</xdr:rowOff>
    </xdr:from>
    <xdr:to>
      <xdr:col>55</xdr:col>
      <xdr:colOff>50800</xdr:colOff>
      <xdr:row>38</xdr:row>
      <xdr:rowOff>157157</xdr:rowOff>
    </xdr:to>
    <xdr:sp macro="" textlink="">
      <xdr:nvSpPr>
        <xdr:cNvPr id="121" name="楕円 120">
          <a:extLst>
            <a:ext uri="{FF2B5EF4-FFF2-40B4-BE49-F238E27FC236}">
              <a16:creationId xmlns:a16="http://schemas.microsoft.com/office/drawing/2014/main" id="{A6460A6E-A1AF-4802-AF63-8FBF1A033AFC}"/>
            </a:ext>
          </a:extLst>
        </xdr:cNvPr>
        <xdr:cNvSpPr/>
      </xdr:nvSpPr>
      <xdr:spPr>
        <a:xfrm>
          <a:off x="10426700" y="657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78434</xdr:rowOff>
    </xdr:from>
    <xdr:ext cx="534377" cy="259045"/>
    <xdr:sp macro="" textlink="">
      <xdr:nvSpPr>
        <xdr:cNvPr id="122" name="【道路】&#10;一人当たり延長該当値テキスト">
          <a:extLst>
            <a:ext uri="{FF2B5EF4-FFF2-40B4-BE49-F238E27FC236}">
              <a16:creationId xmlns:a16="http://schemas.microsoft.com/office/drawing/2014/main" id="{5E3CB8B5-EC68-46BD-805D-A0BE3769137A}"/>
            </a:ext>
          </a:extLst>
        </xdr:cNvPr>
        <xdr:cNvSpPr txBox="1"/>
      </xdr:nvSpPr>
      <xdr:spPr>
        <a:xfrm>
          <a:off x="10515600" y="642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45362</xdr:rowOff>
    </xdr:from>
    <xdr:to>
      <xdr:col>41</xdr:col>
      <xdr:colOff>101600</xdr:colOff>
      <xdr:row>40</xdr:row>
      <xdr:rowOff>146962</xdr:rowOff>
    </xdr:to>
    <xdr:sp macro="" textlink="">
      <xdr:nvSpPr>
        <xdr:cNvPr id="123" name="楕円 122">
          <a:extLst>
            <a:ext uri="{FF2B5EF4-FFF2-40B4-BE49-F238E27FC236}">
              <a16:creationId xmlns:a16="http://schemas.microsoft.com/office/drawing/2014/main" id="{60EAC575-5678-4F8D-B09C-D8F13D0DC6C4}"/>
            </a:ext>
          </a:extLst>
        </xdr:cNvPr>
        <xdr:cNvSpPr/>
      </xdr:nvSpPr>
      <xdr:spPr>
        <a:xfrm>
          <a:off x="7810500" y="690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35</xdr:row>
      <xdr:rowOff>107102</xdr:rowOff>
    </xdr:from>
    <xdr:to>
      <xdr:col>36</xdr:col>
      <xdr:colOff>165100</xdr:colOff>
      <xdr:row>36</xdr:row>
      <xdr:rowOff>37252</xdr:rowOff>
    </xdr:to>
    <xdr:sp macro="" textlink="">
      <xdr:nvSpPr>
        <xdr:cNvPr id="124" name="楕円 123">
          <a:extLst>
            <a:ext uri="{FF2B5EF4-FFF2-40B4-BE49-F238E27FC236}">
              <a16:creationId xmlns:a16="http://schemas.microsoft.com/office/drawing/2014/main" id="{0DBA128F-013E-4262-92B1-1473F44CCB56}"/>
            </a:ext>
          </a:extLst>
        </xdr:cNvPr>
        <xdr:cNvSpPr/>
      </xdr:nvSpPr>
      <xdr:spPr>
        <a:xfrm>
          <a:off x="6921500" y="61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157902</xdr:rowOff>
    </xdr:from>
    <xdr:to>
      <xdr:col>41</xdr:col>
      <xdr:colOff>50800</xdr:colOff>
      <xdr:row>40</xdr:row>
      <xdr:rowOff>96162</xdr:rowOff>
    </xdr:to>
    <xdr:cxnSp macro="">
      <xdr:nvCxnSpPr>
        <xdr:cNvPr id="125" name="直線コネクタ 124">
          <a:extLst>
            <a:ext uri="{FF2B5EF4-FFF2-40B4-BE49-F238E27FC236}">
              <a16:creationId xmlns:a16="http://schemas.microsoft.com/office/drawing/2014/main" id="{554D8AAC-DCBE-441E-957F-93EBAF60BDF2}"/>
            </a:ext>
          </a:extLst>
        </xdr:cNvPr>
        <xdr:cNvCxnSpPr/>
      </xdr:nvCxnSpPr>
      <xdr:spPr>
        <a:xfrm>
          <a:off x="6972300" y="6158652"/>
          <a:ext cx="889000" cy="79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58177</xdr:rowOff>
    </xdr:from>
    <xdr:ext cx="534377" cy="259045"/>
    <xdr:sp macro="" textlink="">
      <xdr:nvSpPr>
        <xdr:cNvPr id="126" name="n_1aveValue【道路】&#10;一人当たり延長">
          <a:extLst>
            <a:ext uri="{FF2B5EF4-FFF2-40B4-BE49-F238E27FC236}">
              <a16:creationId xmlns:a16="http://schemas.microsoft.com/office/drawing/2014/main" id="{989C08D8-75D5-45D3-89CB-E2611728D396}"/>
            </a:ext>
          </a:extLst>
        </xdr:cNvPr>
        <xdr:cNvSpPr txBox="1"/>
      </xdr:nvSpPr>
      <xdr:spPr>
        <a:xfrm>
          <a:off x="9359411" y="657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56193</xdr:rowOff>
    </xdr:from>
    <xdr:ext cx="534377" cy="259045"/>
    <xdr:sp macro="" textlink="">
      <xdr:nvSpPr>
        <xdr:cNvPr id="127" name="n_2aveValue【道路】&#10;一人当たり延長">
          <a:extLst>
            <a:ext uri="{FF2B5EF4-FFF2-40B4-BE49-F238E27FC236}">
              <a16:creationId xmlns:a16="http://schemas.microsoft.com/office/drawing/2014/main" id="{1A51B1BB-64EE-4C94-9EBE-94E67E2DB429}"/>
            </a:ext>
          </a:extLst>
        </xdr:cNvPr>
        <xdr:cNvSpPr txBox="1"/>
      </xdr:nvSpPr>
      <xdr:spPr>
        <a:xfrm>
          <a:off x="84831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72295</xdr:rowOff>
    </xdr:from>
    <xdr:ext cx="534377" cy="259045"/>
    <xdr:sp macro="" textlink="">
      <xdr:nvSpPr>
        <xdr:cNvPr id="128" name="n_3aveValue【道路】&#10;一人当たり延長">
          <a:extLst>
            <a:ext uri="{FF2B5EF4-FFF2-40B4-BE49-F238E27FC236}">
              <a16:creationId xmlns:a16="http://schemas.microsoft.com/office/drawing/2014/main" id="{EAFFE8EC-3022-476E-829D-1881305E1D70}"/>
            </a:ext>
          </a:extLst>
        </xdr:cNvPr>
        <xdr:cNvSpPr txBox="1"/>
      </xdr:nvSpPr>
      <xdr:spPr>
        <a:xfrm>
          <a:off x="7594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29" name="n_4aveValue【道路】&#10;一人当たり延長">
          <a:extLst>
            <a:ext uri="{FF2B5EF4-FFF2-40B4-BE49-F238E27FC236}">
              <a16:creationId xmlns:a16="http://schemas.microsoft.com/office/drawing/2014/main" id="{34A322D9-90FA-4200-AE16-875D20105CDB}"/>
            </a:ext>
          </a:extLst>
        </xdr:cNvPr>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138089</xdr:rowOff>
    </xdr:from>
    <xdr:ext cx="534377" cy="259045"/>
    <xdr:sp macro="" textlink="">
      <xdr:nvSpPr>
        <xdr:cNvPr id="130" name="n_3mainValue【道路】&#10;一人当たり延長">
          <a:extLst>
            <a:ext uri="{FF2B5EF4-FFF2-40B4-BE49-F238E27FC236}">
              <a16:creationId xmlns:a16="http://schemas.microsoft.com/office/drawing/2014/main" id="{B4AB3DA8-DBA0-4007-A5E8-D9EEA8AFDBA5}"/>
            </a:ext>
          </a:extLst>
        </xdr:cNvPr>
        <xdr:cNvSpPr txBox="1"/>
      </xdr:nvSpPr>
      <xdr:spPr>
        <a:xfrm>
          <a:off x="7594111" y="699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34</xdr:row>
      <xdr:rowOff>53779</xdr:rowOff>
    </xdr:from>
    <xdr:ext cx="599010" cy="259045"/>
    <xdr:sp macro="" textlink="">
      <xdr:nvSpPr>
        <xdr:cNvPr id="131" name="n_4mainValue【道路】&#10;一人当たり延長">
          <a:extLst>
            <a:ext uri="{FF2B5EF4-FFF2-40B4-BE49-F238E27FC236}">
              <a16:creationId xmlns:a16="http://schemas.microsoft.com/office/drawing/2014/main" id="{A9474CF3-2434-4ACE-8B0B-275E0F08BE94}"/>
            </a:ext>
          </a:extLst>
        </xdr:cNvPr>
        <xdr:cNvSpPr txBox="1"/>
      </xdr:nvSpPr>
      <xdr:spPr>
        <a:xfrm>
          <a:off x="6672794" y="588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ACB94F0E-6696-4AA3-8131-A882F517410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31C9DAC-9A68-4EBD-BD2D-F9DC9F4DACE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7C1F089E-C500-4902-B63D-C8E08DEC745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1CCB18C9-1487-4FEE-B933-CB615DA1FF6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6C5315EE-76D0-4D41-9394-97985BD14E3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818476FA-C53C-49A6-80AE-4BD83DF124A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5A0EB3DC-58C9-4E9D-B8C2-2D9CA7C0E1A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1F017810-2EAE-44E7-9AC2-B1D0B754629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3F63EA2B-D44F-4C77-A370-8AED35D0770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82904F82-00F7-4C8D-94E6-99D1BFF03F7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2" name="テキスト ボックス 141">
          <a:extLst>
            <a:ext uri="{FF2B5EF4-FFF2-40B4-BE49-F238E27FC236}">
              <a16:creationId xmlns:a16="http://schemas.microsoft.com/office/drawing/2014/main" id="{D9145298-1D24-4046-A59E-14CDC664E311}"/>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a:extLst>
            <a:ext uri="{FF2B5EF4-FFF2-40B4-BE49-F238E27FC236}">
              <a16:creationId xmlns:a16="http://schemas.microsoft.com/office/drawing/2014/main" id="{57E75AB8-F590-4B8C-BBC6-00CA13DCCAF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4" name="テキスト ボックス 143">
          <a:extLst>
            <a:ext uri="{FF2B5EF4-FFF2-40B4-BE49-F238E27FC236}">
              <a16:creationId xmlns:a16="http://schemas.microsoft.com/office/drawing/2014/main" id="{97442A53-5196-4E4C-A6A7-FCDA8C7A560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a:extLst>
            <a:ext uri="{FF2B5EF4-FFF2-40B4-BE49-F238E27FC236}">
              <a16:creationId xmlns:a16="http://schemas.microsoft.com/office/drawing/2014/main" id="{90D7D033-C433-4D57-8AA8-93511FD69C73}"/>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a:extLst>
            <a:ext uri="{FF2B5EF4-FFF2-40B4-BE49-F238E27FC236}">
              <a16:creationId xmlns:a16="http://schemas.microsoft.com/office/drawing/2014/main" id="{C49A0765-8E4F-4DDE-A85F-B900605CC73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a:extLst>
            <a:ext uri="{FF2B5EF4-FFF2-40B4-BE49-F238E27FC236}">
              <a16:creationId xmlns:a16="http://schemas.microsoft.com/office/drawing/2014/main" id="{4F2A509B-1EE2-4FBE-B31B-A0B7AD3962A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a:extLst>
            <a:ext uri="{FF2B5EF4-FFF2-40B4-BE49-F238E27FC236}">
              <a16:creationId xmlns:a16="http://schemas.microsoft.com/office/drawing/2014/main" id="{C3AB2541-219F-48FB-9A32-6AE3EA2A596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a:extLst>
            <a:ext uri="{FF2B5EF4-FFF2-40B4-BE49-F238E27FC236}">
              <a16:creationId xmlns:a16="http://schemas.microsoft.com/office/drawing/2014/main" id="{78249E43-0C08-43FF-BAD9-F1A88D36CA3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a:extLst>
            <a:ext uri="{FF2B5EF4-FFF2-40B4-BE49-F238E27FC236}">
              <a16:creationId xmlns:a16="http://schemas.microsoft.com/office/drawing/2014/main" id="{98FF9608-EFFF-4BE5-995F-83874D3184A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a:extLst>
            <a:ext uri="{FF2B5EF4-FFF2-40B4-BE49-F238E27FC236}">
              <a16:creationId xmlns:a16="http://schemas.microsoft.com/office/drawing/2014/main" id="{1FF485E0-40B9-45E7-BAC1-E0CE29DF8D0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a:extLst>
            <a:ext uri="{FF2B5EF4-FFF2-40B4-BE49-F238E27FC236}">
              <a16:creationId xmlns:a16="http://schemas.microsoft.com/office/drawing/2014/main" id="{64551A81-431F-4954-91F5-F079EE47DE07}"/>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a:extLst>
            <a:ext uri="{FF2B5EF4-FFF2-40B4-BE49-F238E27FC236}">
              <a16:creationId xmlns:a16="http://schemas.microsoft.com/office/drawing/2014/main" id="{C7D45EC2-0A01-44AD-A53C-FA9B5F14807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4" name="テキスト ボックス 153">
          <a:extLst>
            <a:ext uri="{FF2B5EF4-FFF2-40B4-BE49-F238E27FC236}">
              <a16:creationId xmlns:a16="http://schemas.microsoft.com/office/drawing/2014/main" id="{2FB77D86-1C75-4930-8FC1-CD16CE0A7F7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a16="http://schemas.microsoft.com/office/drawing/2014/main" id="{0DBC697B-08CD-4BD3-A627-1BF292ACDC3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61373D1C-6A88-4CDC-836A-6BB98B10756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57" name="直線コネクタ 156">
          <a:extLst>
            <a:ext uri="{FF2B5EF4-FFF2-40B4-BE49-F238E27FC236}">
              <a16:creationId xmlns:a16="http://schemas.microsoft.com/office/drawing/2014/main" id="{04F27B87-F6B6-4A16-9D26-6CD89A9D948C}"/>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58" name="【橋りょう・トンネル】&#10;有形固定資産減価償却率最小値テキスト">
          <a:extLst>
            <a:ext uri="{FF2B5EF4-FFF2-40B4-BE49-F238E27FC236}">
              <a16:creationId xmlns:a16="http://schemas.microsoft.com/office/drawing/2014/main" id="{F9202D0D-683F-4567-81F7-B2409ED3CD63}"/>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59" name="直線コネクタ 158">
          <a:extLst>
            <a:ext uri="{FF2B5EF4-FFF2-40B4-BE49-F238E27FC236}">
              <a16:creationId xmlns:a16="http://schemas.microsoft.com/office/drawing/2014/main" id="{DD704E4D-0D74-4CAE-B1C7-90DC30D24D3D}"/>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60" name="【橋りょう・トンネル】&#10;有形固定資産減価償却率最大値テキスト">
          <a:extLst>
            <a:ext uri="{FF2B5EF4-FFF2-40B4-BE49-F238E27FC236}">
              <a16:creationId xmlns:a16="http://schemas.microsoft.com/office/drawing/2014/main" id="{72948C0E-CE29-4D6E-A7CC-9AECE93247A8}"/>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61" name="直線コネクタ 160">
          <a:extLst>
            <a:ext uri="{FF2B5EF4-FFF2-40B4-BE49-F238E27FC236}">
              <a16:creationId xmlns:a16="http://schemas.microsoft.com/office/drawing/2014/main" id="{173CB254-89A4-44A9-8482-333F6CAF3B73}"/>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1E4B7D14-A344-4B7D-B017-A2210F12A015}"/>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63" name="フローチャート: 判断 162">
          <a:extLst>
            <a:ext uri="{FF2B5EF4-FFF2-40B4-BE49-F238E27FC236}">
              <a16:creationId xmlns:a16="http://schemas.microsoft.com/office/drawing/2014/main" id="{91977BEC-71AD-44EA-8098-2DFF3A77F004}"/>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64" name="フローチャート: 判断 163">
          <a:extLst>
            <a:ext uri="{FF2B5EF4-FFF2-40B4-BE49-F238E27FC236}">
              <a16:creationId xmlns:a16="http://schemas.microsoft.com/office/drawing/2014/main" id="{4FFCB2A8-40CF-461C-A5F3-8209E8874B27}"/>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65" name="フローチャート: 判断 164">
          <a:extLst>
            <a:ext uri="{FF2B5EF4-FFF2-40B4-BE49-F238E27FC236}">
              <a16:creationId xmlns:a16="http://schemas.microsoft.com/office/drawing/2014/main" id="{A74BEB5C-4DE1-4A60-BA1A-8CEF5EB55319}"/>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66" name="フローチャート: 判断 165">
          <a:extLst>
            <a:ext uri="{FF2B5EF4-FFF2-40B4-BE49-F238E27FC236}">
              <a16:creationId xmlns:a16="http://schemas.microsoft.com/office/drawing/2014/main" id="{D7EA884A-43C0-4855-B0EA-A77AF0C7442B}"/>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67" name="フローチャート: 判断 166">
          <a:extLst>
            <a:ext uri="{FF2B5EF4-FFF2-40B4-BE49-F238E27FC236}">
              <a16:creationId xmlns:a16="http://schemas.microsoft.com/office/drawing/2014/main" id="{8F4E9343-C427-4B4C-9683-DFF97B76E557}"/>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7069DFB5-5321-4BD7-8AE2-DF4CA28F6C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42E9378B-53C9-4C19-9145-82C8DD85728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F891DB19-F0BA-4E77-8035-3175E07B720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4602DEA2-4CC5-434C-BDFC-FE9F61228E7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B016E44A-6AA0-4169-A309-521018CBE14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84727</xdr:rowOff>
    </xdr:from>
    <xdr:to>
      <xdr:col>24</xdr:col>
      <xdr:colOff>114300</xdr:colOff>
      <xdr:row>64</xdr:row>
      <xdr:rowOff>14877</xdr:rowOff>
    </xdr:to>
    <xdr:sp macro="" textlink="">
      <xdr:nvSpPr>
        <xdr:cNvPr id="173" name="楕円 172">
          <a:extLst>
            <a:ext uri="{FF2B5EF4-FFF2-40B4-BE49-F238E27FC236}">
              <a16:creationId xmlns:a16="http://schemas.microsoft.com/office/drawing/2014/main" id="{98063C7B-1BB0-48E4-836C-EB05B053B53B}"/>
            </a:ext>
          </a:extLst>
        </xdr:cNvPr>
        <xdr:cNvSpPr/>
      </xdr:nvSpPr>
      <xdr:spPr>
        <a:xfrm>
          <a:off x="45847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171104</xdr:rowOff>
    </xdr:from>
    <xdr:ext cx="405111" cy="259045"/>
    <xdr:sp macro="" textlink="">
      <xdr:nvSpPr>
        <xdr:cNvPr id="174" name="【橋りょう・トンネル】&#10;有形固定資産減価償却率該当値テキスト">
          <a:extLst>
            <a:ext uri="{FF2B5EF4-FFF2-40B4-BE49-F238E27FC236}">
              <a16:creationId xmlns:a16="http://schemas.microsoft.com/office/drawing/2014/main" id="{8FE5E65A-DF8D-4062-AE76-C3CDB5B1AC29}"/>
            </a:ext>
          </a:extLst>
        </xdr:cNvPr>
        <xdr:cNvSpPr txBox="1"/>
      </xdr:nvSpPr>
      <xdr:spPr>
        <a:xfrm>
          <a:off x="4673600" y="1080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63</xdr:row>
      <xdr:rowOff>102688</xdr:rowOff>
    </xdr:from>
    <xdr:to>
      <xdr:col>10</xdr:col>
      <xdr:colOff>165100</xdr:colOff>
      <xdr:row>64</xdr:row>
      <xdr:rowOff>32838</xdr:rowOff>
    </xdr:to>
    <xdr:sp macro="" textlink="">
      <xdr:nvSpPr>
        <xdr:cNvPr id="175" name="楕円 174">
          <a:extLst>
            <a:ext uri="{FF2B5EF4-FFF2-40B4-BE49-F238E27FC236}">
              <a16:creationId xmlns:a16="http://schemas.microsoft.com/office/drawing/2014/main" id="{0D391F93-32B4-416A-BD5D-2F4E70486391}"/>
            </a:ext>
          </a:extLst>
        </xdr:cNvPr>
        <xdr:cNvSpPr/>
      </xdr:nvSpPr>
      <xdr:spPr>
        <a:xfrm>
          <a:off x="1968500" y="10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63</xdr:row>
      <xdr:rowOff>86360</xdr:rowOff>
    </xdr:from>
    <xdr:to>
      <xdr:col>6</xdr:col>
      <xdr:colOff>38100</xdr:colOff>
      <xdr:row>64</xdr:row>
      <xdr:rowOff>16510</xdr:rowOff>
    </xdr:to>
    <xdr:sp macro="" textlink="">
      <xdr:nvSpPr>
        <xdr:cNvPr id="176" name="楕円 175">
          <a:extLst>
            <a:ext uri="{FF2B5EF4-FFF2-40B4-BE49-F238E27FC236}">
              <a16:creationId xmlns:a16="http://schemas.microsoft.com/office/drawing/2014/main" id="{3EEA9A5A-011A-4420-875D-752E3ADEA8EC}"/>
            </a:ext>
          </a:extLst>
        </xdr:cNvPr>
        <xdr:cNvSpPr/>
      </xdr:nvSpPr>
      <xdr:spPr>
        <a:xfrm>
          <a:off x="1079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137160</xdr:rowOff>
    </xdr:from>
    <xdr:to>
      <xdr:col>10</xdr:col>
      <xdr:colOff>114300</xdr:colOff>
      <xdr:row>63</xdr:row>
      <xdr:rowOff>153488</xdr:rowOff>
    </xdr:to>
    <xdr:cxnSp macro="">
      <xdr:nvCxnSpPr>
        <xdr:cNvPr id="177" name="直線コネクタ 176">
          <a:extLst>
            <a:ext uri="{FF2B5EF4-FFF2-40B4-BE49-F238E27FC236}">
              <a16:creationId xmlns:a16="http://schemas.microsoft.com/office/drawing/2014/main" id="{46553632-22C5-400B-B7C8-02CCB00E74C5}"/>
            </a:ext>
          </a:extLst>
        </xdr:cNvPr>
        <xdr:cNvCxnSpPr/>
      </xdr:nvCxnSpPr>
      <xdr:spPr>
        <a:xfrm>
          <a:off x="1130300" y="1093851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1E452BE9-9543-4764-95EF-58765F7F61C8}"/>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106E873E-B833-40CE-8242-64D16EA227DA}"/>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0659C84D-C406-4038-935A-328B94D0DBCC}"/>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181" name="n_4aveValue【橋りょう・トンネル】&#10;有形固定資産減価償却率">
          <a:extLst>
            <a:ext uri="{FF2B5EF4-FFF2-40B4-BE49-F238E27FC236}">
              <a16:creationId xmlns:a16="http://schemas.microsoft.com/office/drawing/2014/main" id="{0341F34A-6AC5-4BD3-8787-92A3B3951F04}"/>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23965</xdr:rowOff>
    </xdr:from>
    <xdr:ext cx="405111" cy="259045"/>
    <xdr:sp macro="" textlink="">
      <xdr:nvSpPr>
        <xdr:cNvPr id="182" name="n_3mainValue【橋りょう・トンネル】&#10;有形固定資産減価償却率">
          <a:extLst>
            <a:ext uri="{FF2B5EF4-FFF2-40B4-BE49-F238E27FC236}">
              <a16:creationId xmlns:a16="http://schemas.microsoft.com/office/drawing/2014/main" id="{EEBC5F8E-F9CC-4D25-B85B-57C76C8FE0F5}"/>
            </a:ext>
          </a:extLst>
        </xdr:cNvPr>
        <xdr:cNvSpPr txBox="1"/>
      </xdr:nvSpPr>
      <xdr:spPr>
        <a:xfrm>
          <a:off x="1816744" y="10996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7637</xdr:rowOff>
    </xdr:from>
    <xdr:ext cx="405111" cy="259045"/>
    <xdr:sp macro="" textlink="">
      <xdr:nvSpPr>
        <xdr:cNvPr id="183" name="n_4mainValue【橋りょう・トンネル】&#10;有形固定資産減価償却率">
          <a:extLst>
            <a:ext uri="{FF2B5EF4-FFF2-40B4-BE49-F238E27FC236}">
              <a16:creationId xmlns:a16="http://schemas.microsoft.com/office/drawing/2014/main" id="{28449BB5-4550-4075-996E-82D784141719}"/>
            </a:ext>
          </a:extLst>
        </xdr:cNvPr>
        <xdr:cNvSpPr txBox="1"/>
      </xdr:nvSpPr>
      <xdr:spPr>
        <a:xfrm>
          <a:off x="927744"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a:extLst>
            <a:ext uri="{FF2B5EF4-FFF2-40B4-BE49-F238E27FC236}">
              <a16:creationId xmlns:a16="http://schemas.microsoft.com/office/drawing/2014/main" id="{B55155C2-10E2-46B6-BE7C-AC2665512FE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a:extLst>
            <a:ext uri="{FF2B5EF4-FFF2-40B4-BE49-F238E27FC236}">
              <a16:creationId xmlns:a16="http://schemas.microsoft.com/office/drawing/2014/main" id="{04149CB9-8710-4096-A112-EA2A226D6D9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a:extLst>
            <a:ext uri="{FF2B5EF4-FFF2-40B4-BE49-F238E27FC236}">
              <a16:creationId xmlns:a16="http://schemas.microsoft.com/office/drawing/2014/main" id="{F2F3509B-498A-4484-A7DB-7603B1E6F81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a:extLst>
            <a:ext uri="{FF2B5EF4-FFF2-40B4-BE49-F238E27FC236}">
              <a16:creationId xmlns:a16="http://schemas.microsoft.com/office/drawing/2014/main" id="{D7F7CAA5-FB2B-4704-8150-DFC27B6847F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a:extLst>
            <a:ext uri="{FF2B5EF4-FFF2-40B4-BE49-F238E27FC236}">
              <a16:creationId xmlns:a16="http://schemas.microsoft.com/office/drawing/2014/main" id="{789CB306-8FB1-478C-AEBF-FE35539F70B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a:extLst>
            <a:ext uri="{FF2B5EF4-FFF2-40B4-BE49-F238E27FC236}">
              <a16:creationId xmlns:a16="http://schemas.microsoft.com/office/drawing/2014/main" id="{0724774A-DBEE-455E-926C-5BB8963970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a:extLst>
            <a:ext uri="{FF2B5EF4-FFF2-40B4-BE49-F238E27FC236}">
              <a16:creationId xmlns:a16="http://schemas.microsoft.com/office/drawing/2014/main" id="{79680731-00B6-4889-861F-065FDC79FFB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a:extLst>
            <a:ext uri="{FF2B5EF4-FFF2-40B4-BE49-F238E27FC236}">
              <a16:creationId xmlns:a16="http://schemas.microsoft.com/office/drawing/2014/main" id="{54F0D38A-37AF-46B8-8BE6-F4780D52026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a:extLst>
            <a:ext uri="{FF2B5EF4-FFF2-40B4-BE49-F238E27FC236}">
              <a16:creationId xmlns:a16="http://schemas.microsoft.com/office/drawing/2014/main" id="{A68E8C8A-FCF6-4996-B098-024D4C4E011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a:extLst>
            <a:ext uri="{FF2B5EF4-FFF2-40B4-BE49-F238E27FC236}">
              <a16:creationId xmlns:a16="http://schemas.microsoft.com/office/drawing/2014/main" id="{78A48AD3-347B-410D-A53B-3A2AD5624CE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a:extLst>
            <a:ext uri="{FF2B5EF4-FFF2-40B4-BE49-F238E27FC236}">
              <a16:creationId xmlns:a16="http://schemas.microsoft.com/office/drawing/2014/main" id="{2AC42FD2-4924-4753-81D4-3122C64D56B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a:extLst>
            <a:ext uri="{FF2B5EF4-FFF2-40B4-BE49-F238E27FC236}">
              <a16:creationId xmlns:a16="http://schemas.microsoft.com/office/drawing/2014/main" id="{65E7EC0B-30FE-4F8A-9764-42ED6A1472C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a:extLst>
            <a:ext uri="{FF2B5EF4-FFF2-40B4-BE49-F238E27FC236}">
              <a16:creationId xmlns:a16="http://schemas.microsoft.com/office/drawing/2014/main" id="{E651B3C3-B831-4A24-A1D3-FD4E4963585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a:extLst>
            <a:ext uri="{FF2B5EF4-FFF2-40B4-BE49-F238E27FC236}">
              <a16:creationId xmlns:a16="http://schemas.microsoft.com/office/drawing/2014/main" id="{D3538135-DC7C-43AB-9F3E-038137AAFDC2}"/>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a:extLst>
            <a:ext uri="{FF2B5EF4-FFF2-40B4-BE49-F238E27FC236}">
              <a16:creationId xmlns:a16="http://schemas.microsoft.com/office/drawing/2014/main" id="{976060F9-9CE3-41B2-B7DC-F6A81A30FEF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a:extLst>
            <a:ext uri="{FF2B5EF4-FFF2-40B4-BE49-F238E27FC236}">
              <a16:creationId xmlns:a16="http://schemas.microsoft.com/office/drawing/2014/main" id="{B2F3B97F-9FDC-4E48-834F-6982901A92B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a:extLst>
            <a:ext uri="{FF2B5EF4-FFF2-40B4-BE49-F238E27FC236}">
              <a16:creationId xmlns:a16="http://schemas.microsoft.com/office/drawing/2014/main" id="{A86B23BE-CC08-4AAC-9E92-0872E2080E7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a:extLst>
            <a:ext uri="{FF2B5EF4-FFF2-40B4-BE49-F238E27FC236}">
              <a16:creationId xmlns:a16="http://schemas.microsoft.com/office/drawing/2014/main" id="{FDD128F0-752A-4410-A600-D5D2CB6B79D6}"/>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a:extLst>
            <a:ext uri="{FF2B5EF4-FFF2-40B4-BE49-F238E27FC236}">
              <a16:creationId xmlns:a16="http://schemas.microsoft.com/office/drawing/2014/main" id="{29E5644D-075B-43C0-B390-EEAB01813EB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a:extLst>
            <a:ext uri="{FF2B5EF4-FFF2-40B4-BE49-F238E27FC236}">
              <a16:creationId xmlns:a16="http://schemas.microsoft.com/office/drawing/2014/main" id="{8118791F-01BA-4594-ADCE-72C1786EE5B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85F3046D-847A-4779-BE5D-754FD21DB76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a:extLst>
            <a:ext uri="{FF2B5EF4-FFF2-40B4-BE49-F238E27FC236}">
              <a16:creationId xmlns:a16="http://schemas.microsoft.com/office/drawing/2014/main" id="{7B1E496C-A21F-4E02-8628-3B0593D0D846}"/>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a:extLst>
            <a:ext uri="{FF2B5EF4-FFF2-40B4-BE49-F238E27FC236}">
              <a16:creationId xmlns:a16="http://schemas.microsoft.com/office/drawing/2014/main" id="{F99CA757-504C-49AC-A8D5-B518D9C213A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07" name="直線コネクタ 206">
          <a:extLst>
            <a:ext uri="{FF2B5EF4-FFF2-40B4-BE49-F238E27FC236}">
              <a16:creationId xmlns:a16="http://schemas.microsoft.com/office/drawing/2014/main" id="{158FDC54-B8D0-4CA1-8443-DE20D7F80533}"/>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08" name="【橋りょう・トンネル】&#10;一人当たり有形固定資産（償却資産）額最小値テキスト">
          <a:extLst>
            <a:ext uri="{FF2B5EF4-FFF2-40B4-BE49-F238E27FC236}">
              <a16:creationId xmlns:a16="http://schemas.microsoft.com/office/drawing/2014/main" id="{9E5BD27A-16E9-4C8F-B34D-5F7BB6CE55B9}"/>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09" name="直線コネクタ 208">
          <a:extLst>
            <a:ext uri="{FF2B5EF4-FFF2-40B4-BE49-F238E27FC236}">
              <a16:creationId xmlns:a16="http://schemas.microsoft.com/office/drawing/2014/main" id="{E341413F-E934-4D54-80B1-CC7FF9759C93}"/>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10" name="【橋りょう・トンネル】&#10;一人当たり有形固定資産（償却資産）額最大値テキスト">
          <a:extLst>
            <a:ext uri="{FF2B5EF4-FFF2-40B4-BE49-F238E27FC236}">
              <a16:creationId xmlns:a16="http://schemas.microsoft.com/office/drawing/2014/main" id="{9CC38984-8C04-4280-B0D0-0B78FEB81D31}"/>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11" name="直線コネクタ 210">
          <a:extLst>
            <a:ext uri="{FF2B5EF4-FFF2-40B4-BE49-F238E27FC236}">
              <a16:creationId xmlns:a16="http://schemas.microsoft.com/office/drawing/2014/main" id="{D60259E3-61CC-4486-86D8-912881067F9D}"/>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35033</xdr:rowOff>
    </xdr:from>
    <xdr:ext cx="599010" cy="259045"/>
    <xdr:sp macro="" textlink="">
      <xdr:nvSpPr>
        <xdr:cNvPr id="212" name="【橋りょう・トンネル】&#10;一人当たり有形固定資産（償却資産）額平均値テキスト">
          <a:extLst>
            <a:ext uri="{FF2B5EF4-FFF2-40B4-BE49-F238E27FC236}">
              <a16:creationId xmlns:a16="http://schemas.microsoft.com/office/drawing/2014/main" id="{FA89D2F7-1850-4C8A-8A7A-B0A5BC95B281}"/>
            </a:ext>
          </a:extLst>
        </xdr:cNvPr>
        <xdr:cNvSpPr txBox="1"/>
      </xdr:nvSpPr>
      <xdr:spPr>
        <a:xfrm>
          <a:off x="10515600" y="10664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13" name="フローチャート: 判断 212">
          <a:extLst>
            <a:ext uri="{FF2B5EF4-FFF2-40B4-BE49-F238E27FC236}">
              <a16:creationId xmlns:a16="http://schemas.microsoft.com/office/drawing/2014/main" id="{DD31EEF9-A718-4B16-9A3E-22267E42ABF7}"/>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14" name="フローチャート: 判断 213">
          <a:extLst>
            <a:ext uri="{FF2B5EF4-FFF2-40B4-BE49-F238E27FC236}">
              <a16:creationId xmlns:a16="http://schemas.microsoft.com/office/drawing/2014/main" id="{2392F127-DB4B-4379-8EE6-63BFA86F495E}"/>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15" name="フローチャート: 判断 214">
          <a:extLst>
            <a:ext uri="{FF2B5EF4-FFF2-40B4-BE49-F238E27FC236}">
              <a16:creationId xmlns:a16="http://schemas.microsoft.com/office/drawing/2014/main" id="{786C40B5-042F-4C60-AA88-204FCD64C856}"/>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16" name="フローチャート: 判断 215">
          <a:extLst>
            <a:ext uri="{FF2B5EF4-FFF2-40B4-BE49-F238E27FC236}">
              <a16:creationId xmlns:a16="http://schemas.microsoft.com/office/drawing/2014/main" id="{DD017483-1FE6-47D3-B394-E4E3348D094B}"/>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17" name="フローチャート: 判断 216">
          <a:extLst>
            <a:ext uri="{FF2B5EF4-FFF2-40B4-BE49-F238E27FC236}">
              <a16:creationId xmlns:a16="http://schemas.microsoft.com/office/drawing/2014/main" id="{BBC18F1E-E9F3-44AF-862D-990A8E8067F6}"/>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5134BEF1-9994-433C-95B7-0C1A9FA020A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E1609007-FA2E-4B47-B5D1-B5BA36D7DA2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AF073B25-3169-481B-9488-1E6BC5CA151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43E8E1E0-87C9-4962-A7BE-89D124EDEEB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F733D103-6C71-4D00-ABE3-37DDEF9B984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9478</xdr:rowOff>
    </xdr:from>
    <xdr:to>
      <xdr:col>55</xdr:col>
      <xdr:colOff>50800</xdr:colOff>
      <xdr:row>64</xdr:row>
      <xdr:rowOff>111078</xdr:rowOff>
    </xdr:to>
    <xdr:sp macro="" textlink="">
      <xdr:nvSpPr>
        <xdr:cNvPr id="223" name="楕円 222">
          <a:extLst>
            <a:ext uri="{FF2B5EF4-FFF2-40B4-BE49-F238E27FC236}">
              <a16:creationId xmlns:a16="http://schemas.microsoft.com/office/drawing/2014/main" id="{E5EE0B81-6C21-4EE2-86F2-4CD0FAFD3C8D}"/>
            </a:ext>
          </a:extLst>
        </xdr:cNvPr>
        <xdr:cNvSpPr/>
      </xdr:nvSpPr>
      <xdr:spPr>
        <a:xfrm>
          <a:off x="10426700" y="1098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95855</xdr:rowOff>
    </xdr:from>
    <xdr:ext cx="534377" cy="259045"/>
    <xdr:sp macro="" textlink="">
      <xdr:nvSpPr>
        <xdr:cNvPr id="224" name="【橋りょう・トンネル】&#10;一人当たり有形固定資産（償却資産）額該当値テキスト">
          <a:extLst>
            <a:ext uri="{FF2B5EF4-FFF2-40B4-BE49-F238E27FC236}">
              <a16:creationId xmlns:a16="http://schemas.microsoft.com/office/drawing/2014/main" id="{CBC0624C-3505-455F-9D7F-B3885D1298B4}"/>
            </a:ext>
          </a:extLst>
        </xdr:cNvPr>
        <xdr:cNvSpPr txBox="1"/>
      </xdr:nvSpPr>
      <xdr:spPr>
        <a:xfrm>
          <a:off x="10515600" y="1089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64</xdr:row>
      <xdr:rowOff>9983</xdr:rowOff>
    </xdr:from>
    <xdr:to>
      <xdr:col>41</xdr:col>
      <xdr:colOff>101600</xdr:colOff>
      <xdr:row>64</xdr:row>
      <xdr:rowOff>111583</xdr:rowOff>
    </xdr:to>
    <xdr:sp macro="" textlink="">
      <xdr:nvSpPr>
        <xdr:cNvPr id="225" name="楕円 224">
          <a:extLst>
            <a:ext uri="{FF2B5EF4-FFF2-40B4-BE49-F238E27FC236}">
              <a16:creationId xmlns:a16="http://schemas.microsoft.com/office/drawing/2014/main" id="{9AF3BCD7-53F0-41B5-A80C-762FC5B44804}"/>
            </a:ext>
          </a:extLst>
        </xdr:cNvPr>
        <xdr:cNvSpPr/>
      </xdr:nvSpPr>
      <xdr:spPr>
        <a:xfrm>
          <a:off x="7810500" y="109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10243</xdr:rowOff>
    </xdr:from>
    <xdr:to>
      <xdr:col>36</xdr:col>
      <xdr:colOff>165100</xdr:colOff>
      <xdr:row>64</xdr:row>
      <xdr:rowOff>111843</xdr:rowOff>
    </xdr:to>
    <xdr:sp macro="" textlink="">
      <xdr:nvSpPr>
        <xdr:cNvPr id="226" name="楕円 225">
          <a:extLst>
            <a:ext uri="{FF2B5EF4-FFF2-40B4-BE49-F238E27FC236}">
              <a16:creationId xmlns:a16="http://schemas.microsoft.com/office/drawing/2014/main" id="{FC7D6A7D-3D8F-44C2-9366-A67A74EE1856}"/>
            </a:ext>
          </a:extLst>
        </xdr:cNvPr>
        <xdr:cNvSpPr/>
      </xdr:nvSpPr>
      <xdr:spPr>
        <a:xfrm>
          <a:off x="6921500" y="1098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60783</xdr:rowOff>
    </xdr:from>
    <xdr:to>
      <xdr:col>41</xdr:col>
      <xdr:colOff>50800</xdr:colOff>
      <xdr:row>64</xdr:row>
      <xdr:rowOff>61043</xdr:rowOff>
    </xdr:to>
    <xdr:cxnSp macro="">
      <xdr:nvCxnSpPr>
        <xdr:cNvPr id="227" name="直線コネクタ 226">
          <a:extLst>
            <a:ext uri="{FF2B5EF4-FFF2-40B4-BE49-F238E27FC236}">
              <a16:creationId xmlns:a16="http://schemas.microsoft.com/office/drawing/2014/main" id="{FF7D38A8-2302-422B-B997-13A622EBF662}"/>
            </a:ext>
          </a:extLst>
        </xdr:cNvPr>
        <xdr:cNvCxnSpPr/>
      </xdr:nvCxnSpPr>
      <xdr:spPr>
        <a:xfrm flipV="1">
          <a:off x="6972300" y="11033583"/>
          <a:ext cx="8890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149379</xdr:rowOff>
    </xdr:from>
    <xdr:ext cx="599010" cy="259045"/>
    <xdr:sp macro="" textlink="">
      <xdr:nvSpPr>
        <xdr:cNvPr id="228" name="n_1aveValue【橋りょう・トンネル】&#10;一人当たり有形固定資産（償却資産）額">
          <a:extLst>
            <a:ext uri="{FF2B5EF4-FFF2-40B4-BE49-F238E27FC236}">
              <a16:creationId xmlns:a16="http://schemas.microsoft.com/office/drawing/2014/main" id="{70333BFE-E964-4FB3-B7F3-EDE3E0895D75}"/>
            </a:ext>
          </a:extLst>
        </xdr:cNvPr>
        <xdr:cNvSpPr txBox="1"/>
      </xdr:nvSpPr>
      <xdr:spPr>
        <a:xfrm>
          <a:off x="9327095" y="1060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138878</xdr:rowOff>
    </xdr:from>
    <xdr:ext cx="599010" cy="259045"/>
    <xdr:sp macro="" textlink="">
      <xdr:nvSpPr>
        <xdr:cNvPr id="229" name="n_2aveValue【橋りょう・トンネル】&#10;一人当たり有形固定資産（償却資産）額">
          <a:extLst>
            <a:ext uri="{FF2B5EF4-FFF2-40B4-BE49-F238E27FC236}">
              <a16:creationId xmlns:a16="http://schemas.microsoft.com/office/drawing/2014/main" id="{22479C5B-6160-42D3-8289-0D77FECCC925}"/>
            </a:ext>
          </a:extLst>
        </xdr:cNvPr>
        <xdr:cNvSpPr txBox="1"/>
      </xdr:nvSpPr>
      <xdr:spPr>
        <a:xfrm>
          <a:off x="8450795" y="10597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121464</xdr:rowOff>
    </xdr:from>
    <xdr:ext cx="599010" cy="259045"/>
    <xdr:sp macro="" textlink="">
      <xdr:nvSpPr>
        <xdr:cNvPr id="230" name="n_3aveValue【橋りょう・トンネル】&#10;一人当たり有形固定資産（償却資産）額">
          <a:extLst>
            <a:ext uri="{FF2B5EF4-FFF2-40B4-BE49-F238E27FC236}">
              <a16:creationId xmlns:a16="http://schemas.microsoft.com/office/drawing/2014/main" id="{F72F548B-0194-4259-9D66-86F4DA476809}"/>
            </a:ext>
          </a:extLst>
        </xdr:cNvPr>
        <xdr:cNvSpPr txBox="1"/>
      </xdr:nvSpPr>
      <xdr:spPr>
        <a:xfrm>
          <a:off x="7561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114047</xdr:rowOff>
    </xdr:from>
    <xdr:ext cx="599010" cy="259045"/>
    <xdr:sp macro="" textlink="">
      <xdr:nvSpPr>
        <xdr:cNvPr id="231" name="n_4aveValue【橋りょう・トンネル】&#10;一人当たり有形固定資産（償却資産）額">
          <a:extLst>
            <a:ext uri="{FF2B5EF4-FFF2-40B4-BE49-F238E27FC236}">
              <a16:creationId xmlns:a16="http://schemas.microsoft.com/office/drawing/2014/main" id="{C9426EC7-AE94-42FD-8D0E-865228644709}"/>
            </a:ext>
          </a:extLst>
        </xdr:cNvPr>
        <xdr:cNvSpPr txBox="1"/>
      </xdr:nvSpPr>
      <xdr:spPr>
        <a:xfrm>
          <a:off x="6672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102710</xdr:rowOff>
    </xdr:from>
    <xdr:ext cx="534377" cy="259045"/>
    <xdr:sp macro="" textlink="">
      <xdr:nvSpPr>
        <xdr:cNvPr id="232" name="n_3mainValue【橋りょう・トンネル】&#10;一人当たり有形固定資産（償却資産）額">
          <a:extLst>
            <a:ext uri="{FF2B5EF4-FFF2-40B4-BE49-F238E27FC236}">
              <a16:creationId xmlns:a16="http://schemas.microsoft.com/office/drawing/2014/main" id="{234C5CF2-AF92-49EE-964B-C0406D822C01}"/>
            </a:ext>
          </a:extLst>
        </xdr:cNvPr>
        <xdr:cNvSpPr txBox="1"/>
      </xdr:nvSpPr>
      <xdr:spPr>
        <a:xfrm>
          <a:off x="7594111" y="1107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102970</xdr:rowOff>
    </xdr:from>
    <xdr:ext cx="534377" cy="259045"/>
    <xdr:sp macro="" textlink="">
      <xdr:nvSpPr>
        <xdr:cNvPr id="233" name="n_4mainValue【橋りょう・トンネル】&#10;一人当たり有形固定資産（償却資産）額">
          <a:extLst>
            <a:ext uri="{FF2B5EF4-FFF2-40B4-BE49-F238E27FC236}">
              <a16:creationId xmlns:a16="http://schemas.microsoft.com/office/drawing/2014/main" id="{4E6DCF97-CA02-4491-8AAE-90130030A60D}"/>
            </a:ext>
          </a:extLst>
        </xdr:cNvPr>
        <xdr:cNvSpPr txBox="1"/>
      </xdr:nvSpPr>
      <xdr:spPr>
        <a:xfrm>
          <a:off x="6705111" y="1107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4" name="正方形/長方形 233">
          <a:extLst>
            <a:ext uri="{FF2B5EF4-FFF2-40B4-BE49-F238E27FC236}">
              <a16:creationId xmlns:a16="http://schemas.microsoft.com/office/drawing/2014/main" id="{395BDD7C-A5C4-4A54-9420-12517BFFB8A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5" name="正方形/長方形 234">
          <a:extLst>
            <a:ext uri="{FF2B5EF4-FFF2-40B4-BE49-F238E27FC236}">
              <a16:creationId xmlns:a16="http://schemas.microsoft.com/office/drawing/2014/main" id="{FBA314BD-931F-46C7-B6D0-F225C73A8AF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6" name="正方形/長方形 235">
          <a:extLst>
            <a:ext uri="{FF2B5EF4-FFF2-40B4-BE49-F238E27FC236}">
              <a16:creationId xmlns:a16="http://schemas.microsoft.com/office/drawing/2014/main" id="{34C0C445-51C1-40C5-B379-868157F884B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7" name="正方形/長方形 236">
          <a:extLst>
            <a:ext uri="{FF2B5EF4-FFF2-40B4-BE49-F238E27FC236}">
              <a16:creationId xmlns:a16="http://schemas.microsoft.com/office/drawing/2014/main" id="{BAAC63F4-9731-43EC-8338-736FFB18F91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8" name="正方形/長方形 237">
          <a:extLst>
            <a:ext uri="{FF2B5EF4-FFF2-40B4-BE49-F238E27FC236}">
              <a16:creationId xmlns:a16="http://schemas.microsoft.com/office/drawing/2014/main" id="{9F91DE09-A6EA-47B1-B969-4DD7EB6DFAA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9" name="正方形/長方形 238">
          <a:extLst>
            <a:ext uri="{FF2B5EF4-FFF2-40B4-BE49-F238E27FC236}">
              <a16:creationId xmlns:a16="http://schemas.microsoft.com/office/drawing/2014/main" id="{9B1F9FE0-3B26-477C-A0C1-7525206FE34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0" name="正方形/長方形 239">
          <a:extLst>
            <a:ext uri="{FF2B5EF4-FFF2-40B4-BE49-F238E27FC236}">
              <a16:creationId xmlns:a16="http://schemas.microsoft.com/office/drawing/2014/main" id="{41376881-F091-4390-9624-32CDBB92D2A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1" name="正方形/長方形 240">
          <a:extLst>
            <a:ext uri="{FF2B5EF4-FFF2-40B4-BE49-F238E27FC236}">
              <a16:creationId xmlns:a16="http://schemas.microsoft.com/office/drawing/2014/main" id="{87B92446-8A1C-4607-AD75-8392712EE3E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2" name="テキスト ボックス 241">
          <a:extLst>
            <a:ext uri="{FF2B5EF4-FFF2-40B4-BE49-F238E27FC236}">
              <a16:creationId xmlns:a16="http://schemas.microsoft.com/office/drawing/2014/main" id="{7BC467E4-40D5-4552-A3D1-D81A950E02B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3" name="直線コネクタ 242">
          <a:extLst>
            <a:ext uri="{FF2B5EF4-FFF2-40B4-BE49-F238E27FC236}">
              <a16:creationId xmlns:a16="http://schemas.microsoft.com/office/drawing/2014/main" id="{FFABF988-2EDB-4FDE-81A7-A6B08C85CC9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4" name="テキスト ボックス 243">
          <a:extLst>
            <a:ext uri="{FF2B5EF4-FFF2-40B4-BE49-F238E27FC236}">
              <a16:creationId xmlns:a16="http://schemas.microsoft.com/office/drawing/2014/main" id="{AA592483-846F-423F-926A-FE20F81D7B0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5" name="直線コネクタ 244">
          <a:extLst>
            <a:ext uri="{FF2B5EF4-FFF2-40B4-BE49-F238E27FC236}">
              <a16:creationId xmlns:a16="http://schemas.microsoft.com/office/drawing/2014/main" id="{4B2DC37F-5B55-48BD-AB92-C85FB9741AE8}"/>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6" name="テキスト ボックス 245">
          <a:extLst>
            <a:ext uri="{FF2B5EF4-FFF2-40B4-BE49-F238E27FC236}">
              <a16:creationId xmlns:a16="http://schemas.microsoft.com/office/drawing/2014/main" id="{534955D3-8220-4F1B-A38F-89D06E9C390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7" name="直線コネクタ 246">
          <a:extLst>
            <a:ext uri="{FF2B5EF4-FFF2-40B4-BE49-F238E27FC236}">
              <a16:creationId xmlns:a16="http://schemas.microsoft.com/office/drawing/2014/main" id="{23FD3669-E834-409C-81A8-6FB12C3C900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8" name="テキスト ボックス 247">
          <a:extLst>
            <a:ext uri="{FF2B5EF4-FFF2-40B4-BE49-F238E27FC236}">
              <a16:creationId xmlns:a16="http://schemas.microsoft.com/office/drawing/2014/main" id="{44F38236-7B9C-46CA-A2A1-7A39CED008C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9" name="直線コネクタ 248">
          <a:extLst>
            <a:ext uri="{FF2B5EF4-FFF2-40B4-BE49-F238E27FC236}">
              <a16:creationId xmlns:a16="http://schemas.microsoft.com/office/drawing/2014/main" id="{4CBF7645-0803-4BFF-9731-0C0421D2759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0" name="テキスト ボックス 249">
          <a:extLst>
            <a:ext uri="{FF2B5EF4-FFF2-40B4-BE49-F238E27FC236}">
              <a16:creationId xmlns:a16="http://schemas.microsoft.com/office/drawing/2014/main" id="{85F53790-8E3C-41F8-8ED6-0C96B02C279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1" name="直線コネクタ 250">
          <a:extLst>
            <a:ext uri="{FF2B5EF4-FFF2-40B4-BE49-F238E27FC236}">
              <a16:creationId xmlns:a16="http://schemas.microsoft.com/office/drawing/2014/main" id="{20F8A303-5437-4BAF-84DD-D0093CE26E2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2" name="テキスト ボックス 251">
          <a:extLst>
            <a:ext uri="{FF2B5EF4-FFF2-40B4-BE49-F238E27FC236}">
              <a16:creationId xmlns:a16="http://schemas.microsoft.com/office/drawing/2014/main" id="{CB2958FF-0D33-457C-96CA-375E9479E48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3" name="直線コネクタ 252">
          <a:extLst>
            <a:ext uri="{FF2B5EF4-FFF2-40B4-BE49-F238E27FC236}">
              <a16:creationId xmlns:a16="http://schemas.microsoft.com/office/drawing/2014/main" id="{3314AE68-B595-4575-82CC-AA2A03F417C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4" name="テキスト ボックス 253">
          <a:extLst>
            <a:ext uri="{FF2B5EF4-FFF2-40B4-BE49-F238E27FC236}">
              <a16:creationId xmlns:a16="http://schemas.microsoft.com/office/drawing/2014/main" id="{41276F3A-B569-439B-B51C-E804D33867E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5" name="直線コネクタ 254">
          <a:extLst>
            <a:ext uri="{FF2B5EF4-FFF2-40B4-BE49-F238E27FC236}">
              <a16:creationId xmlns:a16="http://schemas.microsoft.com/office/drawing/2014/main" id="{69CF4105-58F2-4B27-B2D6-336FED9F81A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6" name="テキスト ボックス 255">
          <a:extLst>
            <a:ext uri="{FF2B5EF4-FFF2-40B4-BE49-F238E27FC236}">
              <a16:creationId xmlns:a16="http://schemas.microsoft.com/office/drawing/2014/main" id="{9C0084AD-FC8B-4E48-9262-FBAFE4289C3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a:extLst>
            <a:ext uri="{FF2B5EF4-FFF2-40B4-BE49-F238E27FC236}">
              <a16:creationId xmlns:a16="http://schemas.microsoft.com/office/drawing/2014/main" id="{8F840DC0-33F0-4A76-A0BD-1FE9050E9B4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公営住宅】&#10;有形固定資産減価償却率グラフ枠">
          <a:extLst>
            <a:ext uri="{FF2B5EF4-FFF2-40B4-BE49-F238E27FC236}">
              <a16:creationId xmlns:a16="http://schemas.microsoft.com/office/drawing/2014/main" id="{83A215DD-82F3-4C29-AF94-7082B86FA79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59" name="直線コネクタ 258">
          <a:extLst>
            <a:ext uri="{FF2B5EF4-FFF2-40B4-BE49-F238E27FC236}">
              <a16:creationId xmlns:a16="http://schemas.microsoft.com/office/drawing/2014/main" id="{F4F406CA-6018-4EE0-BD0E-BDC35DFEBF4D}"/>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0" name="【公営住宅】&#10;有形固定資産減価償却率最小値テキスト">
          <a:extLst>
            <a:ext uri="{FF2B5EF4-FFF2-40B4-BE49-F238E27FC236}">
              <a16:creationId xmlns:a16="http://schemas.microsoft.com/office/drawing/2014/main" id="{7045F2FE-4677-48AC-AFF6-FD2C8A3C005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1" name="直線コネクタ 260">
          <a:extLst>
            <a:ext uri="{FF2B5EF4-FFF2-40B4-BE49-F238E27FC236}">
              <a16:creationId xmlns:a16="http://schemas.microsoft.com/office/drawing/2014/main" id="{EB292914-FA59-47B5-9603-447445F2CBB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62" name="【公営住宅】&#10;有形固定資産減価償却率最大値テキスト">
          <a:extLst>
            <a:ext uri="{FF2B5EF4-FFF2-40B4-BE49-F238E27FC236}">
              <a16:creationId xmlns:a16="http://schemas.microsoft.com/office/drawing/2014/main" id="{A6820BC9-E6D7-4CF9-8C14-CC5FF2C681DB}"/>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63" name="直線コネクタ 262">
          <a:extLst>
            <a:ext uri="{FF2B5EF4-FFF2-40B4-BE49-F238E27FC236}">
              <a16:creationId xmlns:a16="http://schemas.microsoft.com/office/drawing/2014/main" id="{3DFD732E-8F1D-418C-98AB-4164F8E66126}"/>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64" name="【公営住宅】&#10;有形固定資産減価償却率平均値テキスト">
          <a:extLst>
            <a:ext uri="{FF2B5EF4-FFF2-40B4-BE49-F238E27FC236}">
              <a16:creationId xmlns:a16="http://schemas.microsoft.com/office/drawing/2014/main" id="{681D9F43-7D41-48BC-B368-70683C7EC454}"/>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65" name="フローチャート: 判断 264">
          <a:extLst>
            <a:ext uri="{FF2B5EF4-FFF2-40B4-BE49-F238E27FC236}">
              <a16:creationId xmlns:a16="http://schemas.microsoft.com/office/drawing/2014/main" id="{FA877570-95C1-43B3-B950-29C31F454D22}"/>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66" name="フローチャート: 判断 265">
          <a:extLst>
            <a:ext uri="{FF2B5EF4-FFF2-40B4-BE49-F238E27FC236}">
              <a16:creationId xmlns:a16="http://schemas.microsoft.com/office/drawing/2014/main" id="{DF8715F2-2403-41AF-8E1C-80E4160C0C9E}"/>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67" name="フローチャート: 判断 266">
          <a:extLst>
            <a:ext uri="{FF2B5EF4-FFF2-40B4-BE49-F238E27FC236}">
              <a16:creationId xmlns:a16="http://schemas.microsoft.com/office/drawing/2014/main" id="{EA785686-DC65-4C7E-B3B7-990055FAB305}"/>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68" name="フローチャート: 判断 267">
          <a:extLst>
            <a:ext uri="{FF2B5EF4-FFF2-40B4-BE49-F238E27FC236}">
              <a16:creationId xmlns:a16="http://schemas.microsoft.com/office/drawing/2014/main" id="{68ED8559-16B4-41EE-85E8-E899BA366B43}"/>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69" name="フローチャート: 判断 268">
          <a:extLst>
            <a:ext uri="{FF2B5EF4-FFF2-40B4-BE49-F238E27FC236}">
              <a16:creationId xmlns:a16="http://schemas.microsoft.com/office/drawing/2014/main" id="{1BFEF4D4-5A63-4F25-8C84-5D419DB382E5}"/>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36F4C7C-9137-43B6-907C-094F9BCEB8D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7F7E1471-1C86-4476-807A-036A6EB469E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845CD035-EBEE-4BC0-8424-DB8F48CA768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3DFB041A-3418-48B4-98D5-169F87ADC9F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6FFE2F9D-DA4C-414B-8913-54A5E28C502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122827</xdr:rowOff>
    </xdr:from>
    <xdr:to>
      <xdr:col>24</xdr:col>
      <xdr:colOff>114300</xdr:colOff>
      <xdr:row>81</xdr:row>
      <xdr:rowOff>52977</xdr:rowOff>
    </xdr:to>
    <xdr:sp macro="" textlink="">
      <xdr:nvSpPr>
        <xdr:cNvPr id="275" name="楕円 274">
          <a:extLst>
            <a:ext uri="{FF2B5EF4-FFF2-40B4-BE49-F238E27FC236}">
              <a16:creationId xmlns:a16="http://schemas.microsoft.com/office/drawing/2014/main" id="{9979BA1F-F246-4255-9D15-9FB39CFBB403}"/>
            </a:ext>
          </a:extLst>
        </xdr:cNvPr>
        <xdr:cNvSpPr/>
      </xdr:nvSpPr>
      <xdr:spPr>
        <a:xfrm>
          <a:off x="45847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145704</xdr:rowOff>
    </xdr:from>
    <xdr:ext cx="405111" cy="259045"/>
    <xdr:sp macro="" textlink="">
      <xdr:nvSpPr>
        <xdr:cNvPr id="276" name="【公営住宅】&#10;有形固定資産減価償却率該当値テキスト">
          <a:extLst>
            <a:ext uri="{FF2B5EF4-FFF2-40B4-BE49-F238E27FC236}">
              <a16:creationId xmlns:a16="http://schemas.microsoft.com/office/drawing/2014/main" id="{A568E76B-9077-48A9-88F2-05BBA42229B9}"/>
            </a:ext>
          </a:extLst>
        </xdr:cNvPr>
        <xdr:cNvSpPr txBox="1"/>
      </xdr:nvSpPr>
      <xdr:spPr>
        <a:xfrm>
          <a:off x="4673600" y="13690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119562</xdr:rowOff>
    </xdr:from>
    <xdr:to>
      <xdr:col>10</xdr:col>
      <xdr:colOff>165100</xdr:colOff>
      <xdr:row>81</xdr:row>
      <xdr:rowOff>49712</xdr:rowOff>
    </xdr:to>
    <xdr:sp macro="" textlink="">
      <xdr:nvSpPr>
        <xdr:cNvPr id="277" name="楕円 276">
          <a:extLst>
            <a:ext uri="{FF2B5EF4-FFF2-40B4-BE49-F238E27FC236}">
              <a16:creationId xmlns:a16="http://schemas.microsoft.com/office/drawing/2014/main" id="{EB39D904-196F-421E-859D-FA5BBA1EBC8F}"/>
            </a:ext>
          </a:extLst>
        </xdr:cNvPr>
        <xdr:cNvSpPr/>
      </xdr:nvSpPr>
      <xdr:spPr>
        <a:xfrm>
          <a:off x="19685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39551</xdr:rowOff>
    </xdr:from>
    <xdr:to>
      <xdr:col>6</xdr:col>
      <xdr:colOff>38100</xdr:colOff>
      <xdr:row>80</xdr:row>
      <xdr:rowOff>141151</xdr:rowOff>
    </xdr:to>
    <xdr:sp macro="" textlink="">
      <xdr:nvSpPr>
        <xdr:cNvPr id="278" name="楕円 277">
          <a:extLst>
            <a:ext uri="{FF2B5EF4-FFF2-40B4-BE49-F238E27FC236}">
              <a16:creationId xmlns:a16="http://schemas.microsoft.com/office/drawing/2014/main" id="{C63FEF00-C3EA-42DE-BD56-1A0E001964D5}"/>
            </a:ext>
          </a:extLst>
        </xdr:cNvPr>
        <xdr:cNvSpPr/>
      </xdr:nvSpPr>
      <xdr:spPr>
        <a:xfrm>
          <a:off x="1079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90351</xdr:rowOff>
    </xdr:from>
    <xdr:to>
      <xdr:col>10</xdr:col>
      <xdr:colOff>114300</xdr:colOff>
      <xdr:row>80</xdr:row>
      <xdr:rowOff>170362</xdr:rowOff>
    </xdr:to>
    <xdr:cxnSp macro="">
      <xdr:nvCxnSpPr>
        <xdr:cNvPr id="279" name="直線コネクタ 278">
          <a:extLst>
            <a:ext uri="{FF2B5EF4-FFF2-40B4-BE49-F238E27FC236}">
              <a16:creationId xmlns:a16="http://schemas.microsoft.com/office/drawing/2014/main" id="{78E84076-0976-4C38-B8B7-C3DEBC20FE0D}"/>
            </a:ext>
          </a:extLst>
        </xdr:cNvPr>
        <xdr:cNvCxnSpPr/>
      </xdr:nvCxnSpPr>
      <xdr:spPr>
        <a:xfrm>
          <a:off x="1130300" y="13806351"/>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164209</xdr:rowOff>
    </xdr:from>
    <xdr:ext cx="405111" cy="259045"/>
    <xdr:sp macro="" textlink="">
      <xdr:nvSpPr>
        <xdr:cNvPr id="280" name="n_1aveValue【公営住宅】&#10;有形固定資産減価償却率">
          <a:extLst>
            <a:ext uri="{FF2B5EF4-FFF2-40B4-BE49-F238E27FC236}">
              <a16:creationId xmlns:a16="http://schemas.microsoft.com/office/drawing/2014/main" id="{3E66E9B1-7E9A-40DA-A0F8-BE70BD472F26}"/>
            </a:ext>
          </a:extLst>
        </xdr:cNvPr>
        <xdr:cNvSpPr txBox="1"/>
      </xdr:nvSpPr>
      <xdr:spPr>
        <a:xfrm>
          <a:off x="3582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152779</xdr:rowOff>
    </xdr:from>
    <xdr:ext cx="405111" cy="259045"/>
    <xdr:sp macro="" textlink="">
      <xdr:nvSpPr>
        <xdr:cNvPr id="281" name="n_2aveValue【公営住宅】&#10;有形固定資産減価償却率">
          <a:extLst>
            <a:ext uri="{FF2B5EF4-FFF2-40B4-BE49-F238E27FC236}">
              <a16:creationId xmlns:a16="http://schemas.microsoft.com/office/drawing/2014/main" id="{DADDBB20-1DA0-4D45-9973-2A77A85A4B4F}"/>
            </a:ext>
          </a:extLst>
        </xdr:cNvPr>
        <xdr:cNvSpPr txBox="1"/>
      </xdr:nvSpPr>
      <xdr:spPr>
        <a:xfrm>
          <a:off x="27057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99621</xdr:rowOff>
    </xdr:from>
    <xdr:ext cx="405111" cy="259045"/>
    <xdr:sp macro="" textlink="">
      <xdr:nvSpPr>
        <xdr:cNvPr id="282" name="n_3aveValue【公営住宅】&#10;有形固定資産減価償却率">
          <a:extLst>
            <a:ext uri="{FF2B5EF4-FFF2-40B4-BE49-F238E27FC236}">
              <a16:creationId xmlns:a16="http://schemas.microsoft.com/office/drawing/2014/main" id="{433CCAF9-9EB7-46B1-9063-2C17F67DD1B5}"/>
            </a:ext>
          </a:extLst>
        </xdr:cNvPr>
        <xdr:cNvSpPr txBox="1"/>
      </xdr:nvSpPr>
      <xdr:spPr>
        <a:xfrm>
          <a:off x="1816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283" name="n_4aveValue【公営住宅】&#10;有形固定資産減価償却率">
          <a:extLst>
            <a:ext uri="{FF2B5EF4-FFF2-40B4-BE49-F238E27FC236}">
              <a16:creationId xmlns:a16="http://schemas.microsoft.com/office/drawing/2014/main" id="{03032A7E-B843-4693-8308-9F98FD30AB6D}"/>
            </a:ext>
          </a:extLst>
        </xdr:cNvPr>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66239</xdr:rowOff>
    </xdr:from>
    <xdr:ext cx="405111" cy="259045"/>
    <xdr:sp macro="" textlink="">
      <xdr:nvSpPr>
        <xdr:cNvPr id="284" name="n_3mainValue【公営住宅】&#10;有形固定資産減価償却率">
          <a:extLst>
            <a:ext uri="{FF2B5EF4-FFF2-40B4-BE49-F238E27FC236}">
              <a16:creationId xmlns:a16="http://schemas.microsoft.com/office/drawing/2014/main" id="{D49EDA38-76BD-4A01-9708-AD6D592D5DA3}"/>
            </a:ext>
          </a:extLst>
        </xdr:cNvPr>
        <xdr:cNvSpPr txBox="1"/>
      </xdr:nvSpPr>
      <xdr:spPr>
        <a:xfrm>
          <a:off x="1816744" y="1361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157678</xdr:rowOff>
    </xdr:from>
    <xdr:ext cx="405111" cy="259045"/>
    <xdr:sp macro="" textlink="">
      <xdr:nvSpPr>
        <xdr:cNvPr id="285" name="n_4mainValue【公営住宅】&#10;有形固定資産減価償却率">
          <a:extLst>
            <a:ext uri="{FF2B5EF4-FFF2-40B4-BE49-F238E27FC236}">
              <a16:creationId xmlns:a16="http://schemas.microsoft.com/office/drawing/2014/main" id="{1BAC2E14-8D09-4A64-8FE1-79E0C3EBA04E}"/>
            </a:ext>
          </a:extLst>
        </xdr:cNvPr>
        <xdr:cNvSpPr txBox="1"/>
      </xdr:nvSpPr>
      <xdr:spPr>
        <a:xfrm>
          <a:off x="9277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a:extLst>
            <a:ext uri="{FF2B5EF4-FFF2-40B4-BE49-F238E27FC236}">
              <a16:creationId xmlns:a16="http://schemas.microsoft.com/office/drawing/2014/main" id="{F8EAB6CF-6867-4C63-AA0E-E46080D3698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a:extLst>
            <a:ext uri="{FF2B5EF4-FFF2-40B4-BE49-F238E27FC236}">
              <a16:creationId xmlns:a16="http://schemas.microsoft.com/office/drawing/2014/main" id="{26F310A8-E18C-4CF4-BB17-914722569D7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a:extLst>
            <a:ext uri="{FF2B5EF4-FFF2-40B4-BE49-F238E27FC236}">
              <a16:creationId xmlns:a16="http://schemas.microsoft.com/office/drawing/2014/main" id="{3C3BDD92-7C21-4FE2-A6C4-8515EB90EEC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a:extLst>
            <a:ext uri="{FF2B5EF4-FFF2-40B4-BE49-F238E27FC236}">
              <a16:creationId xmlns:a16="http://schemas.microsoft.com/office/drawing/2014/main" id="{6DD65431-12CC-48B1-B081-492D1662123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a:extLst>
            <a:ext uri="{FF2B5EF4-FFF2-40B4-BE49-F238E27FC236}">
              <a16:creationId xmlns:a16="http://schemas.microsoft.com/office/drawing/2014/main" id="{A0BB16F4-EC7E-4CBB-BBB0-874B3647E6C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a:extLst>
            <a:ext uri="{FF2B5EF4-FFF2-40B4-BE49-F238E27FC236}">
              <a16:creationId xmlns:a16="http://schemas.microsoft.com/office/drawing/2014/main" id="{CCF3C962-A76D-4DF1-8615-96793C59D54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a:extLst>
            <a:ext uri="{FF2B5EF4-FFF2-40B4-BE49-F238E27FC236}">
              <a16:creationId xmlns:a16="http://schemas.microsoft.com/office/drawing/2014/main" id="{60A53C6A-32F8-400C-BB39-F34E1C74162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a:extLst>
            <a:ext uri="{FF2B5EF4-FFF2-40B4-BE49-F238E27FC236}">
              <a16:creationId xmlns:a16="http://schemas.microsoft.com/office/drawing/2014/main" id="{2C2F03A3-1168-4A93-AE4E-E811E6EBFB9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a:extLst>
            <a:ext uri="{FF2B5EF4-FFF2-40B4-BE49-F238E27FC236}">
              <a16:creationId xmlns:a16="http://schemas.microsoft.com/office/drawing/2014/main" id="{6E33B287-2590-4987-A243-1955F8AC760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a:extLst>
            <a:ext uri="{FF2B5EF4-FFF2-40B4-BE49-F238E27FC236}">
              <a16:creationId xmlns:a16="http://schemas.microsoft.com/office/drawing/2014/main" id="{F3BE4789-B648-46F4-8DA6-D181047ED07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6" name="直線コネクタ 295">
          <a:extLst>
            <a:ext uri="{FF2B5EF4-FFF2-40B4-BE49-F238E27FC236}">
              <a16:creationId xmlns:a16="http://schemas.microsoft.com/office/drawing/2014/main" id="{9FF276D4-D4A4-416A-9ACD-8D247EF7760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7" name="テキスト ボックス 296">
          <a:extLst>
            <a:ext uri="{FF2B5EF4-FFF2-40B4-BE49-F238E27FC236}">
              <a16:creationId xmlns:a16="http://schemas.microsoft.com/office/drawing/2014/main" id="{B1A73B6E-F734-49E8-9080-D27F05724E0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8" name="直線コネクタ 297">
          <a:extLst>
            <a:ext uri="{FF2B5EF4-FFF2-40B4-BE49-F238E27FC236}">
              <a16:creationId xmlns:a16="http://schemas.microsoft.com/office/drawing/2014/main" id="{A65D058D-15E3-4D49-B264-D54D83BF2E8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9" name="テキスト ボックス 298">
          <a:extLst>
            <a:ext uri="{FF2B5EF4-FFF2-40B4-BE49-F238E27FC236}">
              <a16:creationId xmlns:a16="http://schemas.microsoft.com/office/drawing/2014/main" id="{D46BDCB6-800D-4581-B8F3-EAAA53E6777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0" name="直線コネクタ 299">
          <a:extLst>
            <a:ext uri="{FF2B5EF4-FFF2-40B4-BE49-F238E27FC236}">
              <a16:creationId xmlns:a16="http://schemas.microsoft.com/office/drawing/2014/main" id="{DC9D6C93-F1F2-46C0-AC6F-EE33000BB7C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1" name="テキスト ボックス 300">
          <a:extLst>
            <a:ext uri="{FF2B5EF4-FFF2-40B4-BE49-F238E27FC236}">
              <a16:creationId xmlns:a16="http://schemas.microsoft.com/office/drawing/2014/main" id="{B26F7680-3FA2-4E75-AF7A-F6B672944E7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2" name="直線コネクタ 301">
          <a:extLst>
            <a:ext uri="{FF2B5EF4-FFF2-40B4-BE49-F238E27FC236}">
              <a16:creationId xmlns:a16="http://schemas.microsoft.com/office/drawing/2014/main" id="{0654A726-B246-412F-9418-37FA6B193E8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3" name="テキスト ボックス 302">
          <a:extLst>
            <a:ext uri="{FF2B5EF4-FFF2-40B4-BE49-F238E27FC236}">
              <a16:creationId xmlns:a16="http://schemas.microsoft.com/office/drawing/2014/main" id="{3BAAB354-3AD8-40B0-8AB4-78E6E5A9A5B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4" name="直線コネクタ 303">
          <a:extLst>
            <a:ext uri="{FF2B5EF4-FFF2-40B4-BE49-F238E27FC236}">
              <a16:creationId xmlns:a16="http://schemas.microsoft.com/office/drawing/2014/main" id="{B2AA63A8-0681-48D7-9CA7-E8D850DA107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5" name="テキスト ボックス 304">
          <a:extLst>
            <a:ext uri="{FF2B5EF4-FFF2-40B4-BE49-F238E27FC236}">
              <a16:creationId xmlns:a16="http://schemas.microsoft.com/office/drawing/2014/main" id="{429A1255-301B-4292-80BC-C80175C8B98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a:extLst>
            <a:ext uri="{FF2B5EF4-FFF2-40B4-BE49-F238E27FC236}">
              <a16:creationId xmlns:a16="http://schemas.microsoft.com/office/drawing/2014/main" id="{33B0854A-DEF1-49B1-B60F-137B4987E5F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7" name="テキスト ボックス 306">
          <a:extLst>
            <a:ext uri="{FF2B5EF4-FFF2-40B4-BE49-F238E27FC236}">
              <a16:creationId xmlns:a16="http://schemas.microsoft.com/office/drawing/2014/main" id="{C8626FD7-E781-46FF-A52E-DA73E73582A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公営住宅】&#10;一人当たり面積グラフ枠">
          <a:extLst>
            <a:ext uri="{FF2B5EF4-FFF2-40B4-BE49-F238E27FC236}">
              <a16:creationId xmlns:a16="http://schemas.microsoft.com/office/drawing/2014/main" id="{FF50CD97-8B51-4F63-9DFB-E3BBD6EAF0B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09" name="直線コネクタ 308">
          <a:extLst>
            <a:ext uri="{FF2B5EF4-FFF2-40B4-BE49-F238E27FC236}">
              <a16:creationId xmlns:a16="http://schemas.microsoft.com/office/drawing/2014/main" id="{36EC5E5C-C9C3-49D4-9002-1BB5E640409D}"/>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10" name="【公営住宅】&#10;一人当たり面積最小値テキスト">
          <a:extLst>
            <a:ext uri="{FF2B5EF4-FFF2-40B4-BE49-F238E27FC236}">
              <a16:creationId xmlns:a16="http://schemas.microsoft.com/office/drawing/2014/main" id="{5A2AB376-CB9F-4A53-AC78-6EA7DCC6D441}"/>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11" name="直線コネクタ 310">
          <a:extLst>
            <a:ext uri="{FF2B5EF4-FFF2-40B4-BE49-F238E27FC236}">
              <a16:creationId xmlns:a16="http://schemas.microsoft.com/office/drawing/2014/main" id="{29A6738E-3B75-49E5-8D3D-790DF9FF3098}"/>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12" name="【公営住宅】&#10;一人当たり面積最大値テキスト">
          <a:extLst>
            <a:ext uri="{FF2B5EF4-FFF2-40B4-BE49-F238E27FC236}">
              <a16:creationId xmlns:a16="http://schemas.microsoft.com/office/drawing/2014/main" id="{018BE46E-3DEE-48F9-9D2E-7EF7F912B107}"/>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13" name="直線コネクタ 312">
          <a:extLst>
            <a:ext uri="{FF2B5EF4-FFF2-40B4-BE49-F238E27FC236}">
              <a16:creationId xmlns:a16="http://schemas.microsoft.com/office/drawing/2014/main" id="{80572BFE-E466-4F08-84F9-0A2482A94D04}"/>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91712</xdr:rowOff>
    </xdr:from>
    <xdr:ext cx="469744" cy="259045"/>
    <xdr:sp macro="" textlink="">
      <xdr:nvSpPr>
        <xdr:cNvPr id="314" name="【公営住宅】&#10;一人当たり面積平均値テキスト">
          <a:extLst>
            <a:ext uri="{FF2B5EF4-FFF2-40B4-BE49-F238E27FC236}">
              <a16:creationId xmlns:a16="http://schemas.microsoft.com/office/drawing/2014/main" id="{F52904D8-FE73-4282-89B8-F52E5C937FB3}"/>
            </a:ext>
          </a:extLst>
        </xdr:cNvPr>
        <xdr:cNvSpPr txBox="1"/>
      </xdr:nvSpPr>
      <xdr:spPr>
        <a:xfrm>
          <a:off x="10515600" y="14322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15" name="フローチャート: 判断 314">
          <a:extLst>
            <a:ext uri="{FF2B5EF4-FFF2-40B4-BE49-F238E27FC236}">
              <a16:creationId xmlns:a16="http://schemas.microsoft.com/office/drawing/2014/main" id="{FE72341E-64B0-437A-B568-BC8BD191D089}"/>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16" name="フローチャート: 判断 315">
          <a:extLst>
            <a:ext uri="{FF2B5EF4-FFF2-40B4-BE49-F238E27FC236}">
              <a16:creationId xmlns:a16="http://schemas.microsoft.com/office/drawing/2014/main" id="{809C6977-E0CB-4B37-BC2F-E3F140E563EB}"/>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17" name="フローチャート: 判断 316">
          <a:extLst>
            <a:ext uri="{FF2B5EF4-FFF2-40B4-BE49-F238E27FC236}">
              <a16:creationId xmlns:a16="http://schemas.microsoft.com/office/drawing/2014/main" id="{73DCC2C3-4F02-4D74-855B-38D2D90B42A4}"/>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18" name="フローチャート: 判断 317">
          <a:extLst>
            <a:ext uri="{FF2B5EF4-FFF2-40B4-BE49-F238E27FC236}">
              <a16:creationId xmlns:a16="http://schemas.microsoft.com/office/drawing/2014/main" id="{64932191-1352-4CF7-95C4-050B1B3464F7}"/>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19" name="フローチャート: 判断 318">
          <a:extLst>
            <a:ext uri="{FF2B5EF4-FFF2-40B4-BE49-F238E27FC236}">
              <a16:creationId xmlns:a16="http://schemas.microsoft.com/office/drawing/2014/main" id="{AFF79813-A599-42D1-AB96-C469D6E0C93E}"/>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7338FF0F-4011-40F2-80BF-BD95BC99CAA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33D1FC8C-56E6-4A0D-8871-D73D4A69BAA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EC1EB82F-95FC-47C2-9016-5126F7DD616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B4840010-6EE3-4D6F-9448-86895753B09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1D96E052-1552-4345-AFC0-6EF1F2DF92A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10731</xdr:rowOff>
    </xdr:from>
    <xdr:to>
      <xdr:col>55</xdr:col>
      <xdr:colOff>50800</xdr:colOff>
      <xdr:row>85</xdr:row>
      <xdr:rowOff>112331</xdr:rowOff>
    </xdr:to>
    <xdr:sp macro="" textlink="">
      <xdr:nvSpPr>
        <xdr:cNvPr id="325" name="楕円 324">
          <a:extLst>
            <a:ext uri="{FF2B5EF4-FFF2-40B4-BE49-F238E27FC236}">
              <a16:creationId xmlns:a16="http://schemas.microsoft.com/office/drawing/2014/main" id="{8354F5CC-26E9-4346-B21C-A57956558B67}"/>
            </a:ext>
          </a:extLst>
        </xdr:cNvPr>
        <xdr:cNvSpPr/>
      </xdr:nvSpPr>
      <xdr:spPr>
        <a:xfrm>
          <a:off x="10426700" y="1458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160608</xdr:rowOff>
    </xdr:from>
    <xdr:ext cx="469744" cy="259045"/>
    <xdr:sp macro="" textlink="">
      <xdr:nvSpPr>
        <xdr:cNvPr id="326" name="【公営住宅】&#10;一人当たり面積該当値テキスト">
          <a:extLst>
            <a:ext uri="{FF2B5EF4-FFF2-40B4-BE49-F238E27FC236}">
              <a16:creationId xmlns:a16="http://schemas.microsoft.com/office/drawing/2014/main" id="{8AF8AD54-E9A9-46E1-A4A0-305C708038DB}"/>
            </a:ext>
          </a:extLst>
        </xdr:cNvPr>
        <xdr:cNvSpPr txBox="1"/>
      </xdr:nvSpPr>
      <xdr:spPr>
        <a:xfrm>
          <a:off x="10515600" y="1456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10540</xdr:rowOff>
    </xdr:from>
    <xdr:to>
      <xdr:col>41</xdr:col>
      <xdr:colOff>101600</xdr:colOff>
      <xdr:row>85</xdr:row>
      <xdr:rowOff>112140</xdr:rowOff>
    </xdr:to>
    <xdr:sp macro="" textlink="">
      <xdr:nvSpPr>
        <xdr:cNvPr id="327" name="楕円 326">
          <a:extLst>
            <a:ext uri="{FF2B5EF4-FFF2-40B4-BE49-F238E27FC236}">
              <a16:creationId xmlns:a16="http://schemas.microsoft.com/office/drawing/2014/main" id="{03105688-7E50-4E89-ADAD-4A85843866FA}"/>
            </a:ext>
          </a:extLst>
        </xdr:cNvPr>
        <xdr:cNvSpPr/>
      </xdr:nvSpPr>
      <xdr:spPr>
        <a:xfrm>
          <a:off x="7810500" y="1458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27687</xdr:rowOff>
    </xdr:from>
    <xdr:to>
      <xdr:col>36</xdr:col>
      <xdr:colOff>165100</xdr:colOff>
      <xdr:row>85</xdr:row>
      <xdr:rowOff>129287</xdr:rowOff>
    </xdr:to>
    <xdr:sp macro="" textlink="">
      <xdr:nvSpPr>
        <xdr:cNvPr id="328" name="楕円 327">
          <a:extLst>
            <a:ext uri="{FF2B5EF4-FFF2-40B4-BE49-F238E27FC236}">
              <a16:creationId xmlns:a16="http://schemas.microsoft.com/office/drawing/2014/main" id="{4CEE3D37-F1D8-43BC-B93D-A2C2C92398C4}"/>
            </a:ext>
          </a:extLst>
        </xdr:cNvPr>
        <xdr:cNvSpPr/>
      </xdr:nvSpPr>
      <xdr:spPr>
        <a:xfrm>
          <a:off x="6921500" y="14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61340</xdr:rowOff>
    </xdr:from>
    <xdr:to>
      <xdr:col>41</xdr:col>
      <xdr:colOff>50800</xdr:colOff>
      <xdr:row>85</xdr:row>
      <xdr:rowOff>78487</xdr:rowOff>
    </xdr:to>
    <xdr:cxnSp macro="">
      <xdr:nvCxnSpPr>
        <xdr:cNvPr id="329" name="直線コネクタ 328">
          <a:extLst>
            <a:ext uri="{FF2B5EF4-FFF2-40B4-BE49-F238E27FC236}">
              <a16:creationId xmlns:a16="http://schemas.microsoft.com/office/drawing/2014/main" id="{7FFA25B6-AE6F-4F9F-BFEC-1D5B937B8109}"/>
            </a:ext>
          </a:extLst>
        </xdr:cNvPr>
        <xdr:cNvCxnSpPr/>
      </xdr:nvCxnSpPr>
      <xdr:spPr>
        <a:xfrm flipV="1">
          <a:off x="6972300" y="14634590"/>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2557</xdr:rowOff>
    </xdr:from>
    <xdr:ext cx="469744" cy="259045"/>
    <xdr:sp macro="" textlink="">
      <xdr:nvSpPr>
        <xdr:cNvPr id="330" name="n_1aveValue【公営住宅】&#10;一人当たり面積">
          <a:extLst>
            <a:ext uri="{FF2B5EF4-FFF2-40B4-BE49-F238E27FC236}">
              <a16:creationId xmlns:a16="http://schemas.microsoft.com/office/drawing/2014/main" id="{B37606A7-A95E-4FC5-BA25-EFBC490E0EEE}"/>
            </a:ext>
          </a:extLst>
        </xdr:cNvPr>
        <xdr:cNvSpPr txBox="1"/>
      </xdr:nvSpPr>
      <xdr:spPr>
        <a:xfrm>
          <a:off x="93917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160290</xdr:rowOff>
    </xdr:from>
    <xdr:ext cx="469744" cy="259045"/>
    <xdr:sp macro="" textlink="">
      <xdr:nvSpPr>
        <xdr:cNvPr id="331" name="n_2aveValue【公営住宅】&#10;一人当たり面積">
          <a:extLst>
            <a:ext uri="{FF2B5EF4-FFF2-40B4-BE49-F238E27FC236}">
              <a16:creationId xmlns:a16="http://schemas.microsoft.com/office/drawing/2014/main" id="{51715667-9AB4-457D-9076-C2C5B8C18D57}"/>
            </a:ext>
          </a:extLst>
        </xdr:cNvPr>
        <xdr:cNvSpPr txBox="1"/>
      </xdr:nvSpPr>
      <xdr:spPr>
        <a:xfrm>
          <a:off x="8515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21035</xdr:rowOff>
    </xdr:from>
    <xdr:ext cx="469744" cy="259045"/>
    <xdr:sp macro="" textlink="">
      <xdr:nvSpPr>
        <xdr:cNvPr id="332" name="n_3aveValue【公営住宅】&#10;一人当たり面積">
          <a:extLst>
            <a:ext uri="{FF2B5EF4-FFF2-40B4-BE49-F238E27FC236}">
              <a16:creationId xmlns:a16="http://schemas.microsoft.com/office/drawing/2014/main" id="{5E9CF341-098D-4852-8862-BE0FE3E93EAF}"/>
            </a:ext>
          </a:extLst>
        </xdr:cNvPr>
        <xdr:cNvSpPr txBox="1"/>
      </xdr:nvSpPr>
      <xdr:spPr>
        <a:xfrm>
          <a:off x="7626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49992</xdr:rowOff>
    </xdr:from>
    <xdr:ext cx="469744" cy="259045"/>
    <xdr:sp macro="" textlink="">
      <xdr:nvSpPr>
        <xdr:cNvPr id="333" name="n_4aveValue【公営住宅】&#10;一人当たり面積">
          <a:extLst>
            <a:ext uri="{FF2B5EF4-FFF2-40B4-BE49-F238E27FC236}">
              <a16:creationId xmlns:a16="http://schemas.microsoft.com/office/drawing/2014/main" id="{76CB5BAB-8684-4D29-A7F0-39438F284FF6}"/>
            </a:ext>
          </a:extLst>
        </xdr:cNvPr>
        <xdr:cNvSpPr txBox="1"/>
      </xdr:nvSpPr>
      <xdr:spPr>
        <a:xfrm>
          <a:off x="6737427" y="1428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103267</xdr:rowOff>
    </xdr:from>
    <xdr:ext cx="469744" cy="259045"/>
    <xdr:sp macro="" textlink="">
      <xdr:nvSpPr>
        <xdr:cNvPr id="334" name="n_3mainValue【公営住宅】&#10;一人当たり面積">
          <a:extLst>
            <a:ext uri="{FF2B5EF4-FFF2-40B4-BE49-F238E27FC236}">
              <a16:creationId xmlns:a16="http://schemas.microsoft.com/office/drawing/2014/main" id="{18516D68-4C03-4C65-ACE5-EFD5F912AF26}"/>
            </a:ext>
          </a:extLst>
        </xdr:cNvPr>
        <xdr:cNvSpPr txBox="1"/>
      </xdr:nvSpPr>
      <xdr:spPr>
        <a:xfrm>
          <a:off x="7626427" y="1467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120414</xdr:rowOff>
    </xdr:from>
    <xdr:ext cx="469744" cy="259045"/>
    <xdr:sp macro="" textlink="">
      <xdr:nvSpPr>
        <xdr:cNvPr id="335" name="n_4mainValue【公営住宅】&#10;一人当たり面積">
          <a:extLst>
            <a:ext uri="{FF2B5EF4-FFF2-40B4-BE49-F238E27FC236}">
              <a16:creationId xmlns:a16="http://schemas.microsoft.com/office/drawing/2014/main" id="{5BA97AD5-F35D-47F2-9FE7-C3E469D3739C}"/>
            </a:ext>
          </a:extLst>
        </xdr:cNvPr>
        <xdr:cNvSpPr txBox="1"/>
      </xdr:nvSpPr>
      <xdr:spPr>
        <a:xfrm>
          <a:off x="6737427" y="1469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a:extLst>
            <a:ext uri="{FF2B5EF4-FFF2-40B4-BE49-F238E27FC236}">
              <a16:creationId xmlns:a16="http://schemas.microsoft.com/office/drawing/2014/main" id="{16D4D537-C1FE-45EE-8A6E-37BB6674D6E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a:extLst>
            <a:ext uri="{FF2B5EF4-FFF2-40B4-BE49-F238E27FC236}">
              <a16:creationId xmlns:a16="http://schemas.microsoft.com/office/drawing/2014/main" id="{90882BD3-06A2-4FAE-9543-FE61E2412E2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a:extLst>
            <a:ext uri="{FF2B5EF4-FFF2-40B4-BE49-F238E27FC236}">
              <a16:creationId xmlns:a16="http://schemas.microsoft.com/office/drawing/2014/main" id="{FB9B4A7F-0789-4322-A821-1AF89B93B02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a:extLst>
            <a:ext uri="{FF2B5EF4-FFF2-40B4-BE49-F238E27FC236}">
              <a16:creationId xmlns:a16="http://schemas.microsoft.com/office/drawing/2014/main" id="{25A6EE84-5125-4D6E-BE14-630CDA5248E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a:extLst>
            <a:ext uri="{FF2B5EF4-FFF2-40B4-BE49-F238E27FC236}">
              <a16:creationId xmlns:a16="http://schemas.microsoft.com/office/drawing/2014/main" id="{ECCDE978-1D86-4006-8777-583081C0174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a:extLst>
            <a:ext uri="{FF2B5EF4-FFF2-40B4-BE49-F238E27FC236}">
              <a16:creationId xmlns:a16="http://schemas.microsoft.com/office/drawing/2014/main" id="{47A1E620-0E2C-40F2-A39B-A0B70B020D2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a:extLst>
            <a:ext uri="{FF2B5EF4-FFF2-40B4-BE49-F238E27FC236}">
              <a16:creationId xmlns:a16="http://schemas.microsoft.com/office/drawing/2014/main" id="{51813DBA-756F-430D-A84C-89FF423DF1F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a:extLst>
            <a:ext uri="{FF2B5EF4-FFF2-40B4-BE49-F238E27FC236}">
              <a16:creationId xmlns:a16="http://schemas.microsoft.com/office/drawing/2014/main" id="{5101FFCC-4DFB-4872-9C0F-7B4FEF9D07E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4" name="テキスト ボックス 343">
          <a:extLst>
            <a:ext uri="{FF2B5EF4-FFF2-40B4-BE49-F238E27FC236}">
              <a16:creationId xmlns:a16="http://schemas.microsoft.com/office/drawing/2014/main" id="{5F225DEB-C00D-4FC4-B4CB-0C2C4634018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5" name="直線コネクタ 344">
          <a:extLst>
            <a:ext uri="{FF2B5EF4-FFF2-40B4-BE49-F238E27FC236}">
              <a16:creationId xmlns:a16="http://schemas.microsoft.com/office/drawing/2014/main" id="{C9F06BA8-F9D4-478D-97A1-C328B5003FA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6" name="テキスト ボックス 345">
          <a:extLst>
            <a:ext uri="{FF2B5EF4-FFF2-40B4-BE49-F238E27FC236}">
              <a16:creationId xmlns:a16="http://schemas.microsoft.com/office/drawing/2014/main" id="{D0318198-1134-4DAC-9DF7-CE76BCB3BE93}"/>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7" name="直線コネクタ 346">
          <a:extLst>
            <a:ext uri="{FF2B5EF4-FFF2-40B4-BE49-F238E27FC236}">
              <a16:creationId xmlns:a16="http://schemas.microsoft.com/office/drawing/2014/main" id="{E215863F-9C0E-4D2A-BBEE-961B219ACE6A}"/>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8" name="テキスト ボックス 347">
          <a:extLst>
            <a:ext uri="{FF2B5EF4-FFF2-40B4-BE49-F238E27FC236}">
              <a16:creationId xmlns:a16="http://schemas.microsoft.com/office/drawing/2014/main" id="{CE45A4A0-4035-492B-97FF-77DA325CB3F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9" name="直線コネクタ 348">
          <a:extLst>
            <a:ext uri="{FF2B5EF4-FFF2-40B4-BE49-F238E27FC236}">
              <a16:creationId xmlns:a16="http://schemas.microsoft.com/office/drawing/2014/main" id="{5297F50C-68A2-4F62-86F8-F769A8ABF33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0" name="テキスト ボックス 349">
          <a:extLst>
            <a:ext uri="{FF2B5EF4-FFF2-40B4-BE49-F238E27FC236}">
              <a16:creationId xmlns:a16="http://schemas.microsoft.com/office/drawing/2014/main" id="{12B20596-D3EA-45BB-81E5-32B3E4BF64F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1" name="直線コネクタ 350">
          <a:extLst>
            <a:ext uri="{FF2B5EF4-FFF2-40B4-BE49-F238E27FC236}">
              <a16:creationId xmlns:a16="http://schemas.microsoft.com/office/drawing/2014/main" id="{9EEF2118-CC3C-49E3-BB3D-CECDF183949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2" name="テキスト ボックス 351">
          <a:extLst>
            <a:ext uri="{FF2B5EF4-FFF2-40B4-BE49-F238E27FC236}">
              <a16:creationId xmlns:a16="http://schemas.microsoft.com/office/drawing/2014/main" id="{77AEFAF8-FEDC-4081-966B-32788889B09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3" name="直線コネクタ 352">
          <a:extLst>
            <a:ext uri="{FF2B5EF4-FFF2-40B4-BE49-F238E27FC236}">
              <a16:creationId xmlns:a16="http://schemas.microsoft.com/office/drawing/2014/main" id="{4FB71ADB-6A68-40E1-9283-666883B1783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4" name="テキスト ボックス 353">
          <a:extLst>
            <a:ext uri="{FF2B5EF4-FFF2-40B4-BE49-F238E27FC236}">
              <a16:creationId xmlns:a16="http://schemas.microsoft.com/office/drawing/2014/main" id="{402180DE-10EC-4F5E-B1E4-37E5575F2002}"/>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5" name="直線コネクタ 354">
          <a:extLst>
            <a:ext uri="{FF2B5EF4-FFF2-40B4-BE49-F238E27FC236}">
              <a16:creationId xmlns:a16="http://schemas.microsoft.com/office/drawing/2014/main" id="{5F187BF2-050B-4BFA-ABE1-A14FA66717F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6" name="テキスト ボックス 355">
          <a:extLst>
            <a:ext uri="{FF2B5EF4-FFF2-40B4-BE49-F238E27FC236}">
              <a16:creationId xmlns:a16="http://schemas.microsoft.com/office/drawing/2014/main" id="{F2FA1684-7C55-49C8-B389-4B354A7BE5CB}"/>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7" name="直線コネクタ 356">
          <a:extLst>
            <a:ext uri="{FF2B5EF4-FFF2-40B4-BE49-F238E27FC236}">
              <a16:creationId xmlns:a16="http://schemas.microsoft.com/office/drawing/2014/main" id="{2C33B609-8CB3-419B-8EF9-74AFA303B7A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8" name="テキスト ボックス 357">
          <a:extLst>
            <a:ext uri="{FF2B5EF4-FFF2-40B4-BE49-F238E27FC236}">
              <a16:creationId xmlns:a16="http://schemas.microsoft.com/office/drawing/2014/main" id="{8E420495-F506-4AE0-BE74-30A3E8ADC35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9" name="直線コネクタ 358">
          <a:extLst>
            <a:ext uri="{FF2B5EF4-FFF2-40B4-BE49-F238E27FC236}">
              <a16:creationId xmlns:a16="http://schemas.microsoft.com/office/drawing/2014/main" id="{187FF668-BD01-4581-B5FB-A2118E5F843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港湾・漁港】&#10;有形固定資産減価償却率グラフ枠">
          <a:extLst>
            <a:ext uri="{FF2B5EF4-FFF2-40B4-BE49-F238E27FC236}">
              <a16:creationId xmlns:a16="http://schemas.microsoft.com/office/drawing/2014/main" id="{28BC6073-FD2E-420A-99A9-60F9D1FA06C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32113</xdr:rowOff>
    </xdr:from>
    <xdr:to>
      <xdr:col>24</xdr:col>
      <xdr:colOff>62865</xdr:colOff>
      <xdr:row>108</xdr:row>
      <xdr:rowOff>72934</xdr:rowOff>
    </xdr:to>
    <xdr:cxnSp macro="">
      <xdr:nvCxnSpPr>
        <xdr:cNvPr id="361" name="直線コネクタ 360">
          <a:extLst>
            <a:ext uri="{FF2B5EF4-FFF2-40B4-BE49-F238E27FC236}">
              <a16:creationId xmlns:a16="http://schemas.microsoft.com/office/drawing/2014/main" id="{25F90021-9F1C-4B6E-8046-6D4BDCC0DFB1}"/>
            </a:ext>
          </a:extLst>
        </xdr:cNvPr>
        <xdr:cNvCxnSpPr/>
      </xdr:nvCxnSpPr>
      <xdr:spPr>
        <a:xfrm flipV="1">
          <a:off x="4634865" y="171771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76761</xdr:rowOff>
    </xdr:from>
    <xdr:ext cx="405111" cy="259045"/>
    <xdr:sp macro="" textlink="">
      <xdr:nvSpPr>
        <xdr:cNvPr id="362" name="【港湾・漁港】&#10;有形固定資産減価償却率最小値テキスト">
          <a:extLst>
            <a:ext uri="{FF2B5EF4-FFF2-40B4-BE49-F238E27FC236}">
              <a16:creationId xmlns:a16="http://schemas.microsoft.com/office/drawing/2014/main" id="{F99502F0-9807-4CFD-92EB-B155A52E73A4}"/>
            </a:ext>
          </a:extLst>
        </xdr:cNvPr>
        <xdr:cNvSpPr txBox="1"/>
      </xdr:nvSpPr>
      <xdr:spPr>
        <a:xfrm>
          <a:off x="4673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72934</xdr:rowOff>
    </xdr:from>
    <xdr:to>
      <xdr:col>24</xdr:col>
      <xdr:colOff>152400</xdr:colOff>
      <xdr:row>108</xdr:row>
      <xdr:rowOff>72934</xdr:rowOff>
    </xdr:to>
    <xdr:cxnSp macro="">
      <xdr:nvCxnSpPr>
        <xdr:cNvPr id="363" name="直線コネクタ 362">
          <a:extLst>
            <a:ext uri="{FF2B5EF4-FFF2-40B4-BE49-F238E27FC236}">
              <a16:creationId xmlns:a16="http://schemas.microsoft.com/office/drawing/2014/main" id="{79E210D0-C7FF-4E2B-BA01-2376F768A758}"/>
            </a:ext>
          </a:extLst>
        </xdr:cNvPr>
        <xdr:cNvCxnSpPr/>
      </xdr:nvCxnSpPr>
      <xdr:spPr>
        <a:xfrm>
          <a:off x="4546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150240</xdr:rowOff>
    </xdr:from>
    <xdr:ext cx="340478" cy="259045"/>
    <xdr:sp macro="" textlink="">
      <xdr:nvSpPr>
        <xdr:cNvPr id="364" name="【港湾・漁港】&#10;有形固定資産減価償却率最大値テキスト">
          <a:extLst>
            <a:ext uri="{FF2B5EF4-FFF2-40B4-BE49-F238E27FC236}">
              <a16:creationId xmlns:a16="http://schemas.microsoft.com/office/drawing/2014/main" id="{AC384EF1-60EE-44C0-AAC7-93B5DFECF6AF}"/>
            </a:ext>
          </a:extLst>
        </xdr:cNvPr>
        <xdr:cNvSpPr txBox="1"/>
      </xdr:nvSpPr>
      <xdr:spPr>
        <a:xfrm>
          <a:off x="4673600" y="1695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32113</xdr:rowOff>
    </xdr:from>
    <xdr:to>
      <xdr:col>24</xdr:col>
      <xdr:colOff>152400</xdr:colOff>
      <xdr:row>100</xdr:row>
      <xdr:rowOff>32113</xdr:rowOff>
    </xdr:to>
    <xdr:cxnSp macro="">
      <xdr:nvCxnSpPr>
        <xdr:cNvPr id="365" name="直線コネクタ 364">
          <a:extLst>
            <a:ext uri="{FF2B5EF4-FFF2-40B4-BE49-F238E27FC236}">
              <a16:creationId xmlns:a16="http://schemas.microsoft.com/office/drawing/2014/main" id="{6B7F2CF7-E20A-4A5C-A8E3-A34069F72DE6}"/>
            </a:ext>
          </a:extLst>
        </xdr:cNvPr>
        <xdr:cNvCxnSpPr/>
      </xdr:nvCxnSpPr>
      <xdr:spPr>
        <a:xfrm>
          <a:off x="4546600" y="1717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170378</xdr:rowOff>
    </xdr:from>
    <xdr:ext cx="405111" cy="259045"/>
    <xdr:sp macro="" textlink="">
      <xdr:nvSpPr>
        <xdr:cNvPr id="366" name="【港湾・漁港】&#10;有形固定資産減価償却率平均値テキスト">
          <a:extLst>
            <a:ext uri="{FF2B5EF4-FFF2-40B4-BE49-F238E27FC236}">
              <a16:creationId xmlns:a16="http://schemas.microsoft.com/office/drawing/2014/main" id="{A2A5AB10-8185-410A-A930-20BB90029F48}"/>
            </a:ext>
          </a:extLst>
        </xdr:cNvPr>
        <xdr:cNvSpPr txBox="1"/>
      </xdr:nvSpPr>
      <xdr:spPr>
        <a:xfrm>
          <a:off x="4673600" y="17829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20501</xdr:rowOff>
    </xdr:from>
    <xdr:to>
      <xdr:col>24</xdr:col>
      <xdr:colOff>114300</xdr:colOff>
      <xdr:row>104</xdr:row>
      <xdr:rowOff>122101</xdr:rowOff>
    </xdr:to>
    <xdr:sp macro="" textlink="">
      <xdr:nvSpPr>
        <xdr:cNvPr id="367" name="フローチャート: 判断 366">
          <a:extLst>
            <a:ext uri="{FF2B5EF4-FFF2-40B4-BE49-F238E27FC236}">
              <a16:creationId xmlns:a16="http://schemas.microsoft.com/office/drawing/2014/main" id="{915BDE26-B36A-4ECC-A0B3-9A2C7E3F2915}"/>
            </a:ext>
          </a:extLst>
        </xdr:cNvPr>
        <xdr:cNvSpPr/>
      </xdr:nvSpPr>
      <xdr:spPr>
        <a:xfrm>
          <a:off x="45847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368" name="フローチャート: 判断 367">
          <a:extLst>
            <a:ext uri="{FF2B5EF4-FFF2-40B4-BE49-F238E27FC236}">
              <a16:creationId xmlns:a16="http://schemas.microsoft.com/office/drawing/2014/main" id="{18FC52E3-B5B1-4E7B-BFF8-7BB72CAE4785}"/>
            </a:ext>
          </a:extLst>
        </xdr:cNvPr>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97245</xdr:rowOff>
    </xdr:from>
    <xdr:to>
      <xdr:col>15</xdr:col>
      <xdr:colOff>101600</xdr:colOff>
      <xdr:row>105</xdr:row>
      <xdr:rowOff>27395</xdr:rowOff>
    </xdr:to>
    <xdr:sp macro="" textlink="">
      <xdr:nvSpPr>
        <xdr:cNvPr id="369" name="フローチャート: 判断 368">
          <a:extLst>
            <a:ext uri="{FF2B5EF4-FFF2-40B4-BE49-F238E27FC236}">
              <a16:creationId xmlns:a16="http://schemas.microsoft.com/office/drawing/2014/main" id="{B5D10B25-AEC1-4D28-A478-D6641756B6F8}"/>
            </a:ext>
          </a:extLst>
        </xdr:cNvPr>
        <xdr:cNvSpPr/>
      </xdr:nvSpPr>
      <xdr:spPr>
        <a:xfrm>
          <a:off x="2857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84182</xdr:rowOff>
    </xdr:from>
    <xdr:to>
      <xdr:col>10</xdr:col>
      <xdr:colOff>165100</xdr:colOff>
      <xdr:row>105</xdr:row>
      <xdr:rowOff>14332</xdr:rowOff>
    </xdr:to>
    <xdr:sp macro="" textlink="">
      <xdr:nvSpPr>
        <xdr:cNvPr id="370" name="フローチャート: 判断 369">
          <a:extLst>
            <a:ext uri="{FF2B5EF4-FFF2-40B4-BE49-F238E27FC236}">
              <a16:creationId xmlns:a16="http://schemas.microsoft.com/office/drawing/2014/main" id="{BC9AE911-4195-49F1-9AA1-838BACF98E4B}"/>
            </a:ext>
          </a:extLst>
        </xdr:cNvPr>
        <xdr:cNvSpPr/>
      </xdr:nvSpPr>
      <xdr:spPr>
        <a:xfrm>
          <a:off x="1968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100512</xdr:rowOff>
    </xdr:from>
    <xdr:to>
      <xdr:col>6</xdr:col>
      <xdr:colOff>38100</xdr:colOff>
      <xdr:row>104</xdr:row>
      <xdr:rowOff>30662</xdr:rowOff>
    </xdr:to>
    <xdr:sp macro="" textlink="">
      <xdr:nvSpPr>
        <xdr:cNvPr id="371" name="フローチャート: 判断 370">
          <a:extLst>
            <a:ext uri="{FF2B5EF4-FFF2-40B4-BE49-F238E27FC236}">
              <a16:creationId xmlns:a16="http://schemas.microsoft.com/office/drawing/2014/main" id="{6BEEB67D-E845-47F4-8A75-F6BC42D73C17}"/>
            </a:ext>
          </a:extLst>
        </xdr:cNvPr>
        <xdr:cNvSpPr/>
      </xdr:nvSpPr>
      <xdr:spPr>
        <a:xfrm>
          <a:off x="10795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4FA09EE0-3B21-4C83-9709-A5B57DB1C48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741629EC-F69B-4748-A161-2A89C6EDD4E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4" name="テキスト ボックス 373">
          <a:extLst>
            <a:ext uri="{FF2B5EF4-FFF2-40B4-BE49-F238E27FC236}">
              <a16:creationId xmlns:a16="http://schemas.microsoft.com/office/drawing/2014/main" id="{AD0A420A-FB8A-438C-8B7C-EEEB094B5F5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A4464D93-02DA-4383-82B5-EC8C7B7EA99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ADC08D0B-9A46-425E-8988-AEC2AC95B5E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152763</xdr:rowOff>
    </xdr:from>
    <xdr:to>
      <xdr:col>24</xdr:col>
      <xdr:colOff>114300</xdr:colOff>
      <xdr:row>100</xdr:row>
      <xdr:rowOff>82913</xdr:rowOff>
    </xdr:to>
    <xdr:sp macro="" textlink="">
      <xdr:nvSpPr>
        <xdr:cNvPr id="377" name="楕円 376">
          <a:extLst>
            <a:ext uri="{FF2B5EF4-FFF2-40B4-BE49-F238E27FC236}">
              <a16:creationId xmlns:a16="http://schemas.microsoft.com/office/drawing/2014/main" id="{66617F8B-73CC-4075-B06E-63E28270F70A}"/>
            </a:ext>
          </a:extLst>
        </xdr:cNvPr>
        <xdr:cNvSpPr/>
      </xdr:nvSpPr>
      <xdr:spPr>
        <a:xfrm>
          <a:off x="4584700" y="171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105790</xdr:rowOff>
    </xdr:from>
    <xdr:ext cx="340478" cy="259045"/>
    <xdr:sp macro="" textlink="">
      <xdr:nvSpPr>
        <xdr:cNvPr id="378" name="【港湾・漁港】&#10;有形固定資産減価償却率該当値テキスト">
          <a:extLst>
            <a:ext uri="{FF2B5EF4-FFF2-40B4-BE49-F238E27FC236}">
              <a16:creationId xmlns:a16="http://schemas.microsoft.com/office/drawing/2014/main" id="{372F2F35-0527-4A20-B350-5A00C7354A6C}"/>
            </a:ext>
          </a:extLst>
        </xdr:cNvPr>
        <xdr:cNvSpPr txBox="1"/>
      </xdr:nvSpPr>
      <xdr:spPr>
        <a:xfrm>
          <a:off x="4673600" y="17079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112503</xdr:rowOff>
    </xdr:from>
    <xdr:ext cx="405111" cy="259045"/>
    <xdr:sp macro="" textlink="">
      <xdr:nvSpPr>
        <xdr:cNvPr id="379" name="n_1aveValue【港湾・漁港】&#10;有形固定資産減価償却率">
          <a:extLst>
            <a:ext uri="{FF2B5EF4-FFF2-40B4-BE49-F238E27FC236}">
              <a16:creationId xmlns:a16="http://schemas.microsoft.com/office/drawing/2014/main" id="{66C8F089-B3AF-4D07-8837-8F89BCC3427A}"/>
            </a:ext>
          </a:extLst>
        </xdr:cNvPr>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43922</xdr:rowOff>
    </xdr:from>
    <xdr:ext cx="405111" cy="259045"/>
    <xdr:sp macro="" textlink="">
      <xdr:nvSpPr>
        <xdr:cNvPr id="380" name="n_2aveValue【港湾・漁港】&#10;有形固定資産減価償却率">
          <a:extLst>
            <a:ext uri="{FF2B5EF4-FFF2-40B4-BE49-F238E27FC236}">
              <a16:creationId xmlns:a16="http://schemas.microsoft.com/office/drawing/2014/main" id="{25E3EE3F-7F2D-491D-945A-D4A311B920EE}"/>
            </a:ext>
          </a:extLst>
        </xdr:cNvPr>
        <xdr:cNvSpPr txBox="1"/>
      </xdr:nvSpPr>
      <xdr:spPr>
        <a:xfrm>
          <a:off x="2705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30859</xdr:rowOff>
    </xdr:from>
    <xdr:ext cx="405111" cy="259045"/>
    <xdr:sp macro="" textlink="">
      <xdr:nvSpPr>
        <xdr:cNvPr id="381" name="n_3aveValue【港湾・漁港】&#10;有形固定資産減価償却率">
          <a:extLst>
            <a:ext uri="{FF2B5EF4-FFF2-40B4-BE49-F238E27FC236}">
              <a16:creationId xmlns:a16="http://schemas.microsoft.com/office/drawing/2014/main" id="{50D82427-052A-419D-B7E6-50C6E6368994}"/>
            </a:ext>
          </a:extLst>
        </xdr:cNvPr>
        <xdr:cNvSpPr txBox="1"/>
      </xdr:nvSpPr>
      <xdr:spPr>
        <a:xfrm>
          <a:off x="18167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47189</xdr:rowOff>
    </xdr:from>
    <xdr:ext cx="405111" cy="259045"/>
    <xdr:sp macro="" textlink="">
      <xdr:nvSpPr>
        <xdr:cNvPr id="382" name="n_4aveValue【港湾・漁港】&#10;有形固定資産減価償却率">
          <a:extLst>
            <a:ext uri="{FF2B5EF4-FFF2-40B4-BE49-F238E27FC236}">
              <a16:creationId xmlns:a16="http://schemas.microsoft.com/office/drawing/2014/main" id="{700B9E58-F083-4465-8288-1F2E2DDDF722}"/>
            </a:ext>
          </a:extLst>
        </xdr:cNvPr>
        <xdr:cNvSpPr txBox="1"/>
      </xdr:nvSpPr>
      <xdr:spPr>
        <a:xfrm>
          <a:off x="927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79C54260-5913-4280-A792-B4D6A373856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A807E49C-2C7B-41FE-B8A1-5EEA118E6B6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F929044C-444E-40FB-B20A-F68703DAF47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8E7062E8-53D9-48F4-B3BA-5B44B10EDC2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F923AC22-248A-4FC4-9D8F-36D8AE3C76A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E2080C90-AFBE-4F17-BA2A-FBAD440D95F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275ED98C-FC98-4A55-95DD-2B33114B203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4D7C2256-C8A2-497A-B971-4D8055E4F1C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1" name="テキスト ボックス 390">
          <a:extLst>
            <a:ext uri="{FF2B5EF4-FFF2-40B4-BE49-F238E27FC236}">
              <a16:creationId xmlns:a16="http://schemas.microsoft.com/office/drawing/2014/main" id="{114EA1FB-AB66-4DE2-9690-B7322BC3CA0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2" name="直線コネクタ 391">
          <a:extLst>
            <a:ext uri="{FF2B5EF4-FFF2-40B4-BE49-F238E27FC236}">
              <a16:creationId xmlns:a16="http://schemas.microsoft.com/office/drawing/2014/main" id="{6781753F-124F-46A8-AE30-54428E87FE4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3" name="直線コネクタ 392">
          <a:extLst>
            <a:ext uri="{FF2B5EF4-FFF2-40B4-BE49-F238E27FC236}">
              <a16:creationId xmlns:a16="http://schemas.microsoft.com/office/drawing/2014/main" id="{82EFCE33-0018-4446-B0BA-7C0889B1B8BB}"/>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4" name="テキスト ボックス 393">
          <a:extLst>
            <a:ext uri="{FF2B5EF4-FFF2-40B4-BE49-F238E27FC236}">
              <a16:creationId xmlns:a16="http://schemas.microsoft.com/office/drawing/2014/main" id="{DD2E4BD2-C43D-4E44-A21C-07B5D18E19AE}"/>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5" name="直線コネクタ 394">
          <a:extLst>
            <a:ext uri="{FF2B5EF4-FFF2-40B4-BE49-F238E27FC236}">
              <a16:creationId xmlns:a16="http://schemas.microsoft.com/office/drawing/2014/main" id="{59617F8B-5A5B-4784-930A-EBEFB21E0E1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6" name="テキスト ボックス 395">
          <a:extLst>
            <a:ext uri="{FF2B5EF4-FFF2-40B4-BE49-F238E27FC236}">
              <a16:creationId xmlns:a16="http://schemas.microsoft.com/office/drawing/2014/main" id="{F6FCD0F6-98C4-481C-81B8-939A124B2047}"/>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7" name="直線コネクタ 396">
          <a:extLst>
            <a:ext uri="{FF2B5EF4-FFF2-40B4-BE49-F238E27FC236}">
              <a16:creationId xmlns:a16="http://schemas.microsoft.com/office/drawing/2014/main" id="{C886A48B-8C92-4EE1-B4BA-36A4E103E375}"/>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8" name="テキスト ボックス 397">
          <a:extLst>
            <a:ext uri="{FF2B5EF4-FFF2-40B4-BE49-F238E27FC236}">
              <a16:creationId xmlns:a16="http://schemas.microsoft.com/office/drawing/2014/main" id="{6FAFB885-F751-43D3-8143-88F4F4EECDBE}"/>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9" name="直線コネクタ 398">
          <a:extLst>
            <a:ext uri="{FF2B5EF4-FFF2-40B4-BE49-F238E27FC236}">
              <a16:creationId xmlns:a16="http://schemas.microsoft.com/office/drawing/2014/main" id="{2EFBA93F-20A7-4256-8B2B-1F3AAC66C937}"/>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00" name="テキスト ボックス 399">
          <a:extLst>
            <a:ext uri="{FF2B5EF4-FFF2-40B4-BE49-F238E27FC236}">
              <a16:creationId xmlns:a16="http://schemas.microsoft.com/office/drawing/2014/main" id="{D39102CC-F978-444E-8EF0-B13A89991D32}"/>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a:extLst>
            <a:ext uri="{FF2B5EF4-FFF2-40B4-BE49-F238E27FC236}">
              <a16:creationId xmlns:a16="http://schemas.microsoft.com/office/drawing/2014/main" id="{80564D6B-BD44-4024-B309-BB3E3E3AF07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2" name="テキスト ボックス 401">
          <a:extLst>
            <a:ext uri="{FF2B5EF4-FFF2-40B4-BE49-F238E27FC236}">
              <a16:creationId xmlns:a16="http://schemas.microsoft.com/office/drawing/2014/main" id="{36638F31-DE22-4C15-980B-604E7295FC42}"/>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港湾・漁港】&#10;一人当たり有形固定資産（償却資産）額グラフ枠">
          <a:extLst>
            <a:ext uri="{FF2B5EF4-FFF2-40B4-BE49-F238E27FC236}">
              <a16:creationId xmlns:a16="http://schemas.microsoft.com/office/drawing/2014/main" id="{5F5DB804-0CDD-44A5-9665-9194F20BBC3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153896</xdr:rowOff>
    </xdr:from>
    <xdr:to>
      <xdr:col>54</xdr:col>
      <xdr:colOff>189865</xdr:colOff>
      <xdr:row>108</xdr:row>
      <xdr:rowOff>75904</xdr:rowOff>
    </xdr:to>
    <xdr:cxnSp macro="">
      <xdr:nvCxnSpPr>
        <xdr:cNvPr id="404" name="直線コネクタ 403">
          <a:extLst>
            <a:ext uri="{FF2B5EF4-FFF2-40B4-BE49-F238E27FC236}">
              <a16:creationId xmlns:a16="http://schemas.microsoft.com/office/drawing/2014/main" id="{36920358-C045-4E94-A293-30F7A9018396}"/>
            </a:ext>
          </a:extLst>
        </xdr:cNvPr>
        <xdr:cNvCxnSpPr/>
      </xdr:nvCxnSpPr>
      <xdr:spPr>
        <a:xfrm flipV="1">
          <a:off x="10476865" y="17127446"/>
          <a:ext cx="0" cy="146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79731</xdr:rowOff>
    </xdr:from>
    <xdr:ext cx="378565" cy="259045"/>
    <xdr:sp macro="" textlink="">
      <xdr:nvSpPr>
        <xdr:cNvPr id="405" name="【港湾・漁港】&#10;一人当たり有形固定資産（償却資産）額最小値テキスト">
          <a:extLst>
            <a:ext uri="{FF2B5EF4-FFF2-40B4-BE49-F238E27FC236}">
              <a16:creationId xmlns:a16="http://schemas.microsoft.com/office/drawing/2014/main" id="{76F3C9E4-8390-4EBE-8670-8546F07DBBA4}"/>
            </a:ext>
          </a:extLst>
        </xdr:cNvPr>
        <xdr:cNvSpPr txBox="1"/>
      </xdr:nvSpPr>
      <xdr:spPr>
        <a:xfrm>
          <a:off x="10515600" y="1859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75904</xdr:rowOff>
    </xdr:from>
    <xdr:to>
      <xdr:col>55</xdr:col>
      <xdr:colOff>88900</xdr:colOff>
      <xdr:row>108</xdr:row>
      <xdr:rowOff>75904</xdr:rowOff>
    </xdr:to>
    <xdr:cxnSp macro="">
      <xdr:nvCxnSpPr>
        <xdr:cNvPr id="406" name="直線コネクタ 405">
          <a:extLst>
            <a:ext uri="{FF2B5EF4-FFF2-40B4-BE49-F238E27FC236}">
              <a16:creationId xmlns:a16="http://schemas.microsoft.com/office/drawing/2014/main" id="{02EE6985-F06E-43D1-9E36-67F4D3597518}"/>
            </a:ext>
          </a:extLst>
        </xdr:cNvPr>
        <xdr:cNvCxnSpPr/>
      </xdr:nvCxnSpPr>
      <xdr:spPr>
        <a:xfrm>
          <a:off x="10388600" y="1859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100573</xdr:rowOff>
    </xdr:from>
    <xdr:ext cx="690189" cy="259045"/>
    <xdr:sp macro="" textlink="">
      <xdr:nvSpPr>
        <xdr:cNvPr id="407" name="【港湾・漁港】&#10;一人当たり有形固定資産（償却資産）額最大値テキスト">
          <a:extLst>
            <a:ext uri="{FF2B5EF4-FFF2-40B4-BE49-F238E27FC236}">
              <a16:creationId xmlns:a16="http://schemas.microsoft.com/office/drawing/2014/main" id="{8FD81094-2D56-4319-A1B6-E697F452FDEE}"/>
            </a:ext>
          </a:extLst>
        </xdr:cNvPr>
        <xdr:cNvSpPr txBox="1"/>
      </xdr:nvSpPr>
      <xdr:spPr>
        <a:xfrm>
          <a:off x="10515600" y="16902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3,205,062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153896</xdr:rowOff>
    </xdr:from>
    <xdr:to>
      <xdr:col>55</xdr:col>
      <xdr:colOff>88900</xdr:colOff>
      <xdr:row>99</xdr:row>
      <xdr:rowOff>153896</xdr:rowOff>
    </xdr:to>
    <xdr:cxnSp macro="">
      <xdr:nvCxnSpPr>
        <xdr:cNvPr id="408" name="直線コネクタ 407">
          <a:extLst>
            <a:ext uri="{FF2B5EF4-FFF2-40B4-BE49-F238E27FC236}">
              <a16:creationId xmlns:a16="http://schemas.microsoft.com/office/drawing/2014/main" id="{7667E6DA-3CB2-454E-ABBD-831DBC031285}"/>
            </a:ext>
          </a:extLst>
        </xdr:cNvPr>
        <xdr:cNvCxnSpPr/>
      </xdr:nvCxnSpPr>
      <xdr:spPr>
        <a:xfrm>
          <a:off x="10388600" y="1712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76192</xdr:rowOff>
    </xdr:from>
    <xdr:ext cx="599010" cy="259045"/>
    <xdr:sp macro="" textlink="">
      <xdr:nvSpPr>
        <xdr:cNvPr id="409" name="【港湾・漁港】&#10;一人当たり有形固定資産（償却資産）額平均値テキスト">
          <a:extLst>
            <a:ext uri="{FF2B5EF4-FFF2-40B4-BE49-F238E27FC236}">
              <a16:creationId xmlns:a16="http://schemas.microsoft.com/office/drawing/2014/main" id="{BE8E406F-7BB1-4EA5-8328-4DF92A5546E1}"/>
            </a:ext>
          </a:extLst>
        </xdr:cNvPr>
        <xdr:cNvSpPr txBox="1"/>
      </xdr:nvSpPr>
      <xdr:spPr>
        <a:xfrm>
          <a:off x="10515600" y="18078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53315</xdr:rowOff>
    </xdr:from>
    <xdr:to>
      <xdr:col>55</xdr:col>
      <xdr:colOff>50800</xdr:colOff>
      <xdr:row>106</xdr:row>
      <xdr:rowOff>154915</xdr:rowOff>
    </xdr:to>
    <xdr:sp macro="" textlink="">
      <xdr:nvSpPr>
        <xdr:cNvPr id="410" name="フローチャート: 判断 409">
          <a:extLst>
            <a:ext uri="{FF2B5EF4-FFF2-40B4-BE49-F238E27FC236}">
              <a16:creationId xmlns:a16="http://schemas.microsoft.com/office/drawing/2014/main" id="{FC28911C-67C7-4F21-B9D5-90EE0D2FDB1F}"/>
            </a:ext>
          </a:extLst>
        </xdr:cNvPr>
        <xdr:cNvSpPr/>
      </xdr:nvSpPr>
      <xdr:spPr>
        <a:xfrm>
          <a:off x="10426700" y="182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40106</xdr:rowOff>
    </xdr:from>
    <xdr:to>
      <xdr:col>50</xdr:col>
      <xdr:colOff>165100</xdr:colOff>
      <xdr:row>106</xdr:row>
      <xdr:rowOff>141706</xdr:rowOff>
    </xdr:to>
    <xdr:sp macro="" textlink="">
      <xdr:nvSpPr>
        <xdr:cNvPr id="411" name="フローチャート: 判断 410">
          <a:extLst>
            <a:ext uri="{FF2B5EF4-FFF2-40B4-BE49-F238E27FC236}">
              <a16:creationId xmlns:a16="http://schemas.microsoft.com/office/drawing/2014/main" id="{7DEC8249-C2B8-4211-A560-43E1A266DE63}"/>
            </a:ext>
          </a:extLst>
        </xdr:cNvPr>
        <xdr:cNvSpPr/>
      </xdr:nvSpPr>
      <xdr:spPr>
        <a:xfrm>
          <a:off x="9588500" y="1821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159658</xdr:rowOff>
    </xdr:from>
    <xdr:to>
      <xdr:col>46</xdr:col>
      <xdr:colOff>38100</xdr:colOff>
      <xdr:row>106</xdr:row>
      <xdr:rowOff>89808</xdr:rowOff>
    </xdr:to>
    <xdr:sp macro="" textlink="">
      <xdr:nvSpPr>
        <xdr:cNvPr id="412" name="フローチャート: 判断 411">
          <a:extLst>
            <a:ext uri="{FF2B5EF4-FFF2-40B4-BE49-F238E27FC236}">
              <a16:creationId xmlns:a16="http://schemas.microsoft.com/office/drawing/2014/main" id="{88C625FA-A0CD-4B76-BA95-1C0B2325CB4D}"/>
            </a:ext>
          </a:extLst>
        </xdr:cNvPr>
        <xdr:cNvSpPr/>
      </xdr:nvSpPr>
      <xdr:spPr>
        <a:xfrm>
          <a:off x="8699500" y="181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20171</xdr:rowOff>
    </xdr:from>
    <xdr:to>
      <xdr:col>41</xdr:col>
      <xdr:colOff>101600</xdr:colOff>
      <xdr:row>106</xdr:row>
      <xdr:rowOff>121771</xdr:rowOff>
    </xdr:to>
    <xdr:sp macro="" textlink="">
      <xdr:nvSpPr>
        <xdr:cNvPr id="413" name="フローチャート: 判断 412">
          <a:extLst>
            <a:ext uri="{FF2B5EF4-FFF2-40B4-BE49-F238E27FC236}">
              <a16:creationId xmlns:a16="http://schemas.microsoft.com/office/drawing/2014/main" id="{537B3F88-CCF0-4C18-BB1D-2940BBA3131E}"/>
            </a:ext>
          </a:extLst>
        </xdr:cNvPr>
        <xdr:cNvSpPr/>
      </xdr:nvSpPr>
      <xdr:spPr>
        <a:xfrm>
          <a:off x="7810500" y="1819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66368</xdr:rowOff>
    </xdr:from>
    <xdr:to>
      <xdr:col>36</xdr:col>
      <xdr:colOff>165100</xdr:colOff>
      <xdr:row>106</xdr:row>
      <xdr:rowOff>167968</xdr:rowOff>
    </xdr:to>
    <xdr:sp macro="" textlink="">
      <xdr:nvSpPr>
        <xdr:cNvPr id="414" name="フローチャート: 判断 413">
          <a:extLst>
            <a:ext uri="{FF2B5EF4-FFF2-40B4-BE49-F238E27FC236}">
              <a16:creationId xmlns:a16="http://schemas.microsoft.com/office/drawing/2014/main" id="{5C0AFAF6-42A9-4EEB-9D93-E5820A7DBAAC}"/>
            </a:ext>
          </a:extLst>
        </xdr:cNvPr>
        <xdr:cNvSpPr/>
      </xdr:nvSpPr>
      <xdr:spPr>
        <a:xfrm>
          <a:off x="6921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EDFC0A64-229C-4500-89FB-F53668A5D90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2EA4D0CB-BCA5-47FC-8CAD-5A3B72C9AC6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047F06E-65C5-460F-A66E-C6A70697997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3D1ABCE5-2A05-4E95-9B54-02EBBC8DD2D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5993AE72-A5BA-4D7E-87AC-A50289692B53}"/>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13379</xdr:rowOff>
    </xdr:from>
    <xdr:to>
      <xdr:col>55</xdr:col>
      <xdr:colOff>50800</xdr:colOff>
      <xdr:row>108</xdr:row>
      <xdr:rowOff>114979</xdr:rowOff>
    </xdr:to>
    <xdr:sp macro="" textlink="">
      <xdr:nvSpPr>
        <xdr:cNvPr id="420" name="楕円 419">
          <a:extLst>
            <a:ext uri="{FF2B5EF4-FFF2-40B4-BE49-F238E27FC236}">
              <a16:creationId xmlns:a16="http://schemas.microsoft.com/office/drawing/2014/main" id="{D75B2642-AF50-4ADC-81E4-59C3E4BB5297}"/>
            </a:ext>
          </a:extLst>
        </xdr:cNvPr>
        <xdr:cNvSpPr/>
      </xdr:nvSpPr>
      <xdr:spPr>
        <a:xfrm>
          <a:off x="10426700" y="1852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99756</xdr:rowOff>
    </xdr:from>
    <xdr:ext cx="534377" cy="259045"/>
    <xdr:sp macro="" textlink="">
      <xdr:nvSpPr>
        <xdr:cNvPr id="421" name="【港湾・漁港】&#10;一人当たり有形固定資産（償却資産）額該当値テキスト">
          <a:extLst>
            <a:ext uri="{FF2B5EF4-FFF2-40B4-BE49-F238E27FC236}">
              <a16:creationId xmlns:a16="http://schemas.microsoft.com/office/drawing/2014/main" id="{57F9A064-F8DA-4BCD-8A98-DF3CC426A09A}"/>
            </a:ext>
          </a:extLst>
        </xdr:cNvPr>
        <xdr:cNvSpPr txBox="1"/>
      </xdr:nvSpPr>
      <xdr:spPr>
        <a:xfrm>
          <a:off x="10515600" y="1844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158233</xdr:rowOff>
    </xdr:from>
    <xdr:ext cx="599010" cy="259045"/>
    <xdr:sp macro="" textlink="">
      <xdr:nvSpPr>
        <xdr:cNvPr id="422" name="n_1aveValue【港湾・漁港】&#10;一人当たり有形固定資産（償却資産）額">
          <a:extLst>
            <a:ext uri="{FF2B5EF4-FFF2-40B4-BE49-F238E27FC236}">
              <a16:creationId xmlns:a16="http://schemas.microsoft.com/office/drawing/2014/main" id="{039B29DB-D10A-44A7-A885-62774BBE4FC8}"/>
            </a:ext>
          </a:extLst>
        </xdr:cNvPr>
        <xdr:cNvSpPr txBox="1"/>
      </xdr:nvSpPr>
      <xdr:spPr>
        <a:xfrm>
          <a:off x="9327095" y="17989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106335</xdr:rowOff>
    </xdr:from>
    <xdr:ext cx="599010" cy="259045"/>
    <xdr:sp macro="" textlink="">
      <xdr:nvSpPr>
        <xdr:cNvPr id="423" name="n_2aveValue【港湾・漁港】&#10;一人当たり有形固定資産（償却資産）額">
          <a:extLst>
            <a:ext uri="{FF2B5EF4-FFF2-40B4-BE49-F238E27FC236}">
              <a16:creationId xmlns:a16="http://schemas.microsoft.com/office/drawing/2014/main" id="{C10BE6EF-9CE4-4C54-8373-81008E585F7E}"/>
            </a:ext>
          </a:extLst>
        </xdr:cNvPr>
        <xdr:cNvSpPr txBox="1"/>
      </xdr:nvSpPr>
      <xdr:spPr>
        <a:xfrm>
          <a:off x="8450795" y="1793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138298</xdr:rowOff>
    </xdr:from>
    <xdr:ext cx="599010" cy="259045"/>
    <xdr:sp macro="" textlink="">
      <xdr:nvSpPr>
        <xdr:cNvPr id="424" name="n_3aveValue【港湾・漁港】&#10;一人当たり有形固定資産（償却資産）額">
          <a:extLst>
            <a:ext uri="{FF2B5EF4-FFF2-40B4-BE49-F238E27FC236}">
              <a16:creationId xmlns:a16="http://schemas.microsoft.com/office/drawing/2014/main" id="{63F64FA4-16F8-4920-9D7C-F16CCC77AA8C}"/>
            </a:ext>
          </a:extLst>
        </xdr:cNvPr>
        <xdr:cNvSpPr txBox="1"/>
      </xdr:nvSpPr>
      <xdr:spPr>
        <a:xfrm>
          <a:off x="7561795" y="1796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13045</xdr:rowOff>
    </xdr:from>
    <xdr:ext cx="599010" cy="259045"/>
    <xdr:sp macro="" textlink="">
      <xdr:nvSpPr>
        <xdr:cNvPr id="425" name="n_4aveValue【港湾・漁港】&#10;一人当たり有形固定資産（償却資産）額">
          <a:extLst>
            <a:ext uri="{FF2B5EF4-FFF2-40B4-BE49-F238E27FC236}">
              <a16:creationId xmlns:a16="http://schemas.microsoft.com/office/drawing/2014/main" id="{1733EDCA-3856-422C-85A6-246D7B64C770}"/>
            </a:ext>
          </a:extLst>
        </xdr:cNvPr>
        <xdr:cNvSpPr txBox="1"/>
      </xdr:nvSpPr>
      <xdr:spPr>
        <a:xfrm>
          <a:off x="6672795" y="18015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6" name="正方形/長方形 425">
          <a:extLst>
            <a:ext uri="{FF2B5EF4-FFF2-40B4-BE49-F238E27FC236}">
              <a16:creationId xmlns:a16="http://schemas.microsoft.com/office/drawing/2014/main" id="{26180EA9-0726-4A27-8B7F-D1E866575D4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7" name="正方形/長方形 426">
          <a:extLst>
            <a:ext uri="{FF2B5EF4-FFF2-40B4-BE49-F238E27FC236}">
              <a16:creationId xmlns:a16="http://schemas.microsoft.com/office/drawing/2014/main" id="{528621AE-5763-414E-ABA0-F174ED0FC24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8" name="正方形/長方形 427">
          <a:extLst>
            <a:ext uri="{FF2B5EF4-FFF2-40B4-BE49-F238E27FC236}">
              <a16:creationId xmlns:a16="http://schemas.microsoft.com/office/drawing/2014/main" id="{027244E6-F0B0-4497-8B11-95EE27C2B49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9" name="正方形/長方形 428">
          <a:extLst>
            <a:ext uri="{FF2B5EF4-FFF2-40B4-BE49-F238E27FC236}">
              <a16:creationId xmlns:a16="http://schemas.microsoft.com/office/drawing/2014/main" id="{573C3F6E-9755-4974-AA92-71BA1E09384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0" name="正方形/長方形 429">
          <a:extLst>
            <a:ext uri="{FF2B5EF4-FFF2-40B4-BE49-F238E27FC236}">
              <a16:creationId xmlns:a16="http://schemas.microsoft.com/office/drawing/2014/main" id="{00ABA905-B326-4DD6-A54B-2733FCB91E6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1" name="正方形/長方形 430">
          <a:extLst>
            <a:ext uri="{FF2B5EF4-FFF2-40B4-BE49-F238E27FC236}">
              <a16:creationId xmlns:a16="http://schemas.microsoft.com/office/drawing/2014/main" id="{45AD0685-5D02-4A5F-8D44-D5FC18A8F91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2" name="正方形/長方形 431">
          <a:extLst>
            <a:ext uri="{FF2B5EF4-FFF2-40B4-BE49-F238E27FC236}">
              <a16:creationId xmlns:a16="http://schemas.microsoft.com/office/drawing/2014/main" id="{758ABDB0-E201-4BB9-A642-A7256258C52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3" name="正方形/長方形 432">
          <a:extLst>
            <a:ext uri="{FF2B5EF4-FFF2-40B4-BE49-F238E27FC236}">
              <a16:creationId xmlns:a16="http://schemas.microsoft.com/office/drawing/2014/main" id="{88174A6D-1987-41CA-BA64-87B91813B48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4" name="テキスト ボックス 433">
          <a:extLst>
            <a:ext uri="{FF2B5EF4-FFF2-40B4-BE49-F238E27FC236}">
              <a16:creationId xmlns:a16="http://schemas.microsoft.com/office/drawing/2014/main" id="{5D208973-7AB9-4819-9BA1-FBA6CE0F45A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5" name="直線コネクタ 434">
          <a:extLst>
            <a:ext uri="{FF2B5EF4-FFF2-40B4-BE49-F238E27FC236}">
              <a16:creationId xmlns:a16="http://schemas.microsoft.com/office/drawing/2014/main" id="{16773ABA-56F4-4B0B-8C27-9C839984555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36" name="テキスト ボックス 435">
          <a:extLst>
            <a:ext uri="{FF2B5EF4-FFF2-40B4-BE49-F238E27FC236}">
              <a16:creationId xmlns:a16="http://schemas.microsoft.com/office/drawing/2014/main" id="{7C1E3AFA-636C-46EC-97E3-F1936ECFA6E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7" name="直線コネクタ 436">
          <a:extLst>
            <a:ext uri="{FF2B5EF4-FFF2-40B4-BE49-F238E27FC236}">
              <a16:creationId xmlns:a16="http://schemas.microsoft.com/office/drawing/2014/main" id="{8247F325-F14D-487E-A832-4E3E75CBE56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38" name="テキスト ボックス 437">
          <a:extLst>
            <a:ext uri="{FF2B5EF4-FFF2-40B4-BE49-F238E27FC236}">
              <a16:creationId xmlns:a16="http://schemas.microsoft.com/office/drawing/2014/main" id="{0A268BCB-22E4-400A-82DC-C21A4DC5739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9" name="直線コネクタ 438">
          <a:extLst>
            <a:ext uri="{FF2B5EF4-FFF2-40B4-BE49-F238E27FC236}">
              <a16:creationId xmlns:a16="http://schemas.microsoft.com/office/drawing/2014/main" id="{17F35304-345F-4CF1-AD28-9540121476D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0" name="テキスト ボックス 439">
          <a:extLst>
            <a:ext uri="{FF2B5EF4-FFF2-40B4-BE49-F238E27FC236}">
              <a16:creationId xmlns:a16="http://schemas.microsoft.com/office/drawing/2014/main" id="{86EBE653-73A6-4A58-A541-CB08E43A2B3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1" name="直線コネクタ 440">
          <a:extLst>
            <a:ext uri="{FF2B5EF4-FFF2-40B4-BE49-F238E27FC236}">
              <a16:creationId xmlns:a16="http://schemas.microsoft.com/office/drawing/2014/main" id="{C0062F98-D790-430D-BBD2-BF52FFC3881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2" name="テキスト ボックス 441">
          <a:extLst>
            <a:ext uri="{FF2B5EF4-FFF2-40B4-BE49-F238E27FC236}">
              <a16:creationId xmlns:a16="http://schemas.microsoft.com/office/drawing/2014/main" id="{3BE6A74A-521E-43FE-A7FC-A0B4C4C4717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3" name="直線コネクタ 442">
          <a:extLst>
            <a:ext uri="{FF2B5EF4-FFF2-40B4-BE49-F238E27FC236}">
              <a16:creationId xmlns:a16="http://schemas.microsoft.com/office/drawing/2014/main" id="{7828D25B-2C03-4FEE-870A-2B91CA7F134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4" name="テキスト ボックス 443">
          <a:extLst>
            <a:ext uri="{FF2B5EF4-FFF2-40B4-BE49-F238E27FC236}">
              <a16:creationId xmlns:a16="http://schemas.microsoft.com/office/drawing/2014/main" id="{F98EC907-E2C7-4107-A48C-A43F33EB619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5" name="直線コネクタ 444">
          <a:extLst>
            <a:ext uri="{FF2B5EF4-FFF2-40B4-BE49-F238E27FC236}">
              <a16:creationId xmlns:a16="http://schemas.microsoft.com/office/drawing/2014/main" id="{477AE9C7-734D-4F00-A927-F029209C1A72}"/>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46" name="テキスト ボックス 445">
          <a:extLst>
            <a:ext uri="{FF2B5EF4-FFF2-40B4-BE49-F238E27FC236}">
              <a16:creationId xmlns:a16="http://schemas.microsoft.com/office/drawing/2014/main" id="{5D17A6B6-BC05-4B46-80CF-9C73B9A8F63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7" name="直線コネクタ 446">
          <a:extLst>
            <a:ext uri="{FF2B5EF4-FFF2-40B4-BE49-F238E27FC236}">
              <a16:creationId xmlns:a16="http://schemas.microsoft.com/office/drawing/2014/main" id="{6E44FC2C-91EF-4CE9-B035-3382D5985BF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48" name="テキスト ボックス 447">
          <a:extLst>
            <a:ext uri="{FF2B5EF4-FFF2-40B4-BE49-F238E27FC236}">
              <a16:creationId xmlns:a16="http://schemas.microsoft.com/office/drawing/2014/main" id="{56525F41-4E02-43FA-A4E8-461AC652D48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9" name="【認定こども園・幼稚園・保育所】&#10;有形固定資産減価償却率グラフ枠">
          <a:extLst>
            <a:ext uri="{FF2B5EF4-FFF2-40B4-BE49-F238E27FC236}">
              <a16:creationId xmlns:a16="http://schemas.microsoft.com/office/drawing/2014/main" id="{1BB23944-CDA8-4E99-B72B-DD2962C390A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50" name="直線コネクタ 449">
          <a:extLst>
            <a:ext uri="{FF2B5EF4-FFF2-40B4-BE49-F238E27FC236}">
              <a16:creationId xmlns:a16="http://schemas.microsoft.com/office/drawing/2014/main" id="{2B97AEEA-D0AC-4D44-8D8D-73A8DFA94A21}"/>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51" name="【認定こども園・幼稚園・保育所】&#10;有形固定資産減価償却率最小値テキスト">
          <a:extLst>
            <a:ext uri="{FF2B5EF4-FFF2-40B4-BE49-F238E27FC236}">
              <a16:creationId xmlns:a16="http://schemas.microsoft.com/office/drawing/2014/main" id="{F483DEEF-200D-4539-9989-F5F3FCE61518}"/>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52" name="直線コネクタ 451">
          <a:extLst>
            <a:ext uri="{FF2B5EF4-FFF2-40B4-BE49-F238E27FC236}">
              <a16:creationId xmlns:a16="http://schemas.microsoft.com/office/drawing/2014/main" id="{3DE99BA6-E102-4B4B-AA22-310E6E4D3734}"/>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53" name="【認定こども園・幼稚園・保育所】&#10;有形固定資産減価償却率最大値テキスト">
          <a:extLst>
            <a:ext uri="{FF2B5EF4-FFF2-40B4-BE49-F238E27FC236}">
              <a16:creationId xmlns:a16="http://schemas.microsoft.com/office/drawing/2014/main" id="{32A70CE0-1067-48E2-831F-0808B11AA1FF}"/>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54" name="直線コネクタ 453">
          <a:extLst>
            <a:ext uri="{FF2B5EF4-FFF2-40B4-BE49-F238E27FC236}">
              <a16:creationId xmlns:a16="http://schemas.microsoft.com/office/drawing/2014/main" id="{D5699096-53D0-4E81-A6EF-EFA83D46CDDE}"/>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48277</xdr:rowOff>
    </xdr:from>
    <xdr:ext cx="405111" cy="259045"/>
    <xdr:sp macro="" textlink="">
      <xdr:nvSpPr>
        <xdr:cNvPr id="455" name="【認定こども園・幼稚園・保育所】&#10;有形固定資産減価償却率平均値テキスト">
          <a:extLst>
            <a:ext uri="{FF2B5EF4-FFF2-40B4-BE49-F238E27FC236}">
              <a16:creationId xmlns:a16="http://schemas.microsoft.com/office/drawing/2014/main" id="{F8F56F50-5DA7-4A35-B95A-F6AD3035AE83}"/>
            </a:ext>
          </a:extLst>
        </xdr:cNvPr>
        <xdr:cNvSpPr txBox="1"/>
      </xdr:nvSpPr>
      <xdr:spPr>
        <a:xfrm>
          <a:off x="16357600" y="622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56" name="フローチャート: 判断 455">
          <a:extLst>
            <a:ext uri="{FF2B5EF4-FFF2-40B4-BE49-F238E27FC236}">
              <a16:creationId xmlns:a16="http://schemas.microsoft.com/office/drawing/2014/main" id="{1D37FB56-7507-4497-89E6-FBB1EC7D00E1}"/>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57" name="フローチャート: 判断 456">
          <a:extLst>
            <a:ext uri="{FF2B5EF4-FFF2-40B4-BE49-F238E27FC236}">
              <a16:creationId xmlns:a16="http://schemas.microsoft.com/office/drawing/2014/main" id="{14FB6918-BF62-4BEE-9554-ED344ABF811D}"/>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58" name="フローチャート: 判断 457">
          <a:extLst>
            <a:ext uri="{FF2B5EF4-FFF2-40B4-BE49-F238E27FC236}">
              <a16:creationId xmlns:a16="http://schemas.microsoft.com/office/drawing/2014/main" id="{77046B29-5BE1-4F05-B5A4-E1C6EBEB2DFE}"/>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59" name="フローチャート: 判断 458">
          <a:extLst>
            <a:ext uri="{FF2B5EF4-FFF2-40B4-BE49-F238E27FC236}">
              <a16:creationId xmlns:a16="http://schemas.microsoft.com/office/drawing/2014/main" id="{50F3D7F4-4811-489C-95BB-5E8560B1BD2E}"/>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60" name="フローチャート: 判断 459">
          <a:extLst>
            <a:ext uri="{FF2B5EF4-FFF2-40B4-BE49-F238E27FC236}">
              <a16:creationId xmlns:a16="http://schemas.microsoft.com/office/drawing/2014/main" id="{3455D5CE-6E79-4AB5-8C5B-B6B85C5DE74B}"/>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A280640A-A52A-4501-9350-E7B88407785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2A7C15B8-C311-4F34-911C-DE4E8917750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6BEC4F5A-98B2-448D-B25C-2BBB50DFC63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A859EEA2-1251-4C54-8A35-FE00F07768C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B0FEFDCE-BC21-487B-93BE-357D917D92D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86360</xdr:rowOff>
    </xdr:from>
    <xdr:to>
      <xdr:col>85</xdr:col>
      <xdr:colOff>177800</xdr:colOff>
      <xdr:row>40</xdr:row>
      <xdr:rowOff>16510</xdr:rowOff>
    </xdr:to>
    <xdr:sp macro="" textlink="">
      <xdr:nvSpPr>
        <xdr:cNvPr id="466" name="楕円 465">
          <a:extLst>
            <a:ext uri="{FF2B5EF4-FFF2-40B4-BE49-F238E27FC236}">
              <a16:creationId xmlns:a16="http://schemas.microsoft.com/office/drawing/2014/main" id="{5E487150-8473-4172-8F15-8CEE5064419A}"/>
            </a:ext>
          </a:extLst>
        </xdr:cNvPr>
        <xdr:cNvSpPr/>
      </xdr:nvSpPr>
      <xdr:spPr>
        <a:xfrm>
          <a:off x="162687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64787</xdr:rowOff>
    </xdr:from>
    <xdr:ext cx="405111" cy="259045"/>
    <xdr:sp macro="" textlink="">
      <xdr:nvSpPr>
        <xdr:cNvPr id="467" name="【認定こども園・幼稚園・保育所】&#10;有形固定資産減価償却率該当値テキスト">
          <a:extLst>
            <a:ext uri="{FF2B5EF4-FFF2-40B4-BE49-F238E27FC236}">
              <a16:creationId xmlns:a16="http://schemas.microsoft.com/office/drawing/2014/main" id="{E655C069-E0A1-48CE-81DA-9B823D5EF62C}"/>
            </a:ext>
          </a:extLst>
        </xdr:cNvPr>
        <xdr:cNvSpPr txBox="1"/>
      </xdr:nvSpPr>
      <xdr:spPr>
        <a:xfrm>
          <a:off x="16357600"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17780</xdr:rowOff>
    </xdr:from>
    <xdr:to>
      <xdr:col>72</xdr:col>
      <xdr:colOff>38100</xdr:colOff>
      <xdr:row>39</xdr:row>
      <xdr:rowOff>119380</xdr:rowOff>
    </xdr:to>
    <xdr:sp macro="" textlink="">
      <xdr:nvSpPr>
        <xdr:cNvPr id="468" name="楕円 467">
          <a:extLst>
            <a:ext uri="{FF2B5EF4-FFF2-40B4-BE49-F238E27FC236}">
              <a16:creationId xmlns:a16="http://schemas.microsoft.com/office/drawing/2014/main" id="{3BABA3BE-1EA9-4790-9C43-96823D4F6427}"/>
            </a:ext>
          </a:extLst>
        </xdr:cNvPr>
        <xdr:cNvSpPr/>
      </xdr:nvSpPr>
      <xdr:spPr>
        <a:xfrm>
          <a:off x="136525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67310</xdr:rowOff>
    </xdr:from>
    <xdr:to>
      <xdr:col>67</xdr:col>
      <xdr:colOff>101600</xdr:colOff>
      <xdr:row>38</xdr:row>
      <xdr:rowOff>168910</xdr:rowOff>
    </xdr:to>
    <xdr:sp macro="" textlink="">
      <xdr:nvSpPr>
        <xdr:cNvPr id="469" name="楕円 468">
          <a:extLst>
            <a:ext uri="{FF2B5EF4-FFF2-40B4-BE49-F238E27FC236}">
              <a16:creationId xmlns:a16="http://schemas.microsoft.com/office/drawing/2014/main" id="{F83E7893-1028-4D2C-B998-3CF6F52A87D2}"/>
            </a:ext>
          </a:extLst>
        </xdr:cNvPr>
        <xdr:cNvSpPr/>
      </xdr:nvSpPr>
      <xdr:spPr>
        <a:xfrm>
          <a:off x="12763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118110</xdr:rowOff>
    </xdr:from>
    <xdr:to>
      <xdr:col>71</xdr:col>
      <xdr:colOff>177800</xdr:colOff>
      <xdr:row>39</xdr:row>
      <xdr:rowOff>68580</xdr:rowOff>
    </xdr:to>
    <xdr:cxnSp macro="">
      <xdr:nvCxnSpPr>
        <xdr:cNvPr id="470" name="直線コネクタ 469">
          <a:extLst>
            <a:ext uri="{FF2B5EF4-FFF2-40B4-BE49-F238E27FC236}">
              <a16:creationId xmlns:a16="http://schemas.microsoft.com/office/drawing/2014/main" id="{1465636F-9658-42D8-9E7C-D1FB62C11DD9}"/>
            </a:ext>
          </a:extLst>
        </xdr:cNvPr>
        <xdr:cNvCxnSpPr/>
      </xdr:nvCxnSpPr>
      <xdr:spPr>
        <a:xfrm>
          <a:off x="12814300" y="663321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71" name="n_1aveValue【認定こども園・幼稚園・保育所】&#10;有形固定資産減価償却率">
          <a:extLst>
            <a:ext uri="{FF2B5EF4-FFF2-40B4-BE49-F238E27FC236}">
              <a16:creationId xmlns:a16="http://schemas.microsoft.com/office/drawing/2014/main" id="{3ADBE560-C472-434D-8B4C-A5E8DA1A7900}"/>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34942</xdr:rowOff>
    </xdr:from>
    <xdr:ext cx="405111" cy="259045"/>
    <xdr:sp macro="" textlink="">
      <xdr:nvSpPr>
        <xdr:cNvPr id="472" name="n_2aveValue【認定こども園・幼稚園・保育所】&#10;有形固定資産減価償却率">
          <a:extLst>
            <a:ext uri="{FF2B5EF4-FFF2-40B4-BE49-F238E27FC236}">
              <a16:creationId xmlns:a16="http://schemas.microsoft.com/office/drawing/2014/main" id="{904542F3-B836-4925-811D-C6374B4FE1D6}"/>
            </a:ext>
          </a:extLst>
        </xdr:cNvPr>
        <xdr:cNvSpPr txBox="1"/>
      </xdr:nvSpPr>
      <xdr:spPr>
        <a:xfrm>
          <a:off x="14389744" y="603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23512</xdr:rowOff>
    </xdr:from>
    <xdr:ext cx="405111" cy="259045"/>
    <xdr:sp macro="" textlink="">
      <xdr:nvSpPr>
        <xdr:cNvPr id="473" name="n_3aveValue【認定こども園・幼稚園・保育所】&#10;有形固定資産減価償却率">
          <a:extLst>
            <a:ext uri="{FF2B5EF4-FFF2-40B4-BE49-F238E27FC236}">
              <a16:creationId xmlns:a16="http://schemas.microsoft.com/office/drawing/2014/main" id="{ACD25594-99C4-40BE-B67A-065B436CD801}"/>
            </a:ext>
          </a:extLst>
        </xdr:cNvPr>
        <xdr:cNvSpPr txBox="1"/>
      </xdr:nvSpPr>
      <xdr:spPr>
        <a:xfrm>
          <a:off x="135007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42562</xdr:rowOff>
    </xdr:from>
    <xdr:ext cx="405111" cy="259045"/>
    <xdr:sp macro="" textlink="">
      <xdr:nvSpPr>
        <xdr:cNvPr id="474" name="n_4aveValue【認定こども園・幼稚園・保育所】&#10;有形固定資産減価償却率">
          <a:extLst>
            <a:ext uri="{FF2B5EF4-FFF2-40B4-BE49-F238E27FC236}">
              <a16:creationId xmlns:a16="http://schemas.microsoft.com/office/drawing/2014/main" id="{B678BBB7-07DE-43EF-AAFD-0A36DF4582D9}"/>
            </a:ext>
          </a:extLst>
        </xdr:cNvPr>
        <xdr:cNvSpPr txBox="1"/>
      </xdr:nvSpPr>
      <xdr:spPr>
        <a:xfrm>
          <a:off x="12611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110507</xdr:rowOff>
    </xdr:from>
    <xdr:ext cx="405111" cy="259045"/>
    <xdr:sp macro="" textlink="">
      <xdr:nvSpPr>
        <xdr:cNvPr id="475" name="n_3mainValue【認定こども園・幼稚園・保育所】&#10;有形固定資産減価償却率">
          <a:extLst>
            <a:ext uri="{FF2B5EF4-FFF2-40B4-BE49-F238E27FC236}">
              <a16:creationId xmlns:a16="http://schemas.microsoft.com/office/drawing/2014/main" id="{AE405789-DE6E-456D-8716-6F0E489B3478}"/>
            </a:ext>
          </a:extLst>
        </xdr:cNvPr>
        <xdr:cNvSpPr txBox="1"/>
      </xdr:nvSpPr>
      <xdr:spPr>
        <a:xfrm>
          <a:off x="135007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160037</xdr:rowOff>
    </xdr:from>
    <xdr:ext cx="405111" cy="259045"/>
    <xdr:sp macro="" textlink="">
      <xdr:nvSpPr>
        <xdr:cNvPr id="476" name="n_4mainValue【認定こども園・幼稚園・保育所】&#10;有形固定資産減価償却率">
          <a:extLst>
            <a:ext uri="{FF2B5EF4-FFF2-40B4-BE49-F238E27FC236}">
              <a16:creationId xmlns:a16="http://schemas.microsoft.com/office/drawing/2014/main" id="{69D6C898-8B76-4D23-AB02-99E50B172771}"/>
            </a:ext>
          </a:extLst>
        </xdr:cNvPr>
        <xdr:cNvSpPr txBox="1"/>
      </xdr:nvSpPr>
      <xdr:spPr>
        <a:xfrm>
          <a:off x="126117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7" name="正方形/長方形 476">
          <a:extLst>
            <a:ext uri="{FF2B5EF4-FFF2-40B4-BE49-F238E27FC236}">
              <a16:creationId xmlns:a16="http://schemas.microsoft.com/office/drawing/2014/main" id="{2252DFBC-ED18-4925-A3F6-ED2D5DA5229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8" name="正方形/長方形 477">
          <a:extLst>
            <a:ext uri="{FF2B5EF4-FFF2-40B4-BE49-F238E27FC236}">
              <a16:creationId xmlns:a16="http://schemas.microsoft.com/office/drawing/2014/main" id="{099F8188-F28D-4916-9A05-3D4C9814AE4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9" name="正方形/長方形 478">
          <a:extLst>
            <a:ext uri="{FF2B5EF4-FFF2-40B4-BE49-F238E27FC236}">
              <a16:creationId xmlns:a16="http://schemas.microsoft.com/office/drawing/2014/main" id="{AA3B229E-351B-4708-9622-4F5D686DBA7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0" name="正方形/長方形 479">
          <a:extLst>
            <a:ext uri="{FF2B5EF4-FFF2-40B4-BE49-F238E27FC236}">
              <a16:creationId xmlns:a16="http://schemas.microsoft.com/office/drawing/2014/main" id="{55410A4A-8E02-4B3F-9D1E-7B69CBA9F3F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1" name="正方形/長方形 480">
          <a:extLst>
            <a:ext uri="{FF2B5EF4-FFF2-40B4-BE49-F238E27FC236}">
              <a16:creationId xmlns:a16="http://schemas.microsoft.com/office/drawing/2014/main" id="{31AB2F1E-EB43-4B63-9028-67DCE0B6CAF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2" name="正方形/長方形 481">
          <a:extLst>
            <a:ext uri="{FF2B5EF4-FFF2-40B4-BE49-F238E27FC236}">
              <a16:creationId xmlns:a16="http://schemas.microsoft.com/office/drawing/2014/main" id="{4C17F81D-5D0A-41C7-8747-E827640E869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3" name="正方形/長方形 482">
          <a:extLst>
            <a:ext uri="{FF2B5EF4-FFF2-40B4-BE49-F238E27FC236}">
              <a16:creationId xmlns:a16="http://schemas.microsoft.com/office/drawing/2014/main" id="{7EC93811-37D1-4060-9E20-89832A01422E}"/>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4" name="正方形/長方形 483">
          <a:extLst>
            <a:ext uri="{FF2B5EF4-FFF2-40B4-BE49-F238E27FC236}">
              <a16:creationId xmlns:a16="http://schemas.microsoft.com/office/drawing/2014/main" id="{D2C2FD31-3A7F-4B93-9AF0-0CFD6D0165C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5" name="テキスト ボックス 484">
          <a:extLst>
            <a:ext uri="{FF2B5EF4-FFF2-40B4-BE49-F238E27FC236}">
              <a16:creationId xmlns:a16="http://schemas.microsoft.com/office/drawing/2014/main" id="{EE431435-491B-4790-8962-DB0020E0FB4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6" name="直線コネクタ 485">
          <a:extLst>
            <a:ext uri="{FF2B5EF4-FFF2-40B4-BE49-F238E27FC236}">
              <a16:creationId xmlns:a16="http://schemas.microsoft.com/office/drawing/2014/main" id="{4F8B60A3-E586-4A0A-9810-826EEF7A6BA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7" name="直線コネクタ 486">
          <a:extLst>
            <a:ext uri="{FF2B5EF4-FFF2-40B4-BE49-F238E27FC236}">
              <a16:creationId xmlns:a16="http://schemas.microsoft.com/office/drawing/2014/main" id="{DFE7E445-A241-4EC9-A57B-99D67F06CA4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8" name="テキスト ボックス 487">
          <a:extLst>
            <a:ext uri="{FF2B5EF4-FFF2-40B4-BE49-F238E27FC236}">
              <a16:creationId xmlns:a16="http://schemas.microsoft.com/office/drawing/2014/main" id="{51F37EC1-3111-4DC7-A3FF-F86006D704E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89" name="直線コネクタ 488">
          <a:extLst>
            <a:ext uri="{FF2B5EF4-FFF2-40B4-BE49-F238E27FC236}">
              <a16:creationId xmlns:a16="http://schemas.microsoft.com/office/drawing/2014/main" id="{3472FA7D-FAB8-4CAF-B388-E992A8B1DBB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0" name="テキスト ボックス 489">
          <a:extLst>
            <a:ext uri="{FF2B5EF4-FFF2-40B4-BE49-F238E27FC236}">
              <a16:creationId xmlns:a16="http://schemas.microsoft.com/office/drawing/2014/main" id="{41A0CC96-3482-4B72-85AD-2151870DDD3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1" name="直線コネクタ 490">
          <a:extLst>
            <a:ext uri="{FF2B5EF4-FFF2-40B4-BE49-F238E27FC236}">
              <a16:creationId xmlns:a16="http://schemas.microsoft.com/office/drawing/2014/main" id="{1CB1E50B-4EF0-4ED9-9FB4-3C5C008A6BA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2" name="テキスト ボックス 491">
          <a:extLst>
            <a:ext uri="{FF2B5EF4-FFF2-40B4-BE49-F238E27FC236}">
              <a16:creationId xmlns:a16="http://schemas.microsoft.com/office/drawing/2014/main" id="{F7F314C8-E749-4EC1-99CA-B184E7F2AFFF}"/>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3" name="直線コネクタ 492">
          <a:extLst>
            <a:ext uri="{FF2B5EF4-FFF2-40B4-BE49-F238E27FC236}">
              <a16:creationId xmlns:a16="http://schemas.microsoft.com/office/drawing/2014/main" id="{9349A53C-15E8-4B64-A290-59694ECEB355}"/>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4" name="テキスト ボックス 493">
          <a:extLst>
            <a:ext uri="{FF2B5EF4-FFF2-40B4-BE49-F238E27FC236}">
              <a16:creationId xmlns:a16="http://schemas.microsoft.com/office/drawing/2014/main" id="{CA057FC4-B4D9-4121-9813-8D57898705E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a:extLst>
            <a:ext uri="{FF2B5EF4-FFF2-40B4-BE49-F238E27FC236}">
              <a16:creationId xmlns:a16="http://schemas.microsoft.com/office/drawing/2014/main" id="{0E65CBE7-5C05-4969-AB63-79F1B145F25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6" name="テキスト ボックス 495">
          <a:extLst>
            <a:ext uri="{FF2B5EF4-FFF2-40B4-BE49-F238E27FC236}">
              <a16:creationId xmlns:a16="http://schemas.microsoft.com/office/drawing/2014/main" id="{9957B6E7-CADE-41CA-B5A1-9C6DCED2B087}"/>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認定こども園・幼稚園・保育所】&#10;一人当たり面積グラフ枠">
          <a:extLst>
            <a:ext uri="{FF2B5EF4-FFF2-40B4-BE49-F238E27FC236}">
              <a16:creationId xmlns:a16="http://schemas.microsoft.com/office/drawing/2014/main" id="{853B73C1-EBA2-4EA5-AA16-3EDF98AEC6A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98" name="直線コネクタ 497">
          <a:extLst>
            <a:ext uri="{FF2B5EF4-FFF2-40B4-BE49-F238E27FC236}">
              <a16:creationId xmlns:a16="http://schemas.microsoft.com/office/drawing/2014/main" id="{5D1DE0E1-3475-4E27-BEA4-20A0BFBFCD8C}"/>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99" name="【認定こども園・幼稚園・保育所】&#10;一人当たり面積最小値テキスト">
          <a:extLst>
            <a:ext uri="{FF2B5EF4-FFF2-40B4-BE49-F238E27FC236}">
              <a16:creationId xmlns:a16="http://schemas.microsoft.com/office/drawing/2014/main" id="{3B924BFA-ED78-417C-B43E-FB2A1A9C0D0C}"/>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500" name="直線コネクタ 499">
          <a:extLst>
            <a:ext uri="{FF2B5EF4-FFF2-40B4-BE49-F238E27FC236}">
              <a16:creationId xmlns:a16="http://schemas.microsoft.com/office/drawing/2014/main" id="{BB48D18A-C2BD-45C0-8174-A949C804F2DB}"/>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501" name="【認定こども園・幼稚園・保育所】&#10;一人当たり面積最大値テキスト">
          <a:extLst>
            <a:ext uri="{FF2B5EF4-FFF2-40B4-BE49-F238E27FC236}">
              <a16:creationId xmlns:a16="http://schemas.microsoft.com/office/drawing/2014/main" id="{5E1AE339-F869-4B8C-9CBF-BF31A9F259AF}"/>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502" name="直線コネクタ 501">
          <a:extLst>
            <a:ext uri="{FF2B5EF4-FFF2-40B4-BE49-F238E27FC236}">
              <a16:creationId xmlns:a16="http://schemas.microsoft.com/office/drawing/2014/main" id="{EE7DBA5B-A026-45D5-881F-FE42EC37190E}"/>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503" name="【認定こども園・幼稚園・保育所】&#10;一人当たり面積平均値テキスト">
          <a:extLst>
            <a:ext uri="{FF2B5EF4-FFF2-40B4-BE49-F238E27FC236}">
              <a16:creationId xmlns:a16="http://schemas.microsoft.com/office/drawing/2014/main" id="{CEF2A491-7F76-4E15-ABD7-A3EFB58D8093}"/>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504" name="フローチャート: 判断 503">
          <a:extLst>
            <a:ext uri="{FF2B5EF4-FFF2-40B4-BE49-F238E27FC236}">
              <a16:creationId xmlns:a16="http://schemas.microsoft.com/office/drawing/2014/main" id="{A1B703C5-B71B-4F4B-914D-A99976C68F21}"/>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505" name="フローチャート: 判断 504">
          <a:extLst>
            <a:ext uri="{FF2B5EF4-FFF2-40B4-BE49-F238E27FC236}">
              <a16:creationId xmlns:a16="http://schemas.microsoft.com/office/drawing/2014/main" id="{747DFA47-9A96-45F2-ADA9-9FD42BE0E5E5}"/>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506" name="フローチャート: 判断 505">
          <a:extLst>
            <a:ext uri="{FF2B5EF4-FFF2-40B4-BE49-F238E27FC236}">
              <a16:creationId xmlns:a16="http://schemas.microsoft.com/office/drawing/2014/main" id="{A08324DF-2449-46E5-8216-6E8D62B45B5C}"/>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507" name="フローチャート: 判断 506">
          <a:extLst>
            <a:ext uri="{FF2B5EF4-FFF2-40B4-BE49-F238E27FC236}">
              <a16:creationId xmlns:a16="http://schemas.microsoft.com/office/drawing/2014/main" id="{23D28B98-2C15-462B-82CC-6ADA3531D38E}"/>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508" name="フローチャート: 判断 507">
          <a:extLst>
            <a:ext uri="{FF2B5EF4-FFF2-40B4-BE49-F238E27FC236}">
              <a16:creationId xmlns:a16="http://schemas.microsoft.com/office/drawing/2014/main" id="{F3E2C02D-8415-478F-884D-C3743B93D265}"/>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40BE4254-4A63-42E7-8430-234CBCF1B62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952002DA-04C0-4EBB-B059-7D67D29EC7B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DCAD2772-F5FD-435B-B328-C89028FBB09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3AD23264-195B-4DE3-A212-95322120A81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2EB33FE9-6BB4-4B8B-8278-1F12FDC267E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47346</xdr:rowOff>
    </xdr:from>
    <xdr:to>
      <xdr:col>116</xdr:col>
      <xdr:colOff>114300</xdr:colOff>
      <xdr:row>40</xdr:row>
      <xdr:rowOff>148946</xdr:rowOff>
    </xdr:to>
    <xdr:sp macro="" textlink="">
      <xdr:nvSpPr>
        <xdr:cNvPr id="514" name="楕円 513">
          <a:extLst>
            <a:ext uri="{FF2B5EF4-FFF2-40B4-BE49-F238E27FC236}">
              <a16:creationId xmlns:a16="http://schemas.microsoft.com/office/drawing/2014/main" id="{EF29523F-C853-48A5-8C20-1325E9D8EAA3}"/>
            </a:ext>
          </a:extLst>
        </xdr:cNvPr>
        <xdr:cNvSpPr/>
      </xdr:nvSpPr>
      <xdr:spPr>
        <a:xfrm>
          <a:off x="22110700" y="690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25773</xdr:rowOff>
    </xdr:from>
    <xdr:ext cx="469744" cy="259045"/>
    <xdr:sp macro="" textlink="">
      <xdr:nvSpPr>
        <xdr:cNvPr id="515" name="【認定こども園・幼稚園・保育所】&#10;一人当たり面積該当値テキスト">
          <a:extLst>
            <a:ext uri="{FF2B5EF4-FFF2-40B4-BE49-F238E27FC236}">
              <a16:creationId xmlns:a16="http://schemas.microsoft.com/office/drawing/2014/main" id="{52408635-A434-4F49-850D-D9B1F12B277B}"/>
            </a:ext>
          </a:extLst>
        </xdr:cNvPr>
        <xdr:cNvSpPr txBox="1"/>
      </xdr:nvSpPr>
      <xdr:spPr>
        <a:xfrm>
          <a:off x="22199600" y="688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40</xdr:row>
      <xdr:rowOff>59233</xdr:rowOff>
    </xdr:from>
    <xdr:to>
      <xdr:col>102</xdr:col>
      <xdr:colOff>165100</xdr:colOff>
      <xdr:row>40</xdr:row>
      <xdr:rowOff>160833</xdr:rowOff>
    </xdr:to>
    <xdr:sp macro="" textlink="">
      <xdr:nvSpPr>
        <xdr:cNvPr id="516" name="楕円 515">
          <a:extLst>
            <a:ext uri="{FF2B5EF4-FFF2-40B4-BE49-F238E27FC236}">
              <a16:creationId xmlns:a16="http://schemas.microsoft.com/office/drawing/2014/main" id="{42C5CE0C-5664-4412-A917-C9CAAAD2D74E}"/>
            </a:ext>
          </a:extLst>
        </xdr:cNvPr>
        <xdr:cNvSpPr/>
      </xdr:nvSpPr>
      <xdr:spPr>
        <a:xfrm>
          <a:off x="19494500" y="691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62891</xdr:rowOff>
    </xdr:from>
    <xdr:to>
      <xdr:col>98</xdr:col>
      <xdr:colOff>38100</xdr:colOff>
      <xdr:row>40</xdr:row>
      <xdr:rowOff>164491</xdr:rowOff>
    </xdr:to>
    <xdr:sp macro="" textlink="">
      <xdr:nvSpPr>
        <xdr:cNvPr id="517" name="楕円 516">
          <a:extLst>
            <a:ext uri="{FF2B5EF4-FFF2-40B4-BE49-F238E27FC236}">
              <a16:creationId xmlns:a16="http://schemas.microsoft.com/office/drawing/2014/main" id="{3570E4B7-6287-4447-B807-82DD31920B75}"/>
            </a:ext>
          </a:extLst>
        </xdr:cNvPr>
        <xdr:cNvSpPr/>
      </xdr:nvSpPr>
      <xdr:spPr>
        <a:xfrm>
          <a:off x="18605500" y="692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110033</xdr:rowOff>
    </xdr:from>
    <xdr:to>
      <xdr:col>102</xdr:col>
      <xdr:colOff>114300</xdr:colOff>
      <xdr:row>40</xdr:row>
      <xdr:rowOff>113691</xdr:rowOff>
    </xdr:to>
    <xdr:cxnSp macro="">
      <xdr:nvCxnSpPr>
        <xdr:cNvPr id="518" name="直線コネクタ 517">
          <a:extLst>
            <a:ext uri="{FF2B5EF4-FFF2-40B4-BE49-F238E27FC236}">
              <a16:creationId xmlns:a16="http://schemas.microsoft.com/office/drawing/2014/main" id="{8B89CBAC-3B7A-4337-91D1-8A22BDCA7B7F}"/>
            </a:ext>
          </a:extLst>
        </xdr:cNvPr>
        <xdr:cNvCxnSpPr/>
      </xdr:nvCxnSpPr>
      <xdr:spPr>
        <a:xfrm flipV="1">
          <a:off x="18656300" y="6968033"/>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519" name="n_1aveValue【認定こども園・幼稚園・保育所】&#10;一人当たり面積">
          <a:extLst>
            <a:ext uri="{FF2B5EF4-FFF2-40B4-BE49-F238E27FC236}">
              <a16:creationId xmlns:a16="http://schemas.microsoft.com/office/drawing/2014/main" id="{6D8600BC-3A98-492D-8332-520695183102}"/>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20" name="n_2aveValue【認定こども園・幼稚園・保育所】&#10;一人当たり面積">
          <a:extLst>
            <a:ext uri="{FF2B5EF4-FFF2-40B4-BE49-F238E27FC236}">
              <a16:creationId xmlns:a16="http://schemas.microsoft.com/office/drawing/2014/main" id="{F5C6F4C0-879C-4CF0-8096-DD4F189AE1B8}"/>
            </a:ext>
          </a:extLst>
        </xdr:cNvPr>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21" name="n_3aveValue【認定こども園・幼稚園・保育所】&#10;一人当たり面積">
          <a:extLst>
            <a:ext uri="{FF2B5EF4-FFF2-40B4-BE49-F238E27FC236}">
              <a16:creationId xmlns:a16="http://schemas.microsoft.com/office/drawing/2014/main" id="{586BACC1-65BA-4F19-842E-BE398952F525}"/>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522" name="n_4aveValue【認定こども園・幼稚園・保育所】&#10;一人当たり面積">
          <a:extLst>
            <a:ext uri="{FF2B5EF4-FFF2-40B4-BE49-F238E27FC236}">
              <a16:creationId xmlns:a16="http://schemas.microsoft.com/office/drawing/2014/main" id="{12923468-CF87-4689-ADBC-BC2F057B1071}"/>
            </a:ext>
          </a:extLst>
        </xdr:cNvPr>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151960</xdr:rowOff>
    </xdr:from>
    <xdr:ext cx="469744" cy="259045"/>
    <xdr:sp macro="" textlink="">
      <xdr:nvSpPr>
        <xdr:cNvPr id="523" name="n_3mainValue【認定こども園・幼稚園・保育所】&#10;一人当たり面積">
          <a:extLst>
            <a:ext uri="{FF2B5EF4-FFF2-40B4-BE49-F238E27FC236}">
              <a16:creationId xmlns:a16="http://schemas.microsoft.com/office/drawing/2014/main" id="{E9233B1E-3584-4040-A1FE-4703C97604C2}"/>
            </a:ext>
          </a:extLst>
        </xdr:cNvPr>
        <xdr:cNvSpPr txBox="1"/>
      </xdr:nvSpPr>
      <xdr:spPr>
        <a:xfrm>
          <a:off x="19310427" y="700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155618</xdr:rowOff>
    </xdr:from>
    <xdr:ext cx="469744" cy="259045"/>
    <xdr:sp macro="" textlink="">
      <xdr:nvSpPr>
        <xdr:cNvPr id="524" name="n_4mainValue【認定こども園・幼稚園・保育所】&#10;一人当たり面積">
          <a:extLst>
            <a:ext uri="{FF2B5EF4-FFF2-40B4-BE49-F238E27FC236}">
              <a16:creationId xmlns:a16="http://schemas.microsoft.com/office/drawing/2014/main" id="{A3A8C0AD-3EC6-41D9-843B-DDDB7363CC42}"/>
            </a:ext>
          </a:extLst>
        </xdr:cNvPr>
        <xdr:cNvSpPr txBox="1"/>
      </xdr:nvSpPr>
      <xdr:spPr>
        <a:xfrm>
          <a:off x="18421427" y="701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a:extLst>
            <a:ext uri="{FF2B5EF4-FFF2-40B4-BE49-F238E27FC236}">
              <a16:creationId xmlns:a16="http://schemas.microsoft.com/office/drawing/2014/main" id="{BE469770-FB89-47DA-A43D-5D677FC5415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a:extLst>
            <a:ext uri="{FF2B5EF4-FFF2-40B4-BE49-F238E27FC236}">
              <a16:creationId xmlns:a16="http://schemas.microsoft.com/office/drawing/2014/main" id="{23040500-997E-4C38-99CA-2CC9572CA24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a:extLst>
            <a:ext uri="{FF2B5EF4-FFF2-40B4-BE49-F238E27FC236}">
              <a16:creationId xmlns:a16="http://schemas.microsoft.com/office/drawing/2014/main" id="{D90EF8EE-EB58-4771-862D-752A29DECC3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a:extLst>
            <a:ext uri="{FF2B5EF4-FFF2-40B4-BE49-F238E27FC236}">
              <a16:creationId xmlns:a16="http://schemas.microsoft.com/office/drawing/2014/main" id="{87D3006D-C222-4B0B-9B02-35A9C080BA1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a:extLst>
            <a:ext uri="{FF2B5EF4-FFF2-40B4-BE49-F238E27FC236}">
              <a16:creationId xmlns:a16="http://schemas.microsoft.com/office/drawing/2014/main" id="{DD889DB6-D417-4630-A572-A3E09EF0EA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a:extLst>
            <a:ext uri="{FF2B5EF4-FFF2-40B4-BE49-F238E27FC236}">
              <a16:creationId xmlns:a16="http://schemas.microsoft.com/office/drawing/2014/main" id="{AF1AF863-8AEB-4247-8A64-94D4E39B0A7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a:extLst>
            <a:ext uri="{FF2B5EF4-FFF2-40B4-BE49-F238E27FC236}">
              <a16:creationId xmlns:a16="http://schemas.microsoft.com/office/drawing/2014/main" id="{6594EF1F-9212-45EA-9A75-8A2B61FB143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a:extLst>
            <a:ext uri="{FF2B5EF4-FFF2-40B4-BE49-F238E27FC236}">
              <a16:creationId xmlns:a16="http://schemas.microsoft.com/office/drawing/2014/main" id="{7A9802B9-345F-4303-BAE8-2DC27857CA5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a:extLst>
            <a:ext uri="{FF2B5EF4-FFF2-40B4-BE49-F238E27FC236}">
              <a16:creationId xmlns:a16="http://schemas.microsoft.com/office/drawing/2014/main" id="{DEADA0A0-B82A-4E96-A64D-B1D8948AAB3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a:extLst>
            <a:ext uri="{FF2B5EF4-FFF2-40B4-BE49-F238E27FC236}">
              <a16:creationId xmlns:a16="http://schemas.microsoft.com/office/drawing/2014/main" id="{998E7322-91E3-4C01-B961-3176311030F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5" name="テキスト ボックス 534">
          <a:extLst>
            <a:ext uri="{FF2B5EF4-FFF2-40B4-BE49-F238E27FC236}">
              <a16:creationId xmlns:a16="http://schemas.microsoft.com/office/drawing/2014/main" id="{F7E85161-52D0-4ECA-8F13-65BF64F3102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6" name="直線コネクタ 535">
          <a:extLst>
            <a:ext uri="{FF2B5EF4-FFF2-40B4-BE49-F238E27FC236}">
              <a16:creationId xmlns:a16="http://schemas.microsoft.com/office/drawing/2014/main" id="{F2A3D697-2B40-43F9-B043-E84921CD4AA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7" name="テキスト ボックス 536">
          <a:extLst>
            <a:ext uri="{FF2B5EF4-FFF2-40B4-BE49-F238E27FC236}">
              <a16:creationId xmlns:a16="http://schemas.microsoft.com/office/drawing/2014/main" id="{44A6353A-A77B-47C9-AB77-7390DB6C9D9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8" name="直線コネクタ 537">
          <a:extLst>
            <a:ext uri="{FF2B5EF4-FFF2-40B4-BE49-F238E27FC236}">
              <a16:creationId xmlns:a16="http://schemas.microsoft.com/office/drawing/2014/main" id="{EC10941A-F1C2-4B3B-9FDA-9EA6914C62E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9" name="テキスト ボックス 538">
          <a:extLst>
            <a:ext uri="{FF2B5EF4-FFF2-40B4-BE49-F238E27FC236}">
              <a16:creationId xmlns:a16="http://schemas.microsoft.com/office/drawing/2014/main" id="{345855F8-5E21-43D1-A191-C7E83FAF9B6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0" name="直線コネクタ 539">
          <a:extLst>
            <a:ext uri="{FF2B5EF4-FFF2-40B4-BE49-F238E27FC236}">
              <a16:creationId xmlns:a16="http://schemas.microsoft.com/office/drawing/2014/main" id="{A566FD3B-0A02-4C0C-AEC6-6C450AA3EEF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1" name="テキスト ボックス 540">
          <a:extLst>
            <a:ext uri="{FF2B5EF4-FFF2-40B4-BE49-F238E27FC236}">
              <a16:creationId xmlns:a16="http://schemas.microsoft.com/office/drawing/2014/main" id="{B7D03363-911A-4C7A-8F48-54894A289F6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2" name="直線コネクタ 541">
          <a:extLst>
            <a:ext uri="{FF2B5EF4-FFF2-40B4-BE49-F238E27FC236}">
              <a16:creationId xmlns:a16="http://schemas.microsoft.com/office/drawing/2014/main" id="{56499827-FFE8-43E3-9B2F-DD31E5F98F1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3" name="テキスト ボックス 542">
          <a:extLst>
            <a:ext uri="{FF2B5EF4-FFF2-40B4-BE49-F238E27FC236}">
              <a16:creationId xmlns:a16="http://schemas.microsoft.com/office/drawing/2014/main" id="{F79E6A88-7B8B-4927-9B91-06F2867DE93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4" name="直線コネクタ 543">
          <a:extLst>
            <a:ext uri="{FF2B5EF4-FFF2-40B4-BE49-F238E27FC236}">
              <a16:creationId xmlns:a16="http://schemas.microsoft.com/office/drawing/2014/main" id="{FD7145E9-FD7D-4518-AF01-ED515A07308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5" name="テキスト ボックス 544">
          <a:extLst>
            <a:ext uri="{FF2B5EF4-FFF2-40B4-BE49-F238E27FC236}">
              <a16:creationId xmlns:a16="http://schemas.microsoft.com/office/drawing/2014/main" id="{085466DE-C7B6-4ABD-8453-DAD33BC2889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6" name="直線コネクタ 545">
          <a:extLst>
            <a:ext uri="{FF2B5EF4-FFF2-40B4-BE49-F238E27FC236}">
              <a16:creationId xmlns:a16="http://schemas.microsoft.com/office/drawing/2014/main" id="{08A00D12-89F9-4038-AEAA-8E004192E20C}"/>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7" name="テキスト ボックス 546">
          <a:extLst>
            <a:ext uri="{FF2B5EF4-FFF2-40B4-BE49-F238E27FC236}">
              <a16:creationId xmlns:a16="http://schemas.microsoft.com/office/drawing/2014/main" id="{5AD259A6-C22B-4A97-A8DA-1AAC7E61D76E}"/>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8" name="直線コネクタ 547">
          <a:extLst>
            <a:ext uri="{FF2B5EF4-FFF2-40B4-BE49-F238E27FC236}">
              <a16:creationId xmlns:a16="http://schemas.microsoft.com/office/drawing/2014/main" id="{FFBDA70E-C981-48DC-AD49-2D59758152C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9" name="【学校施設】&#10;有形固定資産減価償却率グラフ枠">
          <a:extLst>
            <a:ext uri="{FF2B5EF4-FFF2-40B4-BE49-F238E27FC236}">
              <a16:creationId xmlns:a16="http://schemas.microsoft.com/office/drawing/2014/main" id="{9A10ABFB-1D51-473C-8698-9CA8EC09455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50" name="直線コネクタ 549">
          <a:extLst>
            <a:ext uri="{FF2B5EF4-FFF2-40B4-BE49-F238E27FC236}">
              <a16:creationId xmlns:a16="http://schemas.microsoft.com/office/drawing/2014/main" id="{C702C5F0-9028-4E9E-9B6A-E0AC8D2DD8DC}"/>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51" name="【学校施設】&#10;有形固定資産減価償却率最小値テキスト">
          <a:extLst>
            <a:ext uri="{FF2B5EF4-FFF2-40B4-BE49-F238E27FC236}">
              <a16:creationId xmlns:a16="http://schemas.microsoft.com/office/drawing/2014/main" id="{C4EA1476-9B66-4784-BD02-8146F1B30388}"/>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52" name="直線コネクタ 551">
          <a:extLst>
            <a:ext uri="{FF2B5EF4-FFF2-40B4-BE49-F238E27FC236}">
              <a16:creationId xmlns:a16="http://schemas.microsoft.com/office/drawing/2014/main" id="{F2409E04-FE7B-4F66-B029-8EE43C7FBD09}"/>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53" name="【学校施設】&#10;有形固定資産減価償却率最大値テキスト">
          <a:extLst>
            <a:ext uri="{FF2B5EF4-FFF2-40B4-BE49-F238E27FC236}">
              <a16:creationId xmlns:a16="http://schemas.microsoft.com/office/drawing/2014/main" id="{6A50ECAF-7B18-406F-BEB7-3BCEA7A9EC14}"/>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54" name="直線コネクタ 553">
          <a:extLst>
            <a:ext uri="{FF2B5EF4-FFF2-40B4-BE49-F238E27FC236}">
              <a16:creationId xmlns:a16="http://schemas.microsoft.com/office/drawing/2014/main" id="{FCCEF2F3-DF4F-4DC1-AEDE-61F6FF1F1C07}"/>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55" name="【学校施設】&#10;有形固定資産減価償却率平均値テキスト">
          <a:extLst>
            <a:ext uri="{FF2B5EF4-FFF2-40B4-BE49-F238E27FC236}">
              <a16:creationId xmlns:a16="http://schemas.microsoft.com/office/drawing/2014/main" id="{42F45E65-86DF-45B0-A548-B59996477775}"/>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56" name="フローチャート: 判断 555">
          <a:extLst>
            <a:ext uri="{FF2B5EF4-FFF2-40B4-BE49-F238E27FC236}">
              <a16:creationId xmlns:a16="http://schemas.microsoft.com/office/drawing/2014/main" id="{25F8B6D3-7A6B-4DF3-9A8B-716696201ACB}"/>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57" name="フローチャート: 判断 556">
          <a:extLst>
            <a:ext uri="{FF2B5EF4-FFF2-40B4-BE49-F238E27FC236}">
              <a16:creationId xmlns:a16="http://schemas.microsoft.com/office/drawing/2014/main" id="{D51BC0BC-C567-4184-9B72-EB13D8A37D81}"/>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58" name="フローチャート: 判断 557">
          <a:extLst>
            <a:ext uri="{FF2B5EF4-FFF2-40B4-BE49-F238E27FC236}">
              <a16:creationId xmlns:a16="http://schemas.microsoft.com/office/drawing/2014/main" id="{09526FA6-BF52-41E4-8E9E-F5D030839F7B}"/>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59" name="フローチャート: 判断 558">
          <a:extLst>
            <a:ext uri="{FF2B5EF4-FFF2-40B4-BE49-F238E27FC236}">
              <a16:creationId xmlns:a16="http://schemas.microsoft.com/office/drawing/2014/main" id="{81C9A795-0618-4D25-92C1-178C8882137D}"/>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60" name="フローチャート: 判断 559">
          <a:extLst>
            <a:ext uri="{FF2B5EF4-FFF2-40B4-BE49-F238E27FC236}">
              <a16:creationId xmlns:a16="http://schemas.microsoft.com/office/drawing/2014/main" id="{3BB549F0-AE80-4D82-9B8E-05BF72C943C7}"/>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C0C8F079-4B6A-4270-A250-803E87CB83C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DD1D8D53-7057-4111-9BE1-182272EBBD8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D6AC191F-68A2-4EC0-80C8-E1F4371B4AE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228EA3B6-F9E1-4F17-B7A9-DFA8B19C9CC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97E7914D-6903-4F1B-9DC8-13AAEA2072C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66" name="楕円 565">
          <a:extLst>
            <a:ext uri="{FF2B5EF4-FFF2-40B4-BE49-F238E27FC236}">
              <a16:creationId xmlns:a16="http://schemas.microsoft.com/office/drawing/2014/main" id="{165EFE40-FB3E-488A-8FCD-A666DFE9252C}"/>
            </a:ext>
          </a:extLst>
        </xdr:cNvPr>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120667</xdr:rowOff>
    </xdr:from>
    <xdr:ext cx="405111" cy="259045"/>
    <xdr:sp macro="" textlink="">
      <xdr:nvSpPr>
        <xdr:cNvPr id="567" name="【学校施設】&#10;有形固定資産減価償却率該当値テキスト">
          <a:extLst>
            <a:ext uri="{FF2B5EF4-FFF2-40B4-BE49-F238E27FC236}">
              <a16:creationId xmlns:a16="http://schemas.microsoft.com/office/drawing/2014/main" id="{F9C8CB50-9EF0-4A35-9BAF-C387D7F58022}"/>
            </a:ext>
          </a:extLst>
        </xdr:cNvPr>
        <xdr:cNvSpPr txBox="1"/>
      </xdr:nvSpPr>
      <xdr:spPr>
        <a:xfrm>
          <a:off x="16357600"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63500</xdr:rowOff>
    </xdr:from>
    <xdr:to>
      <xdr:col>72</xdr:col>
      <xdr:colOff>38100</xdr:colOff>
      <xdr:row>60</xdr:row>
      <xdr:rowOff>165100</xdr:rowOff>
    </xdr:to>
    <xdr:sp macro="" textlink="">
      <xdr:nvSpPr>
        <xdr:cNvPr id="568" name="楕円 567">
          <a:extLst>
            <a:ext uri="{FF2B5EF4-FFF2-40B4-BE49-F238E27FC236}">
              <a16:creationId xmlns:a16="http://schemas.microsoft.com/office/drawing/2014/main" id="{6D34BB64-EB0C-47BB-849E-E3CD5934221B}"/>
            </a:ext>
          </a:extLst>
        </xdr:cNvPr>
        <xdr:cNvSpPr/>
      </xdr:nvSpPr>
      <xdr:spPr>
        <a:xfrm>
          <a:off x="13652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569" name="楕円 568">
          <a:extLst>
            <a:ext uri="{FF2B5EF4-FFF2-40B4-BE49-F238E27FC236}">
              <a16:creationId xmlns:a16="http://schemas.microsoft.com/office/drawing/2014/main" id="{3CE7CFE9-77CC-4D99-881E-83DD3385DCD0}"/>
            </a:ext>
          </a:extLst>
        </xdr:cNvPr>
        <xdr:cNvSpPr/>
      </xdr:nvSpPr>
      <xdr:spPr>
        <a:xfrm>
          <a:off x="12763500" y="101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76744</xdr:rowOff>
    </xdr:from>
    <xdr:to>
      <xdr:col>71</xdr:col>
      <xdr:colOff>177800</xdr:colOff>
      <xdr:row>60</xdr:row>
      <xdr:rowOff>114300</xdr:rowOff>
    </xdr:to>
    <xdr:cxnSp macro="">
      <xdr:nvCxnSpPr>
        <xdr:cNvPr id="570" name="直線コネクタ 569">
          <a:extLst>
            <a:ext uri="{FF2B5EF4-FFF2-40B4-BE49-F238E27FC236}">
              <a16:creationId xmlns:a16="http://schemas.microsoft.com/office/drawing/2014/main" id="{85238E6B-5618-4463-AADE-A46AA73988E3}"/>
            </a:ext>
          </a:extLst>
        </xdr:cNvPr>
        <xdr:cNvCxnSpPr/>
      </xdr:nvCxnSpPr>
      <xdr:spPr>
        <a:xfrm>
          <a:off x="12814300" y="10192294"/>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99984</xdr:rowOff>
    </xdr:from>
    <xdr:ext cx="405111" cy="259045"/>
    <xdr:sp macro="" textlink="">
      <xdr:nvSpPr>
        <xdr:cNvPr id="571" name="n_1aveValue【学校施設】&#10;有形固定資産減価償却率">
          <a:extLst>
            <a:ext uri="{FF2B5EF4-FFF2-40B4-BE49-F238E27FC236}">
              <a16:creationId xmlns:a16="http://schemas.microsoft.com/office/drawing/2014/main" id="{EE9F2421-3A4A-476C-AA86-C9EEBC9A3C6C}"/>
            </a:ext>
          </a:extLst>
        </xdr:cNvPr>
        <xdr:cNvSpPr txBox="1"/>
      </xdr:nvSpPr>
      <xdr:spPr>
        <a:xfrm>
          <a:off x="15266044" y="1021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77124</xdr:rowOff>
    </xdr:from>
    <xdr:ext cx="405111" cy="259045"/>
    <xdr:sp macro="" textlink="">
      <xdr:nvSpPr>
        <xdr:cNvPr id="572" name="n_2aveValue【学校施設】&#10;有形固定資産減価償却率">
          <a:extLst>
            <a:ext uri="{FF2B5EF4-FFF2-40B4-BE49-F238E27FC236}">
              <a16:creationId xmlns:a16="http://schemas.microsoft.com/office/drawing/2014/main" id="{30AB65C3-1FD6-4807-A78A-F554507B9CEF}"/>
            </a:ext>
          </a:extLst>
        </xdr:cNvPr>
        <xdr:cNvSpPr txBox="1"/>
      </xdr:nvSpPr>
      <xdr:spPr>
        <a:xfrm>
          <a:off x="14389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573" name="n_3aveValue【学校施設】&#10;有形固定資産減価償却率">
          <a:extLst>
            <a:ext uri="{FF2B5EF4-FFF2-40B4-BE49-F238E27FC236}">
              <a16:creationId xmlns:a16="http://schemas.microsoft.com/office/drawing/2014/main" id="{7A6C9E6E-7DF1-4F8F-B56D-6835FEEDF128}"/>
            </a:ext>
          </a:extLst>
        </xdr:cNvPr>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574" name="n_4aveValue【学校施設】&#10;有形固定資産減価償却率">
          <a:extLst>
            <a:ext uri="{FF2B5EF4-FFF2-40B4-BE49-F238E27FC236}">
              <a16:creationId xmlns:a16="http://schemas.microsoft.com/office/drawing/2014/main" id="{42494032-00CC-4F15-9164-D8AE27438AD4}"/>
            </a:ext>
          </a:extLst>
        </xdr:cNvPr>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10177</xdr:rowOff>
    </xdr:from>
    <xdr:ext cx="405111" cy="259045"/>
    <xdr:sp macro="" textlink="">
      <xdr:nvSpPr>
        <xdr:cNvPr id="575" name="n_3mainValue【学校施設】&#10;有形固定資産減価償却率">
          <a:extLst>
            <a:ext uri="{FF2B5EF4-FFF2-40B4-BE49-F238E27FC236}">
              <a16:creationId xmlns:a16="http://schemas.microsoft.com/office/drawing/2014/main" id="{E8F13A7B-E254-47D4-A188-9DEE39D8FB9D}"/>
            </a:ext>
          </a:extLst>
        </xdr:cNvPr>
        <xdr:cNvSpPr txBox="1"/>
      </xdr:nvSpPr>
      <xdr:spPr>
        <a:xfrm>
          <a:off x="13500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576" name="n_4mainValue【学校施設】&#10;有形固定資産減価償却率">
          <a:extLst>
            <a:ext uri="{FF2B5EF4-FFF2-40B4-BE49-F238E27FC236}">
              <a16:creationId xmlns:a16="http://schemas.microsoft.com/office/drawing/2014/main" id="{44FA4A1E-0AB0-4CEB-AA12-2D02D3BA566A}"/>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7" name="正方形/長方形 576">
          <a:extLst>
            <a:ext uri="{FF2B5EF4-FFF2-40B4-BE49-F238E27FC236}">
              <a16:creationId xmlns:a16="http://schemas.microsoft.com/office/drawing/2014/main" id="{F141AE1C-C0D5-43D1-AC55-9B1E774E795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8" name="正方形/長方形 577">
          <a:extLst>
            <a:ext uri="{FF2B5EF4-FFF2-40B4-BE49-F238E27FC236}">
              <a16:creationId xmlns:a16="http://schemas.microsoft.com/office/drawing/2014/main" id="{2AB8889F-F47F-4D17-8DC6-953B1E40246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9" name="正方形/長方形 578">
          <a:extLst>
            <a:ext uri="{FF2B5EF4-FFF2-40B4-BE49-F238E27FC236}">
              <a16:creationId xmlns:a16="http://schemas.microsoft.com/office/drawing/2014/main" id="{4C573139-ED5A-4428-8E54-510F1EE96EE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0" name="正方形/長方形 579">
          <a:extLst>
            <a:ext uri="{FF2B5EF4-FFF2-40B4-BE49-F238E27FC236}">
              <a16:creationId xmlns:a16="http://schemas.microsoft.com/office/drawing/2014/main" id="{95BCFCA9-40E3-49E0-A01C-FA029A326E6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1" name="正方形/長方形 580">
          <a:extLst>
            <a:ext uri="{FF2B5EF4-FFF2-40B4-BE49-F238E27FC236}">
              <a16:creationId xmlns:a16="http://schemas.microsoft.com/office/drawing/2014/main" id="{B17FA864-7168-432B-AF45-515AD25CACD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2" name="正方形/長方形 581">
          <a:extLst>
            <a:ext uri="{FF2B5EF4-FFF2-40B4-BE49-F238E27FC236}">
              <a16:creationId xmlns:a16="http://schemas.microsoft.com/office/drawing/2014/main" id="{F66BFC72-64B3-4353-885B-9CF83DF25F0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3" name="正方形/長方形 582">
          <a:extLst>
            <a:ext uri="{FF2B5EF4-FFF2-40B4-BE49-F238E27FC236}">
              <a16:creationId xmlns:a16="http://schemas.microsoft.com/office/drawing/2014/main" id="{2259F549-64FB-4471-BA5B-88C19EE5D49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4" name="正方形/長方形 583">
          <a:extLst>
            <a:ext uri="{FF2B5EF4-FFF2-40B4-BE49-F238E27FC236}">
              <a16:creationId xmlns:a16="http://schemas.microsoft.com/office/drawing/2014/main" id="{D9DA3D8D-E79F-4F9B-8E32-70CA1005842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5" name="テキスト ボックス 584">
          <a:extLst>
            <a:ext uri="{FF2B5EF4-FFF2-40B4-BE49-F238E27FC236}">
              <a16:creationId xmlns:a16="http://schemas.microsoft.com/office/drawing/2014/main" id="{C0E6E0C3-ED1C-4506-A5F0-4E872BBE024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6" name="直線コネクタ 585">
          <a:extLst>
            <a:ext uri="{FF2B5EF4-FFF2-40B4-BE49-F238E27FC236}">
              <a16:creationId xmlns:a16="http://schemas.microsoft.com/office/drawing/2014/main" id="{D72F21A4-F1BF-4CC1-ABAC-6FBED6BCB8C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7" name="直線コネクタ 586">
          <a:extLst>
            <a:ext uri="{FF2B5EF4-FFF2-40B4-BE49-F238E27FC236}">
              <a16:creationId xmlns:a16="http://schemas.microsoft.com/office/drawing/2014/main" id="{F0D0342E-2524-4AB2-BA22-4D8A9310531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8" name="テキスト ボックス 587">
          <a:extLst>
            <a:ext uri="{FF2B5EF4-FFF2-40B4-BE49-F238E27FC236}">
              <a16:creationId xmlns:a16="http://schemas.microsoft.com/office/drawing/2014/main" id="{A9B65F81-3C2F-4672-8013-11363838BFE9}"/>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9" name="直線コネクタ 588">
          <a:extLst>
            <a:ext uri="{FF2B5EF4-FFF2-40B4-BE49-F238E27FC236}">
              <a16:creationId xmlns:a16="http://schemas.microsoft.com/office/drawing/2014/main" id="{697E92EE-9D97-4E7B-9D67-8F85960973A8}"/>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0" name="テキスト ボックス 589">
          <a:extLst>
            <a:ext uri="{FF2B5EF4-FFF2-40B4-BE49-F238E27FC236}">
              <a16:creationId xmlns:a16="http://schemas.microsoft.com/office/drawing/2014/main" id="{3F24D9D6-DA48-4D35-B69C-BE43A33BEB47}"/>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1" name="直線コネクタ 590">
          <a:extLst>
            <a:ext uri="{FF2B5EF4-FFF2-40B4-BE49-F238E27FC236}">
              <a16:creationId xmlns:a16="http://schemas.microsoft.com/office/drawing/2014/main" id="{15716FE5-065D-4643-9F0A-34F85B3DAEF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2" name="テキスト ボックス 591">
          <a:extLst>
            <a:ext uri="{FF2B5EF4-FFF2-40B4-BE49-F238E27FC236}">
              <a16:creationId xmlns:a16="http://schemas.microsoft.com/office/drawing/2014/main" id="{10E91F5D-A2E2-4D61-88AB-AD0D21881A3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3" name="直線コネクタ 592">
          <a:extLst>
            <a:ext uri="{FF2B5EF4-FFF2-40B4-BE49-F238E27FC236}">
              <a16:creationId xmlns:a16="http://schemas.microsoft.com/office/drawing/2014/main" id="{5DB007F3-81D8-43E9-8A85-C2E6C6E0DF5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4" name="テキスト ボックス 593">
          <a:extLst>
            <a:ext uri="{FF2B5EF4-FFF2-40B4-BE49-F238E27FC236}">
              <a16:creationId xmlns:a16="http://schemas.microsoft.com/office/drawing/2014/main" id="{9E6A0C9A-5330-4E65-ACC6-313CD88A33F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5" name="直線コネクタ 594">
          <a:extLst>
            <a:ext uri="{FF2B5EF4-FFF2-40B4-BE49-F238E27FC236}">
              <a16:creationId xmlns:a16="http://schemas.microsoft.com/office/drawing/2014/main" id="{067FB4C7-A449-4DAA-B7AB-184BF05862C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6" name="テキスト ボックス 595">
          <a:extLst>
            <a:ext uri="{FF2B5EF4-FFF2-40B4-BE49-F238E27FC236}">
              <a16:creationId xmlns:a16="http://schemas.microsoft.com/office/drawing/2014/main" id="{3E05F154-93FC-470E-939B-0CF6B73C8A21}"/>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a:extLst>
            <a:ext uri="{FF2B5EF4-FFF2-40B4-BE49-F238E27FC236}">
              <a16:creationId xmlns:a16="http://schemas.microsoft.com/office/drawing/2014/main" id="{807034D7-9051-4D30-877C-868A3DDBD94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8" name="テキスト ボックス 597">
          <a:extLst>
            <a:ext uri="{FF2B5EF4-FFF2-40B4-BE49-F238E27FC236}">
              <a16:creationId xmlns:a16="http://schemas.microsoft.com/office/drawing/2014/main" id="{3E3F1023-E31A-499A-9FBB-0DD5F57E15FE}"/>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9" name="【学校施設】&#10;一人当たり面積グラフ枠">
          <a:extLst>
            <a:ext uri="{FF2B5EF4-FFF2-40B4-BE49-F238E27FC236}">
              <a16:creationId xmlns:a16="http://schemas.microsoft.com/office/drawing/2014/main" id="{CC3F7225-7E4E-43FA-8DF3-2CDB3E0D8B4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600" name="直線コネクタ 599">
          <a:extLst>
            <a:ext uri="{FF2B5EF4-FFF2-40B4-BE49-F238E27FC236}">
              <a16:creationId xmlns:a16="http://schemas.microsoft.com/office/drawing/2014/main" id="{70B422D8-7996-4A14-9D0B-80DACAB3E067}"/>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601" name="【学校施設】&#10;一人当たり面積最小値テキスト">
          <a:extLst>
            <a:ext uri="{FF2B5EF4-FFF2-40B4-BE49-F238E27FC236}">
              <a16:creationId xmlns:a16="http://schemas.microsoft.com/office/drawing/2014/main" id="{11E15B9A-6DF0-4EFF-BDC1-1E7582432001}"/>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602" name="直線コネクタ 601">
          <a:extLst>
            <a:ext uri="{FF2B5EF4-FFF2-40B4-BE49-F238E27FC236}">
              <a16:creationId xmlns:a16="http://schemas.microsoft.com/office/drawing/2014/main" id="{010973CF-E533-4436-9D30-A89FE626DCA9}"/>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603" name="【学校施設】&#10;一人当たり面積最大値テキスト">
          <a:extLst>
            <a:ext uri="{FF2B5EF4-FFF2-40B4-BE49-F238E27FC236}">
              <a16:creationId xmlns:a16="http://schemas.microsoft.com/office/drawing/2014/main" id="{EF7F3F37-3D21-4717-8180-F2BBB46CB3FD}"/>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604" name="直線コネクタ 603">
          <a:extLst>
            <a:ext uri="{FF2B5EF4-FFF2-40B4-BE49-F238E27FC236}">
              <a16:creationId xmlns:a16="http://schemas.microsoft.com/office/drawing/2014/main" id="{A113E005-3E79-4AC3-AF4C-E62BC04BBC2C}"/>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605" name="【学校施設】&#10;一人当たり面積平均値テキスト">
          <a:extLst>
            <a:ext uri="{FF2B5EF4-FFF2-40B4-BE49-F238E27FC236}">
              <a16:creationId xmlns:a16="http://schemas.microsoft.com/office/drawing/2014/main" id="{47181847-4735-4762-890F-A04C64C985AA}"/>
            </a:ext>
          </a:extLst>
        </xdr:cNvPr>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606" name="フローチャート: 判断 605">
          <a:extLst>
            <a:ext uri="{FF2B5EF4-FFF2-40B4-BE49-F238E27FC236}">
              <a16:creationId xmlns:a16="http://schemas.microsoft.com/office/drawing/2014/main" id="{A5FC8C22-C9A9-4235-AECA-E15DA038EB92}"/>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607" name="フローチャート: 判断 606">
          <a:extLst>
            <a:ext uri="{FF2B5EF4-FFF2-40B4-BE49-F238E27FC236}">
              <a16:creationId xmlns:a16="http://schemas.microsoft.com/office/drawing/2014/main" id="{51D32C07-90CE-49B1-B199-BC1BF20FCBCA}"/>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608" name="フローチャート: 判断 607">
          <a:extLst>
            <a:ext uri="{FF2B5EF4-FFF2-40B4-BE49-F238E27FC236}">
              <a16:creationId xmlns:a16="http://schemas.microsoft.com/office/drawing/2014/main" id="{1FA844FE-B0D4-4442-94DF-D682D6FDB3BA}"/>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609" name="フローチャート: 判断 608">
          <a:extLst>
            <a:ext uri="{FF2B5EF4-FFF2-40B4-BE49-F238E27FC236}">
              <a16:creationId xmlns:a16="http://schemas.microsoft.com/office/drawing/2014/main" id="{822AA156-F27F-48F1-A031-C788316571AA}"/>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610" name="フローチャート: 判断 609">
          <a:extLst>
            <a:ext uri="{FF2B5EF4-FFF2-40B4-BE49-F238E27FC236}">
              <a16:creationId xmlns:a16="http://schemas.microsoft.com/office/drawing/2014/main" id="{73232D9D-B71D-4EBC-811B-D9F009865459}"/>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C77384D4-66E2-477B-B5D7-4A152C77D53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405CB47-DB17-4D3A-8EE4-D8A738B0551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E04B8923-58E1-4D96-8933-947BE120EB7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DD832B14-5749-4722-9AE5-72FAD9EF231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FFEB01BF-8328-4E74-B5EE-73BD9C81006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61405</xdr:rowOff>
    </xdr:from>
    <xdr:to>
      <xdr:col>116</xdr:col>
      <xdr:colOff>114300</xdr:colOff>
      <xdr:row>59</xdr:row>
      <xdr:rowOff>163005</xdr:rowOff>
    </xdr:to>
    <xdr:sp macro="" textlink="">
      <xdr:nvSpPr>
        <xdr:cNvPr id="616" name="楕円 615">
          <a:extLst>
            <a:ext uri="{FF2B5EF4-FFF2-40B4-BE49-F238E27FC236}">
              <a16:creationId xmlns:a16="http://schemas.microsoft.com/office/drawing/2014/main" id="{D8FC7DD8-8881-4FBE-9FAA-EA65AB03E45C}"/>
            </a:ext>
          </a:extLst>
        </xdr:cNvPr>
        <xdr:cNvSpPr/>
      </xdr:nvSpPr>
      <xdr:spPr>
        <a:xfrm>
          <a:off x="22110700" y="101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84282</xdr:rowOff>
    </xdr:from>
    <xdr:ext cx="469744" cy="259045"/>
    <xdr:sp macro="" textlink="">
      <xdr:nvSpPr>
        <xdr:cNvPr id="617" name="【学校施設】&#10;一人当たり面積該当値テキスト">
          <a:extLst>
            <a:ext uri="{FF2B5EF4-FFF2-40B4-BE49-F238E27FC236}">
              <a16:creationId xmlns:a16="http://schemas.microsoft.com/office/drawing/2014/main" id="{68DAA04F-5FD8-48F3-B284-2F5A0555634E}"/>
            </a:ext>
          </a:extLst>
        </xdr:cNvPr>
        <xdr:cNvSpPr txBox="1"/>
      </xdr:nvSpPr>
      <xdr:spPr>
        <a:xfrm>
          <a:off x="22199600" y="1002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150558</xdr:rowOff>
    </xdr:from>
    <xdr:to>
      <xdr:col>102</xdr:col>
      <xdr:colOff>165100</xdr:colOff>
      <xdr:row>60</xdr:row>
      <xdr:rowOff>80708</xdr:rowOff>
    </xdr:to>
    <xdr:sp macro="" textlink="">
      <xdr:nvSpPr>
        <xdr:cNvPr id="618" name="楕円 617">
          <a:extLst>
            <a:ext uri="{FF2B5EF4-FFF2-40B4-BE49-F238E27FC236}">
              <a16:creationId xmlns:a16="http://schemas.microsoft.com/office/drawing/2014/main" id="{82CFA161-C69B-43BC-B3B7-C95FDEF215A1}"/>
            </a:ext>
          </a:extLst>
        </xdr:cNvPr>
        <xdr:cNvSpPr/>
      </xdr:nvSpPr>
      <xdr:spPr>
        <a:xfrm>
          <a:off x="19494500" y="1026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123127</xdr:rowOff>
    </xdr:from>
    <xdr:to>
      <xdr:col>98</xdr:col>
      <xdr:colOff>38100</xdr:colOff>
      <xdr:row>60</xdr:row>
      <xdr:rowOff>53277</xdr:rowOff>
    </xdr:to>
    <xdr:sp macro="" textlink="">
      <xdr:nvSpPr>
        <xdr:cNvPr id="619" name="楕円 618">
          <a:extLst>
            <a:ext uri="{FF2B5EF4-FFF2-40B4-BE49-F238E27FC236}">
              <a16:creationId xmlns:a16="http://schemas.microsoft.com/office/drawing/2014/main" id="{FBB06AF1-A7D9-48B5-9A83-788326987F62}"/>
            </a:ext>
          </a:extLst>
        </xdr:cNvPr>
        <xdr:cNvSpPr/>
      </xdr:nvSpPr>
      <xdr:spPr>
        <a:xfrm>
          <a:off x="18605500" y="102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2477</xdr:rowOff>
    </xdr:from>
    <xdr:to>
      <xdr:col>102</xdr:col>
      <xdr:colOff>114300</xdr:colOff>
      <xdr:row>60</xdr:row>
      <xdr:rowOff>29908</xdr:rowOff>
    </xdr:to>
    <xdr:cxnSp macro="">
      <xdr:nvCxnSpPr>
        <xdr:cNvPr id="620" name="直線コネクタ 619">
          <a:extLst>
            <a:ext uri="{FF2B5EF4-FFF2-40B4-BE49-F238E27FC236}">
              <a16:creationId xmlns:a16="http://schemas.microsoft.com/office/drawing/2014/main" id="{179A190D-F5C1-4801-B64E-8080B2EA6853}"/>
            </a:ext>
          </a:extLst>
        </xdr:cNvPr>
        <xdr:cNvCxnSpPr/>
      </xdr:nvCxnSpPr>
      <xdr:spPr>
        <a:xfrm>
          <a:off x="18656300" y="1028947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38371</xdr:rowOff>
    </xdr:from>
    <xdr:ext cx="469744" cy="259045"/>
    <xdr:sp macro="" textlink="">
      <xdr:nvSpPr>
        <xdr:cNvPr id="621" name="n_1aveValue【学校施設】&#10;一人当たり面積">
          <a:extLst>
            <a:ext uri="{FF2B5EF4-FFF2-40B4-BE49-F238E27FC236}">
              <a16:creationId xmlns:a16="http://schemas.microsoft.com/office/drawing/2014/main" id="{6FCF5B53-82C1-4A87-A1F0-A3EC6B9C39A2}"/>
            </a:ext>
          </a:extLst>
        </xdr:cNvPr>
        <xdr:cNvSpPr txBox="1"/>
      </xdr:nvSpPr>
      <xdr:spPr>
        <a:xfrm>
          <a:off x="210757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54754</xdr:rowOff>
    </xdr:from>
    <xdr:ext cx="469744" cy="259045"/>
    <xdr:sp macro="" textlink="">
      <xdr:nvSpPr>
        <xdr:cNvPr id="622" name="n_2aveValue【学校施設】&#10;一人当たり面積">
          <a:extLst>
            <a:ext uri="{FF2B5EF4-FFF2-40B4-BE49-F238E27FC236}">
              <a16:creationId xmlns:a16="http://schemas.microsoft.com/office/drawing/2014/main" id="{8066DF06-8089-48B9-AC29-312498A98B4B}"/>
            </a:ext>
          </a:extLst>
        </xdr:cNvPr>
        <xdr:cNvSpPr txBox="1"/>
      </xdr:nvSpPr>
      <xdr:spPr>
        <a:xfrm>
          <a:off x="20199427" y="1034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11637</xdr:rowOff>
    </xdr:from>
    <xdr:ext cx="469744" cy="259045"/>
    <xdr:sp macro="" textlink="">
      <xdr:nvSpPr>
        <xdr:cNvPr id="623" name="n_3aveValue【学校施設】&#10;一人当たり面積">
          <a:extLst>
            <a:ext uri="{FF2B5EF4-FFF2-40B4-BE49-F238E27FC236}">
              <a16:creationId xmlns:a16="http://schemas.microsoft.com/office/drawing/2014/main" id="{279D3EEB-CADE-4FC5-9870-969A20457F33}"/>
            </a:ext>
          </a:extLst>
        </xdr:cNvPr>
        <xdr:cNvSpPr txBox="1"/>
      </xdr:nvSpPr>
      <xdr:spPr>
        <a:xfrm>
          <a:off x="19310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16400</xdr:rowOff>
    </xdr:from>
    <xdr:ext cx="469744" cy="259045"/>
    <xdr:sp macro="" textlink="">
      <xdr:nvSpPr>
        <xdr:cNvPr id="624" name="n_4aveValue【学校施設】&#10;一人当たり面積">
          <a:extLst>
            <a:ext uri="{FF2B5EF4-FFF2-40B4-BE49-F238E27FC236}">
              <a16:creationId xmlns:a16="http://schemas.microsoft.com/office/drawing/2014/main" id="{EEF4F021-D03B-41E2-939D-A4A7B71C1B32}"/>
            </a:ext>
          </a:extLst>
        </xdr:cNvPr>
        <xdr:cNvSpPr txBox="1"/>
      </xdr:nvSpPr>
      <xdr:spPr>
        <a:xfrm>
          <a:off x="18421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97235</xdr:rowOff>
    </xdr:from>
    <xdr:ext cx="469744" cy="259045"/>
    <xdr:sp macro="" textlink="">
      <xdr:nvSpPr>
        <xdr:cNvPr id="625" name="n_3mainValue【学校施設】&#10;一人当たり面積">
          <a:extLst>
            <a:ext uri="{FF2B5EF4-FFF2-40B4-BE49-F238E27FC236}">
              <a16:creationId xmlns:a16="http://schemas.microsoft.com/office/drawing/2014/main" id="{7F66636F-E366-4696-8547-401DC982BA4C}"/>
            </a:ext>
          </a:extLst>
        </xdr:cNvPr>
        <xdr:cNvSpPr txBox="1"/>
      </xdr:nvSpPr>
      <xdr:spPr>
        <a:xfrm>
          <a:off x="19310427" y="1004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69804</xdr:rowOff>
    </xdr:from>
    <xdr:ext cx="469744" cy="259045"/>
    <xdr:sp macro="" textlink="">
      <xdr:nvSpPr>
        <xdr:cNvPr id="626" name="n_4mainValue【学校施設】&#10;一人当たり面積">
          <a:extLst>
            <a:ext uri="{FF2B5EF4-FFF2-40B4-BE49-F238E27FC236}">
              <a16:creationId xmlns:a16="http://schemas.microsoft.com/office/drawing/2014/main" id="{FC99CFB0-8615-4EC3-B0C5-5DDD3CC47E79}"/>
            </a:ext>
          </a:extLst>
        </xdr:cNvPr>
        <xdr:cNvSpPr txBox="1"/>
      </xdr:nvSpPr>
      <xdr:spPr>
        <a:xfrm>
          <a:off x="18421427" y="10013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3B27EA58-6E4D-4EB8-96ED-C6EEC0FA359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194F3620-EFEA-442C-BD39-286DD394D9F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82BAD2E0-B376-4970-84E8-10BBAEFFB34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8BBCEA63-57AB-4843-8C12-70F20773D01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0AA5CFAB-F531-4BF3-80E0-AE9189DF6F9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4EC0635E-6E0D-4A3D-9996-BBDE6152956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8C53CE11-FB3A-476F-85D4-750825CF018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8451AE14-8980-4E64-8FE8-D30D8AC3A42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5" name="正方形/長方形 634">
          <a:extLst>
            <a:ext uri="{FF2B5EF4-FFF2-40B4-BE49-F238E27FC236}">
              <a16:creationId xmlns:a16="http://schemas.microsoft.com/office/drawing/2014/main" id="{4EA4E824-641B-421D-8B55-C3BA9A1D483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6" name="正方形/長方形 635">
          <a:extLst>
            <a:ext uri="{FF2B5EF4-FFF2-40B4-BE49-F238E27FC236}">
              <a16:creationId xmlns:a16="http://schemas.microsoft.com/office/drawing/2014/main" id="{62880876-6EF0-429F-890C-CBC259DC29B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7" name="正方形/長方形 636">
          <a:extLst>
            <a:ext uri="{FF2B5EF4-FFF2-40B4-BE49-F238E27FC236}">
              <a16:creationId xmlns:a16="http://schemas.microsoft.com/office/drawing/2014/main" id="{B4D842D2-C248-4FC2-8C30-CB99612DF7F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8" name="正方形/長方形 637">
          <a:extLst>
            <a:ext uri="{FF2B5EF4-FFF2-40B4-BE49-F238E27FC236}">
              <a16:creationId xmlns:a16="http://schemas.microsoft.com/office/drawing/2014/main" id="{9B099C58-2C40-4F47-A38B-8C435930CB7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9" name="正方形/長方形 638">
          <a:extLst>
            <a:ext uri="{FF2B5EF4-FFF2-40B4-BE49-F238E27FC236}">
              <a16:creationId xmlns:a16="http://schemas.microsoft.com/office/drawing/2014/main" id="{6490F0DE-5407-4DDC-A7F5-6E51C73E179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0" name="正方形/長方形 639">
          <a:extLst>
            <a:ext uri="{FF2B5EF4-FFF2-40B4-BE49-F238E27FC236}">
              <a16:creationId xmlns:a16="http://schemas.microsoft.com/office/drawing/2014/main" id="{95ABECE9-538A-4D51-AF84-3A9F08A23A9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1" name="正方形/長方形 640">
          <a:extLst>
            <a:ext uri="{FF2B5EF4-FFF2-40B4-BE49-F238E27FC236}">
              <a16:creationId xmlns:a16="http://schemas.microsoft.com/office/drawing/2014/main" id="{96865769-1102-46D7-A581-9968622D491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2" name="正方形/長方形 641">
          <a:extLst>
            <a:ext uri="{FF2B5EF4-FFF2-40B4-BE49-F238E27FC236}">
              <a16:creationId xmlns:a16="http://schemas.microsoft.com/office/drawing/2014/main" id="{796FD530-299F-4374-A226-A4F5521CB32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3" name="正方形/長方形 642">
          <a:extLst>
            <a:ext uri="{FF2B5EF4-FFF2-40B4-BE49-F238E27FC236}">
              <a16:creationId xmlns:a16="http://schemas.microsoft.com/office/drawing/2014/main" id="{949A5C0E-3273-475E-A3BF-2CC0C1D6986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4" name="正方形/長方形 643">
          <a:extLst>
            <a:ext uri="{FF2B5EF4-FFF2-40B4-BE49-F238E27FC236}">
              <a16:creationId xmlns:a16="http://schemas.microsoft.com/office/drawing/2014/main" id="{799525DE-666B-4466-8D24-C0E7870C4BF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5" name="正方形/長方形 644">
          <a:extLst>
            <a:ext uri="{FF2B5EF4-FFF2-40B4-BE49-F238E27FC236}">
              <a16:creationId xmlns:a16="http://schemas.microsoft.com/office/drawing/2014/main" id="{F939CDE6-7D80-427B-8028-F4FD8CA2BF4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6" name="正方形/長方形 645">
          <a:extLst>
            <a:ext uri="{FF2B5EF4-FFF2-40B4-BE49-F238E27FC236}">
              <a16:creationId xmlns:a16="http://schemas.microsoft.com/office/drawing/2014/main" id="{12E28B57-A9DC-4908-91C0-11BEF13431B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7" name="正方形/長方形 646">
          <a:extLst>
            <a:ext uri="{FF2B5EF4-FFF2-40B4-BE49-F238E27FC236}">
              <a16:creationId xmlns:a16="http://schemas.microsoft.com/office/drawing/2014/main" id="{B47B08B0-F0EA-4E79-A05B-4E71715E4CB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8" name="正方形/長方形 647">
          <a:extLst>
            <a:ext uri="{FF2B5EF4-FFF2-40B4-BE49-F238E27FC236}">
              <a16:creationId xmlns:a16="http://schemas.microsoft.com/office/drawing/2014/main" id="{841E28A3-9570-4202-B3C8-EBB38C89BE7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9" name="正方形/長方形 648">
          <a:extLst>
            <a:ext uri="{FF2B5EF4-FFF2-40B4-BE49-F238E27FC236}">
              <a16:creationId xmlns:a16="http://schemas.microsoft.com/office/drawing/2014/main" id="{1EE0561C-4FA8-4BE6-8712-20952B460C9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0" name="正方形/長方形 649">
          <a:extLst>
            <a:ext uri="{FF2B5EF4-FFF2-40B4-BE49-F238E27FC236}">
              <a16:creationId xmlns:a16="http://schemas.microsoft.com/office/drawing/2014/main" id="{B029C0AE-36F3-4D21-AE98-AB52F9A6880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1" name="テキスト ボックス 650">
          <a:extLst>
            <a:ext uri="{FF2B5EF4-FFF2-40B4-BE49-F238E27FC236}">
              <a16:creationId xmlns:a16="http://schemas.microsoft.com/office/drawing/2014/main" id="{8B221A35-E86A-45AF-B025-C40E680D12C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2" name="直線コネクタ 651">
          <a:extLst>
            <a:ext uri="{FF2B5EF4-FFF2-40B4-BE49-F238E27FC236}">
              <a16:creationId xmlns:a16="http://schemas.microsoft.com/office/drawing/2014/main" id="{E7426B68-37EE-4251-97DF-6E55029D4EB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3" name="テキスト ボックス 652">
          <a:extLst>
            <a:ext uri="{FF2B5EF4-FFF2-40B4-BE49-F238E27FC236}">
              <a16:creationId xmlns:a16="http://schemas.microsoft.com/office/drawing/2014/main" id="{BF60387A-EE86-4980-8A8A-3B3164C753F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DAFF2861-C9BB-478B-9733-6876E415E09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EE544A64-F426-4871-BFBF-0D33E92C03C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A75745D8-60D9-43E3-A1FA-88C95E5BA44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C0AD2142-A8F3-4378-9320-27D939D9355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81F5C166-3535-4D60-AE86-8BEE9C7B130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0E5D1405-27F5-472A-9FA2-FC4A08C303E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2E0C2CD1-18DB-4988-8EB8-700C3A583979}"/>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DE1079F2-9134-4C92-B7FD-910CCD629EC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64C4C2AD-6166-4974-A7D4-FC017621549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A99C840E-7B95-45F4-BB79-6ED4913A283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049C8D65-38CC-4FDA-AAB8-4B0A0146261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5" name="テキスト ボックス 664">
          <a:extLst>
            <a:ext uri="{FF2B5EF4-FFF2-40B4-BE49-F238E27FC236}">
              <a16:creationId xmlns:a16="http://schemas.microsoft.com/office/drawing/2014/main" id="{4C75CB0E-5CC6-407B-A771-66B2D02B31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31EA2D09-73FC-4BDA-8319-2794A998C4B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7" name="【公民館】&#10;有形固定資産減価償却率グラフ枠">
          <a:extLst>
            <a:ext uri="{FF2B5EF4-FFF2-40B4-BE49-F238E27FC236}">
              <a16:creationId xmlns:a16="http://schemas.microsoft.com/office/drawing/2014/main" id="{FE1A5E6F-FA54-4287-871B-67B7D0A84C5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668" name="直線コネクタ 667">
          <a:extLst>
            <a:ext uri="{FF2B5EF4-FFF2-40B4-BE49-F238E27FC236}">
              <a16:creationId xmlns:a16="http://schemas.microsoft.com/office/drawing/2014/main" id="{0A466EF5-DE13-4683-BB68-D55899FFA6BA}"/>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9" name="【公民館】&#10;有形固定資産減価償却率最小値テキスト">
          <a:extLst>
            <a:ext uri="{FF2B5EF4-FFF2-40B4-BE49-F238E27FC236}">
              <a16:creationId xmlns:a16="http://schemas.microsoft.com/office/drawing/2014/main" id="{B71E4961-B9DC-4DEF-818F-5B1894019A1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0" name="直線コネクタ 669">
          <a:extLst>
            <a:ext uri="{FF2B5EF4-FFF2-40B4-BE49-F238E27FC236}">
              <a16:creationId xmlns:a16="http://schemas.microsoft.com/office/drawing/2014/main" id="{49C1EB4B-7CD3-4B8E-A11F-86E33B6D84A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671" name="【公民館】&#10;有形固定資産減価償却率最大値テキスト">
          <a:extLst>
            <a:ext uri="{FF2B5EF4-FFF2-40B4-BE49-F238E27FC236}">
              <a16:creationId xmlns:a16="http://schemas.microsoft.com/office/drawing/2014/main" id="{77BCAF1A-F7CB-489A-9890-9FD7A3841FB3}"/>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672" name="直線コネクタ 671">
          <a:extLst>
            <a:ext uri="{FF2B5EF4-FFF2-40B4-BE49-F238E27FC236}">
              <a16:creationId xmlns:a16="http://schemas.microsoft.com/office/drawing/2014/main" id="{C9432000-D0B6-469B-935F-A23E0A057478}"/>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673" name="【公民館】&#10;有形固定資産減価償却率平均値テキスト">
          <a:extLst>
            <a:ext uri="{FF2B5EF4-FFF2-40B4-BE49-F238E27FC236}">
              <a16:creationId xmlns:a16="http://schemas.microsoft.com/office/drawing/2014/main" id="{80844B11-E74C-43E0-873C-69C3D3FAFA5A}"/>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674" name="フローチャート: 判断 673">
          <a:extLst>
            <a:ext uri="{FF2B5EF4-FFF2-40B4-BE49-F238E27FC236}">
              <a16:creationId xmlns:a16="http://schemas.microsoft.com/office/drawing/2014/main" id="{0921BA10-D18D-4556-BB69-BF9ED5A5C4B1}"/>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675" name="フローチャート: 判断 674">
          <a:extLst>
            <a:ext uri="{FF2B5EF4-FFF2-40B4-BE49-F238E27FC236}">
              <a16:creationId xmlns:a16="http://schemas.microsoft.com/office/drawing/2014/main" id="{A713C209-1C04-448A-9C21-8EFA43D2DEA6}"/>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676" name="フローチャート: 判断 675">
          <a:extLst>
            <a:ext uri="{FF2B5EF4-FFF2-40B4-BE49-F238E27FC236}">
              <a16:creationId xmlns:a16="http://schemas.microsoft.com/office/drawing/2014/main" id="{27B63964-21D5-46FD-B0FF-591018B2BAEC}"/>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677" name="フローチャート: 判断 676">
          <a:extLst>
            <a:ext uri="{FF2B5EF4-FFF2-40B4-BE49-F238E27FC236}">
              <a16:creationId xmlns:a16="http://schemas.microsoft.com/office/drawing/2014/main" id="{21F726D2-393B-4905-803A-EAF3A0D33ED6}"/>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678" name="フローチャート: 判断 677">
          <a:extLst>
            <a:ext uri="{FF2B5EF4-FFF2-40B4-BE49-F238E27FC236}">
              <a16:creationId xmlns:a16="http://schemas.microsoft.com/office/drawing/2014/main" id="{134DFA1B-3873-4750-86B3-C35725D26C5E}"/>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CCF4176A-8031-470E-893E-CEB1E5E4807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20579C2B-3B72-4A7C-9ACD-1316C71CEBC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F497A665-5298-4EDE-9BFF-FE1F46AF602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8BE5A7EF-06BF-4F31-A487-D0B06CA6992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5DA1EDA3-8540-4523-89C8-D6970D0375F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160927</xdr:rowOff>
    </xdr:from>
    <xdr:to>
      <xdr:col>85</xdr:col>
      <xdr:colOff>177800</xdr:colOff>
      <xdr:row>107</xdr:row>
      <xdr:rowOff>91077</xdr:rowOff>
    </xdr:to>
    <xdr:sp macro="" textlink="">
      <xdr:nvSpPr>
        <xdr:cNvPr id="684" name="楕円 683">
          <a:extLst>
            <a:ext uri="{FF2B5EF4-FFF2-40B4-BE49-F238E27FC236}">
              <a16:creationId xmlns:a16="http://schemas.microsoft.com/office/drawing/2014/main" id="{C9236942-FA99-4AD6-9339-D56874965B73}"/>
            </a:ext>
          </a:extLst>
        </xdr:cNvPr>
        <xdr:cNvSpPr/>
      </xdr:nvSpPr>
      <xdr:spPr>
        <a:xfrm>
          <a:off x="162687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139354</xdr:rowOff>
    </xdr:from>
    <xdr:ext cx="405111" cy="259045"/>
    <xdr:sp macro="" textlink="">
      <xdr:nvSpPr>
        <xdr:cNvPr id="685" name="【公民館】&#10;有形固定資産減価償却率該当値テキスト">
          <a:extLst>
            <a:ext uri="{FF2B5EF4-FFF2-40B4-BE49-F238E27FC236}">
              <a16:creationId xmlns:a16="http://schemas.microsoft.com/office/drawing/2014/main" id="{7BFE9AD9-53AF-430D-8192-6C12B0D28A1F}"/>
            </a:ext>
          </a:extLst>
        </xdr:cNvPr>
        <xdr:cNvSpPr txBox="1"/>
      </xdr:nvSpPr>
      <xdr:spPr>
        <a:xfrm>
          <a:off x="16357600"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156029</xdr:rowOff>
    </xdr:from>
    <xdr:to>
      <xdr:col>72</xdr:col>
      <xdr:colOff>38100</xdr:colOff>
      <xdr:row>106</xdr:row>
      <xdr:rowOff>86179</xdr:rowOff>
    </xdr:to>
    <xdr:sp macro="" textlink="">
      <xdr:nvSpPr>
        <xdr:cNvPr id="686" name="楕円 685">
          <a:extLst>
            <a:ext uri="{FF2B5EF4-FFF2-40B4-BE49-F238E27FC236}">
              <a16:creationId xmlns:a16="http://schemas.microsoft.com/office/drawing/2014/main" id="{038AF1E5-096C-4CAD-AE90-7E3EFFE05F0F}"/>
            </a:ext>
          </a:extLst>
        </xdr:cNvPr>
        <xdr:cNvSpPr/>
      </xdr:nvSpPr>
      <xdr:spPr>
        <a:xfrm>
          <a:off x="13652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87449</xdr:rowOff>
    </xdr:from>
    <xdr:to>
      <xdr:col>67</xdr:col>
      <xdr:colOff>101600</xdr:colOff>
      <xdr:row>106</xdr:row>
      <xdr:rowOff>17599</xdr:rowOff>
    </xdr:to>
    <xdr:sp macro="" textlink="">
      <xdr:nvSpPr>
        <xdr:cNvPr id="687" name="楕円 686">
          <a:extLst>
            <a:ext uri="{FF2B5EF4-FFF2-40B4-BE49-F238E27FC236}">
              <a16:creationId xmlns:a16="http://schemas.microsoft.com/office/drawing/2014/main" id="{A859E73E-9EF8-4464-8089-BB2AFD59D71E}"/>
            </a:ext>
          </a:extLst>
        </xdr:cNvPr>
        <xdr:cNvSpPr/>
      </xdr:nvSpPr>
      <xdr:spPr>
        <a:xfrm>
          <a:off x="12763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138249</xdr:rowOff>
    </xdr:from>
    <xdr:to>
      <xdr:col>71</xdr:col>
      <xdr:colOff>177800</xdr:colOff>
      <xdr:row>106</xdr:row>
      <xdr:rowOff>35379</xdr:rowOff>
    </xdr:to>
    <xdr:cxnSp macro="">
      <xdr:nvCxnSpPr>
        <xdr:cNvPr id="688" name="直線コネクタ 687">
          <a:extLst>
            <a:ext uri="{FF2B5EF4-FFF2-40B4-BE49-F238E27FC236}">
              <a16:creationId xmlns:a16="http://schemas.microsoft.com/office/drawing/2014/main" id="{0E06147A-5BEB-4617-B1C9-904A34B1B7C2}"/>
            </a:ext>
          </a:extLst>
        </xdr:cNvPr>
        <xdr:cNvCxnSpPr/>
      </xdr:nvCxnSpPr>
      <xdr:spPr>
        <a:xfrm>
          <a:off x="12814300" y="18140499"/>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689" name="n_1aveValue【公民館】&#10;有形固定資産減価償却率">
          <a:extLst>
            <a:ext uri="{FF2B5EF4-FFF2-40B4-BE49-F238E27FC236}">
              <a16:creationId xmlns:a16="http://schemas.microsoft.com/office/drawing/2014/main" id="{9A3FA571-9CB5-46A9-8749-2CCC07477D50}"/>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690" name="n_2aveValue【公民館】&#10;有形固定資産減価償却率">
          <a:extLst>
            <a:ext uri="{FF2B5EF4-FFF2-40B4-BE49-F238E27FC236}">
              <a16:creationId xmlns:a16="http://schemas.microsoft.com/office/drawing/2014/main" id="{79AB5F06-E3CE-4CF3-9415-FB5640F3AA66}"/>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691" name="n_3aveValue【公民館】&#10;有形固定資産減価償却率">
          <a:extLst>
            <a:ext uri="{FF2B5EF4-FFF2-40B4-BE49-F238E27FC236}">
              <a16:creationId xmlns:a16="http://schemas.microsoft.com/office/drawing/2014/main" id="{9565C4E0-E420-42B7-906B-90FC2E8B0C22}"/>
            </a:ext>
          </a:extLst>
        </xdr:cNvPr>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139354</xdr:rowOff>
    </xdr:from>
    <xdr:ext cx="405111" cy="259045"/>
    <xdr:sp macro="" textlink="">
      <xdr:nvSpPr>
        <xdr:cNvPr id="692" name="n_4aveValue【公民館】&#10;有形固定資産減価償却率">
          <a:extLst>
            <a:ext uri="{FF2B5EF4-FFF2-40B4-BE49-F238E27FC236}">
              <a16:creationId xmlns:a16="http://schemas.microsoft.com/office/drawing/2014/main" id="{6F4E728D-4AA2-48FF-BE53-D9D35EEBD519}"/>
            </a:ext>
          </a:extLst>
        </xdr:cNvPr>
        <xdr:cNvSpPr txBox="1"/>
      </xdr:nvSpPr>
      <xdr:spPr>
        <a:xfrm>
          <a:off x="12611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102706</xdr:rowOff>
    </xdr:from>
    <xdr:ext cx="405111" cy="259045"/>
    <xdr:sp macro="" textlink="">
      <xdr:nvSpPr>
        <xdr:cNvPr id="693" name="n_3mainValue【公民館】&#10;有形固定資産減価償却率">
          <a:extLst>
            <a:ext uri="{FF2B5EF4-FFF2-40B4-BE49-F238E27FC236}">
              <a16:creationId xmlns:a16="http://schemas.microsoft.com/office/drawing/2014/main" id="{9DEAF25F-9DC1-469F-A3FC-E4541455DE13}"/>
            </a:ext>
          </a:extLst>
        </xdr:cNvPr>
        <xdr:cNvSpPr txBox="1"/>
      </xdr:nvSpPr>
      <xdr:spPr>
        <a:xfrm>
          <a:off x="13500744" y="17933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34126</xdr:rowOff>
    </xdr:from>
    <xdr:ext cx="405111" cy="259045"/>
    <xdr:sp macro="" textlink="">
      <xdr:nvSpPr>
        <xdr:cNvPr id="694" name="n_4mainValue【公民館】&#10;有形固定資産減価償却率">
          <a:extLst>
            <a:ext uri="{FF2B5EF4-FFF2-40B4-BE49-F238E27FC236}">
              <a16:creationId xmlns:a16="http://schemas.microsoft.com/office/drawing/2014/main" id="{F8901298-2AE8-47CC-8A37-BF224056075E}"/>
            </a:ext>
          </a:extLst>
        </xdr:cNvPr>
        <xdr:cNvSpPr txBox="1"/>
      </xdr:nvSpPr>
      <xdr:spPr>
        <a:xfrm>
          <a:off x="126117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61755BF-5CD1-4491-88C4-4486465A2B3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F747D182-C006-44A8-8388-579AE1FEB34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FC4CEE04-6FB9-401E-928D-D806BE97950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C73C5534-B196-46A9-9020-EA16131F728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AEC78E91-1C62-4AEA-A351-8424E07C221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A0AB8BB-AEC8-48EE-BED2-4FDD90D4EFF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F54C84A5-2CC9-4C75-B4E8-FB077ACB329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5F6CF714-C959-44EA-B67E-310FC107D02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591B3530-5A3A-4B05-8BEE-3003AF14884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CF42E490-119A-4F4B-A9E5-0CB0862BED6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05" name="直線コネクタ 704">
          <a:extLst>
            <a:ext uri="{FF2B5EF4-FFF2-40B4-BE49-F238E27FC236}">
              <a16:creationId xmlns:a16="http://schemas.microsoft.com/office/drawing/2014/main" id="{98485C31-AB22-41EF-962F-BB52342D1946}"/>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06" name="テキスト ボックス 705">
          <a:extLst>
            <a:ext uri="{FF2B5EF4-FFF2-40B4-BE49-F238E27FC236}">
              <a16:creationId xmlns:a16="http://schemas.microsoft.com/office/drawing/2014/main" id="{F47B87B1-FA06-4F5F-B604-DBD7C05E9A8B}"/>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a:extLst>
            <a:ext uri="{FF2B5EF4-FFF2-40B4-BE49-F238E27FC236}">
              <a16:creationId xmlns:a16="http://schemas.microsoft.com/office/drawing/2014/main" id="{7654F724-47C5-4CDE-B547-F673AA54DE9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a:extLst>
            <a:ext uri="{FF2B5EF4-FFF2-40B4-BE49-F238E27FC236}">
              <a16:creationId xmlns:a16="http://schemas.microsoft.com/office/drawing/2014/main" id="{BE5B3098-1793-486D-9A46-FB864A5E17A4}"/>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09" name="直線コネクタ 708">
          <a:extLst>
            <a:ext uri="{FF2B5EF4-FFF2-40B4-BE49-F238E27FC236}">
              <a16:creationId xmlns:a16="http://schemas.microsoft.com/office/drawing/2014/main" id="{17B9462E-912B-4F57-9C1A-E48EA534EDEA}"/>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0" name="テキスト ボックス 709">
          <a:extLst>
            <a:ext uri="{FF2B5EF4-FFF2-40B4-BE49-F238E27FC236}">
              <a16:creationId xmlns:a16="http://schemas.microsoft.com/office/drawing/2014/main" id="{072CBB38-9CD8-4471-8BCD-0F9BC334EE0A}"/>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a:extLst>
            <a:ext uri="{FF2B5EF4-FFF2-40B4-BE49-F238E27FC236}">
              <a16:creationId xmlns:a16="http://schemas.microsoft.com/office/drawing/2014/main" id="{2B8E9462-39CE-4822-94D9-0A8B96563DC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a:extLst>
            <a:ext uri="{FF2B5EF4-FFF2-40B4-BE49-F238E27FC236}">
              <a16:creationId xmlns:a16="http://schemas.microsoft.com/office/drawing/2014/main" id="{5536D6EE-EE74-44C5-B3D8-9E90F4D778B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公民館】&#10;一人当たり面積グラフ枠">
          <a:extLst>
            <a:ext uri="{FF2B5EF4-FFF2-40B4-BE49-F238E27FC236}">
              <a16:creationId xmlns:a16="http://schemas.microsoft.com/office/drawing/2014/main" id="{7110C11C-BDA6-4A4B-9C7E-8D1D07BE68C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714" name="直線コネクタ 713">
          <a:extLst>
            <a:ext uri="{FF2B5EF4-FFF2-40B4-BE49-F238E27FC236}">
              <a16:creationId xmlns:a16="http://schemas.microsoft.com/office/drawing/2014/main" id="{DB8580A0-DA81-4649-802F-7896B2736AFA}"/>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715" name="【公民館】&#10;一人当たり面積最小値テキスト">
          <a:extLst>
            <a:ext uri="{FF2B5EF4-FFF2-40B4-BE49-F238E27FC236}">
              <a16:creationId xmlns:a16="http://schemas.microsoft.com/office/drawing/2014/main" id="{025D3B7B-8539-4EDA-98F0-92202065B7BA}"/>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716" name="直線コネクタ 715">
          <a:extLst>
            <a:ext uri="{FF2B5EF4-FFF2-40B4-BE49-F238E27FC236}">
              <a16:creationId xmlns:a16="http://schemas.microsoft.com/office/drawing/2014/main" id="{68BF67EB-D23B-411C-B801-F1FFB1083718}"/>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717" name="【公民館】&#10;一人当たり面積最大値テキスト">
          <a:extLst>
            <a:ext uri="{FF2B5EF4-FFF2-40B4-BE49-F238E27FC236}">
              <a16:creationId xmlns:a16="http://schemas.microsoft.com/office/drawing/2014/main" id="{9C37A7AC-FD96-4C14-B591-4E298327259B}"/>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718" name="直線コネクタ 717">
          <a:extLst>
            <a:ext uri="{FF2B5EF4-FFF2-40B4-BE49-F238E27FC236}">
              <a16:creationId xmlns:a16="http://schemas.microsoft.com/office/drawing/2014/main" id="{740D4E0D-7750-4687-B9C8-A3EAE3570AAE}"/>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3827</xdr:rowOff>
    </xdr:from>
    <xdr:ext cx="469744" cy="259045"/>
    <xdr:sp macro="" textlink="">
      <xdr:nvSpPr>
        <xdr:cNvPr id="719" name="【公民館】&#10;一人当たり面積平均値テキスト">
          <a:extLst>
            <a:ext uri="{FF2B5EF4-FFF2-40B4-BE49-F238E27FC236}">
              <a16:creationId xmlns:a16="http://schemas.microsoft.com/office/drawing/2014/main" id="{7D256599-EC64-473C-8C17-EE6D13DCD87C}"/>
            </a:ext>
          </a:extLst>
        </xdr:cNvPr>
        <xdr:cNvSpPr txBox="1"/>
      </xdr:nvSpPr>
      <xdr:spPr>
        <a:xfrm>
          <a:off x="22199600" y="1817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20" name="フローチャート: 判断 719">
          <a:extLst>
            <a:ext uri="{FF2B5EF4-FFF2-40B4-BE49-F238E27FC236}">
              <a16:creationId xmlns:a16="http://schemas.microsoft.com/office/drawing/2014/main" id="{C20BC8B9-C6BB-48E5-A150-CCF78BD670D2}"/>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721" name="フローチャート: 判断 720">
          <a:extLst>
            <a:ext uri="{FF2B5EF4-FFF2-40B4-BE49-F238E27FC236}">
              <a16:creationId xmlns:a16="http://schemas.microsoft.com/office/drawing/2014/main" id="{E784D147-BC94-4D94-B43B-665B3E572DD8}"/>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722" name="フローチャート: 判断 721">
          <a:extLst>
            <a:ext uri="{FF2B5EF4-FFF2-40B4-BE49-F238E27FC236}">
              <a16:creationId xmlns:a16="http://schemas.microsoft.com/office/drawing/2014/main" id="{A91D7345-5C67-4EFF-846F-BC85E65AE448}"/>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723" name="フローチャート: 判断 722">
          <a:extLst>
            <a:ext uri="{FF2B5EF4-FFF2-40B4-BE49-F238E27FC236}">
              <a16:creationId xmlns:a16="http://schemas.microsoft.com/office/drawing/2014/main" id="{D6731EA0-EB74-4C08-85B4-55E7DB0853D7}"/>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724" name="フローチャート: 判断 723">
          <a:extLst>
            <a:ext uri="{FF2B5EF4-FFF2-40B4-BE49-F238E27FC236}">
              <a16:creationId xmlns:a16="http://schemas.microsoft.com/office/drawing/2014/main" id="{15EC5F1A-2E9E-4FAA-9068-167AD8B7F099}"/>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137790A7-B0B1-459F-BA2C-43F40493F66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7B8B430F-35B5-44C0-AF5F-D7F6E9E06F1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8E106298-DDD0-497A-9C6D-5BD7725F529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129169A-F6F3-40BB-BD15-14D39975437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5B5AA08B-CAAD-49C5-A423-127C1FE8733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107125</xdr:rowOff>
    </xdr:from>
    <xdr:to>
      <xdr:col>116</xdr:col>
      <xdr:colOff>114300</xdr:colOff>
      <xdr:row>101</xdr:row>
      <xdr:rowOff>37275</xdr:rowOff>
    </xdr:to>
    <xdr:sp macro="" textlink="">
      <xdr:nvSpPr>
        <xdr:cNvPr id="730" name="楕円 729">
          <a:extLst>
            <a:ext uri="{FF2B5EF4-FFF2-40B4-BE49-F238E27FC236}">
              <a16:creationId xmlns:a16="http://schemas.microsoft.com/office/drawing/2014/main" id="{2088D2C4-4723-412A-9E53-F0C1C520453E}"/>
            </a:ext>
          </a:extLst>
        </xdr:cNvPr>
        <xdr:cNvSpPr/>
      </xdr:nvSpPr>
      <xdr:spPr>
        <a:xfrm>
          <a:off x="22110700" y="1725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60152</xdr:rowOff>
    </xdr:from>
    <xdr:ext cx="469744" cy="259045"/>
    <xdr:sp macro="" textlink="">
      <xdr:nvSpPr>
        <xdr:cNvPr id="731" name="【公民館】&#10;一人当たり面積該当値テキスト">
          <a:extLst>
            <a:ext uri="{FF2B5EF4-FFF2-40B4-BE49-F238E27FC236}">
              <a16:creationId xmlns:a16="http://schemas.microsoft.com/office/drawing/2014/main" id="{D78017EE-B788-4ABE-9999-66BD8E453115}"/>
            </a:ext>
          </a:extLst>
        </xdr:cNvPr>
        <xdr:cNvSpPr txBox="1"/>
      </xdr:nvSpPr>
      <xdr:spPr>
        <a:xfrm>
          <a:off x="22199600" y="1720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147129</xdr:rowOff>
    </xdr:from>
    <xdr:to>
      <xdr:col>102</xdr:col>
      <xdr:colOff>165100</xdr:colOff>
      <xdr:row>107</xdr:row>
      <xdr:rowOff>77279</xdr:rowOff>
    </xdr:to>
    <xdr:sp macro="" textlink="">
      <xdr:nvSpPr>
        <xdr:cNvPr id="732" name="楕円 731">
          <a:extLst>
            <a:ext uri="{FF2B5EF4-FFF2-40B4-BE49-F238E27FC236}">
              <a16:creationId xmlns:a16="http://schemas.microsoft.com/office/drawing/2014/main" id="{4E7A4BB9-2EFC-428F-97C6-28B1C644478B}"/>
            </a:ext>
          </a:extLst>
        </xdr:cNvPr>
        <xdr:cNvSpPr/>
      </xdr:nvSpPr>
      <xdr:spPr>
        <a:xfrm>
          <a:off x="19494500" y="1832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148844</xdr:rowOff>
    </xdr:from>
    <xdr:to>
      <xdr:col>98</xdr:col>
      <xdr:colOff>38100</xdr:colOff>
      <xdr:row>107</xdr:row>
      <xdr:rowOff>78994</xdr:rowOff>
    </xdr:to>
    <xdr:sp macro="" textlink="">
      <xdr:nvSpPr>
        <xdr:cNvPr id="733" name="楕円 732">
          <a:extLst>
            <a:ext uri="{FF2B5EF4-FFF2-40B4-BE49-F238E27FC236}">
              <a16:creationId xmlns:a16="http://schemas.microsoft.com/office/drawing/2014/main" id="{08E65CD9-E369-44E6-9890-AE55830EDF86}"/>
            </a:ext>
          </a:extLst>
        </xdr:cNvPr>
        <xdr:cNvSpPr/>
      </xdr:nvSpPr>
      <xdr:spPr>
        <a:xfrm>
          <a:off x="18605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26479</xdr:rowOff>
    </xdr:from>
    <xdr:to>
      <xdr:col>102</xdr:col>
      <xdr:colOff>114300</xdr:colOff>
      <xdr:row>107</xdr:row>
      <xdr:rowOff>28194</xdr:rowOff>
    </xdr:to>
    <xdr:cxnSp macro="">
      <xdr:nvCxnSpPr>
        <xdr:cNvPr id="734" name="直線コネクタ 733">
          <a:extLst>
            <a:ext uri="{FF2B5EF4-FFF2-40B4-BE49-F238E27FC236}">
              <a16:creationId xmlns:a16="http://schemas.microsoft.com/office/drawing/2014/main" id="{F05C4A25-7966-4C07-8DC7-6E45F96257D2}"/>
            </a:ext>
          </a:extLst>
        </xdr:cNvPr>
        <xdr:cNvCxnSpPr/>
      </xdr:nvCxnSpPr>
      <xdr:spPr>
        <a:xfrm flipV="1">
          <a:off x="18656300" y="18371629"/>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735" name="n_1aveValue【公民館】&#10;一人当たり面積">
          <a:extLst>
            <a:ext uri="{FF2B5EF4-FFF2-40B4-BE49-F238E27FC236}">
              <a16:creationId xmlns:a16="http://schemas.microsoft.com/office/drawing/2014/main" id="{5E373D08-7DD1-4053-B668-1790BE0EB99B}"/>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736" name="n_2aveValue【公民館】&#10;一人当たり面積">
          <a:extLst>
            <a:ext uri="{FF2B5EF4-FFF2-40B4-BE49-F238E27FC236}">
              <a16:creationId xmlns:a16="http://schemas.microsoft.com/office/drawing/2014/main" id="{4D9B98A4-54E9-40EB-A670-4218D1EAE21A}"/>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737" name="n_3aveValue【公民館】&#10;一人当たり面積">
          <a:extLst>
            <a:ext uri="{FF2B5EF4-FFF2-40B4-BE49-F238E27FC236}">
              <a16:creationId xmlns:a16="http://schemas.microsoft.com/office/drawing/2014/main" id="{76D71981-08EF-457A-918A-33C780398A07}"/>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738" name="n_4aveValue【公民館】&#10;一人当たり面積">
          <a:extLst>
            <a:ext uri="{FF2B5EF4-FFF2-40B4-BE49-F238E27FC236}">
              <a16:creationId xmlns:a16="http://schemas.microsoft.com/office/drawing/2014/main" id="{8C878AE0-1B49-480B-8E06-945F96AB6092}"/>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68406</xdr:rowOff>
    </xdr:from>
    <xdr:ext cx="469744" cy="259045"/>
    <xdr:sp macro="" textlink="">
      <xdr:nvSpPr>
        <xdr:cNvPr id="739" name="n_3mainValue【公民館】&#10;一人当たり面積">
          <a:extLst>
            <a:ext uri="{FF2B5EF4-FFF2-40B4-BE49-F238E27FC236}">
              <a16:creationId xmlns:a16="http://schemas.microsoft.com/office/drawing/2014/main" id="{DE43AF04-FA5D-41F3-A604-0FE090D5A0BC}"/>
            </a:ext>
          </a:extLst>
        </xdr:cNvPr>
        <xdr:cNvSpPr txBox="1"/>
      </xdr:nvSpPr>
      <xdr:spPr>
        <a:xfrm>
          <a:off x="19310427" y="1841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70121</xdr:rowOff>
    </xdr:from>
    <xdr:ext cx="469744" cy="259045"/>
    <xdr:sp macro="" textlink="">
      <xdr:nvSpPr>
        <xdr:cNvPr id="740" name="n_4mainValue【公民館】&#10;一人当たり面積">
          <a:extLst>
            <a:ext uri="{FF2B5EF4-FFF2-40B4-BE49-F238E27FC236}">
              <a16:creationId xmlns:a16="http://schemas.microsoft.com/office/drawing/2014/main" id="{E86CDD95-19A8-4306-93AE-DE17C62F0E4A}"/>
            </a:ext>
          </a:extLst>
        </xdr:cNvPr>
        <xdr:cNvSpPr txBox="1"/>
      </xdr:nvSpPr>
      <xdr:spPr>
        <a:xfrm>
          <a:off x="18421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1" name="正方形/長方形 740">
          <a:extLst>
            <a:ext uri="{FF2B5EF4-FFF2-40B4-BE49-F238E27FC236}">
              <a16:creationId xmlns:a16="http://schemas.microsoft.com/office/drawing/2014/main" id="{3228CB96-8411-428F-9E13-6538E36ABA2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2" name="正方形/長方形 741">
          <a:extLst>
            <a:ext uri="{FF2B5EF4-FFF2-40B4-BE49-F238E27FC236}">
              <a16:creationId xmlns:a16="http://schemas.microsoft.com/office/drawing/2014/main" id="{6FE167AB-C337-41FA-9F23-8B7B3BD1B01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3" name="テキスト ボックス 742">
          <a:extLst>
            <a:ext uri="{FF2B5EF4-FFF2-40B4-BE49-F238E27FC236}">
              <a16:creationId xmlns:a16="http://schemas.microsoft.com/office/drawing/2014/main" id="{5B7F453A-4B3F-4499-8009-64F71D41A00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当町が保有する公共施設は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1990</a:t>
          </a:r>
          <a:r>
            <a:rPr kumimoji="1" lang="ja-JP" altLang="ja-JP" sz="1100">
              <a:solidFill>
                <a:schemeClr val="dk1"/>
              </a:solidFill>
              <a:effectLst/>
              <a:latin typeface="+mn-lt"/>
              <a:ea typeface="+mn-ea"/>
              <a:cs typeface="+mn-cs"/>
            </a:rPr>
            <a:t>年度にかけて町民文化系施設、学校教育系施設、行政系施設などを集中して整備を行なった。</a:t>
          </a:r>
          <a:endParaRPr lang="ja-JP" altLang="ja-JP" sz="1400">
            <a:effectLst/>
          </a:endParaRPr>
        </a:p>
        <a:p>
          <a:r>
            <a:rPr kumimoji="1" lang="ja-JP" altLang="ja-JP"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年度以降についても、小学校統合に伴う校舎・体育館・町営住宅・医療センター・千波環境美化センターなと大規模な施設を整備してきたが、今後、老朽化の時期を向かえ</a:t>
          </a:r>
          <a:endParaRPr lang="ja-JP" altLang="ja-JP" sz="1400">
            <a:effectLst/>
          </a:endParaRPr>
        </a:p>
        <a:p>
          <a:r>
            <a:rPr kumimoji="1" lang="ja-JP" altLang="ja-JP" sz="1100">
              <a:solidFill>
                <a:schemeClr val="dk1"/>
              </a:solidFill>
              <a:effectLst/>
              <a:latin typeface="+mn-lt"/>
              <a:ea typeface="+mn-ea"/>
              <a:cs typeface="+mn-cs"/>
            </a:rPr>
            <a:t>多額の更新費用や改修費用が見込まれる。このため、長期的な財政状況や公共施設等の利用需要の見通しを踏まえて、将来に過度な負担を残さない持続可能な公共施設等のあり方を</a:t>
          </a:r>
          <a:endParaRPr lang="ja-JP" altLang="ja-JP" sz="1400">
            <a:effectLst/>
          </a:endParaRPr>
        </a:p>
        <a:p>
          <a:r>
            <a:rPr kumimoji="1" lang="ja-JP" altLang="ja-JP" sz="1100">
              <a:solidFill>
                <a:schemeClr val="dk1"/>
              </a:solidFill>
              <a:effectLst/>
              <a:latin typeface="+mn-lt"/>
              <a:ea typeface="+mn-ea"/>
              <a:cs typeface="+mn-cs"/>
            </a:rPr>
            <a:t>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78C43F4-1592-4438-9A9B-806613A07FE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1740796-BD79-4C63-A828-B25C68CDA05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A1B6EEC-EEFC-4C26-B61F-C1333A90EC3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26128B1-D83E-4F4C-8A3C-4041598AC7D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1D198DA-A78D-46F2-92D4-54D2D297E5D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EDEBAFC-5E7B-4E4E-87A1-0553C7CF562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49882C3-B846-42E5-BA6A-3DACCA7DFFA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4FB21B9-A96F-412E-AF8F-211B069E2B4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86B4F2A-D00F-4F2F-A6C5-B9C20838CDA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4BC3AE9-AF47-4C16-8878-D97B3F5564E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7,411
7,309
90.76
10,246,227
10,025,953
220,274
3,490,036
10,022,235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66548CA-C83C-472C-B9E3-7910E1CB5D1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E4E1EFA-02E7-4007-9B1A-77B68355488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DB99824-EE08-49A3-92B6-D0BF5FAC376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47DEB56-48DA-489D-9790-FA3EBBF37B5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21C7EA-C26C-464E-A9D9-C8146CFDEFE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8B24160-5402-4800-9018-97C93A580AF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5BF0EA0-3B70-43E4-84CD-E34592344C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AD03885-1A5B-4249-B3B7-9FE39E42C8E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027E308-4131-48CA-876D-CF9F32E54E5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33FCCF7-DE74-463C-BFD6-C574D596396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3BC3414-68CD-4363-89DF-5CBD2DD864F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99F89A6-F0DB-4FD4-B91E-F25485270D2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D11F7E4-FA34-4FCF-9CB5-E552BF6C3BF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D1385E5-0572-43A2-A0C0-CD3F0C1E897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C3493A-BC2F-4B8B-9EF7-401696CF403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D15D7ED-7166-415E-A335-E09486317E3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BA73CF5-EF99-470D-99F0-99D9D533DD3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083C194-0E11-4C4D-B302-17F1589999A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1352247-983A-4186-8532-EC6BF98EC99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715ED56-7126-43D4-9FD7-AD9A82CA8F9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EC99632-2304-4508-A5A7-616C20D6FE6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F0FA241-85A2-4938-9B06-F9087022B48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47CFE86-620D-4DBA-A819-B002F841BE58}"/>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40886C4-8A26-4C90-B431-1BA4C3C060A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A6B6D8E-CDB5-4095-BC9D-DB79BD15F6C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F53B388-7FCE-4B5E-983B-C79C812D530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FEBD034-3D6E-440E-99BC-9FD6BF15483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96097B0-FE3D-40C3-AAB2-B1F4A6A3A07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3CDA295-166B-426A-B44E-B44F4930E5C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B22F4D4-5DA4-49E5-8C99-1F9247F11C9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3DBEC8F-03B0-4845-A154-973028A3C12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BFD235D-174A-4624-8D4B-0E10E2A92AD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1DB6529A-C66E-417B-90D7-4B7D5E14E0AD}"/>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FD278383-C277-4C68-943D-754D56B381B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171A4FE9-8BA0-4801-9D21-9B50E46FBD0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CAA9A53-6939-4DBD-A958-371D7410F5D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F01B269-2848-451E-8A9B-916C7217676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D543E58-8403-45DB-85F2-AFF625E7524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EEAF0FB-934B-4E10-B457-06439B5EBC9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5578675-76FD-431D-A9C0-2CCAEC204A4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788553E4-3CAF-49EA-80AD-CF313AB7FE3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434FFC9-1FDC-45B4-9650-CF93D163E52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EE0ED02-4277-44D6-B9D0-664B41E6BA1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743D61A-0925-4E1B-BBFA-8877D5C5D29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02C6B2A-D2E8-402D-B008-6E52DDE9323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67C0B030-48EE-4D08-93CD-60549B03029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AEA55201-2F8E-45A6-AFC1-BA7251010297}"/>
            </a:ext>
          </a:extLst>
        </xdr:cNvPr>
        <xdr:cNvCxnSpPr/>
      </xdr:nvCxnSpPr>
      <xdr:spPr>
        <a:xfrm flipV="1">
          <a:off x="4634865" y="5714456"/>
          <a:ext cx="0" cy="157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70B16B98-0959-4682-947D-BF5B6D50163F}"/>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95B3D5B5-BAE5-4C33-9104-9B743BD98BED}"/>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004E00AC-EF64-41C6-83C7-DE6E89630D4A}"/>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09B6ABC1-73AA-401F-ABE7-32F42DD0F067}"/>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156046</xdr:rowOff>
    </xdr:from>
    <xdr:ext cx="405111" cy="259045"/>
    <xdr:sp macro="" textlink="">
      <xdr:nvSpPr>
        <xdr:cNvPr id="63" name="【図書館】&#10;有形固定資産減価償却率平均値テキスト">
          <a:extLst>
            <a:ext uri="{FF2B5EF4-FFF2-40B4-BE49-F238E27FC236}">
              <a16:creationId xmlns:a16="http://schemas.microsoft.com/office/drawing/2014/main" id="{5D44B32C-AC4C-4F2A-99DF-A75BEAF6B51F}"/>
            </a:ext>
          </a:extLst>
        </xdr:cNvPr>
        <xdr:cNvSpPr txBox="1"/>
      </xdr:nvSpPr>
      <xdr:spPr>
        <a:xfrm>
          <a:off x="4673600" y="6156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64" name="フローチャート: 判断 63">
          <a:extLst>
            <a:ext uri="{FF2B5EF4-FFF2-40B4-BE49-F238E27FC236}">
              <a16:creationId xmlns:a16="http://schemas.microsoft.com/office/drawing/2014/main" id="{B8A28CB6-E12D-4279-B491-9F528F1EFB6F}"/>
            </a:ext>
          </a:extLst>
        </xdr:cNvPr>
        <xdr:cNvSpPr/>
      </xdr:nvSpPr>
      <xdr:spPr>
        <a:xfrm>
          <a:off x="4584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102144</xdr:rowOff>
    </xdr:from>
    <xdr:to>
      <xdr:col>20</xdr:col>
      <xdr:colOff>38100</xdr:colOff>
      <xdr:row>37</xdr:row>
      <xdr:rowOff>32294</xdr:rowOff>
    </xdr:to>
    <xdr:sp macro="" textlink="">
      <xdr:nvSpPr>
        <xdr:cNvPr id="65" name="フローチャート: 判断 64">
          <a:extLst>
            <a:ext uri="{FF2B5EF4-FFF2-40B4-BE49-F238E27FC236}">
              <a16:creationId xmlns:a16="http://schemas.microsoft.com/office/drawing/2014/main" id="{8FE1AD4A-79D7-4F94-8154-03F549C0C2B8}"/>
            </a:ext>
          </a:extLst>
        </xdr:cNvPr>
        <xdr:cNvSpPr/>
      </xdr:nvSpPr>
      <xdr:spPr>
        <a:xfrm>
          <a:off x="3746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84183</xdr:rowOff>
    </xdr:from>
    <xdr:to>
      <xdr:col>15</xdr:col>
      <xdr:colOff>101600</xdr:colOff>
      <xdr:row>37</xdr:row>
      <xdr:rowOff>14333</xdr:rowOff>
    </xdr:to>
    <xdr:sp macro="" textlink="">
      <xdr:nvSpPr>
        <xdr:cNvPr id="66" name="フローチャート: 判断 65">
          <a:extLst>
            <a:ext uri="{FF2B5EF4-FFF2-40B4-BE49-F238E27FC236}">
              <a16:creationId xmlns:a16="http://schemas.microsoft.com/office/drawing/2014/main" id="{15A75B88-E612-4B26-9015-236F5A0E5474}"/>
            </a:ext>
          </a:extLst>
        </xdr:cNvPr>
        <xdr:cNvSpPr/>
      </xdr:nvSpPr>
      <xdr:spPr>
        <a:xfrm>
          <a:off x="2857500" y="625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41728</xdr:rowOff>
    </xdr:from>
    <xdr:to>
      <xdr:col>10</xdr:col>
      <xdr:colOff>165100</xdr:colOff>
      <xdr:row>36</xdr:row>
      <xdr:rowOff>143328</xdr:rowOff>
    </xdr:to>
    <xdr:sp macro="" textlink="">
      <xdr:nvSpPr>
        <xdr:cNvPr id="67" name="フローチャート: 判断 66">
          <a:extLst>
            <a:ext uri="{FF2B5EF4-FFF2-40B4-BE49-F238E27FC236}">
              <a16:creationId xmlns:a16="http://schemas.microsoft.com/office/drawing/2014/main" id="{17C31715-5166-4C88-97D5-D7FA1C51D580}"/>
            </a:ext>
          </a:extLst>
        </xdr:cNvPr>
        <xdr:cNvSpPr/>
      </xdr:nvSpPr>
      <xdr:spPr>
        <a:xfrm>
          <a:off x="1968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93980</xdr:rowOff>
    </xdr:from>
    <xdr:to>
      <xdr:col>6</xdr:col>
      <xdr:colOff>38100</xdr:colOff>
      <xdr:row>37</xdr:row>
      <xdr:rowOff>24130</xdr:rowOff>
    </xdr:to>
    <xdr:sp macro="" textlink="">
      <xdr:nvSpPr>
        <xdr:cNvPr id="68" name="フローチャート: 判断 67">
          <a:extLst>
            <a:ext uri="{FF2B5EF4-FFF2-40B4-BE49-F238E27FC236}">
              <a16:creationId xmlns:a16="http://schemas.microsoft.com/office/drawing/2014/main" id="{49C23243-2B0B-45B7-B3F9-41CD1C42DCD5}"/>
            </a:ext>
          </a:extLst>
        </xdr:cNvPr>
        <xdr:cNvSpPr/>
      </xdr:nvSpPr>
      <xdr:spPr>
        <a:xfrm>
          <a:off x="1079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29AFED1-635D-448F-95C4-F76227E18B3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AB2B913-A137-485B-AFCA-BBD3FA06E66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537E1E5-7B0A-426C-A7B0-DA8BF5BA312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4A13C3B-50E6-45F4-AEA5-ED4E5B8C2C9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48C8FF5-DB06-4576-8ADE-78FA86D2B97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42</xdr:row>
      <xdr:rowOff>41728</xdr:rowOff>
    </xdr:from>
    <xdr:to>
      <xdr:col>24</xdr:col>
      <xdr:colOff>114300</xdr:colOff>
      <xdr:row>42</xdr:row>
      <xdr:rowOff>143328</xdr:rowOff>
    </xdr:to>
    <xdr:sp macro="" textlink="">
      <xdr:nvSpPr>
        <xdr:cNvPr id="74" name="楕円 73">
          <a:extLst>
            <a:ext uri="{FF2B5EF4-FFF2-40B4-BE49-F238E27FC236}">
              <a16:creationId xmlns:a16="http://schemas.microsoft.com/office/drawing/2014/main" id="{540CD8EA-38E5-484D-99B1-0E606CA7DA47}"/>
            </a:ext>
          </a:extLst>
        </xdr:cNvPr>
        <xdr:cNvSpPr/>
      </xdr:nvSpPr>
      <xdr:spPr>
        <a:xfrm>
          <a:off x="4584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128105</xdr:rowOff>
    </xdr:from>
    <xdr:ext cx="469744" cy="259045"/>
    <xdr:sp macro="" textlink="">
      <xdr:nvSpPr>
        <xdr:cNvPr id="75" name="【図書館】&#10;有形固定資産減価償却率該当値テキスト">
          <a:extLst>
            <a:ext uri="{FF2B5EF4-FFF2-40B4-BE49-F238E27FC236}">
              <a16:creationId xmlns:a16="http://schemas.microsoft.com/office/drawing/2014/main" id="{5D81E53A-5832-4280-AC52-D4402346DFFE}"/>
            </a:ext>
          </a:extLst>
        </xdr:cNvPr>
        <xdr:cNvSpPr txBox="1"/>
      </xdr:nvSpPr>
      <xdr:spPr>
        <a:xfrm>
          <a:off x="4673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13970</xdr:rowOff>
    </xdr:from>
    <xdr:to>
      <xdr:col>10</xdr:col>
      <xdr:colOff>165100</xdr:colOff>
      <xdr:row>38</xdr:row>
      <xdr:rowOff>115570</xdr:rowOff>
    </xdr:to>
    <xdr:sp macro="" textlink="">
      <xdr:nvSpPr>
        <xdr:cNvPr id="76" name="楕円 75">
          <a:extLst>
            <a:ext uri="{FF2B5EF4-FFF2-40B4-BE49-F238E27FC236}">
              <a16:creationId xmlns:a16="http://schemas.microsoft.com/office/drawing/2014/main" id="{48A564DB-E39C-4978-9FC0-952A66F444D6}"/>
            </a:ext>
          </a:extLst>
        </xdr:cNvPr>
        <xdr:cNvSpPr/>
      </xdr:nvSpPr>
      <xdr:spPr>
        <a:xfrm>
          <a:off x="1968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42</xdr:row>
      <xdr:rowOff>41728</xdr:rowOff>
    </xdr:from>
    <xdr:to>
      <xdr:col>6</xdr:col>
      <xdr:colOff>38100</xdr:colOff>
      <xdr:row>42</xdr:row>
      <xdr:rowOff>143328</xdr:rowOff>
    </xdr:to>
    <xdr:sp macro="" textlink="">
      <xdr:nvSpPr>
        <xdr:cNvPr id="77" name="楕円 76">
          <a:extLst>
            <a:ext uri="{FF2B5EF4-FFF2-40B4-BE49-F238E27FC236}">
              <a16:creationId xmlns:a16="http://schemas.microsoft.com/office/drawing/2014/main" id="{33652174-A0AC-4042-8C13-F8073C77B67A}"/>
            </a:ext>
          </a:extLst>
        </xdr:cNvPr>
        <xdr:cNvSpPr/>
      </xdr:nvSpPr>
      <xdr:spPr>
        <a:xfrm>
          <a:off x="1079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64770</xdr:rowOff>
    </xdr:from>
    <xdr:to>
      <xdr:col>10</xdr:col>
      <xdr:colOff>114300</xdr:colOff>
      <xdr:row>42</xdr:row>
      <xdr:rowOff>92528</xdr:rowOff>
    </xdr:to>
    <xdr:cxnSp macro="">
      <xdr:nvCxnSpPr>
        <xdr:cNvPr id="78" name="直線コネクタ 77">
          <a:extLst>
            <a:ext uri="{FF2B5EF4-FFF2-40B4-BE49-F238E27FC236}">
              <a16:creationId xmlns:a16="http://schemas.microsoft.com/office/drawing/2014/main" id="{B1621CCC-A449-4710-A2BB-6ECBB3A29A62}"/>
            </a:ext>
          </a:extLst>
        </xdr:cNvPr>
        <xdr:cNvCxnSpPr/>
      </xdr:nvCxnSpPr>
      <xdr:spPr>
        <a:xfrm flipV="1">
          <a:off x="1130300" y="6579870"/>
          <a:ext cx="889000" cy="71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48821</xdr:rowOff>
    </xdr:from>
    <xdr:ext cx="405111" cy="259045"/>
    <xdr:sp macro="" textlink="">
      <xdr:nvSpPr>
        <xdr:cNvPr id="79" name="n_1aveValue【図書館】&#10;有形固定資産減価償却率">
          <a:extLst>
            <a:ext uri="{FF2B5EF4-FFF2-40B4-BE49-F238E27FC236}">
              <a16:creationId xmlns:a16="http://schemas.microsoft.com/office/drawing/2014/main" id="{EBF3B33B-3B5D-4340-91FC-0CEB3C3C34A5}"/>
            </a:ext>
          </a:extLst>
        </xdr:cNvPr>
        <xdr:cNvSpPr txBox="1"/>
      </xdr:nvSpPr>
      <xdr:spPr>
        <a:xfrm>
          <a:off x="3582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30860</xdr:rowOff>
    </xdr:from>
    <xdr:ext cx="405111" cy="259045"/>
    <xdr:sp macro="" textlink="">
      <xdr:nvSpPr>
        <xdr:cNvPr id="80" name="n_2aveValue【図書館】&#10;有形固定資産減価償却率">
          <a:extLst>
            <a:ext uri="{FF2B5EF4-FFF2-40B4-BE49-F238E27FC236}">
              <a16:creationId xmlns:a16="http://schemas.microsoft.com/office/drawing/2014/main" id="{7EE49D25-4E73-4DE5-8717-89FAFC32EF16}"/>
            </a:ext>
          </a:extLst>
        </xdr:cNvPr>
        <xdr:cNvSpPr txBox="1"/>
      </xdr:nvSpPr>
      <xdr:spPr>
        <a:xfrm>
          <a:off x="2705744" y="603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159855</xdr:rowOff>
    </xdr:from>
    <xdr:ext cx="405111" cy="259045"/>
    <xdr:sp macro="" textlink="">
      <xdr:nvSpPr>
        <xdr:cNvPr id="81" name="n_3aveValue【図書館】&#10;有形固定資産減価償却率">
          <a:extLst>
            <a:ext uri="{FF2B5EF4-FFF2-40B4-BE49-F238E27FC236}">
              <a16:creationId xmlns:a16="http://schemas.microsoft.com/office/drawing/2014/main" id="{7C7CA4A2-4F72-4C80-9F65-5D163D609EDC}"/>
            </a:ext>
          </a:extLst>
        </xdr:cNvPr>
        <xdr:cNvSpPr txBox="1"/>
      </xdr:nvSpPr>
      <xdr:spPr>
        <a:xfrm>
          <a:off x="1816744"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40657</xdr:rowOff>
    </xdr:from>
    <xdr:ext cx="405111" cy="259045"/>
    <xdr:sp macro="" textlink="">
      <xdr:nvSpPr>
        <xdr:cNvPr id="82" name="n_4aveValue【図書館】&#10;有形固定資産減価償却率">
          <a:extLst>
            <a:ext uri="{FF2B5EF4-FFF2-40B4-BE49-F238E27FC236}">
              <a16:creationId xmlns:a16="http://schemas.microsoft.com/office/drawing/2014/main" id="{06FDC2AD-2DAF-47FA-8DA9-FD8CF3700036}"/>
            </a:ext>
          </a:extLst>
        </xdr:cNvPr>
        <xdr:cNvSpPr txBox="1"/>
      </xdr:nvSpPr>
      <xdr:spPr>
        <a:xfrm>
          <a:off x="927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106697</xdr:rowOff>
    </xdr:from>
    <xdr:ext cx="405111" cy="259045"/>
    <xdr:sp macro="" textlink="">
      <xdr:nvSpPr>
        <xdr:cNvPr id="83" name="n_3mainValue【図書館】&#10;有形固定資産減価償却率">
          <a:extLst>
            <a:ext uri="{FF2B5EF4-FFF2-40B4-BE49-F238E27FC236}">
              <a16:creationId xmlns:a16="http://schemas.microsoft.com/office/drawing/2014/main" id="{15284706-753A-43BC-B483-A6CCFEE4F828}"/>
            </a:ext>
          </a:extLst>
        </xdr:cNvPr>
        <xdr:cNvSpPr txBox="1"/>
      </xdr:nvSpPr>
      <xdr:spPr>
        <a:xfrm>
          <a:off x="1816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42</xdr:row>
      <xdr:rowOff>134455</xdr:rowOff>
    </xdr:from>
    <xdr:ext cx="469744" cy="259045"/>
    <xdr:sp macro="" textlink="">
      <xdr:nvSpPr>
        <xdr:cNvPr id="84" name="n_4mainValue【図書館】&#10;有形固定資産減価償却率">
          <a:extLst>
            <a:ext uri="{FF2B5EF4-FFF2-40B4-BE49-F238E27FC236}">
              <a16:creationId xmlns:a16="http://schemas.microsoft.com/office/drawing/2014/main" id="{AD623024-DFF4-4C00-B16A-414BDE653AEA}"/>
            </a:ext>
          </a:extLst>
        </xdr:cNvPr>
        <xdr:cNvSpPr txBox="1"/>
      </xdr:nvSpPr>
      <xdr:spPr>
        <a:xfrm>
          <a:off x="895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1C3C4232-7E6D-42ED-8B04-39A89FCEF69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BDAAD765-4C4B-4BCD-B262-DA1C324852C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737FD167-75D9-4212-B67E-6A7A5C8E00D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E0AFBFA7-9BF5-43B0-923D-8FF73C19C3C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92BDA964-09B9-45F8-83A0-54F4C18EE5F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60033C2C-1668-44DD-BCEC-27CF6071E90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5DF586DA-9712-4905-8A37-AD75296DF51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F6CA6078-3F6C-468E-A5E2-EE4D33E8B5C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a16="http://schemas.microsoft.com/office/drawing/2014/main" id="{507C8A67-78E6-48F1-B244-DE342E483F6E}"/>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B49B2A7E-87E5-4648-89E2-B7637271148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82900EA9-F417-408F-BC73-B82BDEAD9A2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15541016-FA58-4F35-9216-67B684AABFC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5A40AB00-1D8D-4507-B37E-D5095AF5614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a:extLst>
            <a:ext uri="{FF2B5EF4-FFF2-40B4-BE49-F238E27FC236}">
              <a16:creationId xmlns:a16="http://schemas.microsoft.com/office/drawing/2014/main" id="{BDD74C90-AD06-4BC8-980E-19BEC698A11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7CF2B1EF-B56C-40BB-9D76-E1947A56ECE9}"/>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a:extLst>
            <a:ext uri="{FF2B5EF4-FFF2-40B4-BE49-F238E27FC236}">
              <a16:creationId xmlns:a16="http://schemas.microsoft.com/office/drawing/2014/main" id="{3BDD85D8-7CE4-452C-AE66-7D2FE411CC3E}"/>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ED56E713-8A43-4025-9DB6-4326DB69708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a:extLst>
            <a:ext uri="{FF2B5EF4-FFF2-40B4-BE49-F238E27FC236}">
              <a16:creationId xmlns:a16="http://schemas.microsoft.com/office/drawing/2014/main" id="{EE1FFCF5-AED2-42F6-B843-97E119579416}"/>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1294E995-E221-4A16-A4A3-18524A50FCB8}"/>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a:extLst>
            <a:ext uri="{FF2B5EF4-FFF2-40B4-BE49-F238E27FC236}">
              <a16:creationId xmlns:a16="http://schemas.microsoft.com/office/drawing/2014/main" id="{A866A5E5-C1B9-433F-BB49-FB17ED9A36C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A29CD482-B5EE-4712-9114-987991EEE0E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5F48A13-F57D-4F36-9A63-6568095E63A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E0247F4-3FD8-4A54-B6C3-1C7443131C0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125730</xdr:rowOff>
    </xdr:from>
    <xdr:to>
      <xdr:col>54</xdr:col>
      <xdr:colOff>189865</xdr:colOff>
      <xdr:row>41</xdr:row>
      <xdr:rowOff>60960</xdr:rowOff>
    </xdr:to>
    <xdr:cxnSp macro="">
      <xdr:nvCxnSpPr>
        <xdr:cNvPr id="108" name="直線コネクタ 107">
          <a:extLst>
            <a:ext uri="{FF2B5EF4-FFF2-40B4-BE49-F238E27FC236}">
              <a16:creationId xmlns:a16="http://schemas.microsoft.com/office/drawing/2014/main" id="{6E623307-45E5-433C-A7D7-A10DD6C96EA0}"/>
            </a:ext>
          </a:extLst>
        </xdr:cNvPr>
        <xdr:cNvCxnSpPr/>
      </xdr:nvCxnSpPr>
      <xdr:spPr>
        <a:xfrm flipV="1">
          <a:off x="10476865" y="561213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64787</xdr:rowOff>
    </xdr:from>
    <xdr:ext cx="469744" cy="259045"/>
    <xdr:sp macro="" textlink="">
      <xdr:nvSpPr>
        <xdr:cNvPr id="109" name="【図書館】&#10;一人当たり面積最小値テキスト">
          <a:extLst>
            <a:ext uri="{FF2B5EF4-FFF2-40B4-BE49-F238E27FC236}">
              <a16:creationId xmlns:a16="http://schemas.microsoft.com/office/drawing/2014/main" id="{EBCF5FC6-848B-42C2-8F20-3360874E29C9}"/>
            </a:ext>
          </a:extLst>
        </xdr:cNvPr>
        <xdr:cNvSpPr txBox="1"/>
      </xdr:nvSpPr>
      <xdr:spPr>
        <a:xfrm>
          <a:off x="105156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60960</xdr:rowOff>
    </xdr:from>
    <xdr:to>
      <xdr:col>55</xdr:col>
      <xdr:colOff>88900</xdr:colOff>
      <xdr:row>41</xdr:row>
      <xdr:rowOff>60960</xdr:rowOff>
    </xdr:to>
    <xdr:cxnSp macro="">
      <xdr:nvCxnSpPr>
        <xdr:cNvPr id="110" name="直線コネクタ 109">
          <a:extLst>
            <a:ext uri="{FF2B5EF4-FFF2-40B4-BE49-F238E27FC236}">
              <a16:creationId xmlns:a16="http://schemas.microsoft.com/office/drawing/2014/main" id="{9FDF374A-EF8A-4BF9-8425-94E7E4F6FC01}"/>
            </a:ext>
          </a:extLst>
        </xdr:cNvPr>
        <xdr:cNvCxnSpPr/>
      </xdr:nvCxnSpPr>
      <xdr:spPr>
        <a:xfrm>
          <a:off x="10388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72407</xdr:rowOff>
    </xdr:from>
    <xdr:ext cx="469744" cy="259045"/>
    <xdr:sp macro="" textlink="">
      <xdr:nvSpPr>
        <xdr:cNvPr id="111" name="【図書館】&#10;一人当たり面積最大値テキスト">
          <a:extLst>
            <a:ext uri="{FF2B5EF4-FFF2-40B4-BE49-F238E27FC236}">
              <a16:creationId xmlns:a16="http://schemas.microsoft.com/office/drawing/2014/main" id="{11C0EF5F-A0F0-434A-87E7-6648CD6C68CE}"/>
            </a:ext>
          </a:extLst>
        </xdr:cNvPr>
        <xdr:cNvSpPr txBox="1"/>
      </xdr:nvSpPr>
      <xdr:spPr>
        <a:xfrm>
          <a:off x="10515600" y="538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125730</xdr:rowOff>
    </xdr:from>
    <xdr:to>
      <xdr:col>55</xdr:col>
      <xdr:colOff>88900</xdr:colOff>
      <xdr:row>32</xdr:row>
      <xdr:rowOff>125730</xdr:rowOff>
    </xdr:to>
    <xdr:cxnSp macro="">
      <xdr:nvCxnSpPr>
        <xdr:cNvPr id="112" name="直線コネクタ 111">
          <a:extLst>
            <a:ext uri="{FF2B5EF4-FFF2-40B4-BE49-F238E27FC236}">
              <a16:creationId xmlns:a16="http://schemas.microsoft.com/office/drawing/2014/main" id="{13F1C3C6-5401-4C83-B16B-311A4B717237}"/>
            </a:ext>
          </a:extLst>
        </xdr:cNvPr>
        <xdr:cNvCxnSpPr/>
      </xdr:nvCxnSpPr>
      <xdr:spPr>
        <a:xfrm>
          <a:off x="10388600" y="561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135907</xdr:rowOff>
    </xdr:from>
    <xdr:ext cx="469744" cy="259045"/>
    <xdr:sp macro="" textlink="">
      <xdr:nvSpPr>
        <xdr:cNvPr id="113" name="【図書館】&#10;一人当たり面積平均値テキスト">
          <a:extLst>
            <a:ext uri="{FF2B5EF4-FFF2-40B4-BE49-F238E27FC236}">
              <a16:creationId xmlns:a16="http://schemas.microsoft.com/office/drawing/2014/main" id="{4C4A737A-D935-4E02-B6C6-CCF6ED5D8B16}"/>
            </a:ext>
          </a:extLst>
        </xdr:cNvPr>
        <xdr:cNvSpPr txBox="1"/>
      </xdr:nvSpPr>
      <xdr:spPr>
        <a:xfrm>
          <a:off x="10515600" y="66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113030</xdr:rowOff>
    </xdr:from>
    <xdr:to>
      <xdr:col>55</xdr:col>
      <xdr:colOff>50800</xdr:colOff>
      <xdr:row>40</xdr:row>
      <xdr:rowOff>43180</xdr:rowOff>
    </xdr:to>
    <xdr:sp macro="" textlink="">
      <xdr:nvSpPr>
        <xdr:cNvPr id="114" name="フローチャート: 判断 113">
          <a:extLst>
            <a:ext uri="{FF2B5EF4-FFF2-40B4-BE49-F238E27FC236}">
              <a16:creationId xmlns:a16="http://schemas.microsoft.com/office/drawing/2014/main" id="{0B29F4FB-BACC-402F-8178-EB983E4D0E5A}"/>
            </a:ext>
          </a:extLst>
        </xdr:cNvPr>
        <xdr:cNvSpPr/>
      </xdr:nvSpPr>
      <xdr:spPr>
        <a:xfrm>
          <a:off x="104267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15" name="フローチャート: 判断 114">
          <a:extLst>
            <a:ext uri="{FF2B5EF4-FFF2-40B4-BE49-F238E27FC236}">
              <a16:creationId xmlns:a16="http://schemas.microsoft.com/office/drawing/2014/main" id="{D30F19F4-852F-40B3-815A-5FC80F366802}"/>
            </a:ext>
          </a:extLst>
        </xdr:cNvPr>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71120</xdr:rowOff>
    </xdr:from>
    <xdr:to>
      <xdr:col>46</xdr:col>
      <xdr:colOff>38100</xdr:colOff>
      <xdr:row>40</xdr:row>
      <xdr:rowOff>1270</xdr:rowOff>
    </xdr:to>
    <xdr:sp macro="" textlink="">
      <xdr:nvSpPr>
        <xdr:cNvPr id="116" name="フローチャート: 判断 115">
          <a:extLst>
            <a:ext uri="{FF2B5EF4-FFF2-40B4-BE49-F238E27FC236}">
              <a16:creationId xmlns:a16="http://schemas.microsoft.com/office/drawing/2014/main" id="{AA30023F-E8FD-4CB8-BE59-2D3F1DF6A244}"/>
            </a:ext>
          </a:extLst>
        </xdr:cNvPr>
        <xdr:cNvSpPr/>
      </xdr:nvSpPr>
      <xdr:spPr>
        <a:xfrm>
          <a:off x="8699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105410</xdr:rowOff>
    </xdr:from>
    <xdr:to>
      <xdr:col>41</xdr:col>
      <xdr:colOff>101600</xdr:colOff>
      <xdr:row>40</xdr:row>
      <xdr:rowOff>35560</xdr:rowOff>
    </xdr:to>
    <xdr:sp macro="" textlink="">
      <xdr:nvSpPr>
        <xdr:cNvPr id="117" name="フローチャート: 判断 116">
          <a:extLst>
            <a:ext uri="{FF2B5EF4-FFF2-40B4-BE49-F238E27FC236}">
              <a16:creationId xmlns:a16="http://schemas.microsoft.com/office/drawing/2014/main" id="{3C2552AA-D913-42FC-B007-8880DE97FA78}"/>
            </a:ext>
          </a:extLst>
        </xdr:cNvPr>
        <xdr:cNvSpPr/>
      </xdr:nvSpPr>
      <xdr:spPr>
        <a:xfrm>
          <a:off x="7810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2540</xdr:rowOff>
    </xdr:from>
    <xdr:to>
      <xdr:col>36</xdr:col>
      <xdr:colOff>165100</xdr:colOff>
      <xdr:row>40</xdr:row>
      <xdr:rowOff>104140</xdr:rowOff>
    </xdr:to>
    <xdr:sp macro="" textlink="">
      <xdr:nvSpPr>
        <xdr:cNvPr id="118" name="フローチャート: 判断 117">
          <a:extLst>
            <a:ext uri="{FF2B5EF4-FFF2-40B4-BE49-F238E27FC236}">
              <a16:creationId xmlns:a16="http://schemas.microsoft.com/office/drawing/2014/main" id="{F554E223-C0D1-4D91-AF20-58AE6AF535FA}"/>
            </a:ext>
          </a:extLst>
        </xdr:cNvPr>
        <xdr:cNvSpPr/>
      </xdr:nvSpPr>
      <xdr:spPr>
        <a:xfrm>
          <a:off x="6921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1B0290F-B5DD-4FCB-9955-ACB1812CA59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E0B6EA1-1015-4F58-AFBC-4700F7DAF9B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189A792B-74DF-4554-B7DF-29B5B497C7E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6D4FF31A-51E9-490C-A1FB-672278E8C3C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DDA4F67-DBA0-430B-9FDA-852AFAC7723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24" name="楕円 123">
          <a:extLst>
            <a:ext uri="{FF2B5EF4-FFF2-40B4-BE49-F238E27FC236}">
              <a16:creationId xmlns:a16="http://schemas.microsoft.com/office/drawing/2014/main" id="{00CE58B6-C400-44D9-A120-3B3EB1ED5E19}"/>
            </a:ext>
          </a:extLst>
        </xdr:cNvPr>
        <xdr:cNvSpPr/>
      </xdr:nvSpPr>
      <xdr:spPr>
        <a:xfrm>
          <a:off x="10426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25" name="【図書館】&#10;一人当たり面積該当値テキスト">
          <a:extLst>
            <a:ext uri="{FF2B5EF4-FFF2-40B4-BE49-F238E27FC236}">
              <a16:creationId xmlns:a16="http://schemas.microsoft.com/office/drawing/2014/main" id="{D3146C12-74C3-44FA-B8E0-5030272164A9}"/>
            </a:ext>
          </a:extLst>
        </xdr:cNvPr>
        <xdr:cNvSpPr txBox="1"/>
      </xdr:nvSpPr>
      <xdr:spPr>
        <a:xfrm>
          <a:off x="10515600"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41</xdr:row>
      <xdr:rowOff>17780</xdr:rowOff>
    </xdr:from>
    <xdr:to>
      <xdr:col>41</xdr:col>
      <xdr:colOff>101600</xdr:colOff>
      <xdr:row>41</xdr:row>
      <xdr:rowOff>119380</xdr:rowOff>
    </xdr:to>
    <xdr:sp macro="" textlink="">
      <xdr:nvSpPr>
        <xdr:cNvPr id="126" name="楕円 125">
          <a:extLst>
            <a:ext uri="{FF2B5EF4-FFF2-40B4-BE49-F238E27FC236}">
              <a16:creationId xmlns:a16="http://schemas.microsoft.com/office/drawing/2014/main" id="{29ADDCF5-D4E6-4EF1-AE93-C11BEFEF8215}"/>
            </a:ext>
          </a:extLst>
        </xdr:cNvPr>
        <xdr:cNvSpPr/>
      </xdr:nvSpPr>
      <xdr:spPr>
        <a:xfrm>
          <a:off x="7810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17780</xdr:rowOff>
    </xdr:from>
    <xdr:to>
      <xdr:col>36</xdr:col>
      <xdr:colOff>165100</xdr:colOff>
      <xdr:row>41</xdr:row>
      <xdr:rowOff>119380</xdr:rowOff>
    </xdr:to>
    <xdr:sp macro="" textlink="">
      <xdr:nvSpPr>
        <xdr:cNvPr id="127" name="楕円 126">
          <a:extLst>
            <a:ext uri="{FF2B5EF4-FFF2-40B4-BE49-F238E27FC236}">
              <a16:creationId xmlns:a16="http://schemas.microsoft.com/office/drawing/2014/main" id="{B795B51A-A145-418D-B9B0-BD7C0081A1D2}"/>
            </a:ext>
          </a:extLst>
        </xdr:cNvPr>
        <xdr:cNvSpPr/>
      </xdr:nvSpPr>
      <xdr:spPr>
        <a:xfrm>
          <a:off x="6921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68580</xdr:rowOff>
    </xdr:from>
    <xdr:to>
      <xdr:col>41</xdr:col>
      <xdr:colOff>50800</xdr:colOff>
      <xdr:row>41</xdr:row>
      <xdr:rowOff>68580</xdr:rowOff>
    </xdr:to>
    <xdr:cxnSp macro="">
      <xdr:nvCxnSpPr>
        <xdr:cNvPr id="128" name="直線コネクタ 127">
          <a:extLst>
            <a:ext uri="{FF2B5EF4-FFF2-40B4-BE49-F238E27FC236}">
              <a16:creationId xmlns:a16="http://schemas.microsoft.com/office/drawing/2014/main" id="{B505EEF1-AE35-4E1C-8002-2A368002DDA5}"/>
            </a:ext>
          </a:extLst>
        </xdr:cNvPr>
        <xdr:cNvCxnSpPr/>
      </xdr:nvCxnSpPr>
      <xdr:spPr>
        <a:xfrm>
          <a:off x="6972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29" name="n_1aveValue【図書館】&#10;一人当たり面積">
          <a:extLst>
            <a:ext uri="{FF2B5EF4-FFF2-40B4-BE49-F238E27FC236}">
              <a16:creationId xmlns:a16="http://schemas.microsoft.com/office/drawing/2014/main" id="{DCEF623B-1CC0-4B03-B01D-A39F2ABF50C5}"/>
            </a:ext>
          </a:extLst>
        </xdr:cNvPr>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17797</xdr:rowOff>
    </xdr:from>
    <xdr:ext cx="469744" cy="259045"/>
    <xdr:sp macro="" textlink="">
      <xdr:nvSpPr>
        <xdr:cNvPr id="130" name="n_2aveValue【図書館】&#10;一人当たり面積">
          <a:extLst>
            <a:ext uri="{FF2B5EF4-FFF2-40B4-BE49-F238E27FC236}">
              <a16:creationId xmlns:a16="http://schemas.microsoft.com/office/drawing/2014/main" id="{81490C05-209B-43AF-A7DC-82896420E70D}"/>
            </a:ext>
          </a:extLst>
        </xdr:cNvPr>
        <xdr:cNvSpPr txBox="1"/>
      </xdr:nvSpPr>
      <xdr:spPr>
        <a:xfrm>
          <a:off x="85154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52087</xdr:rowOff>
    </xdr:from>
    <xdr:ext cx="469744" cy="259045"/>
    <xdr:sp macro="" textlink="">
      <xdr:nvSpPr>
        <xdr:cNvPr id="131" name="n_3aveValue【図書館】&#10;一人当たり面積">
          <a:extLst>
            <a:ext uri="{FF2B5EF4-FFF2-40B4-BE49-F238E27FC236}">
              <a16:creationId xmlns:a16="http://schemas.microsoft.com/office/drawing/2014/main" id="{5C81C38F-E0ED-4285-95E7-C3B9FCEDB591}"/>
            </a:ext>
          </a:extLst>
        </xdr:cNvPr>
        <xdr:cNvSpPr txBox="1"/>
      </xdr:nvSpPr>
      <xdr:spPr>
        <a:xfrm>
          <a:off x="7626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120667</xdr:rowOff>
    </xdr:from>
    <xdr:ext cx="469744" cy="259045"/>
    <xdr:sp macro="" textlink="">
      <xdr:nvSpPr>
        <xdr:cNvPr id="132" name="n_4aveValue【図書館】&#10;一人当たり面積">
          <a:extLst>
            <a:ext uri="{FF2B5EF4-FFF2-40B4-BE49-F238E27FC236}">
              <a16:creationId xmlns:a16="http://schemas.microsoft.com/office/drawing/2014/main" id="{298E9D7F-529A-4B6C-BE8C-C9A3B6358455}"/>
            </a:ext>
          </a:extLst>
        </xdr:cNvPr>
        <xdr:cNvSpPr txBox="1"/>
      </xdr:nvSpPr>
      <xdr:spPr>
        <a:xfrm>
          <a:off x="6737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110507</xdr:rowOff>
    </xdr:from>
    <xdr:ext cx="469744" cy="259045"/>
    <xdr:sp macro="" textlink="">
      <xdr:nvSpPr>
        <xdr:cNvPr id="133" name="n_3mainValue【図書館】&#10;一人当たり面積">
          <a:extLst>
            <a:ext uri="{FF2B5EF4-FFF2-40B4-BE49-F238E27FC236}">
              <a16:creationId xmlns:a16="http://schemas.microsoft.com/office/drawing/2014/main" id="{4023E82D-5B01-4354-95B8-2EE1AF0FF5AB}"/>
            </a:ext>
          </a:extLst>
        </xdr:cNvPr>
        <xdr:cNvSpPr txBox="1"/>
      </xdr:nvSpPr>
      <xdr:spPr>
        <a:xfrm>
          <a:off x="7626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110507</xdr:rowOff>
    </xdr:from>
    <xdr:ext cx="469744" cy="259045"/>
    <xdr:sp macro="" textlink="">
      <xdr:nvSpPr>
        <xdr:cNvPr id="134" name="n_4mainValue【図書館】&#10;一人当たり面積">
          <a:extLst>
            <a:ext uri="{FF2B5EF4-FFF2-40B4-BE49-F238E27FC236}">
              <a16:creationId xmlns:a16="http://schemas.microsoft.com/office/drawing/2014/main" id="{8933EE90-7037-4177-BA4E-EC5FFFB4D5EB}"/>
            </a:ext>
          </a:extLst>
        </xdr:cNvPr>
        <xdr:cNvSpPr txBox="1"/>
      </xdr:nvSpPr>
      <xdr:spPr>
        <a:xfrm>
          <a:off x="6737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689F5810-7879-47AA-A246-3DBDF6CC8A9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7DAE27AF-688B-4F76-B848-04DACB0642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A84AB87C-1675-46C9-8A97-C1AE5C52C71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40FD918E-6653-4231-8DFC-79026E6926E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2FF5B952-0645-4036-AB9F-C8C822E7F2E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A5AECA88-1A95-4E72-A19F-3D1F9276B1E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A97AE24F-E339-4239-B914-B3732D38D8C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F620C9EC-72A3-46BF-AD4E-820BED086DE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5B341D33-41F9-4361-B4AD-1088B520E76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9D794FE9-A520-47A0-943A-124D2D6D3F0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5" name="テキスト ボックス 144">
          <a:extLst>
            <a:ext uri="{FF2B5EF4-FFF2-40B4-BE49-F238E27FC236}">
              <a16:creationId xmlns:a16="http://schemas.microsoft.com/office/drawing/2014/main" id="{C386AB5E-9411-468F-91E8-D1071940AC0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99EB6B95-C7BB-43CB-8ED3-A2CDDB3550C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7" name="テキスト ボックス 146">
          <a:extLst>
            <a:ext uri="{FF2B5EF4-FFF2-40B4-BE49-F238E27FC236}">
              <a16:creationId xmlns:a16="http://schemas.microsoft.com/office/drawing/2014/main" id="{CEAF3667-7D28-4736-8FF2-88361B97F2B3}"/>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A3C5157B-0547-4827-A031-7EA9511284A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445A17C4-E4B4-426A-BB1E-193C03BED0E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0B5F2C1B-A1AF-4321-AE15-CC407B79B29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674EAC7D-07B3-4246-86C0-B4BEE71EB43F}"/>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188929BB-D5D5-4432-A6D8-18B939B202E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AA9BF6E9-5D5F-4813-8F8B-10741EB4FE9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C07CF26C-2435-40D0-83DE-827D306154F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5" name="テキスト ボックス 154">
          <a:extLst>
            <a:ext uri="{FF2B5EF4-FFF2-40B4-BE49-F238E27FC236}">
              <a16:creationId xmlns:a16="http://schemas.microsoft.com/office/drawing/2014/main" id="{AA2251BE-6E3A-4342-A860-755D310CB52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E5FF56EE-05F1-48F2-A1AF-356F7A16D14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7" name="テキスト ボックス 156">
          <a:extLst>
            <a:ext uri="{FF2B5EF4-FFF2-40B4-BE49-F238E27FC236}">
              <a16:creationId xmlns:a16="http://schemas.microsoft.com/office/drawing/2014/main" id="{F53A3DB7-6B41-44AD-8A70-2D9C6EBDCFB7}"/>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a:extLst>
            <a:ext uri="{FF2B5EF4-FFF2-40B4-BE49-F238E27FC236}">
              <a16:creationId xmlns:a16="http://schemas.microsoft.com/office/drawing/2014/main" id="{71B9ABA4-D553-48FE-9207-91D25353BA5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49530</xdr:rowOff>
    </xdr:from>
    <xdr:to>
      <xdr:col>24</xdr:col>
      <xdr:colOff>62865</xdr:colOff>
      <xdr:row>64</xdr:row>
      <xdr:rowOff>76200</xdr:rowOff>
    </xdr:to>
    <xdr:cxnSp macro="">
      <xdr:nvCxnSpPr>
        <xdr:cNvPr id="159" name="直線コネクタ 158">
          <a:extLst>
            <a:ext uri="{FF2B5EF4-FFF2-40B4-BE49-F238E27FC236}">
              <a16:creationId xmlns:a16="http://schemas.microsoft.com/office/drawing/2014/main" id="{11617EC6-A217-41CA-A542-FCF8FCB48D13}"/>
            </a:ext>
          </a:extLst>
        </xdr:cNvPr>
        <xdr:cNvCxnSpPr/>
      </xdr:nvCxnSpPr>
      <xdr:spPr>
        <a:xfrm flipV="1">
          <a:off x="4634865" y="98221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0" name="【体育館・プール】&#10;有形固定資産減価償却率最小値テキスト">
          <a:extLst>
            <a:ext uri="{FF2B5EF4-FFF2-40B4-BE49-F238E27FC236}">
              <a16:creationId xmlns:a16="http://schemas.microsoft.com/office/drawing/2014/main" id="{213C202F-751C-4F65-9F90-28D133A6A82D}"/>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1" name="直線コネクタ 160">
          <a:extLst>
            <a:ext uri="{FF2B5EF4-FFF2-40B4-BE49-F238E27FC236}">
              <a16:creationId xmlns:a16="http://schemas.microsoft.com/office/drawing/2014/main" id="{53B42597-7A02-4E26-B4FF-1B83E033ECF5}"/>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167657</xdr:rowOff>
    </xdr:from>
    <xdr:ext cx="405111" cy="259045"/>
    <xdr:sp macro="" textlink="">
      <xdr:nvSpPr>
        <xdr:cNvPr id="162" name="【体育館・プール】&#10;有形固定資産減価償却率最大値テキスト">
          <a:extLst>
            <a:ext uri="{FF2B5EF4-FFF2-40B4-BE49-F238E27FC236}">
              <a16:creationId xmlns:a16="http://schemas.microsoft.com/office/drawing/2014/main" id="{A9BEE1D0-7990-41C7-B912-3BAA856E3C49}"/>
            </a:ext>
          </a:extLst>
        </xdr:cNvPr>
        <xdr:cNvSpPr txBox="1"/>
      </xdr:nvSpPr>
      <xdr:spPr>
        <a:xfrm>
          <a:off x="4673600" y="959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49530</xdr:rowOff>
    </xdr:from>
    <xdr:to>
      <xdr:col>24</xdr:col>
      <xdr:colOff>152400</xdr:colOff>
      <xdr:row>57</xdr:row>
      <xdr:rowOff>49530</xdr:rowOff>
    </xdr:to>
    <xdr:cxnSp macro="">
      <xdr:nvCxnSpPr>
        <xdr:cNvPr id="163" name="直線コネクタ 162">
          <a:extLst>
            <a:ext uri="{FF2B5EF4-FFF2-40B4-BE49-F238E27FC236}">
              <a16:creationId xmlns:a16="http://schemas.microsoft.com/office/drawing/2014/main" id="{D56352D0-AE4C-48FA-B0B2-AE78AECA2FDE}"/>
            </a:ext>
          </a:extLst>
        </xdr:cNvPr>
        <xdr:cNvCxnSpPr/>
      </xdr:nvCxnSpPr>
      <xdr:spPr>
        <a:xfrm>
          <a:off x="4546600" y="982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88282</xdr:rowOff>
    </xdr:from>
    <xdr:ext cx="405111" cy="259045"/>
    <xdr:sp macro="" textlink="">
      <xdr:nvSpPr>
        <xdr:cNvPr id="164" name="【体育館・プール】&#10;有形固定資産減価償却率平均値テキスト">
          <a:extLst>
            <a:ext uri="{FF2B5EF4-FFF2-40B4-BE49-F238E27FC236}">
              <a16:creationId xmlns:a16="http://schemas.microsoft.com/office/drawing/2014/main" id="{A401A197-6AD5-42A3-8F48-30CB62D4EE11}"/>
            </a:ext>
          </a:extLst>
        </xdr:cNvPr>
        <xdr:cNvSpPr txBox="1"/>
      </xdr:nvSpPr>
      <xdr:spPr>
        <a:xfrm>
          <a:off x="4673600" y="1020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65405</xdr:rowOff>
    </xdr:from>
    <xdr:to>
      <xdr:col>24</xdr:col>
      <xdr:colOff>114300</xdr:colOff>
      <xdr:row>60</xdr:row>
      <xdr:rowOff>167005</xdr:rowOff>
    </xdr:to>
    <xdr:sp macro="" textlink="">
      <xdr:nvSpPr>
        <xdr:cNvPr id="165" name="フローチャート: 判断 164">
          <a:extLst>
            <a:ext uri="{FF2B5EF4-FFF2-40B4-BE49-F238E27FC236}">
              <a16:creationId xmlns:a16="http://schemas.microsoft.com/office/drawing/2014/main" id="{65AC65E3-FF75-42A3-B442-4E5AD2ED6D65}"/>
            </a:ext>
          </a:extLst>
        </xdr:cNvPr>
        <xdr:cNvSpPr/>
      </xdr:nvSpPr>
      <xdr:spPr>
        <a:xfrm>
          <a:off x="45847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66" name="フローチャート: 判断 165">
          <a:extLst>
            <a:ext uri="{FF2B5EF4-FFF2-40B4-BE49-F238E27FC236}">
              <a16:creationId xmlns:a16="http://schemas.microsoft.com/office/drawing/2014/main" id="{23842D43-BF6A-4054-A8D6-7B8D11C16BF6}"/>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55880</xdr:rowOff>
    </xdr:from>
    <xdr:to>
      <xdr:col>15</xdr:col>
      <xdr:colOff>101600</xdr:colOff>
      <xdr:row>60</xdr:row>
      <xdr:rowOff>157480</xdr:rowOff>
    </xdr:to>
    <xdr:sp macro="" textlink="">
      <xdr:nvSpPr>
        <xdr:cNvPr id="167" name="フローチャート: 判断 166">
          <a:extLst>
            <a:ext uri="{FF2B5EF4-FFF2-40B4-BE49-F238E27FC236}">
              <a16:creationId xmlns:a16="http://schemas.microsoft.com/office/drawing/2014/main" id="{601D0617-B179-4067-9B7E-E4558BDBBB55}"/>
            </a:ext>
          </a:extLst>
        </xdr:cNvPr>
        <xdr:cNvSpPr/>
      </xdr:nvSpPr>
      <xdr:spPr>
        <a:xfrm>
          <a:off x="2857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151130</xdr:rowOff>
    </xdr:from>
    <xdr:to>
      <xdr:col>10</xdr:col>
      <xdr:colOff>165100</xdr:colOff>
      <xdr:row>60</xdr:row>
      <xdr:rowOff>81280</xdr:rowOff>
    </xdr:to>
    <xdr:sp macro="" textlink="">
      <xdr:nvSpPr>
        <xdr:cNvPr id="168" name="フローチャート: 判断 167">
          <a:extLst>
            <a:ext uri="{FF2B5EF4-FFF2-40B4-BE49-F238E27FC236}">
              <a16:creationId xmlns:a16="http://schemas.microsoft.com/office/drawing/2014/main" id="{F50538D6-85D8-4766-BDFC-D5E5E8C8FD00}"/>
            </a:ext>
          </a:extLst>
        </xdr:cNvPr>
        <xdr:cNvSpPr/>
      </xdr:nvSpPr>
      <xdr:spPr>
        <a:xfrm>
          <a:off x="1968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69" name="フローチャート: 判断 168">
          <a:extLst>
            <a:ext uri="{FF2B5EF4-FFF2-40B4-BE49-F238E27FC236}">
              <a16:creationId xmlns:a16="http://schemas.microsoft.com/office/drawing/2014/main" id="{7B3376E1-B57C-4571-AAF3-071899E592D6}"/>
            </a:ext>
          </a:extLst>
        </xdr:cNvPr>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BDD2BC70-F945-49A5-B2A8-F00B3740219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474B2A61-6005-4919-A32D-8B9487FA03A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B30477FF-2189-4E0C-8F25-753ACB12D94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5118BD7A-AC4D-440A-8148-415F46F798C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85FC2F7C-5995-4A35-8757-E9D3B4311E8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88265</xdr:rowOff>
    </xdr:from>
    <xdr:to>
      <xdr:col>24</xdr:col>
      <xdr:colOff>114300</xdr:colOff>
      <xdr:row>61</xdr:row>
      <xdr:rowOff>18415</xdr:rowOff>
    </xdr:to>
    <xdr:sp macro="" textlink="">
      <xdr:nvSpPr>
        <xdr:cNvPr id="175" name="楕円 174">
          <a:extLst>
            <a:ext uri="{FF2B5EF4-FFF2-40B4-BE49-F238E27FC236}">
              <a16:creationId xmlns:a16="http://schemas.microsoft.com/office/drawing/2014/main" id="{F955901C-48EF-41E8-9F1D-494B54F1C879}"/>
            </a:ext>
          </a:extLst>
        </xdr:cNvPr>
        <xdr:cNvSpPr/>
      </xdr:nvSpPr>
      <xdr:spPr>
        <a:xfrm>
          <a:off x="45847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66692</xdr:rowOff>
    </xdr:from>
    <xdr:ext cx="405111" cy="259045"/>
    <xdr:sp macro="" textlink="">
      <xdr:nvSpPr>
        <xdr:cNvPr id="176" name="【体育館・プール】&#10;有形固定資産減価償却率該当値テキスト">
          <a:extLst>
            <a:ext uri="{FF2B5EF4-FFF2-40B4-BE49-F238E27FC236}">
              <a16:creationId xmlns:a16="http://schemas.microsoft.com/office/drawing/2014/main" id="{4055D369-060D-4A3D-B3E1-416FD815BEAB}"/>
            </a:ext>
          </a:extLst>
        </xdr:cNvPr>
        <xdr:cNvSpPr txBox="1"/>
      </xdr:nvSpPr>
      <xdr:spPr>
        <a:xfrm>
          <a:off x="4673600"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4445</xdr:rowOff>
    </xdr:from>
    <xdr:to>
      <xdr:col>10</xdr:col>
      <xdr:colOff>165100</xdr:colOff>
      <xdr:row>56</xdr:row>
      <xdr:rowOff>106045</xdr:rowOff>
    </xdr:to>
    <xdr:sp macro="" textlink="">
      <xdr:nvSpPr>
        <xdr:cNvPr id="177" name="楕円 176">
          <a:extLst>
            <a:ext uri="{FF2B5EF4-FFF2-40B4-BE49-F238E27FC236}">
              <a16:creationId xmlns:a16="http://schemas.microsoft.com/office/drawing/2014/main" id="{9C4F7F57-4827-4A43-A07E-EE674A6703B8}"/>
            </a:ext>
          </a:extLst>
        </xdr:cNvPr>
        <xdr:cNvSpPr/>
      </xdr:nvSpPr>
      <xdr:spPr>
        <a:xfrm>
          <a:off x="1968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10160</xdr:rowOff>
    </xdr:from>
    <xdr:to>
      <xdr:col>6</xdr:col>
      <xdr:colOff>38100</xdr:colOff>
      <xdr:row>57</xdr:row>
      <xdr:rowOff>111760</xdr:rowOff>
    </xdr:to>
    <xdr:sp macro="" textlink="">
      <xdr:nvSpPr>
        <xdr:cNvPr id="178" name="楕円 177">
          <a:extLst>
            <a:ext uri="{FF2B5EF4-FFF2-40B4-BE49-F238E27FC236}">
              <a16:creationId xmlns:a16="http://schemas.microsoft.com/office/drawing/2014/main" id="{BF05F2FF-280E-43D2-8603-47B2F485E80D}"/>
            </a:ext>
          </a:extLst>
        </xdr:cNvPr>
        <xdr:cNvSpPr/>
      </xdr:nvSpPr>
      <xdr:spPr>
        <a:xfrm>
          <a:off x="10795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55245</xdr:rowOff>
    </xdr:from>
    <xdr:to>
      <xdr:col>10</xdr:col>
      <xdr:colOff>114300</xdr:colOff>
      <xdr:row>57</xdr:row>
      <xdr:rowOff>60960</xdr:rowOff>
    </xdr:to>
    <xdr:cxnSp macro="">
      <xdr:nvCxnSpPr>
        <xdr:cNvPr id="179" name="直線コネクタ 178">
          <a:extLst>
            <a:ext uri="{FF2B5EF4-FFF2-40B4-BE49-F238E27FC236}">
              <a16:creationId xmlns:a16="http://schemas.microsoft.com/office/drawing/2014/main" id="{FDC8A0DD-D1E8-486D-B564-FE92B9637797}"/>
            </a:ext>
          </a:extLst>
        </xdr:cNvPr>
        <xdr:cNvCxnSpPr/>
      </xdr:nvCxnSpPr>
      <xdr:spPr>
        <a:xfrm flipV="1">
          <a:off x="1130300" y="965644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180" name="n_1aveValue【体育館・プール】&#10;有形固定資産減価償却率">
          <a:extLst>
            <a:ext uri="{FF2B5EF4-FFF2-40B4-BE49-F238E27FC236}">
              <a16:creationId xmlns:a16="http://schemas.microsoft.com/office/drawing/2014/main" id="{95DD8DF6-3A76-4CE2-A7AE-1CEF18805C73}"/>
            </a:ext>
          </a:extLst>
        </xdr:cNvPr>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2557</xdr:rowOff>
    </xdr:from>
    <xdr:ext cx="405111" cy="259045"/>
    <xdr:sp macro="" textlink="">
      <xdr:nvSpPr>
        <xdr:cNvPr id="181" name="n_2aveValue【体育館・プール】&#10;有形固定資産減価償却率">
          <a:extLst>
            <a:ext uri="{FF2B5EF4-FFF2-40B4-BE49-F238E27FC236}">
              <a16:creationId xmlns:a16="http://schemas.microsoft.com/office/drawing/2014/main" id="{542F26A3-B4FD-4018-A5EE-9DF433BB870C}"/>
            </a:ext>
          </a:extLst>
        </xdr:cNvPr>
        <xdr:cNvSpPr txBox="1"/>
      </xdr:nvSpPr>
      <xdr:spPr>
        <a:xfrm>
          <a:off x="2705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72407</xdr:rowOff>
    </xdr:from>
    <xdr:ext cx="405111" cy="259045"/>
    <xdr:sp macro="" textlink="">
      <xdr:nvSpPr>
        <xdr:cNvPr id="182" name="n_3aveValue【体育館・プール】&#10;有形固定資産減価償却率">
          <a:extLst>
            <a:ext uri="{FF2B5EF4-FFF2-40B4-BE49-F238E27FC236}">
              <a16:creationId xmlns:a16="http://schemas.microsoft.com/office/drawing/2014/main" id="{69DB2CF3-E207-4096-AC1D-67715E221FE6}"/>
            </a:ext>
          </a:extLst>
        </xdr:cNvPr>
        <xdr:cNvSpPr txBox="1"/>
      </xdr:nvSpPr>
      <xdr:spPr>
        <a:xfrm>
          <a:off x="1816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22877</xdr:rowOff>
    </xdr:from>
    <xdr:ext cx="405111" cy="259045"/>
    <xdr:sp macro="" textlink="">
      <xdr:nvSpPr>
        <xdr:cNvPr id="183" name="n_4aveValue【体育館・プール】&#10;有形固定資産減価償却率">
          <a:extLst>
            <a:ext uri="{FF2B5EF4-FFF2-40B4-BE49-F238E27FC236}">
              <a16:creationId xmlns:a16="http://schemas.microsoft.com/office/drawing/2014/main" id="{D93B1AC2-C6B6-4310-8169-6490A7ECC869}"/>
            </a:ext>
          </a:extLst>
        </xdr:cNvPr>
        <xdr:cNvSpPr txBox="1"/>
      </xdr:nvSpPr>
      <xdr:spPr>
        <a:xfrm>
          <a:off x="927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122572</xdr:rowOff>
    </xdr:from>
    <xdr:ext cx="405111" cy="259045"/>
    <xdr:sp macro="" textlink="">
      <xdr:nvSpPr>
        <xdr:cNvPr id="184" name="n_3mainValue【体育館・プール】&#10;有形固定資産減価償却率">
          <a:extLst>
            <a:ext uri="{FF2B5EF4-FFF2-40B4-BE49-F238E27FC236}">
              <a16:creationId xmlns:a16="http://schemas.microsoft.com/office/drawing/2014/main" id="{905EAED9-C953-4723-A673-1458E92387FB}"/>
            </a:ext>
          </a:extLst>
        </xdr:cNvPr>
        <xdr:cNvSpPr txBox="1"/>
      </xdr:nvSpPr>
      <xdr:spPr>
        <a:xfrm>
          <a:off x="1816744" y="938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128287</xdr:rowOff>
    </xdr:from>
    <xdr:ext cx="405111" cy="259045"/>
    <xdr:sp macro="" textlink="">
      <xdr:nvSpPr>
        <xdr:cNvPr id="185" name="n_4mainValue【体育館・プール】&#10;有形固定資産減価償却率">
          <a:extLst>
            <a:ext uri="{FF2B5EF4-FFF2-40B4-BE49-F238E27FC236}">
              <a16:creationId xmlns:a16="http://schemas.microsoft.com/office/drawing/2014/main" id="{22DDAA29-31B3-4116-8551-E83829860FFC}"/>
            </a:ext>
          </a:extLst>
        </xdr:cNvPr>
        <xdr:cNvSpPr txBox="1"/>
      </xdr:nvSpPr>
      <xdr:spPr>
        <a:xfrm>
          <a:off x="92774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a16="http://schemas.microsoft.com/office/drawing/2014/main" id="{36D5A18D-3F53-4986-8691-765839FECD9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a:extLst>
            <a:ext uri="{FF2B5EF4-FFF2-40B4-BE49-F238E27FC236}">
              <a16:creationId xmlns:a16="http://schemas.microsoft.com/office/drawing/2014/main" id="{A8C22B01-13D2-444A-9A3B-76650020726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a:extLst>
            <a:ext uri="{FF2B5EF4-FFF2-40B4-BE49-F238E27FC236}">
              <a16:creationId xmlns:a16="http://schemas.microsoft.com/office/drawing/2014/main" id="{0BE3498B-7EE1-4F22-87B9-BC9E349605B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a:extLst>
            <a:ext uri="{FF2B5EF4-FFF2-40B4-BE49-F238E27FC236}">
              <a16:creationId xmlns:a16="http://schemas.microsoft.com/office/drawing/2014/main" id="{2012CF93-697E-4A49-80C3-B257F8312F3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a:extLst>
            <a:ext uri="{FF2B5EF4-FFF2-40B4-BE49-F238E27FC236}">
              <a16:creationId xmlns:a16="http://schemas.microsoft.com/office/drawing/2014/main" id="{130D3BAF-351B-4028-B2BF-6360641B6FD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a:extLst>
            <a:ext uri="{FF2B5EF4-FFF2-40B4-BE49-F238E27FC236}">
              <a16:creationId xmlns:a16="http://schemas.microsoft.com/office/drawing/2014/main" id="{98AD5404-3CCA-4125-AC5F-07A71DAD907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a:extLst>
            <a:ext uri="{FF2B5EF4-FFF2-40B4-BE49-F238E27FC236}">
              <a16:creationId xmlns:a16="http://schemas.microsoft.com/office/drawing/2014/main" id="{7EE6369E-18AC-4125-A46F-5DBCB86B319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a16="http://schemas.microsoft.com/office/drawing/2014/main" id="{B20DD274-5DDD-40B0-B164-5E3B40A521F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a16="http://schemas.microsoft.com/office/drawing/2014/main" id="{AE5B2A22-86AF-4458-B494-AEB2312CA5E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a16="http://schemas.microsoft.com/office/drawing/2014/main" id="{822E1678-5BDD-46E4-A3D0-951584A45EF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6" name="直線コネクタ 195">
          <a:extLst>
            <a:ext uri="{FF2B5EF4-FFF2-40B4-BE49-F238E27FC236}">
              <a16:creationId xmlns:a16="http://schemas.microsoft.com/office/drawing/2014/main" id="{00CAA21A-9A1E-4EC7-90BC-24E20597807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7" name="テキスト ボックス 196">
          <a:extLst>
            <a:ext uri="{FF2B5EF4-FFF2-40B4-BE49-F238E27FC236}">
              <a16:creationId xmlns:a16="http://schemas.microsoft.com/office/drawing/2014/main" id="{10858B33-1109-44B4-A0AA-89F0C1745A6D}"/>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8" name="直線コネクタ 197">
          <a:extLst>
            <a:ext uri="{FF2B5EF4-FFF2-40B4-BE49-F238E27FC236}">
              <a16:creationId xmlns:a16="http://schemas.microsoft.com/office/drawing/2014/main" id="{6CA52053-215B-49D0-BE43-A96EED6E807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9" name="テキスト ボックス 198">
          <a:extLst>
            <a:ext uri="{FF2B5EF4-FFF2-40B4-BE49-F238E27FC236}">
              <a16:creationId xmlns:a16="http://schemas.microsoft.com/office/drawing/2014/main" id="{46C1D456-F661-4DC2-A9A8-02AC229B224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0" name="直線コネクタ 199">
          <a:extLst>
            <a:ext uri="{FF2B5EF4-FFF2-40B4-BE49-F238E27FC236}">
              <a16:creationId xmlns:a16="http://schemas.microsoft.com/office/drawing/2014/main" id="{EEFA4A63-455D-4796-93F7-D54D815EDDA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1" name="テキスト ボックス 200">
          <a:extLst>
            <a:ext uri="{FF2B5EF4-FFF2-40B4-BE49-F238E27FC236}">
              <a16:creationId xmlns:a16="http://schemas.microsoft.com/office/drawing/2014/main" id="{8C747EA1-6057-4A07-9C3E-E055E3FFCE6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2" name="直線コネクタ 201">
          <a:extLst>
            <a:ext uri="{FF2B5EF4-FFF2-40B4-BE49-F238E27FC236}">
              <a16:creationId xmlns:a16="http://schemas.microsoft.com/office/drawing/2014/main" id="{B0FFCBF4-A5E8-43DA-9429-02D2A4B0E80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3" name="テキスト ボックス 202">
          <a:extLst>
            <a:ext uri="{FF2B5EF4-FFF2-40B4-BE49-F238E27FC236}">
              <a16:creationId xmlns:a16="http://schemas.microsoft.com/office/drawing/2014/main" id="{6B1E6A61-B786-4407-A05F-B379C48A8F6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4" name="直線コネクタ 203">
          <a:extLst>
            <a:ext uri="{FF2B5EF4-FFF2-40B4-BE49-F238E27FC236}">
              <a16:creationId xmlns:a16="http://schemas.microsoft.com/office/drawing/2014/main" id="{7BB1D763-221A-4A05-9B99-BA8EF76F7E0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5" name="テキスト ボックス 204">
          <a:extLst>
            <a:ext uri="{FF2B5EF4-FFF2-40B4-BE49-F238E27FC236}">
              <a16:creationId xmlns:a16="http://schemas.microsoft.com/office/drawing/2014/main" id="{7B015CE3-5406-4C87-A83E-AB4C4F6336A6}"/>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a:extLst>
            <a:ext uri="{FF2B5EF4-FFF2-40B4-BE49-F238E27FC236}">
              <a16:creationId xmlns:a16="http://schemas.microsoft.com/office/drawing/2014/main" id="{8D5F01F7-703E-47A7-8071-39CAAF3D9EB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7" name="テキスト ボックス 206">
          <a:extLst>
            <a:ext uri="{FF2B5EF4-FFF2-40B4-BE49-F238E27FC236}">
              <a16:creationId xmlns:a16="http://schemas.microsoft.com/office/drawing/2014/main" id="{26F03B54-9F21-4BD1-A5F4-B686210385F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体育館・プール】&#10;一人当たり面積グラフ枠">
          <a:extLst>
            <a:ext uri="{FF2B5EF4-FFF2-40B4-BE49-F238E27FC236}">
              <a16:creationId xmlns:a16="http://schemas.microsoft.com/office/drawing/2014/main" id="{3A3534B9-282E-4D87-8367-FCF7B0D2F42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209" name="直線コネクタ 208">
          <a:extLst>
            <a:ext uri="{FF2B5EF4-FFF2-40B4-BE49-F238E27FC236}">
              <a16:creationId xmlns:a16="http://schemas.microsoft.com/office/drawing/2014/main" id="{1AFBC4D3-6825-4E4D-8550-615124615A32}"/>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210" name="【体育館・プール】&#10;一人当たり面積最小値テキスト">
          <a:extLst>
            <a:ext uri="{FF2B5EF4-FFF2-40B4-BE49-F238E27FC236}">
              <a16:creationId xmlns:a16="http://schemas.microsoft.com/office/drawing/2014/main" id="{C4C60967-5057-4620-8EF6-507BE0B4DF54}"/>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211" name="直線コネクタ 210">
          <a:extLst>
            <a:ext uri="{FF2B5EF4-FFF2-40B4-BE49-F238E27FC236}">
              <a16:creationId xmlns:a16="http://schemas.microsoft.com/office/drawing/2014/main" id="{9A6C6CD8-8B80-4A54-9F7E-261A4F8AA70A}"/>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212" name="【体育館・プール】&#10;一人当たり面積最大値テキスト">
          <a:extLst>
            <a:ext uri="{FF2B5EF4-FFF2-40B4-BE49-F238E27FC236}">
              <a16:creationId xmlns:a16="http://schemas.microsoft.com/office/drawing/2014/main" id="{2135489A-3013-421C-AB01-D9B476C5CAA7}"/>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213" name="直線コネクタ 212">
          <a:extLst>
            <a:ext uri="{FF2B5EF4-FFF2-40B4-BE49-F238E27FC236}">
              <a16:creationId xmlns:a16="http://schemas.microsoft.com/office/drawing/2014/main" id="{5BD77AAD-B541-4BB4-8DEA-BF6CB4622AC5}"/>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17416</xdr:rowOff>
    </xdr:from>
    <xdr:ext cx="469744" cy="259045"/>
    <xdr:sp macro="" textlink="">
      <xdr:nvSpPr>
        <xdr:cNvPr id="214" name="【体育館・プール】&#10;一人当たり面積平均値テキスト">
          <a:extLst>
            <a:ext uri="{FF2B5EF4-FFF2-40B4-BE49-F238E27FC236}">
              <a16:creationId xmlns:a16="http://schemas.microsoft.com/office/drawing/2014/main" id="{87E83664-790F-465F-8D76-A37C9F2DB1DA}"/>
            </a:ext>
          </a:extLst>
        </xdr:cNvPr>
        <xdr:cNvSpPr txBox="1"/>
      </xdr:nvSpPr>
      <xdr:spPr>
        <a:xfrm>
          <a:off x="10515600" y="1064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215" name="フローチャート: 判断 214">
          <a:extLst>
            <a:ext uri="{FF2B5EF4-FFF2-40B4-BE49-F238E27FC236}">
              <a16:creationId xmlns:a16="http://schemas.microsoft.com/office/drawing/2014/main" id="{AB6E4A60-7E59-481F-A7D0-82FF82E2B602}"/>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216" name="フローチャート: 判断 215">
          <a:extLst>
            <a:ext uri="{FF2B5EF4-FFF2-40B4-BE49-F238E27FC236}">
              <a16:creationId xmlns:a16="http://schemas.microsoft.com/office/drawing/2014/main" id="{9BF54E19-4DDA-495E-A5D7-6E91CF52A728}"/>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217" name="フローチャート: 判断 216">
          <a:extLst>
            <a:ext uri="{FF2B5EF4-FFF2-40B4-BE49-F238E27FC236}">
              <a16:creationId xmlns:a16="http://schemas.microsoft.com/office/drawing/2014/main" id="{9EDF4F60-3389-4F19-96F8-DAA0446CE6C2}"/>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218" name="フローチャート: 判断 217">
          <a:extLst>
            <a:ext uri="{FF2B5EF4-FFF2-40B4-BE49-F238E27FC236}">
              <a16:creationId xmlns:a16="http://schemas.microsoft.com/office/drawing/2014/main" id="{2F09C805-70B1-4795-9445-010F5C4497D1}"/>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219" name="フローチャート: 判断 218">
          <a:extLst>
            <a:ext uri="{FF2B5EF4-FFF2-40B4-BE49-F238E27FC236}">
              <a16:creationId xmlns:a16="http://schemas.microsoft.com/office/drawing/2014/main" id="{5571BE5F-F3A5-431E-899A-28552D0D1A44}"/>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38A1E95D-225B-45E5-BDE1-D6190B9330C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EAA8498E-9847-467B-B830-A0F884E8B0B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BB19B386-E68C-43C8-8DC9-7B628DE88AD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B2C77300-3FD3-4229-9632-B107C15F477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6404FCF7-C348-4762-81B3-972EC6C6A58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24257</xdr:rowOff>
    </xdr:from>
    <xdr:to>
      <xdr:col>55</xdr:col>
      <xdr:colOff>50800</xdr:colOff>
      <xdr:row>64</xdr:row>
      <xdr:rowOff>125857</xdr:rowOff>
    </xdr:to>
    <xdr:sp macro="" textlink="">
      <xdr:nvSpPr>
        <xdr:cNvPr id="225" name="楕円 224">
          <a:extLst>
            <a:ext uri="{FF2B5EF4-FFF2-40B4-BE49-F238E27FC236}">
              <a16:creationId xmlns:a16="http://schemas.microsoft.com/office/drawing/2014/main" id="{BF62D744-C945-4023-AC34-9B1AAA0F34A9}"/>
            </a:ext>
          </a:extLst>
        </xdr:cNvPr>
        <xdr:cNvSpPr/>
      </xdr:nvSpPr>
      <xdr:spPr>
        <a:xfrm>
          <a:off x="10426700" y="1099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110634</xdr:rowOff>
    </xdr:from>
    <xdr:ext cx="469744" cy="259045"/>
    <xdr:sp macro="" textlink="">
      <xdr:nvSpPr>
        <xdr:cNvPr id="226" name="【体育館・プール】&#10;一人当たり面積該当値テキスト">
          <a:extLst>
            <a:ext uri="{FF2B5EF4-FFF2-40B4-BE49-F238E27FC236}">
              <a16:creationId xmlns:a16="http://schemas.microsoft.com/office/drawing/2014/main" id="{81374E5B-2DE7-463F-9B74-7018974FD918}"/>
            </a:ext>
          </a:extLst>
        </xdr:cNvPr>
        <xdr:cNvSpPr txBox="1"/>
      </xdr:nvSpPr>
      <xdr:spPr>
        <a:xfrm>
          <a:off x="10515600" y="1091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158369</xdr:rowOff>
    </xdr:from>
    <xdr:to>
      <xdr:col>41</xdr:col>
      <xdr:colOff>101600</xdr:colOff>
      <xdr:row>64</xdr:row>
      <xdr:rowOff>88519</xdr:rowOff>
    </xdr:to>
    <xdr:sp macro="" textlink="">
      <xdr:nvSpPr>
        <xdr:cNvPr id="227" name="楕円 226">
          <a:extLst>
            <a:ext uri="{FF2B5EF4-FFF2-40B4-BE49-F238E27FC236}">
              <a16:creationId xmlns:a16="http://schemas.microsoft.com/office/drawing/2014/main" id="{ADC5DA27-A410-4749-BD2D-8CB151830F2A}"/>
            </a:ext>
          </a:extLst>
        </xdr:cNvPr>
        <xdr:cNvSpPr/>
      </xdr:nvSpPr>
      <xdr:spPr>
        <a:xfrm>
          <a:off x="7810500" y="1095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13589</xdr:rowOff>
    </xdr:from>
    <xdr:to>
      <xdr:col>36</xdr:col>
      <xdr:colOff>165100</xdr:colOff>
      <xdr:row>63</xdr:row>
      <xdr:rowOff>115189</xdr:rowOff>
    </xdr:to>
    <xdr:sp macro="" textlink="">
      <xdr:nvSpPr>
        <xdr:cNvPr id="228" name="楕円 227">
          <a:extLst>
            <a:ext uri="{FF2B5EF4-FFF2-40B4-BE49-F238E27FC236}">
              <a16:creationId xmlns:a16="http://schemas.microsoft.com/office/drawing/2014/main" id="{21D6D093-0F63-49BC-9DBB-DCBB85D6994F}"/>
            </a:ext>
          </a:extLst>
        </xdr:cNvPr>
        <xdr:cNvSpPr/>
      </xdr:nvSpPr>
      <xdr:spPr>
        <a:xfrm>
          <a:off x="6921500" y="1081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64389</xdr:rowOff>
    </xdr:from>
    <xdr:to>
      <xdr:col>41</xdr:col>
      <xdr:colOff>50800</xdr:colOff>
      <xdr:row>64</xdr:row>
      <xdr:rowOff>37719</xdr:rowOff>
    </xdr:to>
    <xdr:cxnSp macro="">
      <xdr:nvCxnSpPr>
        <xdr:cNvPr id="229" name="直線コネクタ 228">
          <a:extLst>
            <a:ext uri="{FF2B5EF4-FFF2-40B4-BE49-F238E27FC236}">
              <a16:creationId xmlns:a16="http://schemas.microsoft.com/office/drawing/2014/main" id="{7DF59221-043C-48CA-8E1A-CC2520B97CEC}"/>
            </a:ext>
          </a:extLst>
        </xdr:cNvPr>
        <xdr:cNvCxnSpPr/>
      </xdr:nvCxnSpPr>
      <xdr:spPr>
        <a:xfrm>
          <a:off x="6972300" y="10865739"/>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77614</xdr:rowOff>
    </xdr:from>
    <xdr:ext cx="469744" cy="259045"/>
    <xdr:sp macro="" textlink="">
      <xdr:nvSpPr>
        <xdr:cNvPr id="230" name="n_1aveValue【体育館・プール】&#10;一人当たり面積">
          <a:extLst>
            <a:ext uri="{FF2B5EF4-FFF2-40B4-BE49-F238E27FC236}">
              <a16:creationId xmlns:a16="http://schemas.microsoft.com/office/drawing/2014/main" id="{B707508C-0BCE-4B5C-AB74-0D3D0A2B3797}"/>
            </a:ext>
          </a:extLst>
        </xdr:cNvPr>
        <xdr:cNvSpPr txBox="1"/>
      </xdr:nvSpPr>
      <xdr:spPr>
        <a:xfrm>
          <a:off x="9391727" y="1053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74185</xdr:rowOff>
    </xdr:from>
    <xdr:ext cx="469744" cy="259045"/>
    <xdr:sp macro="" textlink="">
      <xdr:nvSpPr>
        <xdr:cNvPr id="231" name="n_2aveValue【体育館・プール】&#10;一人当たり面積">
          <a:extLst>
            <a:ext uri="{FF2B5EF4-FFF2-40B4-BE49-F238E27FC236}">
              <a16:creationId xmlns:a16="http://schemas.microsoft.com/office/drawing/2014/main" id="{E8EA06FD-CAB7-48EB-A6B8-0D7E7957D3DF}"/>
            </a:ext>
          </a:extLst>
        </xdr:cNvPr>
        <xdr:cNvSpPr txBox="1"/>
      </xdr:nvSpPr>
      <xdr:spPr>
        <a:xfrm>
          <a:off x="8515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29608</xdr:rowOff>
    </xdr:from>
    <xdr:ext cx="469744" cy="259045"/>
    <xdr:sp macro="" textlink="">
      <xdr:nvSpPr>
        <xdr:cNvPr id="232" name="n_3aveValue【体育館・プール】&#10;一人当たり面積">
          <a:extLst>
            <a:ext uri="{FF2B5EF4-FFF2-40B4-BE49-F238E27FC236}">
              <a16:creationId xmlns:a16="http://schemas.microsoft.com/office/drawing/2014/main" id="{32FA4C37-65CB-49ED-B15F-2D0DD80EEBF9}"/>
            </a:ext>
          </a:extLst>
        </xdr:cNvPr>
        <xdr:cNvSpPr txBox="1"/>
      </xdr:nvSpPr>
      <xdr:spPr>
        <a:xfrm>
          <a:off x="7626427" y="1048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233" name="n_4aveValue【体育館・プール】&#10;一人当たり面積">
          <a:extLst>
            <a:ext uri="{FF2B5EF4-FFF2-40B4-BE49-F238E27FC236}">
              <a16:creationId xmlns:a16="http://schemas.microsoft.com/office/drawing/2014/main" id="{4AE4F6E3-286C-473B-A365-764090F9A426}"/>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79646</xdr:rowOff>
    </xdr:from>
    <xdr:ext cx="469744" cy="259045"/>
    <xdr:sp macro="" textlink="">
      <xdr:nvSpPr>
        <xdr:cNvPr id="234" name="n_3mainValue【体育館・プール】&#10;一人当たり面積">
          <a:extLst>
            <a:ext uri="{FF2B5EF4-FFF2-40B4-BE49-F238E27FC236}">
              <a16:creationId xmlns:a16="http://schemas.microsoft.com/office/drawing/2014/main" id="{A2C888F4-2628-4C3C-BB6F-4C61406CBFDA}"/>
            </a:ext>
          </a:extLst>
        </xdr:cNvPr>
        <xdr:cNvSpPr txBox="1"/>
      </xdr:nvSpPr>
      <xdr:spPr>
        <a:xfrm>
          <a:off x="7626427"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106316</xdr:rowOff>
    </xdr:from>
    <xdr:ext cx="469744" cy="259045"/>
    <xdr:sp macro="" textlink="">
      <xdr:nvSpPr>
        <xdr:cNvPr id="235" name="n_4mainValue【体育館・プール】&#10;一人当たり面積">
          <a:extLst>
            <a:ext uri="{FF2B5EF4-FFF2-40B4-BE49-F238E27FC236}">
              <a16:creationId xmlns:a16="http://schemas.microsoft.com/office/drawing/2014/main" id="{D861C3FC-E8E2-428C-AB68-7442B9F0B60B}"/>
            </a:ext>
          </a:extLst>
        </xdr:cNvPr>
        <xdr:cNvSpPr txBox="1"/>
      </xdr:nvSpPr>
      <xdr:spPr>
        <a:xfrm>
          <a:off x="6737427" y="1090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a:extLst>
            <a:ext uri="{FF2B5EF4-FFF2-40B4-BE49-F238E27FC236}">
              <a16:creationId xmlns:a16="http://schemas.microsoft.com/office/drawing/2014/main" id="{5B773C1C-CD96-435B-812B-59207CEA265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a:extLst>
            <a:ext uri="{FF2B5EF4-FFF2-40B4-BE49-F238E27FC236}">
              <a16:creationId xmlns:a16="http://schemas.microsoft.com/office/drawing/2014/main" id="{99DC4081-C4CB-4DE8-A77F-BB444343A44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a:extLst>
            <a:ext uri="{FF2B5EF4-FFF2-40B4-BE49-F238E27FC236}">
              <a16:creationId xmlns:a16="http://schemas.microsoft.com/office/drawing/2014/main" id="{8E9FE1E0-D8AB-4FD0-A484-7E0085312D6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a:extLst>
            <a:ext uri="{FF2B5EF4-FFF2-40B4-BE49-F238E27FC236}">
              <a16:creationId xmlns:a16="http://schemas.microsoft.com/office/drawing/2014/main" id="{2E1FBA36-1C8F-4E71-B52A-FB37406816D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a:extLst>
            <a:ext uri="{FF2B5EF4-FFF2-40B4-BE49-F238E27FC236}">
              <a16:creationId xmlns:a16="http://schemas.microsoft.com/office/drawing/2014/main" id="{295D5B0A-75FA-41EB-B549-2D3E6E678A7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a:extLst>
            <a:ext uri="{FF2B5EF4-FFF2-40B4-BE49-F238E27FC236}">
              <a16:creationId xmlns:a16="http://schemas.microsoft.com/office/drawing/2014/main" id="{46D259E7-F488-4FF2-909E-5851F5003BB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a:extLst>
            <a:ext uri="{FF2B5EF4-FFF2-40B4-BE49-F238E27FC236}">
              <a16:creationId xmlns:a16="http://schemas.microsoft.com/office/drawing/2014/main" id="{94EEC31F-CB37-4CC3-BBCB-23BA941846F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a:extLst>
            <a:ext uri="{FF2B5EF4-FFF2-40B4-BE49-F238E27FC236}">
              <a16:creationId xmlns:a16="http://schemas.microsoft.com/office/drawing/2014/main" id="{BD2C4E32-8B09-4183-B176-5AE2B6FDAD3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a:extLst>
            <a:ext uri="{FF2B5EF4-FFF2-40B4-BE49-F238E27FC236}">
              <a16:creationId xmlns:a16="http://schemas.microsoft.com/office/drawing/2014/main" id="{3764AF82-C840-4AC9-862C-405F8F72501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a:extLst>
            <a:ext uri="{FF2B5EF4-FFF2-40B4-BE49-F238E27FC236}">
              <a16:creationId xmlns:a16="http://schemas.microsoft.com/office/drawing/2014/main" id="{8A4CD00B-CE1B-4EF9-9E7D-C21ACAE8705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a:extLst>
            <a:ext uri="{FF2B5EF4-FFF2-40B4-BE49-F238E27FC236}">
              <a16:creationId xmlns:a16="http://schemas.microsoft.com/office/drawing/2014/main" id="{ECA2375B-CDE2-49E3-B4CA-8B6263A37F9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a:extLst>
            <a:ext uri="{FF2B5EF4-FFF2-40B4-BE49-F238E27FC236}">
              <a16:creationId xmlns:a16="http://schemas.microsoft.com/office/drawing/2014/main" id="{B0444279-D001-4920-8CB8-1F27FA3AA27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8" name="テキスト ボックス 247">
          <a:extLst>
            <a:ext uri="{FF2B5EF4-FFF2-40B4-BE49-F238E27FC236}">
              <a16:creationId xmlns:a16="http://schemas.microsoft.com/office/drawing/2014/main" id="{0619C197-32AE-47F9-B353-EA0620B5DA2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a:extLst>
            <a:ext uri="{FF2B5EF4-FFF2-40B4-BE49-F238E27FC236}">
              <a16:creationId xmlns:a16="http://schemas.microsoft.com/office/drawing/2014/main" id="{1151F347-A134-48FF-962F-F613C579965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a:extLst>
            <a:ext uri="{FF2B5EF4-FFF2-40B4-BE49-F238E27FC236}">
              <a16:creationId xmlns:a16="http://schemas.microsoft.com/office/drawing/2014/main" id="{E2FF2F2F-E617-402F-87FA-0B54DCDA12D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a:extLst>
            <a:ext uri="{FF2B5EF4-FFF2-40B4-BE49-F238E27FC236}">
              <a16:creationId xmlns:a16="http://schemas.microsoft.com/office/drawing/2014/main" id="{BF944D2C-9B6E-4ABA-8412-B28B1013E9B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a:extLst>
            <a:ext uri="{FF2B5EF4-FFF2-40B4-BE49-F238E27FC236}">
              <a16:creationId xmlns:a16="http://schemas.microsoft.com/office/drawing/2014/main" id="{6CB3B609-DE8F-4085-94FB-91CA718989F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a:extLst>
            <a:ext uri="{FF2B5EF4-FFF2-40B4-BE49-F238E27FC236}">
              <a16:creationId xmlns:a16="http://schemas.microsoft.com/office/drawing/2014/main" id="{B76AD166-07AA-4F69-9FDF-023A631BB7D1}"/>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a:extLst>
            <a:ext uri="{FF2B5EF4-FFF2-40B4-BE49-F238E27FC236}">
              <a16:creationId xmlns:a16="http://schemas.microsoft.com/office/drawing/2014/main" id="{09ACD5CF-82B5-4450-9BD1-3A327A065FB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a:extLst>
            <a:ext uri="{FF2B5EF4-FFF2-40B4-BE49-F238E27FC236}">
              <a16:creationId xmlns:a16="http://schemas.microsoft.com/office/drawing/2014/main" id="{A01B38B1-B89B-49E9-A587-D6278D1B838B}"/>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6" name="テキスト ボックス 255">
          <a:extLst>
            <a:ext uri="{FF2B5EF4-FFF2-40B4-BE49-F238E27FC236}">
              <a16:creationId xmlns:a16="http://schemas.microsoft.com/office/drawing/2014/main" id="{564DD7F7-1384-4430-9755-29540EEC5EE7}"/>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a:extLst>
            <a:ext uri="{FF2B5EF4-FFF2-40B4-BE49-F238E27FC236}">
              <a16:creationId xmlns:a16="http://schemas.microsoft.com/office/drawing/2014/main" id="{8CAFBAF8-4E25-456F-AC2C-53986F318E3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8" name="テキスト ボックス 257">
          <a:extLst>
            <a:ext uri="{FF2B5EF4-FFF2-40B4-BE49-F238E27FC236}">
              <a16:creationId xmlns:a16="http://schemas.microsoft.com/office/drawing/2014/main" id="{D50DC725-0B92-45FE-8A69-2195A399B3E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a:extLst>
            <a:ext uri="{FF2B5EF4-FFF2-40B4-BE49-F238E27FC236}">
              <a16:creationId xmlns:a16="http://schemas.microsoft.com/office/drawing/2014/main" id="{8192F1D8-0B0C-472B-AF7B-5355F49AE57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260" name="直線コネクタ 259">
          <a:extLst>
            <a:ext uri="{FF2B5EF4-FFF2-40B4-BE49-F238E27FC236}">
              <a16:creationId xmlns:a16="http://schemas.microsoft.com/office/drawing/2014/main" id="{1E4A65D9-1149-4340-A0DB-B68DAFCBF3F0}"/>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1" name="【福祉施設】&#10;有形固定資産減価償却率最小値テキスト">
          <a:extLst>
            <a:ext uri="{FF2B5EF4-FFF2-40B4-BE49-F238E27FC236}">
              <a16:creationId xmlns:a16="http://schemas.microsoft.com/office/drawing/2014/main" id="{42E651EA-C6B5-4194-BC2B-26A580D7FD77}"/>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2" name="直線コネクタ 261">
          <a:extLst>
            <a:ext uri="{FF2B5EF4-FFF2-40B4-BE49-F238E27FC236}">
              <a16:creationId xmlns:a16="http://schemas.microsoft.com/office/drawing/2014/main" id="{569EF987-F2E7-4C5B-BB9B-C23470C090A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263" name="【福祉施設】&#10;有形固定資産減価償却率最大値テキスト">
          <a:extLst>
            <a:ext uri="{FF2B5EF4-FFF2-40B4-BE49-F238E27FC236}">
              <a16:creationId xmlns:a16="http://schemas.microsoft.com/office/drawing/2014/main" id="{B5DB5A04-DB44-4937-A82E-5FD5BE00AAF3}"/>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264" name="直線コネクタ 263">
          <a:extLst>
            <a:ext uri="{FF2B5EF4-FFF2-40B4-BE49-F238E27FC236}">
              <a16:creationId xmlns:a16="http://schemas.microsoft.com/office/drawing/2014/main" id="{6CC98F40-8DE0-4F5C-B537-E4BD5F10F0D9}"/>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34307</xdr:rowOff>
    </xdr:from>
    <xdr:ext cx="405111" cy="259045"/>
    <xdr:sp macro="" textlink="">
      <xdr:nvSpPr>
        <xdr:cNvPr id="265" name="【福祉施設】&#10;有形固定資産減価償却率平均値テキスト">
          <a:extLst>
            <a:ext uri="{FF2B5EF4-FFF2-40B4-BE49-F238E27FC236}">
              <a16:creationId xmlns:a16="http://schemas.microsoft.com/office/drawing/2014/main" id="{CFD15B3A-6F19-48D9-9A56-04BDAF91492B}"/>
            </a:ext>
          </a:extLst>
        </xdr:cNvPr>
        <xdr:cNvSpPr txBox="1"/>
      </xdr:nvSpPr>
      <xdr:spPr>
        <a:xfrm>
          <a:off x="4673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266" name="フローチャート: 判断 265">
          <a:extLst>
            <a:ext uri="{FF2B5EF4-FFF2-40B4-BE49-F238E27FC236}">
              <a16:creationId xmlns:a16="http://schemas.microsoft.com/office/drawing/2014/main" id="{083045B7-7A90-4A12-9F74-96E5FF39F29B}"/>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67" name="フローチャート: 判断 266">
          <a:extLst>
            <a:ext uri="{FF2B5EF4-FFF2-40B4-BE49-F238E27FC236}">
              <a16:creationId xmlns:a16="http://schemas.microsoft.com/office/drawing/2014/main" id="{49269033-4F89-47DE-AE90-B81F6A607743}"/>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268" name="フローチャート: 判断 267">
          <a:extLst>
            <a:ext uri="{FF2B5EF4-FFF2-40B4-BE49-F238E27FC236}">
              <a16:creationId xmlns:a16="http://schemas.microsoft.com/office/drawing/2014/main" id="{C99936C0-0D55-4C36-923B-7032AF17FCD2}"/>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269" name="フローチャート: 判断 268">
          <a:extLst>
            <a:ext uri="{FF2B5EF4-FFF2-40B4-BE49-F238E27FC236}">
              <a16:creationId xmlns:a16="http://schemas.microsoft.com/office/drawing/2014/main" id="{8A7FD93E-8E10-4CF2-9AFB-AB70FA2F748E}"/>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270" name="フローチャート: 判断 269">
          <a:extLst>
            <a:ext uri="{FF2B5EF4-FFF2-40B4-BE49-F238E27FC236}">
              <a16:creationId xmlns:a16="http://schemas.microsoft.com/office/drawing/2014/main" id="{AFCA5AA0-E290-4997-A0C6-83431249E7CC}"/>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26D55E3D-475C-4F98-A070-E1D69338CA4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A26845BB-90B0-47F9-8C9E-0CFEE7071D8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E0AAA9A6-69CE-43CA-9321-9EA92C3AD0F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84AE2A06-F7CB-44A2-B77C-798B2B8FC0B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9F73F248-CC91-44B0-BFF1-1CCAC92687F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88264</xdr:rowOff>
    </xdr:from>
    <xdr:to>
      <xdr:col>24</xdr:col>
      <xdr:colOff>114300</xdr:colOff>
      <xdr:row>81</xdr:row>
      <xdr:rowOff>18414</xdr:rowOff>
    </xdr:to>
    <xdr:sp macro="" textlink="">
      <xdr:nvSpPr>
        <xdr:cNvPr id="276" name="楕円 275">
          <a:extLst>
            <a:ext uri="{FF2B5EF4-FFF2-40B4-BE49-F238E27FC236}">
              <a16:creationId xmlns:a16="http://schemas.microsoft.com/office/drawing/2014/main" id="{465C5288-8A34-4BBB-A769-D72267ABAE8A}"/>
            </a:ext>
          </a:extLst>
        </xdr:cNvPr>
        <xdr:cNvSpPr/>
      </xdr:nvSpPr>
      <xdr:spPr>
        <a:xfrm>
          <a:off x="45847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111141</xdr:rowOff>
    </xdr:from>
    <xdr:ext cx="405111" cy="259045"/>
    <xdr:sp macro="" textlink="">
      <xdr:nvSpPr>
        <xdr:cNvPr id="277" name="【福祉施設】&#10;有形固定資産減価償却率該当値テキスト">
          <a:extLst>
            <a:ext uri="{FF2B5EF4-FFF2-40B4-BE49-F238E27FC236}">
              <a16:creationId xmlns:a16="http://schemas.microsoft.com/office/drawing/2014/main" id="{1F7C6CD9-0A65-4DAF-A632-42FF838388B9}"/>
            </a:ext>
          </a:extLst>
        </xdr:cNvPr>
        <xdr:cNvSpPr txBox="1"/>
      </xdr:nvSpPr>
      <xdr:spPr>
        <a:xfrm>
          <a:off x="4673600"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130175</xdr:rowOff>
    </xdr:from>
    <xdr:to>
      <xdr:col>10</xdr:col>
      <xdr:colOff>165100</xdr:colOff>
      <xdr:row>80</xdr:row>
      <xdr:rowOff>60325</xdr:rowOff>
    </xdr:to>
    <xdr:sp macro="" textlink="">
      <xdr:nvSpPr>
        <xdr:cNvPr id="278" name="楕円 277">
          <a:extLst>
            <a:ext uri="{FF2B5EF4-FFF2-40B4-BE49-F238E27FC236}">
              <a16:creationId xmlns:a16="http://schemas.microsoft.com/office/drawing/2014/main" id="{785AE522-899A-467E-AD98-CEE4CBDC3660}"/>
            </a:ext>
          </a:extLst>
        </xdr:cNvPr>
        <xdr:cNvSpPr/>
      </xdr:nvSpPr>
      <xdr:spPr>
        <a:xfrm>
          <a:off x="1968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149225</xdr:rowOff>
    </xdr:from>
    <xdr:to>
      <xdr:col>6</xdr:col>
      <xdr:colOff>38100</xdr:colOff>
      <xdr:row>83</xdr:row>
      <xdr:rowOff>79375</xdr:rowOff>
    </xdr:to>
    <xdr:sp macro="" textlink="">
      <xdr:nvSpPr>
        <xdr:cNvPr id="279" name="楕円 278">
          <a:extLst>
            <a:ext uri="{FF2B5EF4-FFF2-40B4-BE49-F238E27FC236}">
              <a16:creationId xmlns:a16="http://schemas.microsoft.com/office/drawing/2014/main" id="{64B0E357-68A4-4978-B275-76B70EA56203}"/>
            </a:ext>
          </a:extLst>
        </xdr:cNvPr>
        <xdr:cNvSpPr/>
      </xdr:nvSpPr>
      <xdr:spPr>
        <a:xfrm>
          <a:off x="10795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9525</xdr:rowOff>
    </xdr:from>
    <xdr:to>
      <xdr:col>10</xdr:col>
      <xdr:colOff>114300</xdr:colOff>
      <xdr:row>83</xdr:row>
      <xdr:rowOff>28575</xdr:rowOff>
    </xdr:to>
    <xdr:cxnSp macro="">
      <xdr:nvCxnSpPr>
        <xdr:cNvPr id="280" name="直線コネクタ 279">
          <a:extLst>
            <a:ext uri="{FF2B5EF4-FFF2-40B4-BE49-F238E27FC236}">
              <a16:creationId xmlns:a16="http://schemas.microsoft.com/office/drawing/2014/main" id="{98C20750-DE2B-4BF5-8232-3AD2D498C481}"/>
            </a:ext>
          </a:extLst>
        </xdr:cNvPr>
        <xdr:cNvCxnSpPr/>
      </xdr:nvCxnSpPr>
      <xdr:spPr>
        <a:xfrm flipV="1">
          <a:off x="1130300" y="13725525"/>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281" name="n_1aveValue【福祉施設】&#10;有形固定資産減価償却率">
          <a:extLst>
            <a:ext uri="{FF2B5EF4-FFF2-40B4-BE49-F238E27FC236}">
              <a16:creationId xmlns:a16="http://schemas.microsoft.com/office/drawing/2014/main" id="{75C536BE-F578-4F73-825A-63546A5FB9ED}"/>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282" name="n_2aveValue【福祉施設】&#10;有形固定資産減価償却率">
          <a:extLst>
            <a:ext uri="{FF2B5EF4-FFF2-40B4-BE49-F238E27FC236}">
              <a16:creationId xmlns:a16="http://schemas.microsoft.com/office/drawing/2014/main" id="{19223871-6E58-498C-A4E9-9ECAF01DF0A3}"/>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83" name="n_3aveValue【福祉施設】&#10;有形固定資産減価償却率">
          <a:extLst>
            <a:ext uri="{FF2B5EF4-FFF2-40B4-BE49-F238E27FC236}">
              <a16:creationId xmlns:a16="http://schemas.microsoft.com/office/drawing/2014/main" id="{334F2301-5463-4EF8-B4CB-28EA2AA8DCD4}"/>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284" name="n_4aveValue【福祉施設】&#10;有形固定資産減価償却率">
          <a:extLst>
            <a:ext uri="{FF2B5EF4-FFF2-40B4-BE49-F238E27FC236}">
              <a16:creationId xmlns:a16="http://schemas.microsoft.com/office/drawing/2014/main" id="{4328C92B-FCB7-4EA2-BE96-2F8426F094C5}"/>
            </a:ext>
          </a:extLst>
        </xdr:cNvPr>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76852</xdr:rowOff>
    </xdr:from>
    <xdr:ext cx="405111" cy="259045"/>
    <xdr:sp macro="" textlink="">
      <xdr:nvSpPr>
        <xdr:cNvPr id="285" name="n_3mainValue【福祉施設】&#10;有形固定資産減価償却率">
          <a:extLst>
            <a:ext uri="{FF2B5EF4-FFF2-40B4-BE49-F238E27FC236}">
              <a16:creationId xmlns:a16="http://schemas.microsoft.com/office/drawing/2014/main" id="{626D8172-D303-4E7C-BA14-DE1154CDE612}"/>
            </a:ext>
          </a:extLst>
        </xdr:cNvPr>
        <xdr:cNvSpPr txBox="1"/>
      </xdr:nvSpPr>
      <xdr:spPr>
        <a:xfrm>
          <a:off x="1816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70502</xdr:rowOff>
    </xdr:from>
    <xdr:ext cx="405111" cy="259045"/>
    <xdr:sp macro="" textlink="">
      <xdr:nvSpPr>
        <xdr:cNvPr id="286" name="n_4mainValue【福祉施設】&#10;有形固定資産減価償却率">
          <a:extLst>
            <a:ext uri="{FF2B5EF4-FFF2-40B4-BE49-F238E27FC236}">
              <a16:creationId xmlns:a16="http://schemas.microsoft.com/office/drawing/2014/main" id="{7D9AADA9-1A93-4986-B85D-2757594DCE21}"/>
            </a:ext>
          </a:extLst>
        </xdr:cNvPr>
        <xdr:cNvSpPr txBox="1"/>
      </xdr:nvSpPr>
      <xdr:spPr>
        <a:xfrm>
          <a:off x="9277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a:extLst>
            <a:ext uri="{FF2B5EF4-FFF2-40B4-BE49-F238E27FC236}">
              <a16:creationId xmlns:a16="http://schemas.microsoft.com/office/drawing/2014/main" id="{46869FD3-49C5-4538-83BC-98D631BE2FE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a:extLst>
            <a:ext uri="{FF2B5EF4-FFF2-40B4-BE49-F238E27FC236}">
              <a16:creationId xmlns:a16="http://schemas.microsoft.com/office/drawing/2014/main" id="{69A763C7-3036-412F-8501-4865F5E256C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a:extLst>
            <a:ext uri="{FF2B5EF4-FFF2-40B4-BE49-F238E27FC236}">
              <a16:creationId xmlns:a16="http://schemas.microsoft.com/office/drawing/2014/main" id="{C29F8EEE-CBD0-4D86-A974-13DF83A2FD5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a:extLst>
            <a:ext uri="{FF2B5EF4-FFF2-40B4-BE49-F238E27FC236}">
              <a16:creationId xmlns:a16="http://schemas.microsoft.com/office/drawing/2014/main" id="{249B12C0-DC92-439C-8191-460B4DA204E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a:extLst>
            <a:ext uri="{FF2B5EF4-FFF2-40B4-BE49-F238E27FC236}">
              <a16:creationId xmlns:a16="http://schemas.microsoft.com/office/drawing/2014/main" id="{9D313B12-180A-4A4B-A8A2-777165403E8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a:extLst>
            <a:ext uri="{FF2B5EF4-FFF2-40B4-BE49-F238E27FC236}">
              <a16:creationId xmlns:a16="http://schemas.microsoft.com/office/drawing/2014/main" id="{74F4DE03-A5F3-4CCE-B234-525B81D0000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a:extLst>
            <a:ext uri="{FF2B5EF4-FFF2-40B4-BE49-F238E27FC236}">
              <a16:creationId xmlns:a16="http://schemas.microsoft.com/office/drawing/2014/main" id="{1A821E31-6EF4-450E-9432-A2D36212171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a:extLst>
            <a:ext uri="{FF2B5EF4-FFF2-40B4-BE49-F238E27FC236}">
              <a16:creationId xmlns:a16="http://schemas.microsoft.com/office/drawing/2014/main" id="{9E06BD8D-8D76-4EA9-92AD-309A48FF7B1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a:extLst>
            <a:ext uri="{FF2B5EF4-FFF2-40B4-BE49-F238E27FC236}">
              <a16:creationId xmlns:a16="http://schemas.microsoft.com/office/drawing/2014/main" id="{C858386F-F97E-4D2B-8203-FC8DF692C7D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a:extLst>
            <a:ext uri="{FF2B5EF4-FFF2-40B4-BE49-F238E27FC236}">
              <a16:creationId xmlns:a16="http://schemas.microsoft.com/office/drawing/2014/main" id="{DBA18A70-58C8-4DBA-BD55-690C7249A88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7" name="直線コネクタ 296">
          <a:extLst>
            <a:ext uri="{FF2B5EF4-FFF2-40B4-BE49-F238E27FC236}">
              <a16:creationId xmlns:a16="http://schemas.microsoft.com/office/drawing/2014/main" id="{FF605BF8-8DD6-428D-9F72-BF8897B78EC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8" name="テキスト ボックス 297">
          <a:extLst>
            <a:ext uri="{FF2B5EF4-FFF2-40B4-BE49-F238E27FC236}">
              <a16:creationId xmlns:a16="http://schemas.microsoft.com/office/drawing/2014/main" id="{5CF87636-052F-4E06-BB9F-5B6E9EB516A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9" name="直線コネクタ 298">
          <a:extLst>
            <a:ext uri="{FF2B5EF4-FFF2-40B4-BE49-F238E27FC236}">
              <a16:creationId xmlns:a16="http://schemas.microsoft.com/office/drawing/2014/main" id="{F6A9978A-462B-4CC4-AF54-E1764F4263F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0" name="テキスト ボックス 299">
          <a:extLst>
            <a:ext uri="{FF2B5EF4-FFF2-40B4-BE49-F238E27FC236}">
              <a16:creationId xmlns:a16="http://schemas.microsoft.com/office/drawing/2014/main" id="{9634E752-96EF-45F2-88EF-3AE87FB4E0A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1" name="直線コネクタ 300">
          <a:extLst>
            <a:ext uri="{FF2B5EF4-FFF2-40B4-BE49-F238E27FC236}">
              <a16:creationId xmlns:a16="http://schemas.microsoft.com/office/drawing/2014/main" id="{AB7A4C2D-C1B6-4B94-A623-A5291CCAEFB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2" name="テキスト ボックス 301">
          <a:extLst>
            <a:ext uri="{FF2B5EF4-FFF2-40B4-BE49-F238E27FC236}">
              <a16:creationId xmlns:a16="http://schemas.microsoft.com/office/drawing/2014/main" id="{AF960F74-6A0B-49E4-9F44-D9A723BAB6D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3" name="直線コネクタ 302">
          <a:extLst>
            <a:ext uri="{FF2B5EF4-FFF2-40B4-BE49-F238E27FC236}">
              <a16:creationId xmlns:a16="http://schemas.microsoft.com/office/drawing/2014/main" id="{CF65DE3E-E207-4AE6-B014-F39D4BB53B9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4" name="テキスト ボックス 303">
          <a:extLst>
            <a:ext uri="{FF2B5EF4-FFF2-40B4-BE49-F238E27FC236}">
              <a16:creationId xmlns:a16="http://schemas.microsoft.com/office/drawing/2014/main" id="{45011943-07BA-40E7-93FC-CCDA435B404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5" name="直線コネクタ 304">
          <a:extLst>
            <a:ext uri="{FF2B5EF4-FFF2-40B4-BE49-F238E27FC236}">
              <a16:creationId xmlns:a16="http://schemas.microsoft.com/office/drawing/2014/main" id="{8B6EE1F6-2E13-4CA1-967F-1CDD829D248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6" name="テキスト ボックス 305">
          <a:extLst>
            <a:ext uri="{FF2B5EF4-FFF2-40B4-BE49-F238E27FC236}">
              <a16:creationId xmlns:a16="http://schemas.microsoft.com/office/drawing/2014/main" id="{76BF3DE8-62E3-4F3E-BC29-9DDED039644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a:extLst>
            <a:ext uri="{FF2B5EF4-FFF2-40B4-BE49-F238E27FC236}">
              <a16:creationId xmlns:a16="http://schemas.microsoft.com/office/drawing/2014/main" id="{F63F5377-9468-4038-B083-DF090BD8DBF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a:extLst>
            <a:ext uri="{FF2B5EF4-FFF2-40B4-BE49-F238E27FC236}">
              <a16:creationId xmlns:a16="http://schemas.microsoft.com/office/drawing/2014/main" id="{AC4B504F-135D-4AB8-B4F5-7FBC93970EDB}"/>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a:extLst>
            <a:ext uri="{FF2B5EF4-FFF2-40B4-BE49-F238E27FC236}">
              <a16:creationId xmlns:a16="http://schemas.microsoft.com/office/drawing/2014/main" id="{4E800F01-8022-4E74-936C-49EBC6858EF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310" name="直線コネクタ 309">
          <a:extLst>
            <a:ext uri="{FF2B5EF4-FFF2-40B4-BE49-F238E27FC236}">
              <a16:creationId xmlns:a16="http://schemas.microsoft.com/office/drawing/2014/main" id="{38E6AB68-D319-4339-89C0-7093B2AD2938}"/>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311" name="【福祉施設】&#10;一人当たり面積最小値テキスト">
          <a:extLst>
            <a:ext uri="{FF2B5EF4-FFF2-40B4-BE49-F238E27FC236}">
              <a16:creationId xmlns:a16="http://schemas.microsoft.com/office/drawing/2014/main" id="{AA685593-D3A0-463B-9B57-AA41247A7C3C}"/>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312" name="直線コネクタ 311">
          <a:extLst>
            <a:ext uri="{FF2B5EF4-FFF2-40B4-BE49-F238E27FC236}">
              <a16:creationId xmlns:a16="http://schemas.microsoft.com/office/drawing/2014/main" id="{D4CF0C42-315A-44EF-A133-5BBA8A7F7A80}"/>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313" name="【福祉施設】&#10;一人当たり面積最大値テキスト">
          <a:extLst>
            <a:ext uri="{FF2B5EF4-FFF2-40B4-BE49-F238E27FC236}">
              <a16:creationId xmlns:a16="http://schemas.microsoft.com/office/drawing/2014/main" id="{54129D95-879C-485A-92B2-05CA70DD1977}"/>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314" name="直線コネクタ 313">
          <a:extLst>
            <a:ext uri="{FF2B5EF4-FFF2-40B4-BE49-F238E27FC236}">
              <a16:creationId xmlns:a16="http://schemas.microsoft.com/office/drawing/2014/main" id="{B567E6D3-D1B5-4EAD-B5EE-44D5BD4DF5A0}"/>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160038</xdr:rowOff>
    </xdr:from>
    <xdr:ext cx="469744" cy="259045"/>
    <xdr:sp macro="" textlink="">
      <xdr:nvSpPr>
        <xdr:cNvPr id="315" name="【福祉施設】&#10;一人当たり面積平均値テキスト">
          <a:extLst>
            <a:ext uri="{FF2B5EF4-FFF2-40B4-BE49-F238E27FC236}">
              <a16:creationId xmlns:a16="http://schemas.microsoft.com/office/drawing/2014/main" id="{C4324D41-2EA2-49DE-85B5-3D9D699ACD43}"/>
            </a:ext>
          </a:extLst>
        </xdr:cNvPr>
        <xdr:cNvSpPr txBox="1"/>
      </xdr:nvSpPr>
      <xdr:spPr>
        <a:xfrm>
          <a:off x="10515600" y="14561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316" name="フローチャート: 判断 315">
          <a:extLst>
            <a:ext uri="{FF2B5EF4-FFF2-40B4-BE49-F238E27FC236}">
              <a16:creationId xmlns:a16="http://schemas.microsoft.com/office/drawing/2014/main" id="{6D0C5DE1-CD5B-4032-B3F7-7D25CA8A1927}"/>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17" name="フローチャート: 判断 316">
          <a:extLst>
            <a:ext uri="{FF2B5EF4-FFF2-40B4-BE49-F238E27FC236}">
              <a16:creationId xmlns:a16="http://schemas.microsoft.com/office/drawing/2014/main" id="{B59AC627-8DED-4340-8589-499B393A5FB7}"/>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318" name="フローチャート: 判断 317">
          <a:extLst>
            <a:ext uri="{FF2B5EF4-FFF2-40B4-BE49-F238E27FC236}">
              <a16:creationId xmlns:a16="http://schemas.microsoft.com/office/drawing/2014/main" id="{2451AF2D-EEE5-409F-A8B4-C3BEA4D2155F}"/>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319" name="フローチャート: 判断 318">
          <a:extLst>
            <a:ext uri="{FF2B5EF4-FFF2-40B4-BE49-F238E27FC236}">
              <a16:creationId xmlns:a16="http://schemas.microsoft.com/office/drawing/2014/main" id="{FCC3E6E7-EE74-4EEC-BAAF-921B4C56FDC6}"/>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320" name="フローチャート: 判断 319">
          <a:extLst>
            <a:ext uri="{FF2B5EF4-FFF2-40B4-BE49-F238E27FC236}">
              <a16:creationId xmlns:a16="http://schemas.microsoft.com/office/drawing/2014/main" id="{1109B871-06E3-44CA-B365-8F571380F8B2}"/>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27FB18-D2D8-40CA-94D3-B55AA49B4CE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id="{30EC4578-3394-4821-83B5-EED228F1071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2746A7B5-F5BC-4B24-A1F5-0175FDAF8B2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29BC0D22-FF1F-45DB-AA26-90F7F3D83EA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4B1FF228-CC14-41E8-A5E8-476F88F407C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148082</xdr:rowOff>
    </xdr:from>
    <xdr:to>
      <xdr:col>55</xdr:col>
      <xdr:colOff>50800</xdr:colOff>
      <xdr:row>85</xdr:row>
      <xdr:rowOff>78232</xdr:rowOff>
    </xdr:to>
    <xdr:sp macro="" textlink="">
      <xdr:nvSpPr>
        <xdr:cNvPr id="326" name="楕円 325">
          <a:extLst>
            <a:ext uri="{FF2B5EF4-FFF2-40B4-BE49-F238E27FC236}">
              <a16:creationId xmlns:a16="http://schemas.microsoft.com/office/drawing/2014/main" id="{7F1BAFAD-4EB2-4CB2-9749-90195C653103}"/>
            </a:ext>
          </a:extLst>
        </xdr:cNvPr>
        <xdr:cNvSpPr/>
      </xdr:nvSpPr>
      <xdr:spPr>
        <a:xfrm>
          <a:off x="10426700" y="145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170959</xdr:rowOff>
    </xdr:from>
    <xdr:ext cx="469744" cy="259045"/>
    <xdr:sp macro="" textlink="">
      <xdr:nvSpPr>
        <xdr:cNvPr id="327" name="【福祉施設】&#10;一人当たり面積該当値テキスト">
          <a:extLst>
            <a:ext uri="{FF2B5EF4-FFF2-40B4-BE49-F238E27FC236}">
              <a16:creationId xmlns:a16="http://schemas.microsoft.com/office/drawing/2014/main" id="{78897735-8F19-42BB-9132-9DA2DA9EBC76}"/>
            </a:ext>
          </a:extLst>
        </xdr:cNvPr>
        <xdr:cNvSpPr txBox="1"/>
      </xdr:nvSpPr>
      <xdr:spPr>
        <a:xfrm>
          <a:off x="10515600" y="1440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163322</xdr:rowOff>
    </xdr:from>
    <xdr:to>
      <xdr:col>41</xdr:col>
      <xdr:colOff>101600</xdr:colOff>
      <xdr:row>85</xdr:row>
      <xdr:rowOff>93472</xdr:rowOff>
    </xdr:to>
    <xdr:sp macro="" textlink="">
      <xdr:nvSpPr>
        <xdr:cNvPr id="328" name="楕円 327">
          <a:extLst>
            <a:ext uri="{FF2B5EF4-FFF2-40B4-BE49-F238E27FC236}">
              <a16:creationId xmlns:a16="http://schemas.microsoft.com/office/drawing/2014/main" id="{051FDFCC-E6EB-4980-BBE4-4F1D20F3FB8A}"/>
            </a:ext>
          </a:extLst>
        </xdr:cNvPr>
        <xdr:cNvSpPr/>
      </xdr:nvSpPr>
      <xdr:spPr>
        <a:xfrm>
          <a:off x="7810500" y="1456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63500</xdr:rowOff>
    </xdr:from>
    <xdr:to>
      <xdr:col>36</xdr:col>
      <xdr:colOff>165100</xdr:colOff>
      <xdr:row>85</xdr:row>
      <xdr:rowOff>165100</xdr:rowOff>
    </xdr:to>
    <xdr:sp macro="" textlink="">
      <xdr:nvSpPr>
        <xdr:cNvPr id="329" name="楕円 328">
          <a:extLst>
            <a:ext uri="{FF2B5EF4-FFF2-40B4-BE49-F238E27FC236}">
              <a16:creationId xmlns:a16="http://schemas.microsoft.com/office/drawing/2014/main" id="{EC005BFC-C51F-4871-8816-5AC4BEC4E415}"/>
            </a:ext>
          </a:extLst>
        </xdr:cNvPr>
        <xdr:cNvSpPr/>
      </xdr:nvSpPr>
      <xdr:spPr>
        <a:xfrm>
          <a:off x="6921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42672</xdr:rowOff>
    </xdr:from>
    <xdr:to>
      <xdr:col>41</xdr:col>
      <xdr:colOff>50800</xdr:colOff>
      <xdr:row>85</xdr:row>
      <xdr:rowOff>114300</xdr:rowOff>
    </xdr:to>
    <xdr:cxnSp macro="">
      <xdr:nvCxnSpPr>
        <xdr:cNvPr id="330" name="直線コネクタ 329">
          <a:extLst>
            <a:ext uri="{FF2B5EF4-FFF2-40B4-BE49-F238E27FC236}">
              <a16:creationId xmlns:a16="http://schemas.microsoft.com/office/drawing/2014/main" id="{0C4D572F-5D74-401F-A02B-472AF473E924}"/>
            </a:ext>
          </a:extLst>
        </xdr:cNvPr>
        <xdr:cNvCxnSpPr/>
      </xdr:nvCxnSpPr>
      <xdr:spPr>
        <a:xfrm flipV="1">
          <a:off x="6972300" y="14615922"/>
          <a:ext cx="8890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31" name="n_1aveValue【福祉施設】&#10;一人当たり面積">
          <a:extLst>
            <a:ext uri="{FF2B5EF4-FFF2-40B4-BE49-F238E27FC236}">
              <a16:creationId xmlns:a16="http://schemas.microsoft.com/office/drawing/2014/main" id="{56DDDB8C-F79C-497D-8B7E-0149433C4AD0}"/>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113047</xdr:rowOff>
    </xdr:from>
    <xdr:ext cx="469744" cy="259045"/>
    <xdr:sp macro="" textlink="">
      <xdr:nvSpPr>
        <xdr:cNvPr id="332" name="n_2aveValue【福祉施設】&#10;一人当たり面積">
          <a:extLst>
            <a:ext uri="{FF2B5EF4-FFF2-40B4-BE49-F238E27FC236}">
              <a16:creationId xmlns:a16="http://schemas.microsoft.com/office/drawing/2014/main" id="{4E6311A0-4AAB-42BA-8CF3-F815CEF84062}"/>
            </a:ext>
          </a:extLst>
        </xdr:cNvPr>
        <xdr:cNvSpPr txBox="1"/>
      </xdr:nvSpPr>
      <xdr:spPr>
        <a:xfrm>
          <a:off x="8515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333" name="n_3aveValue【福祉施設】&#10;一人当たり面積">
          <a:extLst>
            <a:ext uri="{FF2B5EF4-FFF2-40B4-BE49-F238E27FC236}">
              <a16:creationId xmlns:a16="http://schemas.microsoft.com/office/drawing/2014/main" id="{BD5012DA-B6DA-4E55-9971-7D754577E452}"/>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89425</xdr:rowOff>
    </xdr:from>
    <xdr:ext cx="469744" cy="259045"/>
    <xdr:sp macro="" textlink="">
      <xdr:nvSpPr>
        <xdr:cNvPr id="334" name="n_4aveValue【福祉施設】&#10;一人当たり面積">
          <a:extLst>
            <a:ext uri="{FF2B5EF4-FFF2-40B4-BE49-F238E27FC236}">
              <a16:creationId xmlns:a16="http://schemas.microsoft.com/office/drawing/2014/main" id="{3B357593-6842-4B95-A6AA-02686B214133}"/>
            </a:ext>
          </a:extLst>
        </xdr:cNvPr>
        <xdr:cNvSpPr txBox="1"/>
      </xdr:nvSpPr>
      <xdr:spPr>
        <a:xfrm>
          <a:off x="6737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84599</xdr:rowOff>
    </xdr:from>
    <xdr:ext cx="469744" cy="259045"/>
    <xdr:sp macro="" textlink="">
      <xdr:nvSpPr>
        <xdr:cNvPr id="335" name="n_3mainValue【福祉施設】&#10;一人当たり面積">
          <a:extLst>
            <a:ext uri="{FF2B5EF4-FFF2-40B4-BE49-F238E27FC236}">
              <a16:creationId xmlns:a16="http://schemas.microsoft.com/office/drawing/2014/main" id="{956AD313-3393-40C3-88AD-4AB9ABEB9D68}"/>
            </a:ext>
          </a:extLst>
        </xdr:cNvPr>
        <xdr:cNvSpPr txBox="1"/>
      </xdr:nvSpPr>
      <xdr:spPr>
        <a:xfrm>
          <a:off x="7626427" y="1465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156227</xdr:rowOff>
    </xdr:from>
    <xdr:ext cx="469744" cy="259045"/>
    <xdr:sp macro="" textlink="">
      <xdr:nvSpPr>
        <xdr:cNvPr id="336" name="n_4mainValue【福祉施設】&#10;一人当たり面積">
          <a:extLst>
            <a:ext uri="{FF2B5EF4-FFF2-40B4-BE49-F238E27FC236}">
              <a16:creationId xmlns:a16="http://schemas.microsoft.com/office/drawing/2014/main" id="{40ED7052-EE4D-4221-9535-29FED48CBC0B}"/>
            </a:ext>
          </a:extLst>
        </xdr:cNvPr>
        <xdr:cNvSpPr txBox="1"/>
      </xdr:nvSpPr>
      <xdr:spPr>
        <a:xfrm>
          <a:off x="6737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7" name="正方形/長方形 336">
          <a:extLst>
            <a:ext uri="{FF2B5EF4-FFF2-40B4-BE49-F238E27FC236}">
              <a16:creationId xmlns:a16="http://schemas.microsoft.com/office/drawing/2014/main" id="{FAC1D7D0-469C-4FA2-8066-A864869DA32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8" name="正方形/長方形 337">
          <a:extLst>
            <a:ext uri="{FF2B5EF4-FFF2-40B4-BE49-F238E27FC236}">
              <a16:creationId xmlns:a16="http://schemas.microsoft.com/office/drawing/2014/main" id="{889D77D3-0D3B-4BD1-9FF0-7A53B320745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9" name="正方形/長方形 338">
          <a:extLst>
            <a:ext uri="{FF2B5EF4-FFF2-40B4-BE49-F238E27FC236}">
              <a16:creationId xmlns:a16="http://schemas.microsoft.com/office/drawing/2014/main" id="{C2DD0F1B-A741-45C1-AE26-34505D7E8DD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0" name="正方形/長方形 339">
          <a:extLst>
            <a:ext uri="{FF2B5EF4-FFF2-40B4-BE49-F238E27FC236}">
              <a16:creationId xmlns:a16="http://schemas.microsoft.com/office/drawing/2014/main" id="{CE9000B0-DCDC-428B-B855-A72D0E6FB60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1" name="正方形/長方形 340">
          <a:extLst>
            <a:ext uri="{FF2B5EF4-FFF2-40B4-BE49-F238E27FC236}">
              <a16:creationId xmlns:a16="http://schemas.microsoft.com/office/drawing/2014/main" id="{57C0D727-7C27-4F14-8135-91DBC6BB140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2" name="正方形/長方形 341">
          <a:extLst>
            <a:ext uri="{FF2B5EF4-FFF2-40B4-BE49-F238E27FC236}">
              <a16:creationId xmlns:a16="http://schemas.microsoft.com/office/drawing/2014/main" id="{71F3F522-3C96-4362-9A0A-6512C9EE4A0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3" name="正方形/長方形 342">
          <a:extLst>
            <a:ext uri="{FF2B5EF4-FFF2-40B4-BE49-F238E27FC236}">
              <a16:creationId xmlns:a16="http://schemas.microsoft.com/office/drawing/2014/main" id="{A86BB7B6-FD08-4428-83B1-5632E5938CF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4" name="正方形/長方形 343">
          <a:extLst>
            <a:ext uri="{FF2B5EF4-FFF2-40B4-BE49-F238E27FC236}">
              <a16:creationId xmlns:a16="http://schemas.microsoft.com/office/drawing/2014/main" id="{365B5046-CDF4-47BB-9026-B4E5E5C86F4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a:extLst>
            <a:ext uri="{FF2B5EF4-FFF2-40B4-BE49-F238E27FC236}">
              <a16:creationId xmlns:a16="http://schemas.microsoft.com/office/drawing/2014/main" id="{7CF33853-4736-4A16-A606-C93DB30B60F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a:extLst>
            <a:ext uri="{FF2B5EF4-FFF2-40B4-BE49-F238E27FC236}">
              <a16:creationId xmlns:a16="http://schemas.microsoft.com/office/drawing/2014/main" id="{E4644105-8C94-4BAD-8C7D-57B7128A2D8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a:extLst>
            <a:ext uri="{FF2B5EF4-FFF2-40B4-BE49-F238E27FC236}">
              <a16:creationId xmlns:a16="http://schemas.microsoft.com/office/drawing/2014/main" id="{40831DFB-7A59-4B26-BD66-F215C43A372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a:extLst>
            <a:ext uri="{FF2B5EF4-FFF2-40B4-BE49-F238E27FC236}">
              <a16:creationId xmlns:a16="http://schemas.microsoft.com/office/drawing/2014/main" id="{BD24645F-C409-4994-9149-92C332DF28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a:extLst>
            <a:ext uri="{FF2B5EF4-FFF2-40B4-BE49-F238E27FC236}">
              <a16:creationId xmlns:a16="http://schemas.microsoft.com/office/drawing/2014/main" id="{BAA3504B-A613-4CA3-B6CB-04B53CE524E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a:extLst>
            <a:ext uri="{FF2B5EF4-FFF2-40B4-BE49-F238E27FC236}">
              <a16:creationId xmlns:a16="http://schemas.microsoft.com/office/drawing/2014/main" id="{FC1723DF-DC6B-4CDE-AD83-FBB72667B44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a:extLst>
            <a:ext uri="{FF2B5EF4-FFF2-40B4-BE49-F238E27FC236}">
              <a16:creationId xmlns:a16="http://schemas.microsoft.com/office/drawing/2014/main" id="{260911B9-0AC6-4636-BB28-9A5DC9ADFD1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a:extLst>
            <a:ext uri="{FF2B5EF4-FFF2-40B4-BE49-F238E27FC236}">
              <a16:creationId xmlns:a16="http://schemas.microsoft.com/office/drawing/2014/main" id="{143A9AC5-D06B-47D0-817A-DAB3EA464B9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3" name="正方形/長方形 352">
          <a:extLst>
            <a:ext uri="{FF2B5EF4-FFF2-40B4-BE49-F238E27FC236}">
              <a16:creationId xmlns:a16="http://schemas.microsoft.com/office/drawing/2014/main" id="{AB6377A2-F39B-43A5-8F79-6B64DEC2BD6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4" name="正方形/長方形 353">
          <a:extLst>
            <a:ext uri="{FF2B5EF4-FFF2-40B4-BE49-F238E27FC236}">
              <a16:creationId xmlns:a16="http://schemas.microsoft.com/office/drawing/2014/main" id="{F3440ACF-7DFD-47BA-9AE7-5E7E2F4514F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5" name="正方形/長方形 354">
          <a:extLst>
            <a:ext uri="{FF2B5EF4-FFF2-40B4-BE49-F238E27FC236}">
              <a16:creationId xmlns:a16="http://schemas.microsoft.com/office/drawing/2014/main" id="{79B17284-1ECD-4CD2-B0F5-59943E0DA3D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6" name="正方形/長方形 355">
          <a:extLst>
            <a:ext uri="{FF2B5EF4-FFF2-40B4-BE49-F238E27FC236}">
              <a16:creationId xmlns:a16="http://schemas.microsoft.com/office/drawing/2014/main" id="{0DB45341-017B-4AA4-A188-56825ECFDB1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7" name="正方形/長方形 356">
          <a:extLst>
            <a:ext uri="{FF2B5EF4-FFF2-40B4-BE49-F238E27FC236}">
              <a16:creationId xmlns:a16="http://schemas.microsoft.com/office/drawing/2014/main" id="{887A8FA1-8918-4AE3-B731-DE1D02ED782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8" name="正方形/長方形 357">
          <a:extLst>
            <a:ext uri="{FF2B5EF4-FFF2-40B4-BE49-F238E27FC236}">
              <a16:creationId xmlns:a16="http://schemas.microsoft.com/office/drawing/2014/main" id="{BD5F2A35-940D-48FB-99BB-26970532600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9" name="正方形/長方形 358">
          <a:extLst>
            <a:ext uri="{FF2B5EF4-FFF2-40B4-BE49-F238E27FC236}">
              <a16:creationId xmlns:a16="http://schemas.microsoft.com/office/drawing/2014/main" id="{F48D561E-9041-4FB7-BB79-4F91BB8AB31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0" name="正方形/長方形 359">
          <a:extLst>
            <a:ext uri="{FF2B5EF4-FFF2-40B4-BE49-F238E27FC236}">
              <a16:creationId xmlns:a16="http://schemas.microsoft.com/office/drawing/2014/main" id="{8A35FA49-7FFE-4458-BB2A-9C6566B7EB3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1" name="テキスト ボックス 360">
          <a:extLst>
            <a:ext uri="{FF2B5EF4-FFF2-40B4-BE49-F238E27FC236}">
              <a16:creationId xmlns:a16="http://schemas.microsoft.com/office/drawing/2014/main" id="{AA77E055-37F3-4855-9304-E7A6E17725D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2" name="直線コネクタ 361">
          <a:extLst>
            <a:ext uri="{FF2B5EF4-FFF2-40B4-BE49-F238E27FC236}">
              <a16:creationId xmlns:a16="http://schemas.microsoft.com/office/drawing/2014/main" id="{502E4FD3-D236-4140-A0AD-BC4621CA3A2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3" name="テキスト ボックス 362">
          <a:extLst>
            <a:ext uri="{FF2B5EF4-FFF2-40B4-BE49-F238E27FC236}">
              <a16:creationId xmlns:a16="http://schemas.microsoft.com/office/drawing/2014/main" id="{A6F23581-0E99-460D-B3C9-CA4849785D9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4" name="直線コネクタ 363">
          <a:extLst>
            <a:ext uri="{FF2B5EF4-FFF2-40B4-BE49-F238E27FC236}">
              <a16:creationId xmlns:a16="http://schemas.microsoft.com/office/drawing/2014/main" id="{DDF490F9-0547-47A7-986F-FB7DB0047BA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5" name="テキスト ボックス 364">
          <a:extLst>
            <a:ext uri="{FF2B5EF4-FFF2-40B4-BE49-F238E27FC236}">
              <a16:creationId xmlns:a16="http://schemas.microsoft.com/office/drawing/2014/main" id="{5199B16B-3956-4BD5-A51E-35ED767BC723}"/>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6" name="直線コネクタ 365">
          <a:extLst>
            <a:ext uri="{FF2B5EF4-FFF2-40B4-BE49-F238E27FC236}">
              <a16:creationId xmlns:a16="http://schemas.microsoft.com/office/drawing/2014/main" id="{F5756938-E54F-4ADF-A918-2B7B364CD12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7" name="テキスト ボックス 366">
          <a:extLst>
            <a:ext uri="{FF2B5EF4-FFF2-40B4-BE49-F238E27FC236}">
              <a16:creationId xmlns:a16="http://schemas.microsoft.com/office/drawing/2014/main" id="{34FE0F82-69AF-4ACE-BE67-1EED1D6A72A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8" name="直線コネクタ 367">
          <a:extLst>
            <a:ext uri="{FF2B5EF4-FFF2-40B4-BE49-F238E27FC236}">
              <a16:creationId xmlns:a16="http://schemas.microsoft.com/office/drawing/2014/main" id="{A56684D8-6F1B-46FC-B661-1DF79FD5768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9" name="テキスト ボックス 368">
          <a:extLst>
            <a:ext uri="{FF2B5EF4-FFF2-40B4-BE49-F238E27FC236}">
              <a16:creationId xmlns:a16="http://schemas.microsoft.com/office/drawing/2014/main" id="{04A0E168-10FA-44F5-9E0F-FB7C18BC8781}"/>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0" name="直線コネクタ 369">
          <a:extLst>
            <a:ext uri="{FF2B5EF4-FFF2-40B4-BE49-F238E27FC236}">
              <a16:creationId xmlns:a16="http://schemas.microsoft.com/office/drawing/2014/main" id="{41449238-DE26-40F2-B95E-90185DD389A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1" name="テキスト ボックス 370">
          <a:extLst>
            <a:ext uri="{FF2B5EF4-FFF2-40B4-BE49-F238E27FC236}">
              <a16:creationId xmlns:a16="http://schemas.microsoft.com/office/drawing/2014/main" id="{871890C8-9B5A-44A2-B881-F204F45C5AC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2" name="直線コネクタ 371">
          <a:extLst>
            <a:ext uri="{FF2B5EF4-FFF2-40B4-BE49-F238E27FC236}">
              <a16:creationId xmlns:a16="http://schemas.microsoft.com/office/drawing/2014/main" id="{50BDAEFA-42B9-4B53-9BD7-D8783781A7D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3" name="テキスト ボックス 372">
          <a:extLst>
            <a:ext uri="{FF2B5EF4-FFF2-40B4-BE49-F238E27FC236}">
              <a16:creationId xmlns:a16="http://schemas.microsoft.com/office/drawing/2014/main" id="{0148E391-1592-4256-A48A-BAF468D066D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4" name="直線コネクタ 373">
          <a:extLst>
            <a:ext uri="{FF2B5EF4-FFF2-40B4-BE49-F238E27FC236}">
              <a16:creationId xmlns:a16="http://schemas.microsoft.com/office/drawing/2014/main" id="{4D5C3926-561F-4233-932C-8A0E0F6198F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75" name="テキスト ボックス 374">
          <a:extLst>
            <a:ext uri="{FF2B5EF4-FFF2-40B4-BE49-F238E27FC236}">
              <a16:creationId xmlns:a16="http://schemas.microsoft.com/office/drawing/2014/main" id="{4260BB6B-8867-4A29-A584-A7A8B3CC666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6" name="【一般廃棄物処理施設】&#10;有形固定資産減価償却率グラフ枠">
          <a:extLst>
            <a:ext uri="{FF2B5EF4-FFF2-40B4-BE49-F238E27FC236}">
              <a16:creationId xmlns:a16="http://schemas.microsoft.com/office/drawing/2014/main" id="{AD006EBE-E32C-42E9-BE8E-2BE751581F2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377" name="直線コネクタ 376">
          <a:extLst>
            <a:ext uri="{FF2B5EF4-FFF2-40B4-BE49-F238E27FC236}">
              <a16:creationId xmlns:a16="http://schemas.microsoft.com/office/drawing/2014/main" id="{4BEBC177-ED98-4BE7-87F5-686058D7F623}"/>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78" name="【一般廃棄物処理施設】&#10;有形固定資産減価償却率最小値テキスト">
          <a:extLst>
            <a:ext uri="{FF2B5EF4-FFF2-40B4-BE49-F238E27FC236}">
              <a16:creationId xmlns:a16="http://schemas.microsoft.com/office/drawing/2014/main" id="{360AE718-2985-4419-93EA-231E53CA982E}"/>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79" name="直線コネクタ 378">
          <a:extLst>
            <a:ext uri="{FF2B5EF4-FFF2-40B4-BE49-F238E27FC236}">
              <a16:creationId xmlns:a16="http://schemas.microsoft.com/office/drawing/2014/main" id="{30D5B10E-9B8D-4FB9-83C0-2147764ED22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380" name="【一般廃棄物処理施設】&#10;有形固定資産減価償却率最大値テキスト">
          <a:extLst>
            <a:ext uri="{FF2B5EF4-FFF2-40B4-BE49-F238E27FC236}">
              <a16:creationId xmlns:a16="http://schemas.microsoft.com/office/drawing/2014/main" id="{7FE8EF01-25D2-4469-8D15-B90D96B9C161}"/>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381" name="直線コネクタ 380">
          <a:extLst>
            <a:ext uri="{FF2B5EF4-FFF2-40B4-BE49-F238E27FC236}">
              <a16:creationId xmlns:a16="http://schemas.microsoft.com/office/drawing/2014/main" id="{014E3CC5-A01C-492C-8E75-0AD6CC788CB5}"/>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382" name="【一般廃棄物処理施設】&#10;有形固定資産減価償却率平均値テキスト">
          <a:extLst>
            <a:ext uri="{FF2B5EF4-FFF2-40B4-BE49-F238E27FC236}">
              <a16:creationId xmlns:a16="http://schemas.microsoft.com/office/drawing/2014/main" id="{CF2B53DE-C104-4CCA-A7F8-7F76F3C59735}"/>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383" name="フローチャート: 判断 382">
          <a:extLst>
            <a:ext uri="{FF2B5EF4-FFF2-40B4-BE49-F238E27FC236}">
              <a16:creationId xmlns:a16="http://schemas.microsoft.com/office/drawing/2014/main" id="{5339CD32-77F2-434C-8086-5917F05F4363}"/>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384" name="フローチャート: 判断 383">
          <a:extLst>
            <a:ext uri="{FF2B5EF4-FFF2-40B4-BE49-F238E27FC236}">
              <a16:creationId xmlns:a16="http://schemas.microsoft.com/office/drawing/2014/main" id="{EEC6A7A7-F1A5-46F7-B437-14FD37EF883F}"/>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385" name="フローチャート: 判断 384">
          <a:extLst>
            <a:ext uri="{FF2B5EF4-FFF2-40B4-BE49-F238E27FC236}">
              <a16:creationId xmlns:a16="http://schemas.microsoft.com/office/drawing/2014/main" id="{E3252588-4CC3-48C2-B905-60F2BBB3314F}"/>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386" name="フローチャート: 判断 385">
          <a:extLst>
            <a:ext uri="{FF2B5EF4-FFF2-40B4-BE49-F238E27FC236}">
              <a16:creationId xmlns:a16="http://schemas.microsoft.com/office/drawing/2014/main" id="{9E44C8BC-C390-4F3E-B58A-B71E43A8AC12}"/>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387" name="フローチャート: 判断 386">
          <a:extLst>
            <a:ext uri="{FF2B5EF4-FFF2-40B4-BE49-F238E27FC236}">
              <a16:creationId xmlns:a16="http://schemas.microsoft.com/office/drawing/2014/main" id="{2505036A-69C7-4BEF-8572-7E9CF1D13D06}"/>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719ABEC4-4E5D-4FF1-9D59-BD7B8ACB370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1286BCCE-11A1-409E-A18D-7F4AF0D048B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5CE15F0C-8652-4507-971D-5C5EF85848A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767B16F4-F836-4686-A825-4FB2839DFAD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8C1A6AC-0BBA-4463-BED9-D722A40B64C7}"/>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153035</xdr:rowOff>
    </xdr:from>
    <xdr:to>
      <xdr:col>85</xdr:col>
      <xdr:colOff>177800</xdr:colOff>
      <xdr:row>34</xdr:row>
      <xdr:rowOff>83185</xdr:rowOff>
    </xdr:to>
    <xdr:sp macro="" textlink="">
      <xdr:nvSpPr>
        <xdr:cNvPr id="393" name="楕円 392">
          <a:extLst>
            <a:ext uri="{FF2B5EF4-FFF2-40B4-BE49-F238E27FC236}">
              <a16:creationId xmlns:a16="http://schemas.microsoft.com/office/drawing/2014/main" id="{768CFC35-C077-472E-9654-7BE1EC952D30}"/>
            </a:ext>
          </a:extLst>
        </xdr:cNvPr>
        <xdr:cNvSpPr/>
      </xdr:nvSpPr>
      <xdr:spPr>
        <a:xfrm>
          <a:off x="16268700" y="581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4462</xdr:rowOff>
    </xdr:from>
    <xdr:ext cx="405111" cy="259045"/>
    <xdr:sp macro="" textlink="">
      <xdr:nvSpPr>
        <xdr:cNvPr id="394" name="【一般廃棄物処理施設】&#10;有形固定資産減価償却率該当値テキスト">
          <a:extLst>
            <a:ext uri="{FF2B5EF4-FFF2-40B4-BE49-F238E27FC236}">
              <a16:creationId xmlns:a16="http://schemas.microsoft.com/office/drawing/2014/main" id="{DF3CC1B8-CA9E-4CCE-914E-2697158F8F58}"/>
            </a:ext>
          </a:extLst>
        </xdr:cNvPr>
        <xdr:cNvSpPr txBox="1"/>
      </xdr:nvSpPr>
      <xdr:spPr>
        <a:xfrm>
          <a:off x="16357600" y="566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166370</xdr:rowOff>
    </xdr:from>
    <xdr:to>
      <xdr:col>72</xdr:col>
      <xdr:colOff>38100</xdr:colOff>
      <xdr:row>33</xdr:row>
      <xdr:rowOff>96520</xdr:rowOff>
    </xdr:to>
    <xdr:sp macro="" textlink="">
      <xdr:nvSpPr>
        <xdr:cNvPr id="395" name="楕円 394">
          <a:extLst>
            <a:ext uri="{FF2B5EF4-FFF2-40B4-BE49-F238E27FC236}">
              <a16:creationId xmlns:a16="http://schemas.microsoft.com/office/drawing/2014/main" id="{9D2D56EB-BF9D-4A98-9041-84362CD1C259}"/>
            </a:ext>
          </a:extLst>
        </xdr:cNvPr>
        <xdr:cNvSpPr/>
      </xdr:nvSpPr>
      <xdr:spPr>
        <a:xfrm>
          <a:off x="136525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32</xdr:row>
      <xdr:rowOff>63500</xdr:rowOff>
    </xdr:from>
    <xdr:to>
      <xdr:col>67</xdr:col>
      <xdr:colOff>101600</xdr:colOff>
      <xdr:row>32</xdr:row>
      <xdr:rowOff>165100</xdr:rowOff>
    </xdr:to>
    <xdr:sp macro="" textlink="">
      <xdr:nvSpPr>
        <xdr:cNvPr id="396" name="楕円 395">
          <a:extLst>
            <a:ext uri="{FF2B5EF4-FFF2-40B4-BE49-F238E27FC236}">
              <a16:creationId xmlns:a16="http://schemas.microsoft.com/office/drawing/2014/main" id="{AC08479E-5736-4AFD-BF50-0A6480F78DA4}"/>
            </a:ext>
          </a:extLst>
        </xdr:cNvPr>
        <xdr:cNvSpPr/>
      </xdr:nvSpPr>
      <xdr:spPr>
        <a:xfrm>
          <a:off x="127635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114300</xdr:rowOff>
    </xdr:from>
    <xdr:to>
      <xdr:col>71</xdr:col>
      <xdr:colOff>177800</xdr:colOff>
      <xdr:row>33</xdr:row>
      <xdr:rowOff>45720</xdr:rowOff>
    </xdr:to>
    <xdr:cxnSp macro="">
      <xdr:nvCxnSpPr>
        <xdr:cNvPr id="397" name="直線コネクタ 396">
          <a:extLst>
            <a:ext uri="{FF2B5EF4-FFF2-40B4-BE49-F238E27FC236}">
              <a16:creationId xmlns:a16="http://schemas.microsoft.com/office/drawing/2014/main" id="{1E3E4CBA-FDCD-4FC6-8359-30FB47F04408}"/>
            </a:ext>
          </a:extLst>
        </xdr:cNvPr>
        <xdr:cNvCxnSpPr/>
      </xdr:nvCxnSpPr>
      <xdr:spPr>
        <a:xfrm>
          <a:off x="12814300" y="560070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398" name="n_1aveValue【一般廃棄物処理施設】&#10;有形固定資産減価償却率">
          <a:extLst>
            <a:ext uri="{FF2B5EF4-FFF2-40B4-BE49-F238E27FC236}">
              <a16:creationId xmlns:a16="http://schemas.microsoft.com/office/drawing/2014/main" id="{5CC67BBB-102F-4E34-9B02-327A970423DA}"/>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399" name="n_2aveValue【一般廃棄物処理施設】&#10;有形固定資産減価償却率">
          <a:extLst>
            <a:ext uri="{FF2B5EF4-FFF2-40B4-BE49-F238E27FC236}">
              <a16:creationId xmlns:a16="http://schemas.microsoft.com/office/drawing/2014/main" id="{35FCACD9-B17C-4C27-AAE0-63372147E8F6}"/>
            </a:ext>
          </a:extLst>
        </xdr:cNvPr>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400" name="n_3aveValue【一般廃棄物処理施設】&#10;有形固定資産減価償却率">
          <a:extLst>
            <a:ext uri="{FF2B5EF4-FFF2-40B4-BE49-F238E27FC236}">
              <a16:creationId xmlns:a16="http://schemas.microsoft.com/office/drawing/2014/main" id="{CC7F94F8-16B9-4B1C-B656-33759202790A}"/>
            </a:ext>
          </a:extLst>
        </xdr:cNvPr>
        <xdr:cNvSpPr txBox="1"/>
      </xdr:nvSpPr>
      <xdr:spPr>
        <a:xfrm>
          <a:off x="13500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91457</xdr:rowOff>
    </xdr:from>
    <xdr:ext cx="405111" cy="259045"/>
    <xdr:sp macro="" textlink="">
      <xdr:nvSpPr>
        <xdr:cNvPr id="401" name="n_4aveValue【一般廃棄物処理施設】&#10;有形固定資産減価償却率">
          <a:extLst>
            <a:ext uri="{FF2B5EF4-FFF2-40B4-BE49-F238E27FC236}">
              <a16:creationId xmlns:a16="http://schemas.microsoft.com/office/drawing/2014/main" id="{3D35335D-867B-4C68-B4D7-EE64313529E2}"/>
            </a:ext>
          </a:extLst>
        </xdr:cNvPr>
        <xdr:cNvSpPr txBox="1"/>
      </xdr:nvSpPr>
      <xdr:spPr>
        <a:xfrm>
          <a:off x="12611744"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113047</xdr:rowOff>
    </xdr:from>
    <xdr:ext cx="405111" cy="259045"/>
    <xdr:sp macro="" textlink="">
      <xdr:nvSpPr>
        <xdr:cNvPr id="402" name="n_3mainValue【一般廃棄物処理施設】&#10;有形固定資産減価償却率">
          <a:extLst>
            <a:ext uri="{FF2B5EF4-FFF2-40B4-BE49-F238E27FC236}">
              <a16:creationId xmlns:a16="http://schemas.microsoft.com/office/drawing/2014/main" id="{964E7937-CB52-4763-864A-4EB7FBED79AC}"/>
            </a:ext>
          </a:extLst>
        </xdr:cNvPr>
        <xdr:cNvSpPr txBox="1"/>
      </xdr:nvSpPr>
      <xdr:spPr>
        <a:xfrm>
          <a:off x="13500744" y="54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10177</xdr:rowOff>
    </xdr:from>
    <xdr:ext cx="405111" cy="259045"/>
    <xdr:sp macro="" textlink="">
      <xdr:nvSpPr>
        <xdr:cNvPr id="403" name="n_4mainValue【一般廃棄物処理施設】&#10;有形固定資産減価償却率">
          <a:extLst>
            <a:ext uri="{FF2B5EF4-FFF2-40B4-BE49-F238E27FC236}">
              <a16:creationId xmlns:a16="http://schemas.microsoft.com/office/drawing/2014/main" id="{BAD99AE1-6E63-4490-B7B1-BD5A50A59633}"/>
            </a:ext>
          </a:extLst>
        </xdr:cNvPr>
        <xdr:cNvSpPr txBox="1"/>
      </xdr:nvSpPr>
      <xdr:spPr>
        <a:xfrm>
          <a:off x="12611744" y="53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4" name="正方形/長方形 403">
          <a:extLst>
            <a:ext uri="{FF2B5EF4-FFF2-40B4-BE49-F238E27FC236}">
              <a16:creationId xmlns:a16="http://schemas.microsoft.com/office/drawing/2014/main" id="{23E9E3F8-F802-4D54-90E0-4E3382AC16A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5" name="正方形/長方形 404">
          <a:extLst>
            <a:ext uri="{FF2B5EF4-FFF2-40B4-BE49-F238E27FC236}">
              <a16:creationId xmlns:a16="http://schemas.microsoft.com/office/drawing/2014/main" id="{33197E3F-7B66-4260-A9EC-D1E6BCBF683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6" name="正方形/長方形 405">
          <a:extLst>
            <a:ext uri="{FF2B5EF4-FFF2-40B4-BE49-F238E27FC236}">
              <a16:creationId xmlns:a16="http://schemas.microsoft.com/office/drawing/2014/main" id="{D7577F4F-5B19-4351-A8F7-A960410E9EB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7" name="正方形/長方形 406">
          <a:extLst>
            <a:ext uri="{FF2B5EF4-FFF2-40B4-BE49-F238E27FC236}">
              <a16:creationId xmlns:a16="http://schemas.microsoft.com/office/drawing/2014/main" id="{84360345-8DC4-4A2D-823A-A3E25F0F1B7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8" name="正方形/長方形 407">
          <a:extLst>
            <a:ext uri="{FF2B5EF4-FFF2-40B4-BE49-F238E27FC236}">
              <a16:creationId xmlns:a16="http://schemas.microsoft.com/office/drawing/2014/main" id="{C5DDA376-10F0-4631-A5CE-1E4742EAC0C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9" name="正方形/長方形 408">
          <a:extLst>
            <a:ext uri="{FF2B5EF4-FFF2-40B4-BE49-F238E27FC236}">
              <a16:creationId xmlns:a16="http://schemas.microsoft.com/office/drawing/2014/main" id="{4D1A8EF2-82E0-456F-9F02-8CFD198EB5C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0" name="正方形/長方形 409">
          <a:extLst>
            <a:ext uri="{FF2B5EF4-FFF2-40B4-BE49-F238E27FC236}">
              <a16:creationId xmlns:a16="http://schemas.microsoft.com/office/drawing/2014/main" id="{F86EEBDD-07C8-4BF2-BC87-AB6AEBFE89D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1" name="正方形/長方形 410">
          <a:extLst>
            <a:ext uri="{FF2B5EF4-FFF2-40B4-BE49-F238E27FC236}">
              <a16:creationId xmlns:a16="http://schemas.microsoft.com/office/drawing/2014/main" id="{A83539AF-479A-47A3-BD03-4C383A405E3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2" name="テキスト ボックス 411">
          <a:extLst>
            <a:ext uri="{FF2B5EF4-FFF2-40B4-BE49-F238E27FC236}">
              <a16:creationId xmlns:a16="http://schemas.microsoft.com/office/drawing/2014/main" id="{86AB774C-3E72-46D1-8EA8-30B743EF2B6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3" name="直線コネクタ 412">
          <a:extLst>
            <a:ext uri="{FF2B5EF4-FFF2-40B4-BE49-F238E27FC236}">
              <a16:creationId xmlns:a16="http://schemas.microsoft.com/office/drawing/2014/main" id="{3AAB8F13-DE5E-498A-8669-9768221FD9E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4" name="直線コネクタ 413">
          <a:extLst>
            <a:ext uri="{FF2B5EF4-FFF2-40B4-BE49-F238E27FC236}">
              <a16:creationId xmlns:a16="http://schemas.microsoft.com/office/drawing/2014/main" id="{2C2A87B3-7442-421D-9A73-F99EE01A995D}"/>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15" name="テキスト ボックス 414">
          <a:extLst>
            <a:ext uri="{FF2B5EF4-FFF2-40B4-BE49-F238E27FC236}">
              <a16:creationId xmlns:a16="http://schemas.microsoft.com/office/drawing/2014/main" id="{C1972EBA-1E5F-41A5-B2C4-C9B019BE083B}"/>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6" name="直線コネクタ 415">
          <a:extLst>
            <a:ext uri="{FF2B5EF4-FFF2-40B4-BE49-F238E27FC236}">
              <a16:creationId xmlns:a16="http://schemas.microsoft.com/office/drawing/2014/main" id="{5BB17B06-8AA8-4D24-B5DB-EB311DF3DC3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17" name="テキスト ボックス 416">
          <a:extLst>
            <a:ext uri="{FF2B5EF4-FFF2-40B4-BE49-F238E27FC236}">
              <a16:creationId xmlns:a16="http://schemas.microsoft.com/office/drawing/2014/main" id="{2042C92C-491E-4BD9-9163-BA8F0FECE46E}"/>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8" name="直線コネクタ 417">
          <a:extLst>
            <a:ext uri="{FF2B5EF4-FFF2-40B4-BE49-F238E27FC236}">
              <a16:creationId xmlns:a16="http://schemas.microsoft.com/office/drawing/2014/main" id="{83A24DE6-FE4D-4AC1-8842-14CD9E333EA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9" name="テキスト ボックス 418">
          <a:extLst>
            <a:ext uri="{FF2B5EF4-FFF2-40B4-BE49-F238E27FC236}">
              <a16:creationId xmlns:a16="http://schemas.microsoft.com/office/drawing/2014/main" id="{EC1FF6DB-78E1-4FEF-B1CF-DBBC128AD5F7}"/>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0" name="直線コネクタ 419">
          <a:extLst>
            <a:ext uri="{FF2B5EF4-FFF2-40B4-BE49-F238E27FC236}">
              <a16:creationId xmlns:a16="http://schemas.microsoft.com/office/drawing/2014/main" id="{38EB7FEB-8618-4447-8AE6-FC2E902C1C7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1" name="テキスト ボックス 420">
          <a:extLst>
            <a:ext uri="{FF2B5EF4-FFF2-40B4-BE49-F238E27FC236}">
              <a16:creationId xmlns:a16="http://schemas.microsoft.com/office/drawing/2014/main" id="{662F6019-269D-4EFE-A6AA-3BB0DEA6D59D}"/>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2" name="直線コネクタ 421">
          <a:extLst>
            <a:ext uri="{FF2B5EF4-FFF2-40B4-BE49-F238E27FC236}">
              <a16:creationId xmlns:a16="http://schemas.microsoft.com/office/drawing/2014/main" id="{9848E5D7-2649-4D52-BAC3-6601DC0D693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3" name="テキスト ボックス 422">
          <a:extLst>
            <a:ext uri="{FF2B5EF4-FFF2-40B4-BE49-F238E27FC236}">
              <a16:creationId xmlns:a16="http://schemas.microsoft.com/office/drawing/2014/main" id="{AAC06C35-B0D5-460F-B268-DB4409A0ACA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4" name="【一般廃棄物処理施設】&#10;一人当たり有形固定資産（償却資産）額グラフ枠">
          <a:extLst>
            <a:ext uri="{FF2B5EF4-FFF2-40B4-BE49-F238E27FC236}">
              <a16:creationId xmlns:a16="http://schemas.microsoft.com/office/drawing/2014/main" id="{2DAF7706-50E8-4612-9580-384D3E9FDB1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425" name="直線コネクタ 424">
          <a:extLst>
            <a:ext uri="{FF2B5EF4-FFF2-40B4-BE49-F238E27FC236}">
              <a16:creationId xmlns:a16="http://schemas.microsoft.com/office/drawing/2014/main" id="{D87F2C3C-6324-475C-9BCE-5B1FC19242FE}"/>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426" name="【一般廃棄物処理施設】&#10;一人当たり有形固定資産（償却資産）額最小値テキスト">
          <a:extLst>
            <a:ext uri="{FF2B5EF4-FFF2-40B4-BE49-F238E27FC236}">
              <a16:creationId xmlns:a16="http://schemas.microsoft.com/office/drawing/2014/main" id="{5DE05556-2A5C-4663-B904-7C3AEDC72BB0}"/>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427" name="直線コネクタ 426">
          <a:extLst>
            <a:ext uri="{FF2B5EF4-FFF2-40B4-BE49-F238E27FC236}">
              <a16:creationId xmlns:a16="http://schemas.microsoft.com/office/drawing/2014/main" id="{521F5FE5-EF2A-44AB-A0E3-752DCCF8DA97}"/>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428" name="【一般廃棄物処理施設】&#10;一人当たり有形固定資産（償却資産）額最大値テキスト">
          <a:extLst>
            <a:ext uri="{FF2B5EF4-FFF2-40B4-BE49-F238E27FC236}">
              <a16:creationId xmlns:a16="http://schemas.microsoft.com/office/drawing/2014/main" id="{AE49CD2B-C523-4C22-82EB-B568A38DB16B}"/>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429" name="直線コネクタ 428">
          <a:extLst>
            <a:ext uri="{FF2B5EF4-FFF2-40B4-BE49-F238E27FC236}">
              <a16:creationId xmlns:a16="http://schemas.microsoft.com/office/drawing/2014/main" id="{B5CA6BE9-0903-4841-85E1-A0E042C9C105}"/>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95283</xdr:rowOff>
    </xdr:from>
    <xdr:ext cx="599010" cy="259045"/>
    <xdr:sp macro="" textlink="">
      <xdr:nvSpPr>
        <xdr:cNvPr id="430" name="【一般廃棄物処理施設】&#10;一人当たり有形固定資産（償却資産）額平均値テキスト">
          <a:extLst>
            <a:ext uri="{FF2B5EF4-FFF2-40B4-BE49-F238E27FC236}">
              <a16:creationId xmlns:a16="http://schemas.microsoft.com/office/drawing/2014/main" id="{9DCE22E0-72A3-451E-842B-28EC0CDCABD8}"/>
            </a:ext>
          </a:extLst>
        </xdr:cNvPr>
        <xdr:cNvSpPr txBox="1"/>
      </xdr:nvSpPr>
      <xdr:spPr>
        <a:xfrm>
          <a:off x="22199600" y="6781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431" name="フローチャート: 判断 430">
          <a:extLst>
            <a:ext uri="{FF2B5EF4-FFF2-40B4-BE49-F238E27FC236}">
              <a16:creationId xmlns:a16="http://schemas.microsoft.com/office/drawing/2014/main" id="{21A94FA8-7DB5-482F-BC25-7F23C8E6F41B}"/>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432" name="フローチャート: 判断 431">
          <a:extLst>
            <a:ext uri="{FF2B5EF4-FFF2-40B4-BE49-F238E27FC236}">
              <a16:creationId xmlns:a16="http://schemas.microsoft.com/office/drawing/2014/main" id="{130DC891-9238-4830-86B6-36CA38A78EDD}"/>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433" name="フローチャート: 判断 432">
          <a:extLst>
            <a:ext uri="{FF2B5EF4-FFF2-40B4-BE49-F238E27FC236}">
              <a16:creationId xmlns:a16="http://schemas.microsoft.com/office/drawing/2014/main" id="{2F5AEB9D-3F23-44A1-814B-D85843DA8DD3}"/>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434" name="フローチャート: 判断 433">
          <a:extLst>
            <a:ext uri="{FF2B5EF4-FFF2-40B4-BE49-F238E27FC236}">
              <a16:creationId xmlns:a16="http://schemas.microsoft.com/office/drawing/2014/main" id="{4892FAF4-6B6E-42B3-A90B-51F497C4D18C}"/>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435" name="フローチャート: 判断 434">
          <a:extLst>
            <a:ext uri="{FF2B5EF4-FFF2-40B4-BE49-F238E27FC236}">
              <a16:creationId xmlns:a16="http://schemas.microsoft.com/office/drawing/2014/main" id="{6371DD46-9451-4FEC-8CEB-166FC0D7995E}"/>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3C62F6A-287E-4ABB-B451-FCCDA0242C7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8A35D809-942E-4AE8-9CA7-32DB3E2031B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529C354F-D6DF-45EF-8E9C-4663266E1D0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D5DB539B-7F53-4007-AEC4-FA9022458A7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886ADC4-0556-49A2-84C9-6F172C9939D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123405</xdr:rowOff>
    </xdr:from>
    <xdr:to>
      <xdr:col>116</xdr:col>
      <xdr:colOff>114300</xdr:colOff>
      <xdr:row>37</xdr:row>
      <xdr:rowOff>53555</xdr:rowOff>
    </xdr:to>
    <xdr:sp macro="" textlink="">
      <xdr:nvSpPr>
        <xdr:cNvPr id="441" name="楕円 440">
          <a:extLst>
            <a:ext uri="{FF2B5EF4-FFF2-40B4-BE49-F238E27FC236}">
              <a16:creationId xmlns:a16="http://schemas.microsoft.com/office/drawing/2014/main" id="{75AC7386-645B-46EA-B79D-A559BCC275BE}"/>
            </a:ext>
          </a:extLst>
        </xdr:cNvPr>
        <xdr:cNvSpPr/>
      </xdr:nvSpPr>
      <xdr:spPr>
        <a:xfrm>
          <a:off x="22110700" y="62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146282</xdr:rowOff>
    </xdr:from>
    <xdr:ext cx="599010" cy="259045"/>
    <xdr:sp macro="" textlink="">
      <xdr:nvSpPr>
        <xdr:cNvPr id="442" name="【一般廃棄物処理施設】&#10;一人当たり有形固定資産（償却資産）額該当値テキスト">
          <a:extLst>
            <a:ext uri="{FF2B5EF4-FFF2-40B4-BE49-F238E27FC236}">
              <a16:creationId xmlns:a16="http://schemas.microsoft.com/office/drawing/2014/main" id="{4E956B11-8212-46D6-9D83-67C6A06299FB}"/>
            </a:ext>
          </a:extLst>
        </xdr:cNvPr>
        <xdr:cNvSpPr txBox="1"/>
      </xdr:nvSpPr>
      <xdr:spPr>
        <a:xfrm>
          <a:off x="22199600" y="6147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171153</xdr:rowOff>
    </xdr:from>
    <xdr:to>
      <xdr:col>102</xdr:col>
      <xdr:colOff>165100</xdr:colOff>
      <xdr:row>37</xdr:row>
      <xdr:rowOff>101303</xdr:rowOff>
    </xdr:to>
    <xdr:sp macro="" textlink="">
      <xdr:nvSpPr>
        <xdr:cNvPr id="443" name="楕円 442">
          <a:extLst>
            <a:ext uri="{FF2B5EF4-FFF2-40B4-BE49-F238E27FC236}">
              <a16:creationId xmlns:a16="http://schemas.microsoft.com/office/drawing/2014/main" id="{FF3E007F-0482-4CE6-ACBC-F07E1A2D3208}"/>
            </a:ext>
          </a:extLst>
        </xdr:cNvPr>
        <xdr:cNvSpPr/>
      </xdr:nvSpPr>
      <xdr:spPr>
        <a:xfrm>
          <a:off x="19494500" y="63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14546</xdr:rowOff>
    </xdr:from>
    <xdr:to>
      <xdr:col>98</xdr:col>
      <xdr:colOff>38100</xdr:colOff>
      <xdr:row>37</xdr:row>
      <xdr:rowOff>116146</xdr:rowOff>
    </xdr:to>
    <xdr:sp macro="" textlink="">
      <xdr:nvSpPr>
        <xdr:cNvPr id="444" name="楕円 443">
          <a:extLst>
            <a:ext uri="{FF2B5EF4-FFF2-40B4-BE49-F238E27FC236}">
              <a16:creationId xmlns:a16="http://schemas.microsoft.com/office/drawing/2014/main" id="{4EF62769-F43F-4A34-AA29-6CCD33142C09}"/>
            </a:ext>
          </a:extLst>
        </xdr:cNvPr>
        <xdr:cNvSpPr/>
      </xdr:nvSpPr>
      <xdr:spPr>
        <a:xfrm>
          <a:off x="18605500" y="635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50503</xdr:rowOff>
    </xdr:from>
    <xdr:to>
      <xdr:col>102</xdr:col>
      <xdr:colOff>114300</xdr:colOff>
      <xdr:row>37</xdr:row>
      <xdr:rowOff>65346</xdr:rowOff>
    </xdr:to>
    <xdr:cxnSp macro="">
      <xdr:nvCxnSpPr>
        <xdr:cNvPr id="445" name="直線コネクタ 444">
          <a:extLst>
            <a:ext uri="{FF2B5EF4-FFF2-40B4-BE49-F238E27FC236}">
              <a16:creationId xmlns:a16="http://schemas.microsoft.com/office/drawing/2014/main" id="{50F9B854-C222-41F0-85BB-DBCA68BC2DCB}"/>
            </a:ext>
          </a:extLst>
        </xdr:cNvPr>
        <xdr:cNvCxnSpPr/>
      </xdr:nvCxnSpPr>
      <xdr:spPr>
        <a:xfrm flipV="1">
          <a:off x="18656300" y="6394153"/>
          <a:ext cx="889000" cy="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446" name="n_1aveValue【一般廃棄物処理施設】&#10;一人当たり有形固定資産（償却資産）額">
          <a:extLst>
            <a:ext uri="{FF2B5EF4-FFF2-40B4-BE49-F238E27FC236}">
              <a16:creationId xmlns:a16="http://schemas.microsoft.com/office/drawing/2014/main" id="{99F07215-62A2-4381-8426-248BBBB6B14A}"/>
            </a:ext>
          </a:extLst>
        </xdr:cNvPr>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447" name="n_2aveValue【一般廃棄物処理施設】&#10;一人当たり有形固定資産（償却資産）額">
          <a:extLst>
            <a:ext uri="{FF2B5EF4-FFF2-40B4-BE49-F238E27FC236}">
              <a16:creationId xmlns:a16="http://schemas.microsoft.com/office/drawing/2014/main" id="{3ECC49F8-1B92-4579-883B-D6BE88411F44}"/>
            </a:ext>
          </a:extLst>
        </xdr:cNvPr>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37409</xdr:rowOff>
    </xdr:from>
    <xdr:ext cx="599010" cy="259045"/>
    <xdr:sp macro="" textlink="">
      <xdr:nvSpPr>
        <xdr:cNvPr id="448" name="n_3aveValue【一般廃棄物処理施設】&#10;一人当たり有形固定資産（償却資産）額">
          <a:extLst>
            <a:ext uri="{FF2B5EF4-FFF2-40B4-BE49-F238E27FC236}">
              <a16:creationId xmlns:a16="http://schemas.microsoft.com/office/drawing/2014/main" id="{A5BB79CB-4066-4121-968D-5DF018602D4A}"/>
            </a:ext>
          </a:extLst>
        </xdr:cNvPr>
        <xdr:cNvSpPr txBox="1"/>
      </xdr:nvSpPr>
      <xdr:spPr>
        <a:xfrm>
          <a:off x="19245795" y="689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84109</xdr:rowOff>
    </xdr:from>
    <xdr:ext cx="599010" cy="259045"/>
    <xdr:sp macro="" textlink="">
      <xdr:nvSpPr>
        <xdr:cNvPr id="449" name="n_4aveValue【一般廃棄物処理施設】&#10;一人当たり有形固定資産（償却資産）額">
          <a:extLst>
            <a:ext uri="{FF2B5EF4-FFF2-40B4-BE49-F238E27FC236}">
              <a16:creationId xmlns:a16="http://schemas.microsoft.com/office/drawing/2014/main" id="{94523EB2-3D6D-4142-869C-AE8D991FCC1A}"/>
            </a:ext>
          </a:extLst>
        </xdr:cNvPr>
        <xdr:cNvSpPr txBox="1"/>
      </xdr:nvSpPr>
      <xdr:spPr>
        <a:xfrm>
          <a:off x="18356795" y="6942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117830</xdr:rowOff>
    </xdr:from>
    <xdr:ext cx="599010" cy="259045"/>
    <xdr:sp macro="" textlink="">
      <xdr:nvSpPr>
        <xdr:cNvPr id="450" name="n_3mainValue【一般廃棄物処理施設】&#10;一人当たり有形固定資産（償却資産）額">
          <a:extLst>
            <a:ext uri="{FF2B5EF4-FFF2-40B4-BE49-F238E27FC236}">
              <a16:creationId xmlns:a16="http://schemas.microsoft.com/office/drawing/2014/main" id="{9339B958-DE95-47D7-A0ED-C139521596BB}"/>
            </a:ext>
          </a:extLst>
        </xdr:cNvPr>
        <xdr:cNvSpPr txBox="1"/>
      </xdr:nvSpPr>
      <xdr:spPr>
        <a:xfrm>
          <a:off x="19245795" y="611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132673</xdr:rowOff>
    </xdr:from>
    <xdr:ext cx="599010" cy="259045"/>
    <xdr:sp macro="" textlink="">
      <xdr:nvSpPr>
        <xdr:cNvPr id="451" name="n_4mainValue【一般廃棄物処理施設】&#10;一人当たり有形固定資産（償却資産）額">
          <a:extLst>
            <a:ext uri="{FF2B5EF4-FFF2-40B4-BE49-F238E27FC236}">
              <a16:creationId xmlns:a16="http://schemas.microsoft.com/office/drawing/2014/main" id="{FFE18CC2-0ADA-45A0-A8F8-752DDDD91215}"/>
            </a:ext>
          </a:extLst>
        </xdr:cNvPr>
        <xdr:cNvSpPr txBox="1"/>
      </xdr:nvSpPr>
      <xdr:spPr>
        <a:xfrm>
          <a:off x="18356795" y="613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2" name="正方形/長方形 451">
          <a:extLst>
            <a:ext uri="{FF2B5EF4-FFF2-40B4-BE49-F238E27FC236}">
              <a16:creationId xmlns:a16="http://schemas.microsoft.com/office/drawing/2014/main" id="{7E313C5B-AC0E-4BDA-B282-83F2264B205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3" name="正方形/長方形 452">
          <a:extLst>
            <a:ext uri="{FF2B5EF4-FFF2-40B4-BE49-F238E27FC236}">
              <a16:creationId xmlns:a16="http://schemas.microsoft.com/office/drawing/2014/main" id="{1C952DB2-8A36-4B53-B4F0-522D1893664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4" name="正方形/長方形 453">
          <a:extLst>
            <a:ext uri="{FF2B5EF4-FFF2-40B4-BE49-F238E27FC236}">
              <a16:creationId xmlns:a16="http://schemas.microsoft.com/office/drawing/2014/main" id="{CE67F764-FD93-467E-BCB4-E1F52BF5F45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5" name="正方形/長方形 454">
          <a:extLst>
            <a:ext uri="{FF2B5EF4-FFF2-40B4-BE49-F238E27FC236}">
              <a16:creationId xmlns:a16="http://schemas.microsoft.com/office/drawing/2014/main" id="{9F774FB2-7314-4EE3-96F7-F4D1E4FB456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6" name="正方形/長方形 455">
          <a:extLst>
            <a:ext uri="{FF2B5EF4-FFF2-40B4-BE49-F238E27FC236}">
              <a16:creationId xmlns:a16="http://schemas.microsoft.com/office/drawing/2014/main" id="{C5011B73-435C-43CD-AF0B-BE8B025A79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7" name="正方形/長方形 456">
          <a:extLst>
            <a:ext uri="{FF2B5EF4-FFF2-40B4-BE49-F238E27FC236}">
              <a16:creationId xmlns:a16="http://schemas.microsoft.com/office/drawing/2014/main" id="{BA1B910B-E952-46FD-8AD3-A042CEE74A0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8" name="正方形/長方形 457">
          <a:extLst>
            <a:ext uri="{FF2B5EF4-FFF2-40B4-BE49-F238E27FC236}">
              <a16:creationId xmlns:a16="http://schemas.microsoft.com/office/drawing/2014/main" id="{AC19E3F3-C02F-4732-A18B-591E613F5C0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9" name="正方形/長方形 458">
          <a:extLst>
            <a:ext uri="{FF2B5EF4-FFF2-40B4-BE49-F238E27FC236}">
              <a16:creationId xmlns:a16="http://schemas.microsoft.com/office/drawing/2014/main" id="{33665B83-7A56-4375-89AC-E548956B746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0" name="テキスト ボックス 459">
          <a:extLst>
            <a:ext uri="{FF2B5EF4-FFF2-40B4-BE49-F238E27FC236}">
              <a16:creationId xmlns:a16="http://schemas.microsoft.com/office/drawing/2014/main" id="{A706FCFF-CBFE-45F5-BBDF-CBFC50300E5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1" name="直線コネクタ 460">
          <a:extLst>
            <a:ext uri="{FF2B5EF4-FFF2-40B4-BE49-F238E27FC236}">
              <a16:creationId xmlns:a16="http://schemas.microsoft.com/office/drawing/2014/main" id="{89A8DD28-A482-4E95-8929-CA0EDEE5B28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62" name="テキスト ボックス 461">
          <a:extLst>
            <a:ext uri="{FF2B5EF4-FFF2-40B4-BE49-F238E27FC236}">
              <a16:creationId xmlns:a16="http://schemas.microsoft.com/office/drawing/2014/main" id="{01DB7A5E-4C3D-4A86-901A-BC55B58D2BC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63" name="直線コネクタ 462">
          <a:extLst>
            <a:ext uri="{FF2B5EF4-FFF2-40B4-BE49-F238E27FC236}">
              <a16:creationId xmlns:a16="http://schemas.microsoft.com/office/drawing/2014/main" id="{1D4059AC-E08B-4C1B-8221-AFA73DF5C13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64" name="テキスト ボックス 463">
          <a:extLst>
            <a:ext uri="{FF2B5EF4-FFF2-40B4-BE49-F238E27FC236}">
              <a16:creationId xmlns:a16="http://schemas.microsoft.com/office/drawing/2014/main" id="{0D501EC4-B6CA-4D47-85AD-83B705E3855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65" name="直線コネクタ 464">
          <a:extLst>
            <a:ext uri="{FF2B5EF4-FFF2-40B4-BE49-F238E27FC236}">
              <a16:creationId xmlns:a16="http://schemas.microsoft.com/office/drawing/2014/main" id="{71C20A14-414B-4922-AEA9-87FFF270168A}"/>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6" name="テキスト ボックス 465">
          <a:extLst>
            <a:ext uri="{FF2B5EF4-FFF2-40B4-BE49-F238E27FC236}">
              <a16:creationId xmlns:a16="http://schemas.microsoft.com/office/drawing/2014/main" id="{CA9ECBF9-0BA4-4EA4-B959-504B8180699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7" name="直線コネクタ 466">
          <a:extLst>
            <a:ext uri="{FF2B5EF4-FFF2-40B4-BE49-F238E27FC236}">
              <a16:creationId xmlns:a16="http://schemas.microsoft.com/office/drawing/2014/main" id="{0AF31775-D389-406A-AB79-0B193AB83EB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8" name="テキスト ボックス 467">
          <a:extLst>
            <a:ext uri="{FF2B5EF4-FFF2-40B4-BE49-F238E27FC236}">
              <a16:creationId xmlns:a16="http://schemas.microsoft.com/office/drawing/2014/main" id="{D6D6AAF6-C048-4292-84A9-AC4D1837DDF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9" name="直線コネクタ 468">
          <a:extLst>
            <a:ext uri="{FF2B5EF4-FFF2-40B4-BE49-F238E27FC236}">
              <a16:creationId xmlns:a16="http://schemas.microsoft.com/office/drawing/2014/main" id="{B1F49103-498E-49A9-BFDC-6A952201933B}"/>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0" name="テキスト ボックス 469">
          <a:extLst>
            <a:ext uri="{FF2B5EF4-FFF2-40B4-BE49-F238E27FC236}">
              <a16:creationId xmlns:a16="http://schemas.microsoft.com/office/drawing/2014/main" id="{E5C9D99A-4CD8-4D15-BC30-2DAA61AFF7D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1" name="直線コネクタ 470">
          <a:extLst>
            <a:ext uri="{FF2B5EF4-FFF2-40B4-BE49-F238E27FC236}">
              <a16:creationId xmlns:a16="http://schemas.microsoft.com/office/drawing/2014/main" id="{D1188C64-AA0D-4980-BB4B-9E442B14601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72" name="テキスト ボックス 471">
          <a:extLst>
            <a:ext uri="{FF2B5EF4-FFF2-40B4-BE49-F238E27FC236}">
              <a16:creationId xmlns:a16="http://schemas.microsoft.com/office/drawing/2014/main" id="{10103A7C-9AF2-4AE6-8859-D6C1A610515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3" name="直線コネクタ 472">
          <a:extLst>
            <a:ext uri="{FF2B5EF4-FFF2-40B4-BE49-F238E27FC236}">
              <a16:creationId xmlns:a16="http://schemas.microsoft.com/office/drawing/2014/main" id="{108DE8B3-6CF5-4308-98C1-98E0490DD26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保健センター・保健所】&#10;有形固定資産減価償却率グラフ枠">
          <a:extLst>
            <a:ext uri="{FF2B5EF4-FFF2-40B4-BE49-F238E27FC236}">
              <a16:creationId xmlns:a16="http://schemas.microsoft.com/office/drawing/2014/main" id="{66A6A9E8-C616-4206-8D1C-987109F0D8D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78105</xdr:rowOff>
    </xdr:from>
    <xdr:to>
      <xdr:col>85</xdr:col>
      <xdr:colOff>126364</xdr:colOff>
      <xdr:row>64</xdr:row>
      <xdr:rowOff>129540</xdr:rowOff>
    </xdr:to>
    <xdr:cxnSp macro="">
      <xdr:nvCxnSpPr>
        <xdr:cNvPr id="475" name="直線コネクタ 474">
          <a:extLst>
            <a:ext uri="{FF2B5EF4-FFF2-40B4-BE49-F238E27FC236}">
              <a16:creationId xmlns:a16="http://schemas.microsoft.com/office/drawing/2014/main" id="{7F3D696B-8BFA-4329-90BE-3EE41A8BFD89}"/>
            </a:ext>
          </a:extLst>
        </xdr:cNvPr>
        <xdr:cNvCxnSpPr/>
      </xdr:nvCxnSpPr>
      <xdr:spPr>
        <a:xfrm flipV="1">
          <a:off x="16318864" y="967930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476" name="【保健センター・保健所】&#10;有形固定資産減価償却率最小値テキスト">
          <a:extLst>
            <a:ext uri="{FF2B5EF4-FFF2-40B4-BE49-F238E27FC236}">
              <a16:creationId xmlns:a16="http://schemas.microsoft.com/office/drawing/2014/main" id="{DA643F0D-ED0D-43AD-B3F6-B486D27063E1}"/>
            </a:ext>
          </a:extLst>
        </xdr:cNvPr>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477" name="直線コネクタ 476">
          <a:extLst>
            <a:ext uri="{FF2B5EF4-FFF2-40B4-BE49-F238E27FC236}">
              <a16:creationId xmlns:a16="http://schemas.microsoft.com/office/drawing/2014/main" id="{ABCD764A-9FD7-42A7-B433-0C130CBC1CB1}"/>
            </a:ext>
          </a:extLst>
        </xdr:cNvPr>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24782</xdr:rowOff>
    </xdr:from>
    <xdr:ext cx="340478" cy="259045"/>
    <xdr:sp macro="" textlink="">
      <xdr:nvSpPr>
        <xdr:cNvPr id="478" name="【保健センター・保健所】&#10;有形固定資産減価償却率最大値テキスト">
          <a:extLst>
            <a:ext uri="{FF2B5EF4-FFF2-40B4-BE49-F238E27FC236}">
              <a16:creationId xmlns:a16="http://schemas.microsoft.com/office/drawing/2014/main" id="{F0405739-BF62-421B-9295-E6664F9367CF}"/>
            </a:ext>
          </a:extLst>
        </xdr:cNvPr>
        <xdr:cNvSpPr txBox="1"/>
      </xdr:nvSpPr>
      <xdr:spPr>
        <a:xfrm>
          <a:off x="16357600" y="94545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78105</xdr:rowOff>
    </xdr:from>
    <xdr:to>
      <xdr:col>86</xdr:col>
      <xdr:colOff>25400</xdr:colOff>
      <xdr:row>56</xdr:row>
      <xdr:rowOff>78105</xdr:rowOff>
    </xdr:to>
    <xdr:cxnSp macro="">
      <xdr:nvCxnSpPr>
        <xdr:cNvPr id="479" name="直線コネクタ 478">
          <a:extLst>
            <a:ext uri="{FF2B5EF4-FFF2-40B4-BE49-F238E27FC236}">
              <a16:creationId xmlns:a16="http://schemas.microsoft.com/office/drawing/2014/main" id="{8D7BE7C3-6035-40B1-AFF7-788BADDF2669}"/>
            </a:ext>
          </a:extLst>
        </xdr:cNvPr>
        <xdr:cNvCxnSpPr/>
      </xdr:nvCxnSpPr>
      <xdr:spPr>
        <a:xfrm>
          <a:off x="16230600" y="967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36212</xdr:rowOff>
    </xdr:from>
    <xdr:ext cx="405111" cy="259045"/>
    <xdr:sp macro="" textlink="">
      <xdr:nvSpPr>
        <xdr:cNvPr id="480" name="【保健センター・保健所】&#10;有形固定資産減価償却率平均値テキスト">
          <a:extLst>
            <a:ext uri="{FF2B5EF4-FFF2-40B4-BE49-F238E27FC236}">
              <a16:creationId xmlns:a16="http://schemas.microsoft.com/office/drawing/2014/main" id="{19CDBA1E-5821-4EFB-B033-E54CEE28D7AE}"/>
            </a:ext>
          </a:extLst>
        </xdr:cNvPr>
        <xdr:cNvSpPr txBox="1"/>
      </xdr:nvSpPr>
      <xdr:spPr>
        <a:xfrm>
          <a:off x="16357600" y="10323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57785</xdr:rowOff>
    </xdr:from>
    <xdr:to>
      <xdr:col>85</xdr:col>
      <xdr:colOff>177800</xdr:colOff>
      <xdr:row>60</xdr:row>
      <xdr:rowOff>159385</xdr:rowOff>
    </xdr:to>
    <xdr:sp macro="" textlink="">
      <xdr:nvSpPr>
        <xdr:cNvPr id="481" name="フローチャート: 判断 480">
          <a:extLst>
            <a:ext uri="{FF2B5EF4-FFF2-40B4-BE49-F238E27FC236}">
              <a16:creationId xmlns:a16="http://schemas.microsoft.com/office/drawing/2014/main" id="{34555918-F009-4D8E-BB2A-3C16ED5987BA}"/>
            </a:ext>
          </a:extLst>
        </xdr:cNvPr>
        <xdr:cNvSpPr/>
      </xdr:nvSpPr>
      <xdr:spPr>
        <a:xfrm>
          <a:off x="162687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84455</xdr:rowOff>
    </xdr:from>
    <xdr:to>
      <xdr:col>81</xdr:col>
      <xdr:colOff>101600</xdr:colOff>
      <xdr:row>61</xdr:row>
      <xdr:rowOff>14605</xdr:rowOff>
    </xdr:to>
    <xdr:sp macro="" textlink="">
      <xdr:nvSpPr>
        <xdr:cNvPr id="482" name="フローチャート: 判断 481">
          <a:extLst>
            <a:ext uri="{FF2B5EF4-FFF2-40B4-BE49-F238E27FC236}">
              <a16:creationId xmlns:a16="http://schemas.microsoft.com/office/drawing/2014/main" id="{2B3AD045-EBFA-433D-9212-CCCDAFBDE50D}"/>
            </a:ext>
          </a:extLst>
        </xdr:cNvPr>
        <xdr:cNvSpPr/>
      </xdr:nvSpPr>
      <xdr:spPr>
        <a:xfrm>
          <a:off x="15430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83" name="フローチャート: 判断 482">
          <a:extLst>
            <a:ext uri="{FF2B5EF4-FFF2-40B4-BE49-F238E27FC236}">
              <a16:creationId xmlns:a16="http://schemas.microsoft.com/office/drawing/2014/main" id="{8A3E67C5-8FDC-48FA-BC4B-3A6636EA3C63}"/>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139700</xdr:rowOff>
    </xdr:from>
    <xdr:to>
      <xdr:col>72</xdr:col>
      <xdr:colOff>38100</xdr:colOff>
      <xdr:row>60</xdr:row>
      <xdr:rowOff>69850</xdr:rowOff>
    </xdr:to>
    <xdr:sp macro="" textlink="">
      <xdr:nvSpPr>
        <xdr:cNvPr id="484" name="フローチャート: 判断 483">
          <a:extLst>
            <a:ext uri="{FF2B5EF4-FFF2-40B4-BE49-F238E27FC236}">
              <a16:creationId xmlns:a16="http://schemas.microsoft.com/office/drawing/2014/main" id="{EA7E5E59-798E-405A-AD3A-7748E685CD00}"/>
            </a:ext>
          </a:extLst>
        </xdr:cNvPr>
        <xdr:cNvSpPr/>
      </xdr:nvSpPr>
      <xdr:spPr>
        <a:xfrm>
          <a:off x="13652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48260</xdr:rowOff>
    </xdr:from>
    <xdr:to>
      <xdr:col>67</xdr:col>
      <xdr:colOff>101600</xdr:colOff>
      <xdr:row>60</xdr:row>
      <xdr:rowOff>149860</xdr:rowOff>
    </xdr:to>
    <xdr:sp macro="" textlink="">
      <xdr:nvSpPr>
        <xdr:cNvPr id="485" name="フローチャート: 判断 484">
          <a:extLst>
            <a:ext uri="{FF2B5EF4-FFF2-40B4-BE49-F238E27FC236}">
              <a16:creationId xmlns:a16="http://schemas.microsoft.com/office/drawing/2014/main" id="{34DF1C24-07A9-4AA3-861A-DBC9B5F5FE05}"/>
            </a:ext>
          </a:extLst>
        </xdr:cNvPr>
        <xdr:cNvSpPr/>
      </xdr:nvSpPr>
      <xdr:spPr>
        <a:xfrm>
          <a:off x="12763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EF9D7120-3AE3-43C7-A675-22039EFB0C9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D9638D19-7F2A-4631-8B7E-5C347FBF571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5848FCAC-3B15-43A1-995B-81121B4408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9BE24CA9-6D6C-4DB7-A56C-75311E58B62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4817DE2A-977B-44EA-B813-6CCF02DD736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168275</xdr:rowOff>
    </xdr:from>
    <xdr:to>
      <xdr:col>85</xdr:col>
      <xdr:colOff>177800</xdr:colOff>
      <xdr:row>59</xdr:row>
      <xdr:rowOff>98425</xdr:rowOff>
    </xdr:to>
    <xdr:sp macro="" textlink="">
      <xdr:nvSpPr>
        <xdr:cNvPr id="491" name="楕円 490">
          <a:extLst>
            <a:ext uri="{FF2B5EF4-FFF2-40B4-BE49-F238E27FC236}">
              <a16:creationId xmlns:a16="http://schemas.microsoft.com/office/drawing/2014/main" id="{2873ECA5-78CE-4DA0-96BB-DD4D66CA81D2}"/>
            </a:ext>
          </a:extLst>
        </xdr:cNvPr>
        <xdr:cNvSpPr/>
      </xdr:nvSpPr>
      <xdr:spPr>
        <a:xfrm>
          <a:off x="16268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19702</xdr:rowOff>
    </xdr:from>
    <xdr:ext cx="405111" cy="259045"/>
    <xdr:sp macro="" textlink="">
      <xdr:nvSpPr>
        <xdr:cNvPr id="492" name="【保健センター・保健所】&#10;有形固定資産減価償却率該当値テキスト">
          <a:extLst>
            <a:ext uri="{FF2B5EF4-FFF2-40B4-BE49-F238E27FC236}">
              <a16:creationId xmlns:a16="http://schemas.microsoft.com/office/drawing/2014/main" id="{FAA4E1F0-9D16-42A4-8CAA-85C4CE8EC0DB}"/>
            </a:ext>
          </a:extLst>
        </xdr:cNvPr>
        <xdr:cNvSpPr txBox="1"/>
      </xdr:nvSpPr>
      <xdr:spPr>
        <a:xfrm>
          <a:off x="16357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31132</xdr:rowOff>
    </xdr:from>
    <xdr:ext cx="405111" cy="259045"/>
    <xdr:sp macro="" textlink="">
      <xdr:nvSpPr>
        <xdr:cNvPr id="493" name="n_1aveValue【保健センター・保健所】&#10;有形固定資産減価償却率">
          <a:extLst>
            <a:ext uri="{FF2B5EF4-FFF2-40B4-BE49-F238E27FC236}">
              <a16:creationId xmlns:a16="http://schemas.microsoft.com/office/drawing/2014/main" id="{CC7163FD-201C-476F-8940-F740D5729DBC}"/>
            </a:ext>
          </a:extLst>
        </xdr:cNvPr>
        <xdr:cNvSpPr txBox="1"/>
      </xdr:nvSpPr>
      <xdr:spPr>
        <a:xfrm>
          <a:off x="15266044" y="1014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94" name="n_2aveValue【保健センター・保健所】&#10;有形固定資産減価償却率">
          <a:extLst>
            <a:ext uri="{FF2B5EF4-FFF2-40B4-BE49-F238E27FC236}">
              <a16:creationId xmlns:a16="http://schemas.microsoft.com/office/drawing/2014/main" id="{19B2788B-3342-450B-B525-DDCDF465A580}"/>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86377</xdr:rowOff>
    </xdr:from>
    <xdr:ext cx="405111" cy="259045"/>
    <xdr:sp macro="" textlink="">
      <xdr:nvSpPr>
        <xdr:cNvPr id="495" name="n_3aveValue【保健センター・保健所】&#10;有形固定資産減価償却率">
          <a:extLst>
            <a:ext uri="{FF2B5EF4-FFF2-40B4-BE49-F238E27FC236}">
              <a16:creationId xmlns:a16="http://schemas.microsoft.com/office/drawing/2014/main" id="{AE2A1287-34C0-4D5E-9CFE-6AA6FEBFFFD0}"/>
            </a:ext>
          </a:extLst>
        </xdr:cNvPr>
        <xdr:cNvSpPr txBox="1"/>
      </xdr:nvSpPr>
      <xdr:spPr>
        <a:xfrm>
          <a:off x="13500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166387</xdr:rowOff>
    </xdr:from>
    <xdr:ext cx="405111" cy="259045"/>
    <xdr:sp macro="" textlink="">
      <xdr:nvSpPr>
        <xdr:cNvPr id="496" name="n_4aveValue【保健センター・保健所】&#10;有形固定資産減価償却率">
          <a:extLst>
            <a:ext uri="{FF2B5EF4-FFF2-40B4-BE49-F238E27FC236}">
              <a16:creationId xmlns:a16="http://schemas.microsoft.com/office/drawing/2014/main" id="{386AC436-9B23-40E4-B629-B167730AB1AC}"/>
            </a:ext>
          </a:extLst>
        </xdr:cNvPr>
        <xdr:cNvSpPr txBox="1"/>
      </xdr:nvSpPr>
      <xdr:spPr>
        <a:xfrm>
          <a:off x="12611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7" name="正方形/長方形 496">
          <a:extLst>
            <a:ext uri="{FF2B5EF4-FFF2-40B4-BE49-F238E27FC236}">
              <a16:creationId xmlns:a16="http://schemas.microsoft.com/office/drawing/2014/main" id="{64183F5D-9342-44CD-B6BB-C1CCF63B99C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8" name="正方形/長方形 497">
          <a:extLst>
            <a:ext uri="{FF2B5EF4-FFF2-40B4-BE49-F238E27FC236}">
              <a16:creationId xmlns:a16="http://schemas.microsoft.com/office/drawing/2014/main" id="{48C889DA-6593-45FE-A62D-8A2025F9D36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9" name="正方形/長方形 498">
          <a:extLst>
            <a:ext uri="{FF2B5EF4-FFF2-40B4-BE49-F238E27FC236}">
              <a16:creationId xmlns:a16="http://schemas.microsoft.com/office/drawing/2014/main" id="{5AF6B996-3968-4B4D-8492-2538E4EF345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0" name="正方形/長方形 499">
          <a:extLst>
            <a:ext uri="{FF2B5EF4-FFF2-40B4-BE49-F238E27FC236}">
              <a16:creationId xmlns:a16="http://schemas.microsoft.com/office/drawing/2014/main" id="{3960E103-E743-4461-AEFC-851537D1A19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1" name="正方形/長方形 500">
          <a:extLst>
            <a:ext uri="{FF2B5EF4-FFF2-40B4-BE49-F238E27FC236}">
              <a16:creationId xmlns:a16="http://schemas.microsoft.com/office/drawing/2014/main" id="{C519BA4B-283C-4B63-AEE1-E4B073453E5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2" name="正方形/長方形 501">
          <a:extLst>
            <a:ext uri="{FF2B5EF4-FFF2-40B4-BE49-F238E27FC236}">
              <a16:creationId xmlns:a16="http://schemas.microsoft.com/office/drawing/2014/main" id="{698904EE-F139-4863-919A-0C47540BF6A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3" name="正方形/長方形 502">
          <a:extLst>
            <a:ext uri="{FF2B5EF4-FFF2-40B4-BE49-F238E27FC236}">
              <a16:creationId xmlns:a16="http://schemas.microsoft.com/office/drawing/2014/main" id="{C4228FDB-2B00-4E4E-8D60-7231113527F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4" name="正方形/長方形 503">
          <a:extLst>
            <a:ext uri="{FF2B5EF4-FFF2-40B4-BE49-F238E27FC236}">
              <a16:creationId xmlns:a16="http://schemas.microsoft.com/office/drawing/2014/main" id="{F2AF1BC2-28B9-489E-8C44-72641634ADC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5" name="テキスト ボックス 504">
          <a:extLst>
            <a:ext uri="{FF2B5EF4-FFF2-40B4-BE49-F238E27FC236}">
              <a16:creationId xmlns:a16="http://schemas.microsoft.com/office/drawing/2014/main" id="{81AFC94F-92D7-4676-B230-88B994992CC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6" name="直線コネクタ 505">
          <a:extLst>
            <a:ext uri="{FF2B5EF4-FFF2-40B4-BE49-F238E27FC236}">
              <a16:creationId xmlns:a16="http://schemas.microsoft.com/office/drawing/2014/main" id="{FB655B8F-3A0F-4EC6-930A-50D78343509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07" name="直線コネクタ 506">
          <a:extLst>
            <a:ext uri="{FF2B5EF4-FFF2-40B4-BE49-F238E27FC236}">
              <a16:creationId xmlns:a16="http://schemas.microsoft.com/office/drawing/2014/main" id="{4E6CFB86-D796-4A7B-B703-49CD03502D1C}"/>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08" name="テキスト ボックス 507">
          <a:extLst>
            <a:ext uri="{FF2B5EF4-FFF2-40B4-BE49-F238E27FC236}">
              <a16:creationId xmlns:a16="http://schemas.microsoft.com/office/drawing/2014/main" id="{1569C882-5D8B-4329-9E3F-24A889D3AA8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09" name="直線コネクタ 508">
          <a:extLst>
            <a:ext uri="{FF2B5EF4-FFF2-40B4-BE49-F238E27FC236}">
              <a16:creationId xmlns:a16="http://schemas.microsoft.com/office/drawing/2014/main" id="{FCAABD02-B066-4859-B334-650FF29D4EC9}"/>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10" name="テキスト ボックス 509">
          <a:extLst>
            <a:ext uri="{FF2B5EF4-FFF2-40B4-BE49-F238E27FC236}">
              <a16:creationId xmlns:a16="http://schemas.microsoft.com/office/drawing/2014/main" id="{B765F030-47E3-413D-A8FE-A435C358D4A9}"/>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11" name="直線コネクタ 510">
          <a:extLst>
            <a:ext uri="{FF2B5EF4-FFF2-40B4-BE49-F238E27FC236}">
              <a16:creationId xmlns:a16="http://schemas.microsoft.com/office/drawing/2014/main" id="{06548AEB-71E5-468C-82F0-5BDAE918C158}"/>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12" name="テキスト ボックス 511">
          <a:extLst>
            <a:ext uri="{FF2B5EF4-FFF2-40B4-BE49-F238E27FC236}">
              <a16:creationId xmlns:a16="http://schemas.microsoft.com/office/drawing/2014/main" id="{E4C97BAD-F771-4F64-8A23-F3108ABB4EC6}"/>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13" name="直線コネクタ 512">
          <a:extLst>
            <a:ext uri="{FF2B5EF4-FFF2-40B4-BE49-F238E27FC236}">
              <a16:creationId xmlns:a16="http://schemas.microsoft.com/office/drawing/2014/main" id="{E078FC7E-9858-46C2-BD5F-9F555975D82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14" name="テキスト ボックス 513">
          <a:extLst>
            <a:ext uri="{FF2B5EF4-FFF2-40B4-BE49-F238E27FC236}">
              <a16:creationId xmlns:a16="http://schemas.microsoft.com/office/drawing/2014/main" id="{20DCE8EB-58CB-48DE-AD6A-BD7D99A228F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a:extLst>
            <a:ext uri="{FF2B5EF4-FFF2-40B4-BE49-F238E27FC236}">
              <a16:creationId xmlns:a16="http://schemas.microsoft.com/office/drawing/2014/main" id="{E0AE9149-B0EB-4F49-816A-061B006D79E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a:extLst>
            <a:ext uri="{FF2B5EF4-FFF2-40B4-BE49-F238E27FC236}">
              <a16:creationId xmlns:a16="http://schemas.microsoft.com/office/drawing/2014/main" id="{E01417C1-7943-41D2-B68D-F05DF36AE0C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保健センター・保健所】&#10;一人当たり面積グラフ枠">
          <a:extLst>
            <a:ext uri="{FF2B5EF4-FFF2-40B4-BE49-F238E27FC236}">
              <a16:creationId xmlns:a16="http://schemas.microsoft.com/office/drawing/2014/main" id="{A3598E35-2DD0-4030-BAF8-8E882A3ABD1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135331</xdr:rowOff>
    </xdr:from>
    <xdr:to>
      <xdr:col>116</xdr:col>
      <xdr:colOff>62864</xdr:colOff>
      <xdr:row>63</xdr:row>
      <xdr:rowOff>152247</xdr:rowOff>
    </xdr:to>
    <xdr:cxnSp macro="">
      <xdr:nvCxnSpPr>
        <xdr:cNvPr id="518" name="直線コネクタ 517">
          <a:extLst>
            <a:ext uri="{FF2B5EF4-FFF2-40B4-BE49-F238E27FC236}">
              <a16:creationId xmlns:a16="http://schemas.microsoft.com/office/drawing/2014/main" id="{9AFED4FE-838C-46E3-B241-106F9DD5E4FE}"/>
            </a:ext>
          </a:extLst>
        </xdr:cNvPr>
        <xdr:cNvCxnSpPr/>
      </xdr:nvCxnSpPr>
      <xdr:spPr>
        <a:xfrm flipV="1">
          <a:off x="22160864" y="9565081"/>
          <a:ext cx="0" cy="1388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156074</xdr:rowOff>
    </xdr:from>
    <xdr:ext cx="469744" cy="259045"/>
    <xdr:sp macro="" textlink="">
      <xdr:nvSpPr>
        <xdr:cNvPr id="519" name="【保健センター・保健所】&#10;一人当たり面積最小値テキスト">
          <a:extLst>
            <a:ext uri="{FF2B5EF4-FFF2-40B4-BE49-F238E27FC236}">
              <a16:creationId xmlns:a16="http://schemas.microsoft.com/office/drawing/2014/main" id="{CE31BCDE-670A-47A7-BAA4-5259D9139C4D}"/>
            </a:ext>
          </a:extLst>
        </xdr:cNvPr>
        <xdr:cNvSpPr txBox="1"/>
      </xdr:nvSpPr>
      <xdr:spPr>
        <a:xfrm>
          <a:off x="22199600" y="1095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152247</xdr:rowOff>
    </xdr:from>
    <xdr:to>
      <xdr:col>116</xdr:col>
      <xdr:colOff>152400</xdr:colOff>
      <xdr:row>63</xdr:row>
      <xdr:rowOff>152247</xdr:rowOff>
    </xdr:to>
    <xdr:cxnSp macro="">
      <xdr:nvCxnSpPr>
        <xdr:cNvPr id="520" name="直線コネクタ 519">
          <a:extLst>
            <a:ext uri="{FF2B5EF4-FFF2-40B4-BE49-F238E27FC236}">
              <a16:creationId xmlns:a16="http://schemas.microsoft.com/office/drawing/2014/main" id="{0FAC69BC-BCDE-42FD-A468-F24085408DA8}"/>
            </a:ext>
          </a:extLst>
        </xdr:cNvPr>
        <xdr:cNvCxnSpPr/>
      </xdr:nvCxnSpPr>
      <xdr:spPr>
        <a:xfrm>
          <a:off x="22072600" y="1095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82008</xdr:rowOff>
    </xdr:from>
    <xdr:ext cx="469744" cy="259045"/>
    <xdr:sp macro="" textlink="">
      <xdr:nvSpPr>
        <xdr:cNvPr id="521" name="【保健センター・保健所】&#10;一人当たり面積最大値テキスト">
          <a:extLst>
            <a:ext uri="{FF2B5EF4-FFF2-40B4-BE49-F238E27FC236}">
              <a16:creationId xmlns:a16="http://schemas.microsoft.com/office/drawing/2014/main" id="{A447E9DC-B14E-4F0B-A5F8-FB300176532A}"/>
            </a:ext>
          </a:extLst>
        </xdr:cNvPr>
        <xdr:cNvSpPr txBox="1"/>
      </xdr:nvSpPr>
      <xdr:spPr>
        <a:xfrm>
          <a:off x="22199600" y="934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135331</xdr:rowOff>
    </xdr:from>
    <xdr:to>
      <xdr:col>116</xdr:col>
      <xdr:colOff>152400</xdr:colOff>
      <xdr:row>55</xdr:row>
      <xdr:rowOff>135331</xdr:rowOff>
    </xdr:to>
    <xdr:cxnSp macro="">
      <xdr:nvCxnSpPr>
        <xdr:cNvPr id="522" name="直線コネクタ 521">
          <a:extLst>
            <a:ext uri="{FF2B5EF4-FFF2-40B4-BE49-F238E27FC236}">
              <a16:creationId xmlns:a16="http://schemas.microsoft.com/office/drawing/2014/main" id="{E90F4D8A-C95F-456E-9F5F-204C339AE301}"/>
            </a:ext>
          </a:extLst>
        </xdr:cNvPr>
        <xdr:cNvCxnSpPr/>
      </xdr:nvCxnSpPr>
      <xdr:spPr>
        <a:xfrm>
          <a:off x="22072600" y="956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138854</xdr:rowOff>
    </xdr:from>
    <xdr:ext cx="469744" cy="259045"/>
    <xdr:sp macro="" textlink="">
      <xdr:nvSpPr>
        <xdr:cNvPr id="523" name="【保健センター・保健所】&#10;一人当たり面積平均値テキスト">
          <a:extLst>
            <a:ext uri="{FF2B5EF4-FFF2-40B4-BE49-F238E27FC236}">
              <a16:creationId xmlns:a16="http://schemas.microsoft.com/office/drawing/2014/main" id="{D85C55E6-FCEB-4027-8C9F-8149899EF599}"/>
            </a:ext>
          </a:extLst>
        </xdr:cNvPr>
        <xdr:cNvSpPr txBox="1"/>
      </xdr:nvSpPr>
      <xdr:spPr>
        <a:xfrm>
          <a:off x="22199600" y="107687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160427</xdr:rowOff>
    </xdr:from>
    <xdr:to>
      <xdr:col>116</xdr:col>
      <xdr:colOff>114300</xdr:colOff>
      <xdr:row>63</xdr:row>
      <xdr:rowOff>90577</xdr:rowOff>
    </xdr:to>
    <xdr:sp macro="" textlink="">
      <xdr:nvSpPr>
        <xdr:cNvPr id="524" name="フローチャート: 判断 523">
          <a:extLst>
            <a:ext uri="{FF2B5EF4-FFF2-40B4-BE49-F238E27FC236}">
              <a16:creationId xmlns:a16="http://schemas.microsoft.com/office/drawing/2014/main" id="{51B3CC0B-3D9D-46A4-B1C9-AD7FEF48D22A}"/>
            </a:ext>
          </a:extLst>
        </xdr:cNvPr>
        <xdr:cNvSpPr/>
      </xdr:nvSpPr>
      <xdr:spPr>
        <a:xfrm>
          <a:off x="22110700" y="107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167742</xdr:rowOff>
    </xdr:from>
    <xdr:to>
      <xdr:col>112</xdr:col>
      <xdr:colOff>38100</xdr:colOff>
      <xdr:row>63</xdr:row>
      <xdr:rowOff>97892</xdr:rowOff>
    </xdr:to>
    <xdr:sp macro="" textlink="">
      <xdr:nvSpPr>
        <xdr:cNvPr id="525" name="フローチャート: 判断 524">
          <a:extLst>
            <a:ext uri="{FF2B5EF4-FFF2-40B4-BE49-F238E27FC236}">
              <a16:creationId xmlns:a16="http://schemas.microsoft.com/office/drawing/2014/main" id="{DC67D932-EE3E-4714-AAFB-0DFEFB6CA994}"/>
            </a:ext>
          </a:extLst>
        </xdr:cNvPr>
        <xdr:cNvSpPr/>
      </xdr:nvSpPr>
      <xdr:spPr>
        <a:xfrm>
          <a:off x="21272500" y="1079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28296</xdr:rowOff>
    </xdr:from>
    <xdr:to>
      <xdr:col>107</xdr:col>
      <xdr:colOff>101600</xdr:colOff>
      <xdr:row>63</xdr:row>
      <xdr:rowOff>129896</xdr:rowOff>
    </xdr:to>
    <xdr:sp macro="" textlink="">
      <xdr:nvSpPr>
        <xdr:cNvPr id="526" name="フローチャート: 判断 525">
          <a:extLst>
            <a:ext uri="{FF2B5EF4-FFF2-40B4-BE49-F238E27FC236}">
              <a16:creationId xmlns:a16="http://schemas.microsoft.com/office/drawing/2014/main" id="{55541D7C-448B-43A9-9126-8DF33314EEC4}"/>
            </a:ext>
          </a:extLst>
        </xdr:cNvPr>
        <xdr:cNvSpPr/>
      </xdr:nvSpPr>
      <xdr:spPr>
        <a:xfrm>
          <a:off x="20383500" y="1082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18237</xdr:rowOff>
    </xdr:from>
    <xdr:to>
      <xdr:col>102</xdr:col>
      <xdr:colOff>165100</xdr:colOff>
      <xdr:row>63</xdr:row>
      <xdr:rowOff>119837</xdr:rowOff>
    </xdr:to>
    <xdr:sp macro="" textlink="">
      <xdr:nvSpPr>
        <xdr:cNvPr id="527" name="フローチャート: 判断 526">
          <a:extLst>
            <a:ext uri="{FF2B5EF4-FFF2-40B4-BE49-F238E27FC236}">
              <a16:creationId xmlns:a16="http://schemas.microsoft.com/office/drawing/2014/main" id="{9DAF234A-6418-4F43-B27D-AE5D187BC088}"/>
            </a:ext>
          </a:extLst>
        </xdr:cNvPr>
        <xdr:cNvSpPr/>
      </xdr:nvSpPr>
      <xdr:spPr>
        <a:xfrm>
          <a:off x="19494500" y="1081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20066</xdr:rowOff>
    </xdr:from>
    <xdr:to>
      <xdr:col>98</xdr:col>
      <xdr:colOff>38100</xdr:colOff>
      <xdr:row>63</xdr:row>
      <xdr:rowOff>121666</xdr:rowOff>
    </xdr:to>
    <xdr:sp macro="" textlink="">
      <xdr:nvSpPr>
        <xdr:cNvPr id="528" name="フローチャート: 判断 527">
          <a:extLst>
            <a:ext uri="{FF2B5EF4-FFF2-40B4-BE49-F238E27FC236}">
              <a16:creationId xmlns:a16="http://schemas.microsoft.com/office/drawing/2014/main" id="{346A7E6E-B0BA-47E6-9358-7F061C2736F6}"/>
            </a:ext>
          </a:extLst>
        </xdr:cNvPr>
        <xdr:cNvSpPr/>
      </xdr:nvSpPr>
      <xdr:spPr>
        <a:xfrm>
          <a:off x="186055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A8200A6F-7A1F-41BA-A477-7B04A59F5B7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9DAF9869-CE13-4F75-9534-D91F45DDD1A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64DD6665-86EF-4A2D-893F-7F7227500EA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D07D766D-BAEE-4FD7-8FAA-86F5E1D096B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1FB25FE6-CD31-4E94-BEE0-7BF135620D7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145338</xdr:rowOff>
    </xdr:from>
    <xdr:to>
      <xdr:col>116</xdr:col>
      <xdr:colOff>114300</xdr:colOff>
      <xdr:row>62</xdr:row>
      <xdr:rowOff>75488</xdr:rowOff>
    </xdr:to>
    <xdr:sp macro="" textlink="">
      <xdr:nvSpPr>
        <xdr:cNvPr id="534" name="楕円 533">
          <a:extLst>
            <a:ext uri="{FF2B5EF4-FFF2-40B4-BE49-F238E27FC236}">
              <a16:creationId xmlns:a16="http://schemas.microsoft.com/office/drawing/2014/main" id="{AA1A8336-A849-4BEB-8658-64610FD87ECF}"/>
            </a:ext>
          </a:extLst>
        </xdr:cNvPr>
        <xdr:cNvSpPr/>
      </xdr:nvSpPr>
      <xdr:spPr>
        <a:xfrm>
          <a:off x="22110700" y="106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168215</xdr:rowOff>
    </xdr:from>
    <xdr:ext cx="469744" cy="259045"/>
    <xdr:sp macro="" textlink="">
      <xdr:nvSpPr>
        <xdr:cNvPr id="535" name="【保健センター・保健所】&#10;一人当たり面積該当値テキスト">
          <a:extLst>
            <a:ext uri="{FF2B5EF4-FFF2-40B4-BE49-F238E27FC236}">
              <a16:creationId xmlns:a16="http://schemas.microsoft.com/office/drawing/2014/main" id="{92AF9827-8BF3-45E9-B510-C18F4469B988}"/>
            </a:ext>
          </a:extLst>
        </xdr:cNvPr>
        <xdr:cNvSpPr txBox="1"/>
      </xdr:nvSpPr>
      <xdr:spPr>
        <a:xfrm>
          <a:off x="22199600" y="104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114419</xdr:rowOff>
    </xdr:from>
    <xdr:ext cx="469744" cy="259045"/>
    <xdr:sp macro="" textlink="">
      <xdr:nvSpPr>
        <xdr:cNvPr id="536" name="n_1aveValue【保健センター・保健所】&#10;一人当たり面積">
          <a:extLst>
            <a:ext uri="{FF2B5EF4-FFF2-40B4-BE49-F238E27FC236}">
              <a16:creationId xmlns:a16="http://schemas.microsoft.com/office/drawing/2014/main" id="{0283F440-8709-46CE-A3B0-2EAB6E4F1CB6}"/>
            </a:ext>
          </a:extLst>
        </xdr:cNvPr>
        <xdr:cNvSpPr txBox="1"/>
      </xdr:nvSpPr>
      <xdr:spPr>
        <a:xfrm>
          <a:off x="21075727" y="1057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146423</xdr:rowOff>
    </xdr:from>
    <xdr:ext cx="469744" cy="259045"/>
    <xdr:sp macro="" textlink="">
      <xdr:nvSpPr>
        <xdr:cNvPr id="537" name="n_2aveValue【保健センター・保健所】&#10;一人当たり面積">
          <a:extLst>
            <a:ext uri="{FF2B5EF4-FFF2-40B4-BE49-F238E27FC236}">
              <a16:creationId xmlns:a16="http://schemas.microsoft.com/office/drawing/2014/main" id="{2EE41F87-0B00-4356-A875-BD45EC219426}"/>
            </a:ext>
          </a:extLst>
        </xdr:cNvPr>
        <xdr:cNvSpPr txBox="1"/>
      </xdr:nvSpPr>
      <xdr:spPr>
        <a:xfrm>
          <a:off x="20199427" y="1060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136364</xdr:rowOff>
    </xdr:from>
    <xdr:ext cx="469744" cy="259045"/>
    <xdr:sp macro="" textlink="">
      <xdr:nvSpPr>
        <xdr:cNvPr id="538" name="n_3aveValue【保健センター・保健所】&#10;一人当たり面積">
          <a:extLst>
            <a:ext uri="{FF2B5EF4-FFF2-40B4-BE49-F238E27FC236}">
              <a16:creationId xmlns:a16="http://schemas.microsoft.com/office/drawing/2014/main" id="{50C63509-8647-4081-AAD1-22DA40A8633D}"/>
            </a:ext>
          </a:extLst>
        </xdr:cNvPr>
        <xdr:cNvSpPr txBox="1"/>
      </xdr:nvSpPr>
      <xdr:spPr>
        <a:xfrm>
          <a:off x="19310427" y="1059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138193</xdr:rowOff>
    </xdr:from>
    <xdr:ext cx="469744" cy="259045"/>
    <xdr:sp macro="" textlink="">
      <xdr:nvSpPr>
        <xdr:cNvPr id="539" name="n_4aveValue【保健センター・保健所】&#10;一人当たり面積">
          <a:extLst>
            <a:ext uri="{FF2B5EF4-FFF2-40B4-BE49-F238E27FC236}">
              <a16:creationId xmlns:a16="http://schemas.microsoft.com/office/drawing/2014/main" id="{1DCC595E-5109-4980-ABEB-BDA36E6FEEC1}"/>
            </a:ext>
          </a:extLst>
        </xdr:cNvPr>
        <xdr:cNvSpPr txBox="1"/>
      </xdr:nvSpPr>
      <xdr:spPr>
        <a:xfrm>
          <a:off x="18421427" y="1059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0" name="正方形/長方形 539">
          <a:extLst>
            <a:ext uri="{FF2B5EF4-FFF2-40B4-BE49-F238E27FC236}">
              <a16:creationId xmlns:a16="http://schemas.microsoft.com/office/drawing/2014/main" id="{71184075-7061-49B0-A5C1-C18D472DB01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1" name="正方形/長方形 540">
          <a:extLst>
            <a:ext uri="{FF2B5EF4-FFF2-40B4-BE49-F238E27FC236}">
              <a16:creationId xmlns:a16="http://schemas.microsoft.com/office/drawing/2014/main" id="{6F7260D1-BB45-4D7D-B7BA-196BA80A291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2" name="正方形/長方形 541">
          <a:extLst>
            <a:ext uri="{FF2B5EF4-FFF2-40B4-BE49-F238E27FC236}">
              <a16:creationId xmlns:a16="http://schemas.microsoft.com/office/drawing/2014/main" id="{B4AA10FD-2C05-4B0E-BED1-AB0E288ECE9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3" name="正方形/長方形 542">
          <a:extLst>
            <a:ext uri="{FF2B5EF4-FFF2-40B4-BE49-F238E27FC236}">
              <a16:creationId xmlns:a16="http://schemas.microsoft.com/office/drawing/2014/main" id="{F8EA4608-931A-4959-8ED4-B1656FD4580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4" name="正方形/長方形 543">
          <a:extLst>
            <a:ext uri="{FF2B5EF4-FFF2-40B4-BE49-F238E27FC236}">
              <a16:creationId xmlns:a16="http://schemas.microsoft.com/office/drawing/2014/main" id="{31B76408-AC47-44D4-ACA9-5034D109985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5" name="正方形/長方形 544">
          <a:extLst>
            <a:ext uri="{FF2B5EF4-FFF2-40B4-BE49-F238E27FC236}">
              <a16:creationId xmlns:a16="http://schemas.microsoft.com/office/drawing/2014/main" id="{DDF0360C-78A0-4245-A7D6-FBB7F9787A6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6" name="正方形/長方形 545">
          <a:extLst>
            <a:ext uri="{FF2B5EF4-FFF2-40B4-BE49-F238E27FC236}">
              <a16:creationId xmlns:a16="http://schemas.microsoft.com/office/drawing/2014/main" id="{827F6322-45D4-4F0B-A14A-0C39FC6E56E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正方形/長方形 546">
          <a:extLst>
            <a:ext uri="{FF2B5EF4-FFF2-40B4-BE49-F238E27FC236}">
              <a16:creationId xmlns:a16="http://schemas.microsoft.com/office/drawing/2014/main" id="{80CC376F-433D-4C4C-AA63-3D457481E4E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8" name="テキスト ボックス 547">
          <a:extLst>
            <a:ext uri="{FF2B5EF4-FFF2-40B4-BE49-F238E27FC236}">
              <a16:creationId xmlns:a16="http://schemas.microsoft.com/office/drawing/2014/main" id="{FF021E95-4216-4C74-A146-D6E8C329F7D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9" name="直線コネクタ 548">
          <a:extLst>
            <a:ext uri="{FF2B5EF4-FFF2-40B4-BE49-F238E27FC236}">
              <a16:creationId xmlns:a16="http://schemas.microsoft.com/office/drawing/2014/main" id="{B52EF593-2BC7-4D75-8E81-EF885FE5063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50" name="テキスト ボックス 549">
          <a:extLst>
            <a:ext uri="{FF2B5EF4-FFF2-40B4-BE49-F238E27FC236}">
              <a16:creationId xmlns:a16="http://schemas.microsoft.com/office/drawing/2014/main" id="{38FC529C-642B-4755-9C5E-C97AADA8F6A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51" name="直線コネクタ 550">
          <a:extLst>
            <a:ext uri="{FF2B5EF4-FFF2-40B4-BE49-F238E27FC236}">
              <a16:creationId xmlns:a16="http://schemas.microsoft.com/office/drawing/2014/main" id="{C3F54DB7-2EB6-4277-8461-430A774FF64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52" name="テキスト ボックス 551">
          <a:extLst>
            <a:ext uri="{FF2B5EF4-FFF2-40B4-BE49-F238E27FC236}">
              <a16:creationId xmlns:a16="http://schemas.microsoft.com/office/drawing/2014/main" id="{D93DCBC2-F55D-4F6D-A9F8-2550AAE32AA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53" name="直線コネクタ 552">
          <a:extLst>
            <a:ext uri="{FF2B5EF4-FFF2-40B4-BE49-F238E27FC236}">
              <a16:creationId xmlns:a16="http://schemas.microsoft.com/office/drawing/2014/main" id="{88B79521-72C6-4BFD-BF56-43E3D8BE738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54" name="テキスト ボックス 553">
          <a:extLst>
            <a:ext uri="{FF2B5EF4-FFF2-40B4-BE49-F238E27FC236}">
              <a16:creationId xmlns:a16="http://schemas.microsoft.com/office/drawing/2014/main" id="{E6F82CBD-06A9-4194-8EDF-457510B7F54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55" name="直線コネクタ 554">
          <a:extLst>
            <a:ext uri="{FF2B5EF4-FFF2-40B4-BE49-F238E27FC236}">
              <a16:creationId xmlns:a16="http://schemas.microsoft.com/office/drawing/2014/main" id="{D64D93CC-993C-430D-9DAD-C8F7C122849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6" name="テキスト ボックス 555">
          <a:extLst>
            <a:ext uri="{FF2B5EF4-FFF2-40B4-BE49-F238E27FC236}">
              <a16:creationId xmlns:a16="http://schemas.microsoft.com/office/drawing/2014/main" id="{675EAAEA-43B5-4A03-9804-2D0DE159059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7" name="直線コネクタ 556">
          <a:extLst>
            <a:ext uri="{FF2B5EF4-FFF2-40B4-BE49-F238E27FC236}">
              <a16:creationId xmlns:a16="http://schemas.microsoft.com/office/drawing/2014/main" id="{3A4650A7-3FF2-4B5F-B9DE-9145F02EE98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8" name="テキスト ボックス 557">
          <a:extLst>
            <a:ext uri="{FF2B5EF4-FFF2-40B4-BE49-F238E27FC236}">
              <a16:creationId xmlns:a16="http://schemas.microsoft.com/office/drawing/2014/main" id="{DD5FDEA3-3EE1-437B-8060-708D624B392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9" name="直線コネクタ 558">
          <a:extLst>
            <a:ext uri="{FF2B5EF4-FFF2-40B4-BE49-F238E27FC236}">
              <a16:creationId xmlns:a16="http://schemas.microsoft.com/office/drawing/2014/main" id="{0E43D24D-6023-4B4C-AC81-0176E62DC47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60" name="テキスト ボックス 559">
          <a:extLst>
            <a:ext uri="{FF2B5EF4-FFF2-40B4-BE49-F238E27FC236}">
              <a16:creationId xmlns:a16="http://schemas.microsoft.com/office/drawing/2014/main" id="{172AEA90-A539-4E06-B1D6-950137D15C57}"/>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61" name="直線コネクタ 560">
          <a:extLst>
            <a:ext uri="{FF2B5EF4-FFF2-40B4-BE49-F238E27FC236}">
              <a16:creationId xmlns:a16="http://schemas.microsoft.com/office/drawing/2014/main" id="{D21BCB80-D569-4B48-9381-648A2A5F70E7}"/>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62" name="テキスト ボックス 561">
          <a:extLst>
            <a:ext uri="{FF2B5EF4-FFF2-40B4-BE49-F238E27FC236}">
              <a16:creationId xmlns:a16="http://schemas.microsoft.com/office/drawing/2014/main" id="{1C1B5AB6-808E-4F54-8813-01CF783BC2D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3" name="直線コネクタ 562">
          <a:extLst>
            <a:ext uri="{FF2B5EF4-FFF2-40B4-BE49-F238E27FC236}">
              <a16:creationId xmlns:a16="http://schemas.microsoft.com/office/drawing/2014/main" id="{8650058F-180B-4DAF-85AB-775B35D1E38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4" name="【消防施設】&#10;有形固定資産減価償却率グラフ枠">
          <a:extLst>
            <a:ext uri="{FF2B5EF4-FFF2-40B4-BE49-F238E27FC236}">
              <a16:creationId xmlns:a16="http://schemas.microsoft.com/office/drawing/2014/main" id="{927C23C5-EABD-46E4-A39E-B391AAAB512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168729</xdr:rowOff>
    </xdr:to>
    <xdr:cxnSp macro="">
      <xdr:nvCxnSpPr>
        <xdr:cNvPr id="565" name="直線コネクタ 564">
          <a:extLst>
            <a:ext uri="{FF2B5EF4-FFF2-40B4-BE49-F238E27FC236}">
              <a16:creationId xmlns:a16="http://schemas.microsoft.com/office/drawing/2014/main" id="{6A012940-C71B-47E7-9A41-35ADA5566359}"/>
            </a:ext>
          </a:extLst>
        </xdr:cNvPr>
        <xdr:cNvCxnSpPr/>
      </xdr:nvCxnSpPr>
      <xdr:spPr>
        <a:xfrm flipV="1">
          <a:off x="16318864" y="13424263"/>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66" name="【消防施設】&#10;有形固定資産減価償却率最小値テキスト">
          <a:extLst>
            <a:ext uri="{FF2B5EF4-FFF2-40B4-BE49-F238E27FC236}">
              <a16:creationId xmlns:a16="http://schemas.microsoft.com/office/drawing/2014/main" id="{9A031AB9-0557-4FE8-840C-BB9BE283DF94}"/>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67" name="直線コネクタ 566">
          <a:extLst>
            <a:ext uri="{FF2B5EF4-FFF2-40B4-BE49-F238E27FC236}">
              <a16:creationId xmlns:a16="http://schemas.microsoft.com/office/drawing/2014/main" id="{F3FCDEE4-544F-4758-97F8-46E41D8CEBA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340478" cy="259045"/>
    <xdr:sp macro="" textlink="">
      <xdr:nvSpPr>
        <xdr:cNvPr id="568" name="【消防施設】&#10;有形固定資産減価償却率最大値テキスト">
          <a:extLst>
            <a:ext uri="{FF2B5EF4-FFF2-40B4-BE49-F238E27FC236}">
              <a16:creationId xmlns:a16="http://schemas.microsoft.com/office/drawing/2014/main" id="{A5717947-CDB2-428F-8361-4B59B5680307}"/>
            </a:ext>
          </a:extLst>
        </xdr:cNvPr>
        <xdr:cNvSpPr txBox="1"/>
      </xdr:nvSpPr>
      <xdr:spPr>
        <a:xfrm>
          <a:off x="16357600" y="1319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569" name="直線コネクタ 568">
          <a:extLst>
            <a:ext uri="{FF2B5EF4-FFF2-40B4-BE49-F238E27FC236}">
              <a16:creationId xmlns:a16="http://schemas.microsoft.com/office/drawing/2014/main" id="{D2F612A6-A4CB-4883-B9AA-7FADDAAA4598}"/>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97989</xdr:rowOff>
    </xdr:from>
    <xdr:ext cx="405111" cy="259045"/>
    <xdr:sp macro="" textlink="">
      <xdr:nvSpPr>
        <xdr:cNvPr id="570" name="【消防施設】&#10;有形固定資産減価償却率平均値テキスト">
          <a:extLst>
            <a:ext uri="{FF2B5EF4-FFF2-40B4-BE49-F238E27FC236}">
              <a16:creationId xmlns:a16="http://schemas.microsoft.com/office/drawing/2014/main" id="{7ADE3C17-8C6C-4D18-9292-5A46467BF2F9}"/>
            </a:ext>
          </a:extLst>
        </xdr:cNvPr>
        <xdr:cNvSpPr txBox="1"/>
      </xdr:nvSpPr>
      <xdr:spPr>
        <a:xfrm>
          <a:off x="16357600" y="141568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119562</xdr:rowOff>
    </xdr:from>
    <xdr:to>
      <xdr:col>85</xdr:col>
      <xdr:colOff>177800</xdr:colOff>
      <xdr:row>83</xdr:row>
      <xdr:rowOff>49712</xdr:rowOff>
    </xdr:to>
    <xdr:sp macro="" textlink="">
      <xdr:nvSpPr>
        <xdr:cNvPr id="571" name="フローチャート: 判断 570">
          <a:extLst>
            <a:ext uri="{FF2B5EF4-FFF2-40B4-BE49-F238E27FC236}">
              <a16:creationId xmlns:a16="http://schemas.microsoft.com/office/drawing/2014/main" id="{E8DF234B-3130-4ACA-A950-E21470A02FBF}"/>
            </a:ext>
          </a:extLst>
        </xdr:cNvPr>
        <xdr:cNvSpPr/>
      </xdr:nvSpPr>
      <xdr:spPr>
        <a:xfrm>
          <a:off x="162687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147320</xdr:rowOff>
    </xdr:from>
    <xdr:to>
      <xdr:col>81</xdr:col>
      <xdr:colOff>101600</xdr:colOff>
      <xdr:row>83</xdr:row>
      <xdr:rowOff>77470</xdr:rowOff>
    </xdr:to>
    <xdr:sp macro="" textlink="">
      <xdr:nvSpPr>
        <xdr:cNvPr id="572" name="フローチャート: 判断 571">
          <a:extLst>
            <a:ext uri="{FF2B5EF4-FFF2-40B4-BE49-F238E27FC236}">
              <a16:creationId xmlns:a16="http://schemas.microsoft.com/office/drawing/2014/main" id="{9B5C66A2-9C04-4BC4-B66C-BC146EAB048A}"/>
            </a:ext>
          </a:extLst>
        </xdr:cNvPr>
        <xdr:cNvSpPr/>
      </xdr:nvSpPr>
      <xdr:spPr>
        <a:xfrm>
          <a:off x="15430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135889</xdr:rowOff>
    </xdr:from>
    <xdr:to>
      <xdr:col>76</xdr:col>
      <xdr:colOff>165100</xdr:colOff>
      <xdr:row>83</xdr:row>
      <xdr:rowOff>66039</xdr:rowOff>
    </xdr:to>
    <xdr:sp macro="" textlink="">
      <xdr:nvSpPr>
        <xdr:cNvPr id="573" name="フローチャート: 判断 572">
          <a:extLst>
            <a:ext uri="{FF2B5EF4-FFF2-40B4-BE49-F238E27FC236}">
              <a16:creationId xmlns:a16="http://schemas.microsoft.com/office/drawing/2014/main" id="{82E30241-E4CB-47E6-8358-09CC4225172E}"/>
            </a:ext>
          </a:extLst>
        </xdr:cNvPr>
        <xdr:cNvSpPr/>
      </xdr:nvSpPr>
      <xdr:spPr>
        <a:xfrm>
          <a:off x="14541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111398</xdr:rowOff>
    </xdr:from>
    <xdr:to>
      <xdr:col>72</xdr:col>
      <xdr:colOff>38100</xdr:colOff>
      <xdr:row>83</xdr:row>
      <xdr:rowOff>41548</xdr:rowOff>
    </xdr:to>
    <xdr:sp macro="" textlink="">
      <xdr:nvSpPr>
        <xdr:cNvPr id="574" name="フローチャート: 判断 573">
          <a:extLst>
            <a:ext uri="{FF2B5EF4-FFF2-40B4-BE49-F238E27FC236}">
              <a16:creationId xmlns:a16="http://schemas.microsoft.com/office/drawing/2014/main" id="{2A8FCFC6-667F-421D-876D-82C34F6A853B}"/>
            </a:ext>
          </a:extLst>
        </xdr:cNvPr>
        <xdr:cNvSpPr/>
      </xdr:nvSpPr>
      <xdr:spPr>
        <a:xfrm>
          <a:off x="13652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144055</xdr:rowOff>
    </xdr:from>
    <xdr:to>
      <xdr:col>67</xdr:col>
      <xdr:colOff>101600</xdr:colOff>
      <xdr:row>83</xdr:row>
      <xdr:rowOff>74205</xdr:rowOff>
    </xdr:to>
    <xdr:sp macro="" textlink="">
      <xdr:nvSpPr>
        <xdr:cNvPr id="575" name="フローチャート: 判断 574">
          <a:extLst>
            <a:ext uri="{FF2B5EF4-FFF2-40B4-BE49-F238E27FC236}">
              <a16:creationId xmlns:a16="http://schemas.microsoft.com/office/drawing/2014/main" id="{1C650FDA-FAE4-40F8-ACB4-567DE729AB9B}"/>
            </a:ext>
          </a:extLst>
        </xdr:cNvPr>
        <xdr:cNvSpPr/>
      </xdr:nvSpPr>
      <xdr:spPr>
        <a:xfrm>
          <a:off x="12763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6E3A0C31-94AE-406D-9813-434BEFA7314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B2F25308-3754-49DD-968B-A13B942E43F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8" name="テキスト ボックス 577">
          <a:extLst>
            <a:ext uri="{FF2B5EF4-FFF2-40B4-BE49-F238E27FC236}">
              <a16:creationId xmlns:a16="http://schemas.microsoft.com/office/drawing/2014/main" id="{96E14BEE-76D7-43D7-95C2-54A332BADD9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18C90F0A-9158-4467-A9EA-99695C8A19D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99890A35-A760-4B0D-B0E6-B6FB2FCBE0F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126093</xdr:rowOff>
    </xdr:from>
    <xdr:to>
      <xdr:col>85</xdr:col>
      <xdr:colOff>177800</xdr:colOff>
      <xdr:row>80</xdr:row>
      <xdr:rowOff>56243</xdr:rowOff>
    </xdr:to>
    <xdr:sp macro="" textlink="">
      <xdr:nvSpPr>
        <xdr:cNvPr id="581" name="楕円 580">
          <a:extLst>
            <a:ext uri="{FF2B5EF4-FFF2-40B4-BE49-F238E27FC236}">
              <a16:creationId xmlns:a16="http://schemas.microsoft.com/office/drawing/2014/main" id="{2FA5DB0F-B1B9-4857-BF2C-D18F4A98F6DF}"/>
            </a:ext>
          </a:extLst>
        </xdr:cNvPr>
        <xdr:cNvSpPr/>
      </xdr:nvSpPr>
      <xdr:spPr>
        <a:xfrm>
          <a:off x="16268700" y="1367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148970</xdr:rowOff>
    </xdr:from>
    <xdr:ext cx="405111" cy="259045"/>
    <xdr:sp macro="" textlink="">
      <xdr:nvSpPr>
        <xdr:cNvPr id="582" name="【消防施設】&#10;有形固定資産減価償却率該当値テキスト">
          <a:extLst>
            <a:ext uri="{FF2B5EF4-FFF2-40B4-BE49-F238E27FC236}">
              <a16:creationId xmlns:a16="http://schemas.microsoft.com/office/drawing/2014/main" id="{2896DAA6-DB91-4210-AC1B-7BB0A6A74339}"/>
            </a:ext>
          </a:extLst>
        </xdr:cNvPr>
        <xdr:cNvSpPr txBox="1"/>
      </xdr:nvSpPr>
      <xdr:spPr>
        <a:xfrm>
          <a:off x="16357600" y="1352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113030</xdr:rowOff>
    </xdr:from>
    <xdr:to>
      <xdr:col>72</xdr:col>
      <xdr:colOff>38100</xdr:colOff>
      <xdr:row>81</xdr:row>
      <xdr:rowOff>43180</xdr:rowOff>
    </xdr:to>
    <xdr:sp macro="" textlink="">
      <xdr:nvSpPr>
        <xdr:cNvPr id="583" name="楕円 582">
          <a:extLst>
            <a:ext uri="{FF2B5EF4-FFF2-40B4-BE49-F238E27FC236}">
              <a16:creationId xmlns:a16="http://schemas.microsoft.com/office/drawing/2014/main" id="{587FA278-7B55-403F-BF4E-ABB916A9A702}"/>
            </a:ext>
          </a:extLst>
        </xdr:cNvPr>
        <xdr:cNvSpPr/>
      </xdr:nvSpPr>
      <xdr:spPr>
        <a:xfrm>
          <a:off x="13652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26488</xdr:rowOff>
    </xdr:from>
    <xdr:to>
      <xdr:col>67</xdr:col>
      <xdr:colOff>101600</xdr:colOff>
      <xdr:row>80</xdr:row>
      <xdr:rowOff>128088</xdr:rowOff>
    </xdr:to>
    <xdr:sp macro="" textlink="">
      <xdr:nvSpPr>
        <xdr:cNvPr id="584" name="楕円 583">
          <a:extLst>
            <a:ext uri="{FF2B5EF4-FFF2-40B4-BE49-F238E27FC236}">
              <a16:creationId xmlns:a16="http://schemas.microsoft.com/office/drawing/2014/main" id="{F2139153-4C1E-4CAC-A956-896BE1995028}"/>
            </a:ext>
          </a:extLst>
        </xdr:cNvPr>
        <xdr:cNvSpPr/>
      </xdr:nvSpPr>
      <xdr:spPr>
        <a:xfrm>
          <a:off x="12763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77288</xdr:rowOff>
    </xdr:from>
    <xdr:to>
      <xdr:col>71</xdr:col>
      <xdr:colOff>177800</xdr:colOff>
      <xdr:row>80</xdr:row>
      <xdr:rowOff>163830</xdr:rowOff>
    </xdr:to>
    <xdr:cxnSp macro="">
      <xdr:nvCxnSpPr>
        <xdr:cNvPr id="585" name="直線コネクタ 584">
          <a:extLst>
            <a:ext uri="{FF2B5EF4-FFF2-40B4-BE49-F238E27FC236}">
              <a16:creationId xmlns:a16="http://schemas.microsoft.com/office/drawing/2014/main" id="{AF629C4A-5F79-4A4A-A44D-91EDD7244927}"/>
            </a:ext>
          </a:extLst>
        </xdr:cNvPr>
        <xdr:cNvCxnSpPr/>
      </xdr:nvCxnSpPr>
      <xdr:spPr>
        <a:xfrm>
          <a:off x="12814300" y="13793288"/>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93997</xdr:rowOff>
    </xdr:from>
    <xdr:ext cx="405111" cy="259045"/>
    <xdr:sp macro="" textlink="">
      <xdr:nvSpPr>
        <xdr:cNvPr id="586" name="n_1aveValue【消防施設】&#10;有形固定資産減価償却率">
          <a:extLst>
            <a:ext uri="{FF2B5EF4-FFF2-40B4-BE49-F238E27FC236}">
              <a16:creationId xmlns:a16="http://schemas.microsoft.com/office/drawing/2014/main" id="{36B7CE90-6E17-48FC-B85E-E677328B9EFC}"/>
            </a:ext>
          </a:extLst>
        </xdr:cNvPr>
        <xdr:cNvSpPr txBox="1"/>
      </xdr:nvSpPr>
      <xdr:spPr>
        <a:xfrm>
          <a:off x="152660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82566</xdr:rowOff>
    </xdr:from>
    <xdr:ext cx="405111" cy="259045"/>
    <xdr:sp macro="" textlink="">
      <xdr:nvSpPr>
        <xdr:cNvPr id="587" name="n_2aveValue【消防施設】&#10;有形固定資産減価償却率">
          <a:extLst>
            <a:ext uri="{FF2B5EF4-FFF2-40B4-BE49-F238E27FC236}">
              <a16:creationId xmlns:a16="http://schemas.microsoft.com/office/drawing/2014/main" id="{25B69C54-7178-4514-B113-28CC2E8F5AC5}"/>
            </a:ext>
          </a:extLst>
        </xdr:cNvPr>
        <xdr:cNvSpPr txBox="1"/>
      </xdr:nvSpPr>
      <xdr:spPr>
        <a:xfrm>
          <a:off x="14389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32675</xdr:rowOff>
    </xdr:from>
    <xdr:ext cx="405111" cy="259045"/>
    <xdr:sp macro="" textlink="">
      <xdr:nvSpPr>
        <xdr:cNvPr id="588" name="n_3aveValue【消防施設】&#10;有形固定資産減価償却率">
          <a:extLst>
            <a:ext uri="{FF2B5EF4-FFF2-40B4-BE49-F238E27FC236}">
              <a16:creationId xmlns:a16="http://schemas.microsoft.com/office/drawing/2014/main" id="{F979F5DE-AD66-4DCB-8869-3D619EDD383F}"/>
            </a:ext>
          </a:extLst>
        </xdr:cNvPr>
        <xdr:cNvSpPr txBox="1"/>
      </xdr:nvSpPr>
      <xdr:spPr>
        <a:xfrm>
          <a:off x="13500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65332</xdr:rowOff>
    </xdr:from>
    <xdr:ext cx="405111" cy="259045"/>
    <xdr:sp macro="" textlink="">
      <xdr:nvSpPr>
        <xdr:cNvPr id="589" name="n_4aveValue【消防施設】&#10;有形固定資産減価償却率">
          <a:extLst>
            <a:ext uri="{FF2B5EF4-FFF2-40B4-BE49-F238E27FC236}">
              <a16:creationId xmlns:a16="http://schemas.microsoft.com/office/drawing/2014/main" id="{D12E7164-48B7-4AFA-9C81-1CF125038F87}"/>
            </a:ext>
          </a:extLst>
        </xdr:cNvPr>
        <xdr:cNvSpPr txBox="1"/>
      </xdr:nvSpPr>
      <xdr:spPr>
        <a:xfrm>
          <a:off x="12611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59707</xdr:rowOff>
    </xdr:from>
    <xdr:ext cx="405111" cy="259045"/>
    <xdr:sp macro="" textlink="">
      <xdr:nvSpPr>
        <xdr:cNvPr id="590" name="n_3mainValue【消防施設】&#10;有形固定資産減価償却率">
          <a:extLst>
            <a:ext uri="{FF2B5EF4-FFF2-40B4-BE49-F238E27FC236}">
              <a16:creationId xmlns:a16="http://schemas.microsoft.com/office/drawing/2014/main" id="{7C28DCE2-FA44-4E93-A5F8-F1BA594E5838}"/>
            </a:ext>
          </a:extLst>
        </xdr:cNvPr>
        <xdr:cNvSpPr txBox="1"/>
      </xdr:nvSpPr>
      <xdr:spPr>
        <a:xfrm>
          <a:off x="13500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144615</xdr:rowOff>
    </xdr:from>
    <xdr:ext cx="405111" cy="259045"/>
    <xdr:sp macro="" textlink="">
      <xdr:nvSpPr>
        <xdr:cNvPr id="591" name="n_4mainValue【消防施設】&#10;有形固定資産減価償却率">
          <a:extLst>
            <a:ext uri="{FF2B5EF4-FFF2-40B4-BE49-F238E27FC236}">
              <a16:creationId xmlns:a16="http://schemas.microsoft.com/office/drawing/2014/main" id="{531703B9-9974-4A05-879B-64AE929764F3}"/>
            </a:ext>
          </a:extLst>
        </xdr:cNvPr>
        <xdr:cNvSpPr txBox="1"/>
      </xdr:nvSpPr>
      <xdr:spPr>
        <a:xfrm>
          <a:off x="12611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2" name="正方形/長方形 591">
          <a:extLst>
            <a:ext uri="{FF2B5EF4-FFF2-40B4-BE49-F238E27FC236}">
              <a16:creationId xmlns:a16="http://schemas.microsoft.com/office/drawing/2014/main" id="{5D58B27A-7CA2-4353-A989-D408CF35575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3" name="正方形/長方形 592">
          <a:extLst>
            <a:ext uri="{FF2B5EF4-FFF2-40B4-BE49-F238E27FC236}">
              <a16:creationId xmlns:a16="http://schemas.microsoft.com/office/drawing/2014/main" id="{7EFF1677-C3D5-4FB9-9018-87D16BC1124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4" name="正方形/長方形 593">
          <a:extLst>
            <a:ext uri="{FF2B5EF4-FFF2-40B4-BE49-F238E27FC236}">
              <a16:creationId xmlns:a16="http://schemas.microsoft.com/office/drawing/2014/main" id="{EDFCBDE3-0BA5-4065-A1AF-BB9012A16C2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5" name="正方形/長方形 594">
          <a:extLst>
            <a:ext uri="{FF2B5EF4-FFF2-40B4-BE49-F238E27FC236}">
              <a16:creationId xmlns:a16="http://schemas.microsoft.com/office/drawing/2014/main" id="{9470AE8B-32C3-443C-8304-6EB4478CF7A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6" name="正方形/長方形 595">
          <a:extLst>
            <a:ext uri="{FF2B5EF4-FFF2-40B4-BE49-F238E27FC236}">
              <a16:creationId xmlns:a16="http://schemas.microsoft.com/office/drawing/2014/main" id="{75AEE826-316B-41F0-8C41-4E39BEA42AC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7" name="正方形/長方形 596">
          <a:extLst>
            <a:ext uri="{FF2B5EF4-FFF2-40B4-BE49-F238E27FC236}">
              <a16:creationId xmlns:a16="http://schemas.microsoft.com/office/drawing/2014/main" id="{754EBE36-5858-4C8F-AD7D-09277024087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8" name="正方形/長方形 597">
          <a:extLst>
            <a:ext uri="{FF2B5EF4-FFF2-40B4-BE49-F238E27FC236}">
              <a16:creationId xmlns:a16="http://schemas.microsoft.com/office/drawing/2014/main" id="{D0B13435-2B62-407E-81E8-B5DF13BEAB5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9" name="正方形/長方形 598">
          <a:extLst>
            <a:ext uri="{FF2B5EF4-FFF2-40B4-BE49-F238E27FC236}">
              <a16:creationId xmlns:a16="http://schemas.microsoft.com/office/drawing/2014/main" id="{37B11AFD-8A70-42D3-99A9-CB3FF0CEBD1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0" name="テキスト ボックス 599">
          <a:extLst>
            <a:ext uri="{FF2B5EF4-FFF2-40B4-BE49-F238E27FC236}">
              <a16:creationId xmlns:a16="http://schemas.microsoft.com/office/drawing/2014/main" id="{26F78463-9575-4F17-BC36-A3D5B3C2965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1" name="直線コネクタ 600">
          <a:extLst>
            <a:ext uri="{FF2B5EF4-FFF2-40B4-BE49-F238E27FC236}">
              <a16:creationId xmlns:a16="http://schemas.microsoft.com/office/drawing/2014/main" id="{C2166951-00CC-4030-9F12-B5C8546167E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02" name="直線コネクタ 601">
          <a:extLst>
            <a:ext uri="{FF2B5EF4-FFF2-40B4-BE49-F238E27FC236}">
              <a16:creationId xmlns:a16="http://schemas.microsoft.com/office/drawing/2014/main" id="{E1007065-EF1B-4F99-9140-6BDA8CE70E23}"/>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03" name="テキスト ボックス 602">
          <a:extLst>
            <a:ext uri="{FF2B5EF4-FFF2-40B4-BE49-F238E27FC236}">
              <a16:creationId xmlns:a16="http://schemas.microsoft.com/office/drawing/2014/main" id="{3D406F48-6A7E-4A6B-992A-AA69CDC2D36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04" name="直線コネクタ 603">
          <a:extLst>
            <a:ext uri="{FF2B5EF4-FFF2-40B4-BE49-F238E27FC236}">
              <a16:creationId xmlns:a16="http://schemas.microsoft.com/office/drawing/2014/main" id="{8F45E5BB-A0EE-4239-BA34-25D10EC508C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05" name="テキスト ボックス 604">
          <a:extLst>
            <a:ext uri="{FF2B5EF4-FFF2-40B4-BE49-F238E27FC236}">
              <a16:creationId xmlns:a16="http://schemas.microsoft.com/office/drawing/2014/main" id="{04E8FF05-ADCC-4974-9008-9B44AB201F5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06" name="直線コネクタ 605">
          <a:extLst>
            <a:ext uri="{FF2B5EF4-FFF2-40B4-BE49-F238E27FC236}">
              <a16:creationId xmlns:a16="http://schemas.microsoft.com/office/drawing/2014/main" id="{FA539F08-C55F-4BA2-8006-1B2FE3BEEEA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7" name="テキスト ボックス 606">
          <a:extLst>
            <a:ext uri="{FF2B5EF4-FFF2-40B4-BE49-F238E27FC236}">
              <a16:creationId xmlns:a16="http://schemas.microsoft.com/office/drawing/2014/main" id="{B096B683-B17B-4BC1-8751-0B2782F989A1}"/>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8" name="直線コネクタ 607">
          <a:extLst>
            <a:ext uri="{FF2B5EF4-FFF2-40B4-BE49-F238E27FC236}">
              <a16:creationId xmlns:a16="http://schemas.microsoft.com/office/drawing/2014/main" id="{1A394A99-7827-48FD-8C6D-4E3ADB8D063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9" name="テキスト ボックス 608">
          <a:extLst>
            <a:ext uri="{FF2B5EF4-FFF2-40B4-BE49-F238E27FC236}">
              <a16:creationId xmlns:a16="http://schemas.microsoft.com/office/drawing/2014/main" id="{765F18FF-48D8-4889-9285-5E7EF5239287}"/>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0" name="直線コネクタ 609">
          <a:extLst>
            <a:ext uri="{FF2B5EF4-FFF2-40B4-BE49-F238E27FC236}">
              <a16:creationId xmlns:a16="http://schemas.microsoft.com/office/drawing/2014/main" id="{DB9827F6-10F9-4C15-AB4C-53E4E103B4D3}"/>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11" name="テキスト ボックス 610">
          <a:extLst>
            <a:ext uri="{FF2B5EF4-FFF2-40B4-BE49-F238E27FC236}">
              <a16:creationId xmlns:a16="http://schemas.microsoft.com/office/drawing/2014/main" id="{32BA8E39-142D-4D70-9739-03731EB6CBA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12" name="直線コネクタ 611">
          <a:extLst>
            <a:ext uri="{FF2B5EF4-FFF2-40B4-BE49-F238E27FC236}">
              <a16:creationId xmlns:a16="http://schemas.microsoft.com/office/drawing/2014/main" id="{3BA689C9-7404-466B-BF71-070CB495E4C3}"/>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13" name="テキスト ボックス 612">
          <a:extLst>
            <a:ext uri="{FF2B5EF4-FFF2-40B4-BE49-F238E27FC236}">
              <a16:creationId xmlns:a16="http://schemas.microsoft.com/office/drawing/2014/main" id="{72DB8B35-1E9F-42C3-8E94-380E4BA6550F}"/>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4" name="直線コネクタ 613">
          <a:extLst>
            <a:ext uri="{FF2B5EF4-FFF2-40B4-BE49-F238E27FC236}">
              <a16:creationId xmlns:a16="http://schemas.microsoft.com/office/drawing/2014/main" id="{D1B64C5E-1B34-40AA-819A-95F7F20B439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5" name="テキスト ボックス 614">
          <a:extLst>
            <a:ext uri="{FF2B5EF4-FFF2-40B4-BE49-F238E27FC236}">
              <a16:creationId xmlns:a16="http://schemas.microsoft.com/office/drawing/2014/main" id="{C8DA003C-81A1-4BBE-84F4-AEF74F0B1E9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6" name="【消防施設】&#10;一人当たり面積グラフ枠">
          <a:extLst>
            <a:ext uri="{FF2B5EF4-FFF2-40B4-BE49-F238E27FC236}">
              <a16:creationId xmlns:a16="http://schemas.microsoft.com/office/drawing/2014/main" id="{750BAED2-3B50-41E1-8CF1-BEA7C602735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9798</xdr:rowOff>
    </xdr:from>
    <xdr:to>
      <xdr:col>116</xdr:col>
      <xdr:colOff>62864</xdr:colOff>
      <xdr:row>86</xdr:row>
      <xdr:rowOff>158931</xdr:rowOff>
    </xdr:to>
    <xdr:cxnSp macro="">
      <xdr:nvCxnSpPr>
        <xdr:cNvPr id="617" name="直線コネクタ 616">
          <a:extLst>
            <a:ext uri="{FF2B5EF4-FFF2-40B4-BE49-F238E27FC236}">
              <a16:creationId xmlns:a16="http://schemas.microsoft.com/office/drawing/2014/main" id="{F3FA8161-5198-4AB8-B3F5-0C9FF74C42C0}"/>
            </a:ext>
          </a:extLst>
        </xdr:cNvPr>
        <xdr:cNvCxnSpPr/>
      </xdr:nvCxnSpPr>
      <xdr:spPr>
        <a:xfrm flipV="1">
          <a:off x="22160864" y="13382898"/>
          <a:ext cx="0" cy="1520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162758</xdr:rowOff>
    </xdr:from>
    <xdr:ext cx="469744" cy="259045"/>
    <xdr:sp macro="" textlink="">
      <xdr:nvSpPr>
        <xdr:cNvPr id="618" name="【消防施設】&#10;一人当たり面積最小値テキスト">
          <a:extLst>
            <a:ext uri="{FF2B5EF4-FFF2-40B4-BE49-F238E27FC236}">
              <a16:creationId xmlns:a16="http://schemas.microsoft.com/office/drawing/2014/main" id="{38C859F6-D5C9-42F9-94D3-5F3B4D6F80AC}"/>
            </a:ext>
          </a:extLst>
        </xdr:cNvPr>
        <xdr:cNvSpPr txBox="1"/>
      </xdr:nvSpPr>
      <xdr:spPr>
        <a:xfrm>
          <a:off x="22199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158931</xdr:rowOff>
    </xdr:from>
    <xdr:to>
      <xdr:col>116</xdr:col>
      <xdr:colOff>152400</xdr:colOff>
      <xdr:row>86</xdr:row>
      <xdr:rowOff>158931</xdr:rowOff>
    </xdr:to>
    <xdr:cxnSp macro="">
      <xdr:nvCxnSpPr>
        <xdr:cNvPr id="619" name="直線コネクタ 618">
          <a:extLst>
            <a:ext uri="{FF2B5EF4-FFF2-40B4-BE49-F238E27FC236}">
              <a16:creationId xmlns:a16="http://schemas.microsoft.com/office/drawing/2014/main" id="{37987BEA-F3F8-48D6-8D0C-FBF8F7A988E8}"/>
            </a:ext>
          </a:extLst>
        </xdr:cNvPr>
        <xdr:cNvCxnSpPr/>
      </xdr:nvCxnSpPr>
      <xdr:spPr>
        <a:xfrm>
          <a:off x="22072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127925</xdr:rowOff>
    </xdr:from>
    <xdr:ext cx="469744" cy="259045"/>
    <xdr:sp macro="" textlink="">
      <xdr:nvSpPr>
        <xdr:cNvPr id="620" name="【消防施設】&#10;一人当たり面積最大値テキスト">
          <a:extLst>
            <a:ext uri="{FF2B5EF4-FFF2-40B4-BE49-F238E27FC236}">
              <a16:creationId xmlns:a16="http://schemas.microsoft.com/office/drawing/2014/main" id="{408D9573-10F5-4C5E-A33B-A85AEBE27EA2}"/>
            </a:ext>
          </a:extLst>
        </xdr:cNvPr>
        <xdr:cNvSpPr txBox="1"/>
      </xdr:nvSpPr>
      <xdr:spPr>
        <a:xfrm>
          <a:off x="22199600" y="131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9798</xdr:rowOff>
    </xdr:from>
    <xdr:to>
      <xdr:col>116</xdr:col>
      <xdr:colOff>152400</xdr:colOff>
      <xdr:row>78</xdr:row>
      <xdr:rowOff>9798</xdr:rowOff>
    </xdr:to>
    <xdr:cxnSp macro="">
      <xdr:nvCxnSpPr>
        <xdr:cNvPr id="621" name="直線コネクタ 620">
          <a:extLst>
            <a:ext uri="{FF2B5EF4-FFF2-40B4-BE49-F238E27FC236}">
              <a16:creationId xmlns:a16="http://schemas.microsoft.com/office/drawing/2014/main" id="{C57FB008-B1CA-4055-A681-8298A213F375}"/>
            </a:ext>
          </a:extLst>
        </xdr:cNvPr>
        <xdr:cNvCxnSpPr/>
      </xdr:nvCxnSpPr>
      <xdr:spPr>
        <a:xfrm>
          <a:off x="22072600" y="13382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135907</xdr:rowOff>
    </xdr:from>
    <xdr:ext cx="469744" cy="259045"/>
    <xdr:sp macro="" textlink="">
      <xdr:nvSpPr>
        <xdr:cNvPr id="622" name="【消防施設】&#10;一人当たり面積平均値テキスト">
          <a:extLst>
            <a:ext uri="{FF2B5EF4-FFF2-40B4-BE49-F238E27FC236}">
              <a16:creationId xmlns:a16="http://schemas.microsoft.com/office/drawing/2014/main" id="{FE8A6A22-AEF3-4183-ABA0-977EF884AECB}"/>
            </a:ext>
          </a:extLst>
        </xdr:cNvPr>
        <xdr:cNvSpPr txBox="1"/>
      </xdr:nvSpPr>
      <xdr:spPr>
        <a:xfrm>
          <a:off x="22199600" y="14537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113030</xdr:rowOff>
    </xdr:from>
    <xdr:to>
      <xdr:col>116</xdr:col>
      <xdr:colOff>114300</xdr:colOff>
      <xdr:row>86</xdr:row>
      <xdr:rowOff>43180</xdr:rowOff>
    </xdr:to>
    <xdr:sp macro="" textlink="">
      <xdr:nvSpPr>
        <xdr:cNvPr id="623" name="フローチャート: 判断 622">
          <a:extLst>
            <a:ext uri="{FF2B5EF4-FFF2-40B4-BE49-F238E27FC236}">
              <a16:creationId xmlns:a16="http://schemas.microsoft.com/office/drawing/2014/main" id="{FCEFC2A0-31D4-437D-A510-0B5387704154}"/>
            </a:ext>
          </a:extLst>
        </xdr:cNvPr>
        <xdr:cNvSpPr/>
      </xdr:nvSpPr>
      <xdr:spPr>
        <a:xfrm>
          <a:off x="221107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135889</xdr:rowOff>
    </xdr:from>
    <xdr:to>
      <xdr:col>112</xdr:col>
      <xdr:colOff>38100</xdr:colOff>
      <xdr:row>86</xdr:row>
      <xdr:rowOff>66039</xdr:rowOff>
    </xdr:to>
    <xdr:sp macro="" textlink="">
      <xdr:nvSpPr>
        <xdr:cNvPr id="624" name="フローチャート: 判断 623">
          <a:extLst>
            <a:ext uri="{FF2B5EF4-FFF2-40B4-BE49-F238E27FC236}">
              <a16:creationId xmlns:a16="http://schemas.microsoft.com/office/drawing/2014/main" id="{3BC367A2-5A1C-46A3-803B-83D71B9ADBDF}"/>
            </a:ext>
          </a:extLst>
        </xdr:cNvPr>
        <xdr:cNvSpPr/>
      </xdr:nvSpPr>
      <xdr:spPr>
        <a:xfrm>
          <a:off x="21272500" y="1470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132624</xdr:rowOff>
    </xdr:from>
    <xdr:to>
      <xdr:col>107</xdr:col>
      <xdr:colOff>101600</xdr:colOff>
      <xdr:row>86</xdr:row>
      <xdr:rowOff>62774</xdr:rowOff>
    </xdr:to>
    <xdr:sp macro="" textlink="">
      <xdr:nvSpPr>
        <xdr:cNvPr id="625" name="フローチャート: 判断 624">
          <a:extLst>
            <a:ext uri="{FF2B5EF4-FFF2-40B4-BE49-F238E27FC236}">
              <a16:creationId xmlns:a16="http://schemas.microsoft.com/office/drawing/2014/main" id="{1E6D75D1-57AA-4557-A39B-E57AB347F58D}"/>
            </a:ext>
          </a:extLst>
        </xdr:cNvPr>
        <xdr:cNvSpPr/>
      </xdr:nvSpPr>
      <xdr:spPr>
        <a:xfrm>
          <a:off x="20383500" y="1470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136979</xdr:rowOff>
    </xdr:from>
    <xdr:to>
      <xdr:col>102</xdr:col>
      <xdr:colOff>165100</xdr:colOff>
      <xdr:row>86</xdr:row>
      <xdr:rowOff>67129</xdr:rowOff>
    </xdr:to>
    <xdr:sp macro="" textlink="">
      <xdr:nvSpPr>
        <xdr:cNvPr id="626" name="フローチャート: 判断 625">
          <a:extLst>
            <a:ext uri="{FF2B5EF4-FFF2-40B4-BE49-F238E27FC236}">
              <a16:creationId xmlns:a16="http://schemas.microsoft.com/office/drawing/2014/main" id="{B407C791-4281-4099-9C30-78633ACF8203}"/>
            </a:ext>
          </a:extLst>
        </xdr:cNvPr>
        <xdr:cNvSpPr/>
      </xdr:nvSpPr>
      <xdr:spPr>
        <a:xfrm>
          <a:off x="19494500" y="1471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150042</xdr:rowOff>
    </xdr:from>
    <xdr:to>
      <xdr:col>98</xdr:col>
      <xdr:colOff>38100</xdr:colOff>
      <xdr:row>86</xdr:row>
      <xdr:rowOff>80192</xdr:rowOff>
    </xdr:to>
    <xdr:sp macro="" textlink="">
      <xdr:nvSpPr>
        <xdr:cNvPr id="627" name="フローチャート: 判断 626">
          <a:extLst>
            <a:ext uri="{FF2B5EF4-FFF2-40B4-BE49-F238E27FC236}">
              <a16:creationId xmlns:a16="http://schemas.microsoft.com/office/drawing/2014/main" id="{4D338060-97C3-4184-BEEC-D51A4E15FD14}"/>
            </a:ext>
          </a:extLst>
        </xdr:cNvPr>
        <xdr:cNvSpPr/>
      </xdr:nvSpPr>
      <xdr:spPr>
        <a:xfrm>
          <a:off x="18605500" y="1472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2B695D17-94B7-41A8-B789-3D1CE852687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709F3F05-8D02-404B-9DCE-099E9FB375A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48E3E526-30FD-4C86-A589-8EFEDFB015E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5B6BA1E4-E49B-4710-907C-160EB083534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BF75AB9E-EBD9-4024-9472-62BC6AA6BD1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163105</xdr:rowOff>
    </xdr:from>
    <xdr:to>
      <xdr:col>116</xdr:col>
      <xdr:colOff>114300</xdr:colOff>
      <xdr:row>86</xdr:row>
      <xdr:rowOff>93255</xdr:rowOff>
    </xdr:to>
    <xdr:sp macro="" textlink="">
      <xdr:nvSpPr>
        <xdr:cNvPr id="633" name="楕円 632">
          <a:extLst>
            <a:ext uri="{FF2B5EF4-FFF2-40B4-BE49-F238E27FC236}">
              <a16:creationId xmlns:a16="http://schemas.microsoft.com/office/drawing/2014/main" id="{BA5998CB-25D5-44EA-A2AC-3B357D58B481}"/>
            </a:ext>
          </a:extLst>
        </xdr:cNvPr>
        <xdr:cNvSpPr/>
      </xdr:nvSpPr>
      <xdr:spPr>
        <a:xfrm>
          <a:off x="22110700" y="147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91458</xdr:rowOff>
    </xdr:from>
    <xdr:ext cx="469744" cy="259045"/>
    <xdr:sp macro="" textlink="">
      <xdr:nvSpPr>
        <xdr:cNvPr id="634" name="【消防施設】&#10;一人当たり面積該当値テキスト">
          <a:extLst>
            <a:ext uri="{FF2B5EF4-FFF2-40B4-BE49-F238E27FC236}">
              <a16:creationId xmlns:a16="http://schemas.microsoft.com/office/drawing/2014/main" id="{0CA02B14-E8AF-440B-A48D-DF60C0E90C79}"/>
            </a:ext>
          </a:extLst>
        </xdr:cNvPr>
        <xdr:cNvSpPr txBox="1"/>
      </xdr:nvSpPr>
      <xdr:spPr>
        <a:xfrm>
          <a:off x="22199600" y="1466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15058</xdr:rowOff>
    </xdr:from>
    <xdr:to>
      <xdr:col>102</xdr:col>
      <xdr:colOff>165100</xdr:colOff>
      <xdr:row>85</xdr:row>
      <xdr:rowOff>116658</xdr:rowOff>
    </xdr:to>
    <xdr:sp macro="" textlink="">
      <xdr:nvSpPr>
        <xdr:cNvPr id="635" name="楕円 634">
          <a:extLst>
            <a:ext uri="{FF2B5EF4-FFF2-40B4-BE49-F238E27FC236}">
              <a16:creationId xmlns:a16="http://schemas.microsoft.com/office/drawing/2014/main" id="{153B7C6E-6998-4D1D-8F24-CF85999CF752}"/>
            </a:ext>
          </a:extLst>
        </xdr:cNvPr>
        <xdr:cNvSpPr/>
      </xdr:nvSpPr>
      <xdr:spPr>
        <a:xfrm>
          <a:off x="19494500" y="1458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6350</xdr:rowOff>
    </xdr:from>
    <xdr:to>
      <xdr:col>98</xdr:col>
      <xdr:colOff>38100</xdr:colOff>
      <xdr:row>85</xdr:row>
      <xdr:rowOff>107950</xdr:rowOff>
    </xdr:to>
    <xdr:sp macro="" textlink="">
      <xdr:nvSpPr>
        <xdr:cNvPr id="636" name="楕円 635">
          <a:extLst>
            <a:ext uri="{FF2B5EF4-FFF2-40B4-BE49-F238E27FC236}">
              <a16:creationId xmlns:a16="http://schemas.microsoft.com/office/drawing/2014/main" id="{8AC2314C-499F-48AA-B1F7-7D73B11743DD}"/>
            </a:ext>
          </a:extLst>
        </xdr:cNvPr>
        <xdr:cNvSpPr/>
      </xdr:nvSpPr>
      <xdr:spPr>
        <a:xfrm>
          <a:off x="18605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65858</xdr:rowOff>
    </xdr:to>
    <xdr:cxnSp macro="">
      <xdr:nvCxnSpPr>
        <xdr:cNvPr id="637" name="直線コネクタ 636">
          <a:extLst>
            <a:ext uri="{FF2B5EF4-FFF2-40B4-BE49-F238E27FC236}">
              <a16:creationId xmlns:a16="http://schemas.microsoft.com/office/drawing/2014/main" id="{DFC554BA-D3C8-4853-B8C4-97E907CEB08D}"/>
            </a:ext>
          </a:extLst>
        </xdr:cNvPr>
        <xdr:cNvCxnSpPr/>
      </xdr:nvCxnSpPr>
      <xdr:spPr>
        <a:xfrm>
          <a:off x="18656300" y="14630400"/>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82566</xdr:rowOff>
    </xdr:from>
    <xdr:ext cx="469744" cy="259045"/>
    <xdr:sp macro="" textlink="">
      <xdr:nvSpPr>
        <xdr:cNvPr id="638" name="n_1aveValue【消防施設】&#10;一人当たり面積">
          <a:extLst>
            <a:ext uri="{FF2B5EF4-FFF2-40B4-BE49-F238E27FC236}">
              <a16:creationId xmlns:a16="http://schemas.microsoft.com/office/drawing/2014/main" id="{61274276-7F7B-40E3-9914-1290E3A2D3E8}"/>
            </a:ext>
          </a:extLst>
        </xdr:cNvPr>
        <xdr:cNvSpPr txBox="1"/>
      </xdr:nvSpPr>
      <xdr:spPr>
        <a:xfrm>
          <a:off x="21075727" y="1448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79301</xdr:rowOff>
    </xdr:from>
    <xdr:ext cx="469744" cy="259045"/>
    <xdr:sp macro="" textlink="">
      <xdr:nvSpPr>
        <xdr:cNvPr id="639" name="n_2aveValue【消防施設】&#10;一人当たり面積">
          <a:extLst>
            <a:ext uri="{FF2B5EF4-FFF2-40B4-BE49-F238E27FC236}">
              <a16:creationId xmlns:a16="http://schemas.microsoft.com/office/drawing/2014/main" id="{E3A96615-B7A1-4857-8C9A-D8ED6E9B4100}"/>
            </a:ext>
          </a:extLst>
        </xdr:cNvPr>
        <xdr:cNvSpPr txBox="1"/>
      </xdr:nvSpPr>
      <xdr:spPr>
        <a:xfrm>
          <a:off x="20199427" y="1448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58256</xdr:rowOff>
    </xdr:from>
    <xdr:ext cx="469744" cy="259045"/>
    <xdr:sp macro="" textlink="">
      <xdr:nvSpPr>
        <xdr:cNvPr id="640" name="n_3aveValue【消防施設】&#10;一人当たり面積">
          <a:extLst>
            <a:ext uri="{FF2B5EF4-FFF2-40B4-BE49-F238E27FC236}">
              <a16:creationId xmlns:a16="http://schemas.microsoft.com/office/drawing/2014/main" id="{F5260EF6-77ED-449A-B1E8-40052EAB38E3}"/>
            </a:ext>
          </a:extLst>
        </xdr:cNvPr>
        <xdr:cNvSpPr txBox="1"/>
      </xdr:nvSpPr>
      <xdr:spPr>
        <a:xfrm>
          <a:off x="19310427"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71319</xdr:rowOff>
    </xdr:from>
    <xdr:ext cx="469744" cy="259045"/>
    <xdr:sp macro="" textlink="">
      <xdr:nvSpPr>
        <xdr:cNvPr id="641" name="n_4aveValue【消防施設】&#10;一人当たり面積">
          <a:extLst>
            <a:ext uri="{FF2B5EF4-FFF2-40B4-BE49-F238E27FC236}">
              <a16:creationId xmlns:a16="http://schemas.microsoft.com/office/drawing/2014/main" id="{92E845F7-DB0C-429F-9058-F8F1AF509A77}"/>
            </a:ext>
          </a:extLst>
        </xdr:cNvPr>
        <xdr:cNvSpPr txBox="1"/>
      </xdr:nvSpPr>
      <xdr:spPr>
        <a:xfrm>
          <a:off x="18421427" y="148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133185</xdr:rowOff>
    </xdr:from>
    <xdr:ext cx="469744" cy="259045"/>
    <xdr:sp macro="" textlink="">
      <xdr:nvSpPr>
        <xdr:cNvPr id="642" name="n_3mainValue【消防施設】&#10;一人当たり面積">
          <a:extLst>
            <a:ext uri="{FF2B5EF4-FFF2-40B4-BE49-F238E27FC236}">
              <a16:creationId xmlns:a16="http://schemas.microsoft.com/office/drawing/2014/main" id="{E21CE2C1-EDB1-48BD-A836-716F216E2E70}"/>
            </a:ext>
          </a:extLst>
        </xdr:cNvPr>
        <xdr:cNvSpPr txBox="1"/>
      </xdr:nvSpPr>
      <xdr:spPr>
        <a:xfrm>
          <a:off x="19310427" y="143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124477</xdr:rowOff>
    </xdr:from>
    <xdr:ext cx="469744" cy="259045"/>
    <xdr:sp macro="" textlink="">
      <xdr:nvSpPr>
        <xdr:cNvPr id="643" name="n_4mainValue【消防施設】&#10;一人当たり面積">
          <a:extLst>
            <a:ext uri="{FF2B5EF4-FFF2-40B4-BE49-F238E27FC236}">
              <a16:creationId xmlns:a16="http://schemas.microsoft.com/office/drawing/2014/main" id="{78859397-5410-4075-9E5F-7D51A3E0C08C}"/>
            </a:ext>
          </a:extLst>
        </xdr:cNvPr>
        <xdr:cNvSpPr txBox="1"/>
      </xdr:nvSpPr>
      <xdr:spPr>
        <a:xfrm>
          <a:off x="18421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1A2F9917-3DF8-476D-A090-58D2CCAD6F0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45B1D596-8176-468A-A272-8D6B22C0278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F440E439-246A-4EC4-A6F0-B581DE1357D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605A79B8-9DB4-4FDE-BC4B-E9A8AF1F520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19EBD285-C389-486D-A5AE-74FCE049E06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EC4AF472-6D8D-407D-8E4B-FE0F9178D5B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BA50295B-2912-4042-A1F5-851FA769AD9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D8F03BAB-C946-47B4-BBC4-08F56C7997E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2D52B6E6-FDB1-44FB-B74E-AE1DF356587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3B82D84E-6361-4966-9095-C903D21FED0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855DBD8C-7796-4452-B04B-E3E98F6B2E6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74E597AB-8FAD-452B-8F2C-07ADCD59BB1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A7DCDBB1-2ACB-49B3-8654-E3EEE5F3FF2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CEBE6BF1-C16B-4775-AC43-86704C80768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11C31777-374A-490A-B9AE-2A8C562DDD8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4F09A624-A86D-4B1B-9A24-7A478159982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9C2440F3-DF83-4FAE-86D5-BE0CCE66273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8D2508E2-188C-4DC6-A88E-2F2DAD79BB9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28009850-E16F-482E-B73E-E96E78D4144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672E1441-4D91-4072-BD7A-A45A4FCB7DE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646DD0EE-DF5F-400A-9303-DB9A9EA6590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B638962D-5922-4481-8FC7-87589A1E61C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94D9E89F-442D-40E5-B52A-7455F3F320E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499DBBE2-61CC-46A7-8434-8F76D0D9C9F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庁舎】&#10;有形固定資産減価償却率グラフ枠">
          <a:extLst>
            <a:ext uri="{FF2B5EF4-FFF2-40B4-BE49-F238E27FC236}">
              <a16:creationId xmlns:a16="http://schemas.microsoft.com/office/drawing/2014/main" id="{E17DC4CA-0AB0-4653-8989-44AE3578E78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B2BC8664-7824-448D-A705-C0859320826A}"/>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庁舎】&#10;有形固定資産減価償却率最小値テキスト">
          <a:extLst>
            <a:ext uri="{FF2B5EF4-FFF2-40B4-BE49-F238E27FC236}">
              <a16:creationId xmlns:a16="http://schemas.microsoft.com/office/drawing/2014/main" id="{B24031EC-52FF-4C6A-99AA-B752B543B1E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BFE6A756-8240-4800-A2D6-F1ABBEFABC63}"/>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672" name="【庁舎】&#10;有形固定資産減価償却率最大値テキスト">
          <a:extLst>
            <a:ext uri="{FF2B5EF4-FFF2-40B4-BE49-F238E27FC236}">
              <a16:creationId xmlns:a16="http://schemas.microsoft.com/office/drawing/2014/main" id="{AED8E439-3A44-45DF-ADD8-FD819F519DFB}"/>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73" name="直線コネクタ 672">
          <a:extLst>
            <a:ext uri="{FF2B5EF4-FFF2-40B4-BE49-F238E27FC236}">
              <a16:creationId xmlns:a16="http://schemas.microsoft.com/office/drawing/2014/main" id="{00498E6A-742A-4B40-8FB5-B5B50CBFB51F}"/>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674" name="【庁舎】&#10;有形固定資産減価償却率平均値テキスト">
          <a:extLst>
            <a:ext uri="{FF2B5EF4-FFF2-40B4-BE49-F238E27FC236}">
              <a16:creationId xmlns:a16="http://schemas.microsoft.com/office/drawing/2014/main" id="{D31CF04A-D852-4BB5-8945-460D4E196C2A}"/>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675" name="フローチャート: 判断 674">
          <a:extLst>
            <a:ext uri="{FF2B5EF4-FFF2-40B4-BE49-F238E27FC236}">
              <a16:creationId xmlns:a16="http://schemas.microsoft.com/office/drawing/2014/main" id="{B6B3AABC-6C40-4FC2-BA0F-3788319ECB23}"/>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676" name="フローチャート: 判断 675">
          <a:extLst>
            <a:ext uri="{FF2B5EF4-FFF2-40B4-BE49-F238E27FC236}">
              <a16:creationId xmlns:a16="http://schemas.microsoft.com/office/drawing/2014/main" id="{D3C58031-9020-4CE2-A9CD-98A7CDF19859}"/>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677" name="フローチャート: 判断 676">
          <a:extLst>
            <a:ext uri="{FF2B5EF4-FFF2-40B4-BE49-F238E27FC236}">
              <a16:creationId xmlns:a16="http://schemas.microsoft.com/office/drawing/2014/main" id="{FB5A585D-DE06-4F87-A659-84254A1E6AD5}"/>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678" name="フローチャート: 判断 677">
          <a:extLst>
            <a:ext uri="{FF2B5EF4-FFF2-40B4-BE49-F238E27FC236}">
              <a16:creationId xmlns:a16="http://schemas.microsoft.com/office/drawing/2014/main" id="{C686E501-66C2-416B-A1F0-840F957A41F5}"/>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679" name="フローチャート: 判断 678">
          <a:extLst>
            <a:ext uri="{FF2B5EF4-FFF2-40B4-BE49-F238E27FC236}">
              <a16:creationId xmlns:a16="http://schemas.microsoft.com/office/drawing/2014/main" id="{CB8C9665-B2FD-44BD-A90F-F6FC87AFAC8C}"/>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FECE65C2-C834-4983-977C-F463F5BA3F5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61432C01-A907-481E-8AF5-F03BE7925CA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A1F7C1CE-16F6-42E0-A759-9CD259DD449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58658CFA-3784-4A8B-8ABF-216D40D61C1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F9C15418-D23E-412D-B079-7F7DBD3233B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685" name="楕円 684">
          <a:extLst>
            <a:ext uri="{FF2B5EF4-FFF2-40B4-BE49-F238E27FC236}">
              <a16:creationId xmlns:a16="http://schemas.microsoft.com/office/drawing/2014/main" id="{1128EE6E-E20D-4AA2-BDC7-60331DE658B0}"/>
            </a:ext>
          </a:extLst>
        </xdr:cNvPr>
        <xdr:cNvSpPr/>
      </xdr:nvSpPr>
      <xdr:spPr>
        <a:xfrm>
          <a:off x="162687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7093</xdr:rowOff>
    </xdr:from>
    <xdr:ext cx="405111" cy="259045"/>
    <xdr:sp macro="" textlink="">
      <xdr:nvSpPr>
        <xdr:cNvPr id="686" name="【庁舎】&#10;有形固定資産減価償却率該当値テキスト">
          <a:extLst>
            <a:ext uri="{FF2B5EF4-FFF2-40B4-BE49-F238E27FC236}">
              <a16:creationId xmlns:a16="http://schemas.microsoft.com/office/drawing/2014/main" id="{7BCEDBFD-0E7A-4306-87B7-3FE905198FDA}"/>
            </a:ext>
          </a:extLst>
        </xdr:cNvPr>
        <xdr:cNvSpPr txBox="1"/>
      </xdr:nvSpPr>
      <xdr:spPr>
        <a:xfrm>
          <a:off x="16357600"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105</xdr:row>
      <xdr:rowOff>147864</xdr:rowOff>
    </xdr:from>
    <xdr:to>
      <xdr:col>72</xdr:col>
      <xdr:colOff>38100</xdr:colOff>
      <xdr:row>106</xdr:row>
      <xdr:rowOff>78014</xdr:rowOff>
    </xdr:to>
    <xdr:sp macro="" textlink="">
      <xdr:nvSpPr>
        <xdr:cNvPr id="687" name="楕円 686">
          <a:extLst>
            <a:ext uri="{FF2B5EF4-FFF2-40B4-BE49-F238E27FC236}">
              <a16:creationId xmlns:a16="http://schemas.microsoft.com/office/drawing/2014/main" id="{7BAB3DB6-C1E3-4DEA-BA7A-EDA7265C6DFB}"/>
            </a:ext>
          </a:extLst>
        </xdr:cNvPr>
        <xdr:cNvSpPr/>
      </xdr:nvSpPr>
      <xdr:spPr>
        <a:xfrm>
          <a:off x="1365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58057</xdr:rowOff>
    </xdr:from>
    <xdr:to>
      <xdr:col>67</xdr:col>
      <xdr:colOff>101600</xdr:colOff>
      <xdr:row>105</xdr:row>
      <xdr:rowOff>159657</xdr:rowOff>
    </xdr:to>
    <xdr:sp macro="" textlink="">
      <xdr:nvSpPr>
        <xdr:cNvPr id="688" name="楕円 687">
          <a:extLst>
            <a:ext uri="{FF2B5EF4-FFF2-40B4-BE49-F238E27FC236}">
              <a16:creationId xmlns:a16="http://schemas.microsoft.com/office/drawing/2014/main" id="{1EEECE2E-3A3F-4315-992E-BD7E3F7BD3B1}"/>
            </a:ext>
          </a:extLst>
        </xdr:cNvPr>
        <xdr:cNvSpPr/>
      </xdr:nvSpPr>
      <xdr:spPr>
        <a:xfrm>
          <a:off x="12763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108857</xdr:rowOff>
    </xdr:from>
    <xdr:to>
      <xdr:col>71</xdr:col>
      <xdr:colOff>177800</xdr:colOff>
      <xdr:row>106</xdr:row>
      <xdr:rowOff>27214</xdr:rowOff>
    </xdr:to>
    <xdr:cxnSp macro="">
      <xdr:nvCxnSpPr>
        <xdr:cNvPr id="689" name="直線コネクタ 688">
          <a:extLst>
            <a:ext uri="{FF2B5EF4-FFF2-40B4-BE49-F238E27FC236}">
              <a16:creationId xmlns:a16="http://schemas.microsoft.com/office/drawing/2014/main" id="{F2FC6240-22A9-428D-BBE6-7039CA963B7E}"/>
            </a:ext>
          </a:extLst>
        </xdr:cNvPr>
        <xdr:cNvCxnSpPr/>
      </xdr:nvCxnSpPr>
      <xdr:spPr>
        <a:xfrm>
          <a:off x="12814300" y="18111107"/>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690" name="n_1aveValue【庁舎】&#10;有形固定資産減価償却率">
          <a:extLst>
            <a:ext uri="{FF2B5EF4-FFF2-40B4-BE49-F238E27FC236}">
              <a16:creationId xmlns:a16="http://schemas.microsoft.com/office/drawing/2014/main" id="{35724A00-D5FF-4481-B6E8-90C1F4794B50}"/>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691" name="n_2aveValue【庁舎】&#10;有形固定資産減価償却率">
          <a:extLst>
            <a:ext uri="{FF2B5EF4-FFF2-40B4-BE49-F238E27FC236}">
              <a16:creationId xmlns:a16="http://schemas.microsoft.com/office/drawing/2014/main" id="{F011FC4C-0BEB-473D-AC66-3D6F80C61F94}"/>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692" name="n_3aveValue【庁舎】&#10;有形固定資産減価償却率">
          <a:extLst>
            <a:ext uri="{FF2B5EF4-FFF2-40B4-BE49-F238E27FC236}">
              <a16:creationId xmlns:a16="http://schemas.microsoft.com/office/drawing/2014/main" id="{7EC11153-AB5B-450C-97A9-6A6F6BDE5603}"/>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693" name="n_4aveValue【庁舎】&#10;有形固定資産減価償却率">
          <a:extLst>
            <a:ext uri="{FF2B5EF4-FFF2-40B4-BE49-F238E27FC236}">
              <a16:creationId xmlns:a16="http://schemas.microsoft.com/office/drawing/2014/main" id="{BE136DFD-7080-4A13-9D2E-8AB82CB4E386}"/>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69141</xdr:rowOff>
    </xdr:from>
    <xdr:ext cx="405111" cy="259045"/>
    <xdr:sp macro="" textlink="">
      <xdr:nvSpPr>
        <xdr:cNvPr id="694" name="n_3mainValue【庁舎】&#10;有形固定資産減価償却率">
          <a:extLst>
            <a:ext uri="{FF2B5EF4-FFF2-40B4-BE49-F238E27FC236}">
              <a16:creationId xmlns:a16="http://schemas.microsoft.com/office/drawing/2014/main" id="{91F95FBA-7537-4971-939E-CB37D6479B05}"/>
            </a:ext>
          </a:extLst>
        </xdr:cNvPr>
        <xdr:cNvSpPr txBox="1"/>
      </xdr:nvSpPr>
      <xdr:spPr>
        <a:xfrm>
          <a:off x="13500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150784</xdr:rowOff>
    </xdr:from>
    <xdr:ext cx="405111" cy="259045"/>
    <xdr:sp macro="" textlink="">
      <xdr:nvSpPr>
        <xdr:cNvPr id="695" name="n_4mainValue【庁舎】&#10;有形固定資産減価償却率">
          <a:extLst>
            <a:ext uri="{FF2B5EF4-FFF2-40B4-BE49-F238E27FC236}">
              <a16:creationId xmlns:a16="http://schemas.microsoft.com/office/drawing/2014/main" id="{DB838B8E-512C-4FA5-BBAC-95DA1DAE1D6E}"/>
            </a:ext>
          </a:extLst>
        </xdr:cNvPr>
        <xdr:cNvSpPr txBox="1"/>
      </xdr:nvSpPr>
      <xdr:spPr>
        <a:xfrm>
          <a:off x="12611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6" name="正方形/長方形 695">
          <a:extLst>
            <a:ext uri="{FF2B5EF4-FFF2-40B4-BE49-F238E27FC236}">
              <a16:creationId xmlns:a16="http://schemas.microsoft.com/office/drawing/2014/main" id="{596E83AB-05F8-43A4-BE26-C591B45CA9B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7" name="正方形/長方形 696">
          <a:extLst>
            <a:ext uri="{FF2B5EF4-FFF2-40B4-BE49-F238E27FC236}">
              <a16:creationId xmlns:a16="http://schemas.microsoft.com/office/drawing/2014/main" id="{08641E3E-D208-4773-9980-45F3391C75F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8" name="正方形/長方形 697">
          <a:extLst>
            <a:ext uri="{FF2B5EF4-FFF2-40B4-BE49-F238E27FC236}">
              <a16:creationId xmlns:a16="http://schemas.microsoft.com/office/drawing/2014/main" id="{C2FCE9C6-01A2-4620-A218-BF32B1E9A86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9" name="正方形/長方形 698">
          <a:extLst>
            <a:ext uri="{FF2B5EF4-FFF2-40B4-BE49-F238E27FC236}">
              <a16:creationId xmlns:a16="http://schemas.microsoft.com/office/drawing/2014/main" id="{724A659F-21B6-4AEC-8432-584E49363B1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0" name="正方形/長方形 699">
          <a:extLst>
            <a:ext uri="{FF2B5EF4-FFF2-40B4-BE49-F238E27FC236}">
              <a16:creationId xmlns:a16="http://schemas.microsoft.com/office/drawing/2014/main" id="{40205A54-A9F3-49CB-A5CA-7E6E6B23BC8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1" name="正方形/長方形 700">
          <a:extLst>
            <a:ext uri="{FF2B5EF4-FFF2-40B4-BE49-F238E27FC236}">
              <a16:creationId xmlns:a16="http://schemas.microsoft.com/office/drawing/2014/main" id="{CE9E79DA-7C65-4604-9961-D4319C5F6B3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2" name="正方形/長方形 701">
          <a:extLst>
            <a:ext uri="{FF2B5EF4-FFF2-40B4-BE49-F238E27FC236}">
              <a16:creationId xmlns:a16="http://schemas.microsoft.com/office/drawing/2014/main" id="{238FCB27-4A63-488C-B742-43E2A827EEA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3" name="正方形/長方形 702">
          <a:extLst>
            <a:ext uri="{FF2B5EF4-FFF2-40B4-BE49-F238E27FC236}">
              <a16:creationId xmlns:a16="http://schemas.microsoft.com/office/drawing/2014/main" id="{200DC2B0-83A8-466C-831F-8775DF9F49A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4" name="テキスト ボックス 703">
          <a:extLst>
            <a:ext uri="{FF2B5EF4-FFF2-40B4-BE49-F238E27FC236}">
              <a16:creationId xmlns:a16="http://schemas.microsoft.com/office/drawing/2014/main" id="{1A4A15CE-8D71-4C0D-8382-C74B636E5BA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5" name="直線コネクタ 704">
          <a:extLst>
            <a:ext uri="{FF2B5EF4-FFF2-40B4-BE49-F238E27FC236}">
              <a16:creationId xmlns:a16="http://schemas.microsoft.com/office/drawing/2014/main" id="{F2AED130-543C-4E3E-BC84-7EEAA53D1B0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6" name="直線コネクタ 705">
          <a:extLst>
            <a:ext uri="{FF2B5EF4-FFF2-40B4-BE49-F238E27FC236}">
              <a16:creationId xmlns:a16="http://schemas.microsoft.com/office/drawing/2014/main" id="{FDB17893-ACDD-499C-9962-0C24C817CE7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7" name="テキスト ボックス 706">
          <a:extLst>
            <a:ext uri="{FF2B5EF4-FFF2-40B4-BE49-F238E27FC236}">
              <a16:creationId xmlns:a16="http://schemas.microsoft.com/office/drawing/2014/main" id="{43418941-B4A5-4FF9-9FD0-1F570F7921E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8" name="直線コネクタ 707">
          <a:extLst>
            <a:ext uri="{FF2B5EF4-FFF2-40B4-BE49-F238E27FC236}">
              <a16:creationId xmlns:a16="http://schemas.microsoft.com/office/drawing/2014/main" id="{DF893FA7-B1F5-436B-9902-8339896BE00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9" name="テキスト ボックス 708">
          <a:extLst>
            <a:ext uri="{FF2B5EF4-FFF2-40B4-BE49-F238E27FC236}">
              <a16:creationId xmlns:a16="http://schemas.microsoft.com/office/drawing/2014/main" id="{4222F56B-B3B3-44AE-BF73-87656022DE1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0" name="直線コネクタ 709">
          <a:extLst>
            <a:ext uri="{FF2B5EF4-FFF2-40B4-BE49-F238E27FC236}">
              <a16:creationId xmlns:a16="http://schemas.microsoft.com/office/drawing/2014/main" id="{5426AC2F-139B-4B9B-B636-415566FBE4F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1" name="テキスト ボックス 710">
          <a:extLst>
            <a:ext uri="{FF2B5EF4-FFF2-40B4-BE49-F238E27FC236}">
              <a16:creationId xmlns:a16="http://schemas.microsoft.com/office/drawing/2014/main" id="{0958BE10-BC33-4980-B6A1-04688A11177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2" name="直線コネクタ 711">
          <a:extLst>
            <a:ext uri="{FF2B5EF4-FFF2-40B4-BE49-F238E27FC236}">
              <a16:creationId xmlns:a16="http://schemas.microsoft.com/office/drawing/2014/main" id="{D7842386-B25E-4A0B-99A4-22653996A41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3" name="テキスト ボックス 712">
          <a:extLst>
            <a:ext uri="{FF2B5EF4-FFF2-40B4-BE49-F238E27FC236}">
              <a16:creationId xmlns:a16="http://schemas.microsoft.com/office/drawing/2014/main" id="{12AF21E9-D38B-4080-895F-B0FC98EAB03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4" name="直線コネクタ 713">
          <a:extLst>
            <a:ext uri="{FF2B5EF4-FFF2-40B4-BE49-F238E27FC236}">
              <a16:creationId xmlns:a16="http://schemas.microsoft.com/office/drawing/2014/main" id="{00189891-2AA0-48A9-A26E-04234B15A68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5" name="テキスト ボックス 714">
          <a:extLst>
            <a:ext uri="{FF2B5EF4-FFF2-40B4-BE49-F238E27FC236}">
              <a16:creationId xmlns:a16="http://schemas.microsoft.com/office/drawing/2014/main" id="{70FEB47F-8912-4665-B61C-628EA96142A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23270293-F808-4846-BB33-EC4343BAA27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ABBA25C5-859A-40EA-8A1F-264EC359CAD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庁舎】&#10;一人当たり面積グラフ枠">
          <a:extLst>
            <a:ext uri="{FF2B5EF4-FFF2-40B4-BE49-F238E27FC236}">
              <a16:creationId xmlns:a16="http://schemas.microsoft.com/office/drawing/2014/main" id="{CD579BE9-005E-4BD3-A777-9820A496013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719" name="直線コネクタ 718">
          <a:extLst>
            <a:ext uri="{FF2B5EF4-FFF2-40B4-BE49-F238E27FC236}">
              <a16:creationId xmlns:a16="http://schemas.microsoft.com/office/drawing/2014/main" id="{2AE3B5B7-6C39-4F50-8BAF-0F67AF45005C}"/>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720" name="【庁舎】&#10;一人当たり面積最小値テキスト">
          <a:extLst>
            <a:ext uri="{FF2B5EF4-FFF2-40B4-BE49-F238E27FC236}">
              <a16:creationId xmlns:a16="http://schemas.microsoft.com/office/drawing/2014/main" id="{DCF177D7-CC67-4643-857C-E76D9D9DEB73}"/>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721" name="直線コネクタ 720">
          <a:extLst>
            <a:ext uri="{FF2B5EF4-FFF2-40B4-BE49-F238E27FC236}">
              <a16:creationId xmlns:a16="http://schemas.microsoft.com/office/drawing/2014/main" id="{91C03E2B-712C-4C16-8D04-72BBBFFF379A}"/>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722" name="【庁舎】&#10;一人当たり面積最大値テキスト">
          <a:extLst>
            <a:ext uri="{FF2B5EF4-FFF2-40B4-BE49-F238E27FC236}">
              <a16:creationId xmlns:a16="http://schemas.microsoft.com/office/drawing/2014/main" id="{846595BC-02F6-422E-B6E4-12B8856A78D9}"/>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723" name="直線コネクタ 722">
          <a:extLst>
            <a:ext uri="{FF2B5EF4-FFF2-40B4-BE49-F238E27FC236}">
              <a16:creationId xmlns:a16="http://schemas.microsoft.com/office/drawing/2014/main" id="{3D8EC63F-6229-4D1A-9B04-0FD5DBCFB473}"/>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53357</xdr:rowOff>
    </xdr:from>
    <xdr:ext cx="469744" cy="259045"/>
    <xdr:sp macro="" textlink="">
      <xdr:nvSpPr>
        <xdr:cNvPr id="724" name="【庁舎】&#10;一人当たり面積平均値テキスト">
          <a:extLst>
            <a:ext uri="{FF2B5EF4-FFF2-40B4-BE49-F238E27FC236}">
              <a16:creationId xmlns:a16="http://schemas.microsoft.com/office/drawing/2014/main" id="{AB8BC9E2-AD29-4B4C-9310-E0BB4CCD4BE2}"/>
            </a:ext>
          </a:extLst>
        </xdr:cNvPr>
        <xdr:cNvSpPr txBox="1"/>
      </xdr:nvSpPr>
      <xdr:spPr>
        <a:xfrm>
          <a:off x="22199600" y="17884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725" name="フローチャート: 判断 724">
          <a:extLst>
            <a:ext uri="{FF2B5EF4-FFF2-40B4-BE49-F238E27FC236}">
              <a16:creationId xmlns:a16="http://schemas.microsoft.com/office/drawing/2014/main" id="{759EB6B2-E313-4B65-ABF8-45BA0A05E4F7}"/>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726" name="フローチャート: 判断 725">
          <a:extLst>
            <a:ext uri="{FF2B5EF4-FFF2-40B4-BE49-F238E27FC236}">
              <a16:creationId xmlns:a16="http://schemas.microsoft.com/office/drawing/2014/main" id="{A66B9E23-CB52-4551-B8A0-5A15BDBC5630}"/>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727" name="フローチャート: 判断 726">
          <a:extLst>
            <a:ext uri="{FF2B5EF4-FFF2-40B4-BE49-F238E27FC236}">
              <a16:creationId xmlns:a16="http://schemas.microsoft.com/office/drawing/2014/main" id="{B6F1E95B-5667-4ECC-9D76-0740DCC3087C}"/>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728" name="フローチャート: 判断 727">
          <a:extLst>
            <a:ext uri="{FF2B5EF4-FFF2-40B4-BE49-F238E27FC236}">
              <a16:creationId xmlns:a16="http://schemas.microsoft.com/office/drawing/2014/main" id="{BB4232D6-4806-4F26-A31C-C793F20B3620}"/>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729" name="フローチャート: 判断 728">
          <a:extLst>
            <a:ext uri="{FF2B5EF4-FFF2-40B4-BE49-F238E27FC236}">
              <a16:creationId xmlns:a16="http://schemas.microsoft.com/office/drawing/2014/main" id="{9FC85661-DE6A-4C76-A402-BC92EB7B79FA}"/>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C8D11515-EF34-48D2-A5F3-5B35D87D9B3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EE7EECD2-AA1E-423F-A23B-06353E6C570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10AC0BC9-B946-401D-B391-6BB783EA170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6CB05EF5-F7A5-4376-B87F-1A724A57428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718BE96E-CD66-4002-9C98-2BDF0CE5198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168911</xdr:rowOff>
    </xdr:from>
    <xdr:to>
      <xdr:col>116</xdr:col>
      <xdr:colOff>114300</xdr:colOff>
      <xdr:row>102</xdr:row>
      <xdr:rowOff>99061</xdr:rowOff>
    </xdr:to>
    <xdr:sp macro="" textlink="">
      <xdr:nvSpPr>
        <xdr:cNvPr id="735" name="楕円 734">
          <a:extLst>
            <a:ext uri="{FF2B5EF4-FFF2-40B4-BE49-F238E27FC236}">
              <a16:creationId xmlns:a16="http://schemas.microsoft.com/office/drawing/2014/main" id="{2F5AA439-460B-4557-B5C7-7E7A58DBEECE}"/>
            </a:ext>
          </a:extLst>
        </xdr:cNvPr>
        <xdr:cNvSpPr/>
      </xdr:nvSpPr>
      <xdr:spPr>
        <a:xfrm>
          <a:off x="22110700" y="1748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20338</xdr:rowOff>
    </xdr:from>
    <xdr:ext cx="469744" cy="259045"/>
    <xdr:sp macro="" textlink="">
      <xdr:nvSpPr>
        <xdr:cNvPr id="736" name="【庁舎】&#10;一人当たり面積該当値テキスト">
          <a:extLst>
            <a:ext uri="{FF2B5EF4-FFF2-40B4-BE49-F238E27FC236}">
              <a16:creationId xmlns:a16="http://schemas.microsoft.com/office/drawing/2014/main" id="{AA8E83EE-192C-45A5-ABF5-C45AB531E3F5}"/>
            </a:ext>
          </a:extLst>
        </xdr:cNvPr>
        <xdr:cNvSpPr txBox="1"/>
      </xdr:nvSpPr>
      <xdr:spPr>
        <a:xfrm>
          <a:off x="22199600" y="1733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103</xdr:row>
      <xdr:rowOff>34289</xdr:rowOff>
    </xdr:from>
    <xdr:to>
      <xdr:col>102</xdr:col>
      <xdr:colOff>165100</xdr:colOff>
      <xdr:row>103</xdr:row>
      <xdr:rowOff>135889</xdr:rowOff>
    </xdr:to>
    <xdr:sp macro="" textlink="">
      <xdr:nvSpPr>
        <xdr:cNvPr id="737" name="楕円 736">
          <a:extLst>
            <a:ext uri="{FF2B5EF4-FFF2-40B4-BE49-F238E27FC236}">
              <a16:creationId xmlns:a16="http://schemas.microsoft.com/office/drawing/2014/main" id="{CF1F350F-6E7E-4594-A24C-05DA3FDE6640}"/>
            </a:ext>
          </a:extLst>
        </xdr:cNvPr>
        <xdr:cNvSpPr/>
      </xdr:nvSpPr>
      <xdr:spPr>
        <a:xfrm>
          <a:off x="19494500" y="1769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49530</xdr:rowOff>
    </xdr:from>
    <xdr:to>
      <xdr:col>98</xdr:col>
      <xdr:colOff>38100</xdr:colOff>
      <xdr:row>103</xdr:row>
      <xdr:rowOff>151130</xdr:rowOff>
    </xdr:to>
    <xdr:sp macro="" textlink="">
      <xdr:nvSpPr>
        <xdr:cNvPr id="738" name="楕円 737">
          <a:extLst>
            <a:ext uri="{FF2B5EF4-FFF2-40B4-BE49-F238E27FC236}">
              <a16:creationId xmlns:a16="http://schemas.microsoft.com/office/drawing/2014/main" id="{84F032CA-2167-480D-89DA-7A0854F9CCD3}"/>
            </a:ext>
          </a:extLst>
        </xdr:cNvPr>
        <xdr:cNvSpPr/>
      </xdr:nvSpPr>
      <xdr:spPr>
        <a:xfrm>
          <a:off x="18605500" y="1770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85089</xdr:rowOff>
    </xdr:from>
    <xdr:to>
      <xdr:col>102</xdr:col>
      <xdr:colOff>114300</xdr:colOff>
      <xdr:row>103</xdr:row>
      <xdr:rowOff>100330</xdr:rowOff>
    </xdr:to>
    <xdr:cxnSp macro="">
      <xdr:nvCxnSpPr>
        <xdr:cNvPr id="739" name="直線コネクタ 738">
          <a:extLst>
            <a:ext uri="{FF2B5EF4-FFF2-40B4-BE49-F238E27FC236}">
              <a16:creationId xmlns:a16="http://schemas.microsoft.com/office/drawing/2014/main" id="{7D3DDFE2-C9E1-4537-80A6-AFE7E2420356}"/>
            </a:ext>
          </a:extLst>
        </xdr:cNvPr>
        <xdr:cNvCxnSpPr/>
      </xdr:nvCxnSpPr>
      <xdr:spPr>
        <a:xfrm flipV="1">
          <a:off x="18656300" y="17744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740" name="n_1aveValue【庁舎】&#10;一人当たり面積">
          <a:extLst>
            <a:ext uri="{FF2B5EF4-FFF2-40B4-BE49-F238E27FC236}">
              <a16:creationId xmlns:a16="http://schemas.microsoft.com/office/drawing/2014/main" id="{84AFE006-FFC6-4EA4-A447-EE6D4D11760B}"/>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741" name="n_2aveValue【庁舎】&#10;一人当たり面積">
          <a:extLst>
            <a:ext uri="{FF2B5EF4-FFF2-40B4-BE49-F238E27FC236}">
              <a16:creationId xmlns:a16="http://schemas.microsoft.com/office/drawing/2014/main" id="{47E57C1A-C4F5-4B08-AE0D-6F7B9DCA729B}"/>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42" name="n_3aveValue【庁舎】&#10;一人当たり面積">
          <a:extLst>
            <a:ext uri="{FF2B5EF4-FFF2-40B4-BE49-F238E27FC236}">
              <a16:creationId xmlns:a16="http://schemas.microsoft.com/office/drawing/2014/main" id="{B957CF42-5746-4659-A3AE-6E77EE30548F}"/>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62247</xdr:rowOff>
    </xdr:from>
    <xdr:ext cx="469744" cy="259045"/>
    <xdr:sp macro="" textlink="">
      <xdr:nvSpPr>
        <xdr:cNvPr id="743" name="n_4aveValue【庁舎】&#10;一人当たり面積">
          <a:extLst>
            <a:ext uri="{FF2B5EF4-FFF2-40B4-BE49-F238E27FC236}">
              <a16:creationId xmlns:a16="http://schemas.microsoft.com/office/drawing/2014/main" id="{C88DDFBB-FCE9-4FF9-9BA8-61258E6E0AAC}"/>
            </a:ext>
          </a:extLst>
        </xdr:cNvPr>
        <xdr:cNvSpPr txBox="1"/>
      </xdr:nvSpPr>
      <xdr:spPr>
        <a:xfrm>
          <a:off x="18421427" y="180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152416</xdr:rowOff>
    </xdr:from>
    <xdr:ext cx="469744" cy="259045"/>
    <xdr:sp macro="" textlink="">
      <xdr:nvSpPr>
        <xdr:cNvPr id="744" name="n_3mainValue【庁舎】&#10;一人当たり面積">
          <a:extLst>
            <a:ext uri="{FF2B5EF4-FFF2-40B4-BE49-F238E27FC236}">
              <a16:creationId xmlns:a16="http://schemas.microsoft.com/office/drawing/2014/main" id="{7CFA904A-2BBE-4B60-A478-1F9F222C9AD4}"/>
            </a:ext>
          </a:extLst>
        </xdr:cNvPr>
        <xdr:cNvSpPr txBox="1"/>
      </xdr:nvSpPr>
      <xdr:spPr>
        <a:xfrm>
          <a:off x="19310427" y="1746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167657</xdr:rowOff>
    </xdr:from>
    <xdr:ext cx="469744" cy="259045"/>
    <xdr:sp macro="" textlink="">
      <xdr:nvSpPr>
        <xdr:cNvPr id="745" name="n_4mainValue【庁舎】&#10;一人当たり面積">
          <a:extLst>
            <a:ext uri="{FF2B5EF4-FFF2-40B4-BE49-F238E27FC236}">
              <a16:creationId xmlns:a16="http://schemas.microsoft.com/office/drawing/2014/main" id="{4091D295-06C1-4A3E-95D8-FEA4F7388B0C}"/>
            </a:ext>
          </a:extLst>
        </xdr:cNvPr>
        <xdr:cNvSpPr txBox="1"/>
      </xdr:nvSpPr>
      <xdr:spPr>
        <a:xfrm>
          <a:off x="18421427" y="1748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D6296249-53A9-478C-9227-0039FE9D38E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F73561EB-784F-45ED-9AC7-57579D0E0EF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B7D3BD41-EB6A-4D8A-AB77-51012E1DDE9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当町が保有する公共施設は</a:t>
          </a:r>
          <a:r>
            <a:rPr kumimoji="1" lang="en-US" altLang="ja-JP" sz="1100">
              <a:solidFill>
                <a:schemeClr val="dk1"/>
              </a:solidFill>
              <a:effectLst/>
              <a:latin typeface="+mn-lt"/>
              <a:ea typeface="+mn-ea"/>
              <a:cs typeface="+mn-cs"/>
            </a:rPr>
            <a:t>1970</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1990</a:t>
          </a:r>
          <a:r>
            <a:rPr kumimoji="1" lang="ja-JP" altLang="ja-JP" sz="1100">
              <a:solidFill>
                <a:schemeClr val="dk1"/>
              </a:solidFill>
              <a:effectLst/>
              <a:latin typeface="+mn-lt"/>
              <a:ea typeface="+mn-ea"/>
              <a:cs typeface="+mn-cs"/>
            </a:rPr>
            <a:t>年度にかけて町民文化系施設、学校教育系施設、行政系施設などを集中して整備を行なった。</a:t>
          </a:r>
          <a:endParaRPr lang="ja-JP" altLang="ja-JP" sz="1400">
            <a:effectLst/>
          </a:endParaRPr>
        </a:p>
        <a:p>
          <a:r>
            <a:rPr kumimoji="1" lang="ja-JP" altLang="ja-JP" sz="1100">
              <a:solidFill>
                <a:schemeClr val="dk1"/>
              </a:solidFill>
              <a:effectLst/>
              <a:latin typeface="+mn-lt"/>
              <a:ea typeface="+mn-ea"/>
              <a:cs typeface="+mn-cs"/>
            </a:rPr>
            <a:t>また、</a:t>
          </a:r>
          <a:r>
            <a:rPr kumimoji="1" lang="en-US" altLang="ja-JP" sz="1100">
              <a:solidFill>
                <a:schemeClr val="dk1"/>
              </a:solidFill>
              <a:effectLst/>
              <a:latin typeface="+mn-lt"/>
              <a:ea typeface="+mn-ea"/>
              <a:cs typeface="+mn-cs"/>
            </a:rPr>
            <a:t>2000</a:t>
          </a:r>
          <a:r>
            <a:rPr kumimoji="1" lang="ja-JP" altLang="ja-JP" sz="1100">
              <a:solidFill>
                <a:schemeClr val="dk1"/>
              </a:solidFill>
              <a:effectLst/>
              <a:latin typeface="+mn-lt"/>
              <a:ea typeface="+mn-ea"/>
              <a:cs typeface="+mn-cs"/>
            </a:rPr>
            <a:t>年度以降についても、小学校統合に伴う校舎・体育館・町営住宅・医療センター・千波環境美化センターなと大規模な施設を整備してきたが、今後、老朽化の時期を向かえ</a:t>
          </a:r>
          <a:endParaRPr lang="ja-JP" altLang="ja-JP" sz="1400">
            <a:effectLst/>
          </a:endParaRPr>
        </a:p>
        <a:p>
          <a:r>
            <a:rPr kumimoji="1" lang="ja-JP" altLang="ja-JP" sz="1100">
              <a:solidFill>
                <a:schemeClr val="dk1"/>
              </a:solidFill>
              <a:effectLst/>
              <a:latin typeface="+mn-lt"/>
              <a:ea typeface="+mn-ea"/>
              <a:cs typeface="+mn-cs"/>
            </a:rPr>
            <a:t>多額の更新費用や改修費用が見込まれる。このため、長期的な財政状況や公共施設等の利用需要の見通しを踏まえて、将来に過度な負担を残さない持続可能な公共施設等のあり方を</a:t>
          </a:r>
          <a:endParaRPr lang="ja-JP" altLang="ja-JP" sz="1400">
            <a:effectLst/>
          </a:endParaRPr>
        </a:p>
        <a:p>
          <a:r>
            <a:rPr kumimoji="1" lang="ja-JP" altLang="ja-JP" sz="1100">
              <a:solidFill>
                <a:schemeClr val="dk1"/>
              </a:solidFill>
              <a:effectLst/>
              <a:latin typeface="+mn-lt"/>
              <a:ea typeface="+mn-ea"/>
              <a:cs typeface="+mn-cs"/>
            </a:rPr>
            <a:t>検討していく。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7,411
7,309
90.76
10,246,227
10,025,953
220,274
3,490,036
10,022,235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歳入確保に努めるため、滞納整理実施計画に基づき徴収強化を実施しているところではあるが、長引く観光・産業の低迷等により、思うような成果が得られていないのが現状である。このため、財政基盤回復の兆しが見られず、類似団体の平均を下回っている。今後も観光産業の振興等はもとより、島内の景気基盤の底上げに努めるとともに、</a:t>
          </a:r>
          <a:r>
            <a:rPr lang="ja-JP" altLang="ja-JP" sz="1100" b="0">
              <a:solidFill>
                <a:schemeClr val="dk1"/>
              </a:solidFill>
              <a:effectLst/>
              <a:latin typeface="+mn-lt"/>
              <a:ea typeface="+mn-ea"/>
              <a:cs typeface="+mn-cs"/>
            </a:rPr>
            <a:t>後期</a:t>
          </a:r>
          <a:r>
            <a:rPr lang="ja-JP" altLang="ja-JP" sz="1100">
              <a:solidFill>
                <a:schemeClr val="dk1"/>
              </a:solidFill>
              <a:effectLst/>
              <a:latin typeface="+mn-lt"/>
              <a:ea typeface="+mn-ea"/>
              <a:cs typeface="+mn-cs"/>
            </a:rPr>
            <a:t>基本計画に基づき財源の確保を実施していく。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106741</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67600"/>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83759</xdr:rowOff>
    </xdr:from>
    <xdr:to>
      <xdr:col>19</xdr:col>
      <xdr:colOff>133350</xdr:colOff>
      <xdr:row>43</xdr:row>
      <xdr:rowOff>95250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72269</xdr:rowOff>
    </xdr:from>
    <xdr:to>
      <xdr:col>15</xdr:col>
      <xdr:colOff>82550</xdr:colOff>
      <xdr:row>43</xdr:row>
      <xdr:rowOff>83759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72269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55941</xdr:rowOff>
    </xdr:from>
    <xdr:to>
      <xdr:col>23</xdr:col>
      <xdr:colOff>184150</xdr:colOff>
      <xdr:row>43</xdr:row>
      <xdr:rowOff>157541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28018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0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32959</xdr:rowOff>
    </xdr:from>
    <xdr:to>
      <xdr:col>15</xdr:col>
      <xdr:colOff>133350</xdr:colOff>
      <xdr:row>43</xdr:row>
      <xdr:rowOff>134559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119336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107846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歳入では町民税</a:t>
          </a:r>
          <a:r>
            <a:rPr kumimoji="1" lang="ja-JP" altLang="en-US" sz="1100">
              <a:solidFill>
                <a:schemeClr val="dk1"/>
              </a:solidFill>
              <a:effectLst/>
              <a:latin typeface="+mn-lt"/>
              <a:ea typeface="+mn-ea"/>
              <a:cs typeface="+mn-cs"/>
            </a:rPr>
            <a:t>や交付金が増額したが</a:t>
          </a:r>
          <a:r>
            <a:rPr kumimoji="1" lang="ja-JP" altLang="ja-JP" sz="1100">
              <a:solidFill>
                <a:schemeClr val="dk1"/>
              </a:solidFill>
              <a:effectLst/>
              <a:latin typeface="+mn-lt"/>
              <a:ea typeface="+mn-ea"/>
              <a:cs typeface="+mn-cs"/>
            </a:rPr>
            <a:t>、歳出で</a:t>
          </a:r>
          <a:r>
            <a:rPr kumimoji="1" lang="ja-JP" altLang="en-US" sz="1100">
              <a:solidFill>
                <a:schemeClr val="dk1"/>
              </a:solidFill>
              <a:effectLst/>
              <a:latin typeface="+mn-lt"/>
              <a:ea typeface="+mn-ea"/>
              <a:cs typeface="+mn-cs"/>
            </a:rPr>
            <a:t>公債費等が増額したことにより数値は若干悪化した。</a:t>
          </a:r>
          <a:r>
            <a:rPr kumimoji="1" lang="ja-JP" altLang="ja-JP" sz="1100">
              <a:solidFill>
                <a:schemeClr val="dk1"/>
              </a:solidFill>
              <a:effectLst/>
              <a:latin typeface="+mn-lt"/>
              <a:ea typeface="+mn-ea"/>
              <a:cs typeface="+mn-cs"/>
            </a:rPr>
            <a:t>今後も公債費の</a:t>
          </a:r>
          <a:r>
            <a:rPr kumimoji="1" lang="ja-JP" altLang="en-US" sz="1100">
              <a:solidFill>
                <a:schemeClr val="dk1"/>
              </a:solidFill>
              <a:effectLst/>
              <a:latin typeface="+mn-lt"/>
              <a:ea typeface="+mn-ea"/>
              <a:cs typeface="+mn-cs"/>
            </a:rPr>
            <a:t>一時的な</a:t>
          </a:r>
          <a:r>
            <a:rPr kumimoji="1" lang="ja-JP" altLang="ja-JP" sz="1100">
              <a:solidFill>
                <a:schemeClr val="dk1"/>
              </a:solidFill>
              <a:effectLst/>
              <a:latin typeface="+mn-lt"/>
              <a:ea typeface="+mn-ea"/>
              <a:cs typeface="+mn-cs"/>
            </a:rPr>
            <a:t>増加により値</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悪化が懸念される。よって、歳出面では計画的な普通建設事業の精査選定による公債費の縮減、経常的なイベント事業等の見直し、歳入面では滞納者対策による地方税のさらなる増収を図ることにより、計上収支比率の悪化を防ぐよう努める。</a:t>
          </a:r>
          <a:r>
            <a:rPr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152908</xdr:rowOff>
    </xdr:from>
    <xdr:to>
      <xdr:col>23</xdr:col>
      <xdr:colOff>133350</xdr:colOff>
      <xdr:row>64</xdr:row>
      <xdr:rowOff>34544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95425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165879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967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152908</xdr:rowOff>
    </xdr:from>
    <xdr:to>
      <xdr:col>19</xdr:col>
      <xdr:colOff>133350</xdr:colOff>
      <xdr:row>66</xdr:row>
      <xdr:rowOff>68072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954258"/>
          <a:ext cx="889000" cy="42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156989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12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15240</xdr:rowOff>
    </xdr:from>
    <xdr:to>
      <xdr:col>15</xdr:col>
      <xdr:colOff>82550</xdr:colOff>
      <xdr:row>66</xdr:row>
      <xdr:rowOff>68072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88040"/>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143256</xdr:rowOff>
    </xdr:from>
    <xdr:to>
      <xdr:col>11</xdr:col>
      <xdr:colOff>31750</xdr:colOff>
      <xdr:row>64</xdr:row>
      <xdr:rowOff>15240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446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271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102108</xdr:rowOff>
    </xdr:from>
    <xdr:to>
      <xdr:col>19</xdr:col>
      <xdr:colOff>184150</xdr:colOff>
      <xdr:row>64</xdr:row>
      <xdr:rowOff>32258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42435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672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17272</xdr:rowOff>
    </xdr:from>
    <xdr:to>
      <xdr:col>15</xdr:col>
      <xdr:colOff>133350</xdr:colOff>
      <xdr:row>66</xdr:row>
      <xdr:rowOff>118872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103649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135890</xdr:rowOff>
    </xdr:from>
    <xdr:to>
      <xdr:col>11</xdr:col>
      <xdr:colOff>82550</xdr:colOff>
      <xdr:row>64</xdr:row>
      <xdr:rowOff>66040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32783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[522,229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当町は離島であるため、人口に関係なくあらゆる施設を独自で運用していかなくてはならない。このため数値は類似団体平均を大きく上回っている。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21427</xdr:rowOff>
    </xdr:from>
    <xdr:to>
      <xdr:col>23</xdr:col>
      <xdr:colOff>133350</xdr:colOff>
      <xdr:row>85</xdr:row>
      <xdr:rowOff>85389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594677"/>
          <a:ext cx="838200" cy="6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133141</xdr:rowOff>
    </xdr:from>
    <xdr:to>
      <xdr:col>19</xdr:col>
      <xdr:colOff>133350</xdr:colOff>
      <xdr:row>85</xdr:row>
      <xdr:rowOff>21427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534941"/>
          <a:ext cx="889000" cy="5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120191</xdr:rowOff>
    </xdr:from>
    <xdr:to>
      <xdr:col>15</xdr:col>
      <xdr:colOff>82550</xdr:colOff>
      <xdr:row>84</xdr:row>
      <xdr:rowOff>133141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4521991"/>
          <a:ext cx="889000" cy="1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70954</xdr:rowOff>
    </xdr:from>
    <xdr:to>
      <xdr:col>11</xdr:col>
      <xdr:colOff>31750</xdr:colOff>
      <xdr:row>84</xdr:row>
      <xdr:rowOff>120191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472754"/>
          <a:ext cx="889000" cy="4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34589</xdr:rowOff>
    </xdr:from>
    <xdr:to>
      <xdr:col>23</xdr:col>
      <xdr:colOff>184150</xdr:colOff>
      <xdr:row>85</xdr:row>
      <xdr:rowOff>136189</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60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6666</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57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142077</xdr:rowOff>
    </xdr:from>
    <xdr:to>
      <xdr:col>19</xdr:col>
      <xdr:colOff>184150</xdr:colOff>
      <xdr:row>85</xdr:row>
      <xdr:rowOff>72227</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54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57004</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63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82341</xdr:rowOff>
    </xdr:from>
    <xdr:to>
      <xdr:col>15</xdr:col>
      <xdr:colOff>133350</xdr:colOff>
      <xdr:row>85</xdr:row>
      <xdr:rowOff>12491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48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168718</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57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69391</xdr:rowOff>
    </xdr:from>
    <xdr:to>
      <xdr:col>11</xdr:col>
      <xdr:colOff>82550</xdr:colOff>
      <xdr:row>84</xdr:row>
      <xdr:rowOff>170991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47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155768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55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20154</xdr:rowOff>
    </xdr:from>
    <xdr:to>
      <xdr:col>7</xdr:col>
      <xdr:colOff>31750</xdr:colOff>
      <xdr:row>84</xdr:row>
      <xdr:rowOff>121754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42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106531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508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当町の給与体系は国基準を適用しているが、昇格などの基準設定は国と比べ低い数値となっている。前年度の類似団体との差が</a:t>
          </a:r>
          <a:r>
            <a:rPr lang="en-US" altLang="ja-JP" sz="1100">
              <a:solidFill>
                <a:schemeClr val="dk1"/>
              </a:solidFill>
              <a:effectLst/>
              <a:latin typeface="+mn-lt"/>
              <a:ea typeface="+mn-ea"/>
              <a:cs typeface="+mn-cs"/>
            </a:rPr>
            <a:t>5.3%</a:t>
          </a:r>
          <a:r>
            <a:rPr lang="ja-JP" altLang="ja-JP" sz="1100">
              <a:solidFill>
                <a:schemeClr val="dk1"/>
              </a:solidFill>
              <a:effectLst/>
              <a:latin typeface="+mn-lt"/>
              <a:ea typeface="+mn-ea"/>
              <a:cs typeface="+mn-cs"/>
            </a:rPr>
            <a:t>、今年度が</a:t>
          </a:r>
          <a:r>
            <a:rPr lang="en-US" altLang="ja-JP" sz="1100">
              <a:solidFill>
                <a:schemeClr val="dk1"/>
              </a:solidFill>
              <a:effectLst/>
              <a:latin typeface="+mn-lt"/>
              <a:ea typeface="+mn-ea"/>
              <a:cs typeface="+mn-cs"/>
            </a:rPr>
            <a:t>5.2%</a:t>
          </a:r>
          <a:r>
            <a:rPr lang="ja-JP" altLang="ja-JP" sz="1100">
              <a:solidFill>
                <a:schemeClr val="dk1"/>
              </a:solidFill>
              <a:effectLst/>
              <a:latin typeface="+mn-lt"/>
              <a:ea typeface="+mn-ea"/>
              <a:cs typeface="+mn-cs"/>
            </a:rPr>
            <a:t>となっており、要因は前述によるもののみとなる。</a:t>
          </a:r>
          <a:endParaRPr lang="ja-JP" altLang="ja-JP" sz="1400">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年度数値については、前年度数値を引用している。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104246</xdr:rowOff>
    </xdr:from>
    <xdr:to>
      <xdr:col>81</xdr:col>
      <xdr:colOff>44450</xdr:colOff>
      <xdr:row>81</xdr:row>
      <xdr:rowOff>144463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39916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74206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7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104246</xdr:rowOff>
    </xdr:from>
    <xdr:to>
      <xdr:col>77</xdr:col>
      <xdr:colOff>44450</xdr:colOff>
      <xdr:row>81</xdr:row>
      <xdr:rowOff>134409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3991696"/>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124354</xdr:rowOff>
    </xdr:from>
    <xdr:to>
      <xdr:col>72</xdr:col>
      <xdr:colOff>203200</xdr:colOff>
      <xdr:row>81</xdr:row>
      <xdr:rowOff>134409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01180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104246</xdr:rowOff>
    </xdr:from>
    <xdr:to>
      <xdr:col>68</xdr:col>
      <xdr:colOff>152400</xdr:colOff>
      <xdr:row>81</xdr:row>
      <xdr:rowOff>124354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399169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2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93663</xdr:rowOff>
    </xdr:from>
    <xdr:to>
      <xdr:col>81</xdr:col>
      <xdr:colOff>95250</xdr:colOff>
      <xdr:row>82</xdr:row>
      <xdr:rowOff>23813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39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110190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82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53446</xdr:rowOff>
    </xdr:from>
    <xdr:to>
      <xdr:col>77</xdr:col>
      <xdr:colOff>95250</xdr:colOff>
      <xdr:row>81</xdr:row>
      <xdr:rowOff>155046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39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165223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70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83609</xdr:rowOff>
    </xdr:from>
    <xdr:to>
      <xdr:col>73</xdr:col>
      <xdr:colOff>44450</xdr:colOff>
      <xdr:row>82</xdr:row>
      <xdr:rowOff>13759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23936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739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73554</xdr:rowOff>
    </xdr:from>
    <xdr:to>
      <xdr:col>68</xdr:col>
      <xdr:colOff>203200</xdr:colOff>
      <xdr:row>82</xdr:row>
      <xdr:rowOff>3704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39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13881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372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53446</xdr:rowOff>
    </xdr:from>
    <xdr:to>
      <xdr:col>64</xdr:col>
      <xdr:colOff>152400</xdr:colOff>
      <xdr:row>81</xdr:row>
      <xdr:rowOff>155046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394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165223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370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島内に８集落が点在しているため、保育園や出張所などの人員が必要となり、思うような人員削減ができない実情がある。また、消防救急業務や観光施設の運営にあたっても人員を必要としている。さらには産休、育休職員の割合が一時的に多くこれを補完するための若干の新規採用を実施しているのも要因の一つである。このため数値は類似団体平均と比較すると</a:t>
          </a:r>
          <a:r>
            <a:rPr lang="en-US" altLang="ja-JP" sz="1100">
              <a:solidFill>
                <a:schemeClr val="dk1"/>
              </a:solidFill>
              <a:effectLst/>
              <a:latin typeface="+mn-lt"/>
              <a:ea typeface="+mn-ea"/>
              <a:cs typeface="+mn-cs"/>
            </a:rPr>
            <a:t>1.51</a:t>
          </a:r>
          <a:r>
            <a:rPr lang="ja-JP" altLang="ja-JP" sz="1100">
              <a:solidFill>
                <a:schemeClr val="dk1"/>
              </a:solidFill>
              <a:effectLst/>
              <a:latin typeface="+mn-lt"/>
              <a:ea typeface="+mn-ea"/>
              <a:cs typeface="+mn-cs"/>
            </a:rPr>
            <a:t>倍となっている。しかし今後は事務の効率化を前提とした組織改正を実施していく。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116586</xdr:rowOff>
    </xdr:from>
    <xdr:to>
      <xdr:col>81</xdr:col>
      <xdr:colOff>44450</xdr:colOff>
      <xdr:row>64</xdr:row>
      <xdr:rowOff>138785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1089386"/>
          <a:ext cx="8382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109830</xdr:rowOff>
    </xdr:from>
    <xdr:to>
      <xdr:col>77</xdr:col>
      <xdr:colOff>44450</xdr:colOff>
      <xdr:row>64</xdr:row>
      <xdr:rowOff>116586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1082630"/>
          <a:ext cx="889000" cy="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68326</xdr:rowOff>
    </xdr:from>
    <xdr:to>
      <xdr:col>72</xdr:col>
      <xdr:colOff>203200</xdr:colOff>
      <xdr:row>64</xdr:row>
      <xdr:rowOff>109830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1041126"/>
          <a:ext cx="8890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68326</xdr:rowOff>
    </xdr:from>
    <xdr:to>
      <xdr:col>68</xdr:col>
      <xdr:colOff>152400</xdr:colOff>
      <xdr:row>64</xdr:row>
      <xdr:rowOff>72187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3512800" y="11041126"/>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87985</xdr:rowOff>
    </xdr:from>
    <xdr:to>
      <xdr:col>81</xdr:col>
      <xdr:colOff>95250</xdr:colOff>
      <xdr:row>65</xdr:row>
      <xdr:rowOff>18135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106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60062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103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65786</xdr:rowOff>
    </xdr:from>
    <xdr:to>
      <xdr:col>77</xdr:col>
      <xdr:colOff>95250</xdr:colOff>
      <xdr:row>64</xdr:row>
      <xdr:rowOff>167386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152163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1124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59030</xdr:rowOff>
    </xdr:from>
    <xdr:to>
      <xdr:col>73</xdr:col>
      <xdr:colOff>44450</xdr:colOff>
      <xdr:row>64</xdr:row>
      <xdr:rowOff>160630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103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145407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1118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17526</xdr:rowOff>
    </xdr:from>
    <xdr:to>
      <xdr:col>68</xdr:col>
      <xdr:colOff>203200</xdr:colOff>
      <xdr:row>64</xdr:row>
      <xdr:rowOff>119126</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103903</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21387</xdr:rowOff>
    </xdr:from>
    <xdr:to>
      <xdr:col>64</xdr:col>
      <xdr:colOff>152400</xdr:colOff>
      <xdr:row>64</xdr:row>
      <xdr:rowOff>122987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9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107764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1080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前年度より数値</a:t>
          </a:r>
          <a:r>
            <a:rPr lang="ja-JP" altLang="en-US" sz="1100">
              <a:solidFill>
                <a:schemeClr val="dk1"/>
              </a:solidFill>
              <a:effectLst/>
              <a:latin typeface="+mn-lt"/>
              <a:ea typeface="+mn-ea"/>
              <a:cs typeface="+mn-cs"/>
            </a:rPr>
            <a:t>は緩やかになったが</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大型施設建設事業である</a:t>
          </a:r>
          <a:r>
            <a:rPr lang="ja-JP" altLang="ja-JP" sz="1100">
              <a:solidFill>
                <a:schemeClr val="dk1"/>
              </a:solidFill>
              <a:effectLst/>
              <a:latin typeface="+mn-lt"/>
              <a:ea typeface="+mn-ea"/>
              <a:cs typeface="+mn-cs"/>
            </a:rPr>
            <a:t>循環型社会形成推進事業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焼却施設・し尿汚泥再生処理センター建設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や観光プール建設の実施により起債借入額が増大し</a:t>
          </a:r>
          <a:r>
            <a:rPr lang="ja-JP" altLang="en-US" sz="1100">
              <a:solidFill>
                <a:schemeClr val="dk1"/>
              </a:solidFill>
              <a:effectLst/>
              <a:latin typeface="+mn-lt"/>
              <a:ea typeface="+mn-ea"/>
              <a:cs typeface="+mn-cs"/>
            </a:rPr>
            <a:t>ている</a:t>
          </a:r>
          <a:r>
            <a:rPr lang="ja-JP" altLang="ja-JP" sz="1100">
              <a:solidFill>
                <a:schemeClr val="dk1"/>
              </a:solidFill>
              <a:effectLst/>
              <a:latin typeface="+mn-lt"/>
              <a:ea typeface="+mn-ea"/>
              <a:cs typeface="+mn-cs"/>
            </a:rPr>
            <a:t>ため、今後も一時的に悪化するものと思われる。このため、地方債発行の低金利債への借り換えなども視野に入れ改善に努める</a:t>
          </a:r>
          <a:r>
            <a:rPr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132504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2978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116417</xdr:rowOff>
    </xdr:from>
    <xdr:to>
      <xdr:col>77</xdr:col>
      <xdr:colOff>44450</xdr:colOff>
      <xdr:row>41</xdr:row>
      <xdr:rowOff>132504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458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116417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1056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76200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81704</xdr:rowOff>
    </xdr:from>
    <xdr:to>
      <xdr:col>77</xdr:col>
      <xdr:colOff>95250</xdr:colOff>
      <xdr:row>42</xdr:row>
      <xdr:rowOff>11854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168081</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9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充当可能財源や標準財政規模の増額により将来負担比率は減となった。</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循環型社会形成推進事業</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焼却施設・し尿汚泥再生処理センター建設）や観光プール建設等大型起債の影響で、一時的な悪化が予想される。また、類似団体内平均値より大幅に上回っている状況にあることから、今後も気を緩めることなく適正な投資的経費の水準を維持しつつ、地方債発行額を抑制、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111155</xdr:rowOff>
    </xdr:from>
    <xdr:to>
      <xdr:col>81</xdr:col>
      <xdr:colOff>44450</xdr:colOff>
      <xdr:row>22</xdr:row>
      <xdr:rowOff>90231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711605"/>
          <a:ext cx="838200" cy="15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56908</xdr:rowOff>
    </xdr:from>
    <xdr:to>
      <xdr:col>77</xdr:col>
      <xdr:colOff>44450</xdr:colOff>
      <xdr:row>22</xdr:row>
      <xdr:rowOff>90231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828808"/>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107708</xdr:rowOff>
    </xdr:from>
    <xdr:to>
      <xdr:col>72</xdr:col>
      <xdr:colOff>203200</xdr:colOff>
      <xdr:row>22</xdr:row>
      <xdr:rowOff>56908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70815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107708</xdr:rowOff>
    </xdr:from>
    <xdr:to>
      <xdr:col>68</xdr:col>
      <xdr:colOff>152400</xdr:colOff>
      <xdr:row>21</xdr:row>
      <xdr:rowOff>135285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708158"/>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60355</xdr:rowOff>
    </xdr:from>
    <xdr:to>
      <xdr:col>81</xdr:col>
      <xdr:colOff>95250</xdr:colOff>
      <xdr:row>21</xdr:row>
      <xdr:rowOff>161955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66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32432</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63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39431</xdr:rowOff>
    </xdr:from>
    <xdr:to>
      <xdr:col>77</xdr:col>
      <xdr:colOff>95250</xdr:colOff>
      <xdr:row>22</xdr:row>
      <xdr:rowOff>141031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8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125808</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897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6108</xdr:rowOff>
    </xdr:from>
    <xdr:to>
      <xdr:col>73</xdr:col>
      <xdr:colOff>44450</xdr:colOff>
      <xdr:row>22</xdr:row>
      <xdr:rowOff>107708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7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92485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86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56908</xdr:rowOff>
    </xdr:from>
    <xdr:to>
      <xdr:col>68</xdr:col>
      <xdr:colOff>203200</xdr:colOff>
      <xdr:row>21</xdr:row>
      <xdr:rowOff>158508</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6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143285</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743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84485</xdr:rowOff>
    </xdr:from>
    <xdr:to>
      <xdr:col>64</xdr:col>
      <xdr:colOff>152400</xdr:colOff>
      <xdr:row>22</xdr:row>
      <xdr:rowOff>14635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68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170862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771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7,411
7,309
90.76
10,246,227
10,025,953
220,274
3,490,036
10,022,235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当町は離島であり集落も島内に点在しているため、出張所や保育園、観光施設の人員及び消防救急業務に従事する人員が必要となっており、類似団体と比較して職員数が多い傾向にある。ラスパイレス指数が示すとおり給与水準が低いものの、職員数が多いために経常収支比率に占める人件費の割合が高いもの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122101</xdr:rowOff>
    </xdr:from>
    <xdr:to>
      <xdr:col>24</xdr:col>
      <xdr:colOff>25400</xdr:colOff>
      <xdr:row>38</xdr:row>
      <xdr:rowOff>74749</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65751"/>
          <a:ext cx="8382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74749</xdr:rowOff>
    </xdr:from>
    <xdr:to>
      <xdr:col>19</xdr:col>
      <xdr:colOff>187325</xdr:colOff>
      <xdr:row>38</xdr:row>
      <xdr:rowOff>100874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5898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07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109039</xdr:rowOff>
    </xdr:from>
    <xdr:to>
      <xdr:col>15</xdr:col>
      <xdr:colOff>98425</xdr:colOff>
      <xdr:row>38</xdr:row>
      <xdr:rowOff>100874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45268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109039</xdr:rowOff>
    </xdr:from>
    <xdr:to>
      <xdr:col>11</xdr:col>
      <xdr:colOff>9525</xdr:colOff>
      <xdr:row>38</xdr:row>
      <xdr:rowOff>61685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452689"/>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13261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199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71301</xdr:rowOff>
    </xdr:from>
    <xdr:to>
      <xdr:col>24</xdr:col>
      <xdr:colOff>76200</xdr:colOff>
      <xdr:row>38</xdr:row>
      <xdr:rowOff>1451</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43378</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8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23949</xdr:rowOff>
    </xdr:from>
    <xdr:to>
      <xdr:col>20</xdr:col>
      <xdr:colOff>38100</xdr:colOff>
      <xdr:row>38</xdr:row>
      <xdr:rowOff>125549</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110326</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625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50074</xdr:rowOff>
    </xdr:from>
    <xdr:to>
      <xdr:col>15</xdr:col>
      <xdr:colOff>149225</xdr:colOff>
      <xdr:row>38</xdr:row>
      <xdr:rowOff>151674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136451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51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58239</xdr:rowOff>
    </xdr:from>
    <xdr:to>
      <xdr:col>11</xdr:col>
      <xdr:colOff>60325</xdr:colOff>
      <xdr:row>37</xdr:row>
      <xdr:rowOff>159838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0188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144615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10885</xdr:rowOff>
    </xdr:from>
    <xdr:to>
      <xdr:col>6</xdr:col>
      <xdr:colOff>171450</xdr:colOff>
      <xdr:row>38</xdr:row>
      <xdr:rowOff>112485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97262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前年度より数値が</a:t>
          </a:r>
          <a:r>
            <a:rPr lang="ja-JP" altLang="en-US" sz="1100" b="0" i="0" baseline="0">
              <a:solidFill>
                <a:schemeClr val="dk1"/>
              </a:solidFill>
              <a:effectLst/>
              <a:latin typeface="+mn-lt"/>
              <a:ea typeface="+mn-ea"/>
              <a:cs typeface="+mn-cs"/>
            </a:rPr>
            <a:t>悪化してい</a:t>
          </a:r>
          <a:r>
            <a:rPr lang="ja-JP" altLang="ja-JP" sz="1100" b="0" i="0" baseline="0">
              <a:solidFill>
                <a:schemeClr val="dk1"/>
              </a:solidFill>
              <a:effectLst/>
              <a:latin typeface="+mn-lt"/>
              <a:ea typeface="+mn-ea"/>
              <a:cs typeface="+mn-cs"/>
            </a:rPr>
            <a:t>るのは、</a:t>
          </a:r>
          <a:r>
            <a:rPr lang="ja-JP" altLang="en-US" sz="1100" b="0" i="0" baseline="0">
              <a:solidFill>
                <a:schemeClr val="dk1"/>
              </a:solidFill>
              <a:effectLst/>
              <a:latin typeface="+mn-lt"/>
              <a:ea typeface="+mn-ea"/>
              <a:cs typeface="+mn-cs"/>
            </a:rPr>
            <a:t>前年度は</a:t>
          </a:r>
          <a:r>
            <a:rPr lang="ja-JP" altLang="ja-JP" sz="1100" b="0" i="0" baseline="0">
              <a:solidFill>
                <a:schemeClr val="dk1"/>
              </a:solidFill>
              <a:effectLst/>
              <a:latin typeface="+mn-lt"/>
              <a:ea typeface="+mn-ea"/>
              <a:cs typeface="+mn-cs"/>
            </a:rPr>
            <a:t>台風災害による臨時的な経費が</a:t>
          </a:r>
          <a:r>
            <a:rPr lang="ja-JP" altLang="en-US" sz="1100" b="0" i="0" baseline="0">
              <a:solidFill>
                <a:schemeClr val="dk1"/>
              </a:solidFill>
              <a:effectLst/>
              <a:latin typeface="+mn-lt"/>
              <a:ea typeface="+mn-ea"/>
              <a:cs typeface="+mn-cs"/>
            </a:rPr>
            <a:t>あった</a:t>
          </a:r>
          <a:r>
            <a:rPr lang="ja-JP" altLang="ja-JP" sz="1100" b="0" i="0" baseline="0">
              <a:solidFill>
                <a:schemeClr val="dk1"/>
              </a:solidFill>
              <a:effectLst/>
              <a:latin typeface="+mn-lt"/>
              <a:ea typeface="+mn-ea"/>
              <a:cs typeface="+mn-cs"/>
            </a:rPr>
            <a:t>ためである。しかしこれは一時的なものであり今後は</a:t>
          </a:r>
          <a:r>
            <a:rPr lang="ja-JP" altLang="ja-JP" sz="1100">
              <a:solidFill>
                <a:schemeClr val="dk1"/>
              </a:solidFill>
              <a:effectLst/>
              <a:latin typeface="+mn-lt"/>
              <a:ea typeface="+mn-ea"/>
              <a:cs typeface="+mn-cs"/>
            </a:rPr>
            <a:t>循環型ごみ・し尿処理施設の稼動に伴い、施設管理費が大幅に発生する。全体的な物件費は増加傾向にあるため、管理的経費における物件費の削減を進めていく方針である。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31216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138447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20</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3121660"/>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51562</xdr:rowOff>
    </xdr:from>
    <xdr:to>
      <xdr:col>73</xdr:col>
      <xdr:colOff>180975</xdr:colOff>
      <xdr:row>20</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330911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145288</xdr:rowOff>
    </xdr:from>
    <xdr:to>
      <xdr:col>69</xdr:col>
      <xdr:colOff>92075</xdr:colOff>
      <xdr:row>19</xdr:row>
      <xdr:rowOff>51562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2313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762</xdr:rowOff>
    </xdr:from>
    <xdr:to>
      <xdr:col>69</xdr:col>
      <xdr:colOff>142875</xdr:colOff>
      <xdr:row>19</xdr:row>
      <xdr:rowOff>102362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2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87139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3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94488</xdr:rowOff>
    </xdr:from>
    <xdr:to>
      <xdr:col>65</xdr:col>
      <xdr:colOff>53975</xdr:colOff>
      <xdr:row>19</xdr:row>
      <xdr:rowOff>24638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18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9415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26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障害者自立支援給付費は増加しており、また今後も増加していくことが見込まれるため、適正な事務に努めていく。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56</xdr:row>
      <xdr:rowOff>112713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499600"/>
          <a:ext cx="838200" cy="21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98425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499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26988</xdr:rowOff>
    </xdr:from>
    <xdr:to>
      <xdr:col>15</xdr:col>
      <xdr:colOff>98425</xdr:colOff>
      <xdr:row>55</xdr:row>
      <xdr:rowOff>98425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45673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26988</xdr:rowOff>
    </xdr:from>
    <xdr:to>
      <xdr:col>11</xdr:col>
      <xdr:colOff>9525</xdr:colOff>
      <xdr:row>55</xdr:row>
      <xdr:rowOff>127000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456738"/>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134002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61913</xdr:rowOff>
    </xdr:from>
    <xdr:to>
      <xdr:col>24</xdr:col>
      <xdr:colOff>76200</xdr:colOff>
      <xdr:row>56</xdr:row>
      <xdr:rowOff>163513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33990</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3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47625</xdr:rowOff>
    </xdr:from>
    <xdr:to>
      <xdr:col>15</xdr:col>
      <xdr:colOff>149225</xdr:colOff>
      <xdr:row>55</xdr:row>
      <xdr:rowOff>149225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159402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147638</xdr:rowOff>
    </xdr:from>
    <xdr:to>
      <xdr:col>11</xdr:col>
      <xdr:colOff>60325</xdr:colOff>
      <xdr:row>55</xdr:row>
      <xdr:rowOff>77788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0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87965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1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類似団体平均より</a:t>
          </a:r>
          <a:r>
            <a:rPr lang="ja-JP" altLang="en-US" sz="1100">
              <a:solidFill>
                <a:schemeClr val="dk1"/>
              </a:solidFill>
              <a:effectLst/>
              <a:latin typeface="+mn-lt"/>
              <a:ea typeface="+mn-ea"/>
              <a:cs typeface="+mn-cs"/>
            </a:rPr>
            <a:t>数値は</a:t>
          </a:r>
          <a:r>
            <a:rPr lang="ja-JP" altLang="ja-JP" sz="1100">
              <a:solidFill>
                <a:schemeClr val="dk1"/>
              </a:solidFill>
              <a:effectLst/>
              <a:latin typeface="+mn-lt"/>
              <a:ea typeface="+mn-ea"/>
              <a:cs typeface="+mn-cs"/>
            </a:rPr>
            <a:t>下回っている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、国民健康保険事業会計への繰出金額は</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傾向にあ</a:t>
          </a:r>
          <a:r>
            <a:rPr lang="ja-JP" altLang="en-US" sz="1100">
              <a:solidFill>
                <a:schemeClr val="dk1"/>
              </a:solidFill>
              <a:effectLst/>
              <a:latin typeface="+mn-lt"/>
              <a:ea typeface="+mn-ea"/>
              <a:cs typeface="+mn-cs"/>
            </a:rPr>
            <a:t>るため、今後も赤字解消にむけ事業</a:t>
          </a:r>
          <a:r>
            <a:rPr lang="ja-JP" altLang="ja-JP" sz="1100">
              <a:solidFill>
                <a:schemeClr val="dk1"/>
              </a:solidFill>
              <a:effectLst/>
              <a:latin typeface="+mn-lt"/>
              <a:ea typeface="+mn-ea"/>
              <a:cs typeface="+mn-cs"/>
            </a:rPr>
            <a:t>注視していかなくてはならない。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136144</xdr:rowOff>
    </xdr:from>
    <xdr:to>
      <xdr:col>82</xdr:col>
      <xdr:colOff>107950</xdr:colOff>
      <xdr:row>59</xdr:row>
      <xdr:rowOff>161290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94444"/>
          <a:ext cx="0" cy="882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133367</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161290</xdr:rowOff>
    </xdr:from>
    <xdr:to>
      <xdr:col>82</xdr:col>
      <xdr:colOff>196850</xdr:colOff>
      <xdr:row>59</xdr:row>
      <xdr:rowOff>161290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51071</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13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136144</xdr:rowOff>
    </xdr:from>
    <xdr:to>
      <xdr:col>82</xdr:col>
      <xdr:colOff>196850</xdr:colOff>
      <xdr:row>54</xdr:row>
      <xdr:rowOff>136144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94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136144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3395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55</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339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104140</xdr:rowOff>
    </xdr:from>
    <xdr:to>
      <xdr:col>73</xdr:col>
      <xdr:colOff>180975</xdr:colOff>
      <xdr:row>55</xdr:row>
      <xdr:rowOff>1270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362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140208</xdr:rowOff>
    </xdr:from>
    <xdr:to>
      <xdr:col>74</xdr:col>
      <xdr:colOff>31750</xdr:colOff>
      <xdr:row>57</xdr:row>
      <xdr:rowOff>70358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55135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104140</xdr:rowOff>
    </xdr:from>
    <xdr:to>
      <xdr:col>69</xdr:col>
      <xdr:colOff>92075</xdr:colOff>
      <xdr:row>54</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3624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135636</xdr:rowOff>
    </xdr:from>
    <xdr:to>
      <xdr:col>69</xdr:col>
      <xdr:colOff>142875</xdr:colOff>
      <xdr:row>57</xdr:row>
      <xdr:rowOff>65786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50563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59707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85344</xdr:rowOff>
    </xdr:from>
    <xdr:to>
      <xdr:col>82</xdr:col>
      <xdr:colOff>158750</xdr:colOff>
      <xdr:row>55</xdr:row>
      <xdr:rowOff>15494</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34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165371</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25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121920</xdr:rowOff>
    </xdr:from>
    <xdr:to>
      <xdr:col>74</xdr:col>
      <xdr:colOff>31750</xdr:colOff>
      <xdr:row>55</xdr:row>
      <xdr:rowOff>52070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62247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53340</xdr:rowOff>
    </xdr:from>
    <xdr:to>
      <xdr:col>69</xdr:col>
      <xdr:colOff>142875</xdr:colOff>
      <xdr:row>54</xdr:row>
      <xdr:rowOff>154940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165117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類似団体平均より下回っているものの、補助金等について事業効果の検証を踏まえた上で見直しを徹底し、一層の削減に努めていく。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35</xdr:row>
      <xdr:rowOff>138430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015736"/>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138430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139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147574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1391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120142</xdr:rowOff>
    </xdr:from>
    <xdr:to>
      <xdr:col>69</xdr:col>
      <xdr:colOff>92075</xdr:colOff>
      <xdr:row>35</xdr:row>
      <xdr:rowOff>147574</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1208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44213</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5873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96774</xdr:rowOff>
    </xdr:from>
    <xdr:to>
      <xdr:col>69</xdr:col>
      <xdr:colOff>142875</xdr:colOff>
      <xdr:row>36</xdr:row>
      <xdr:rowOff>26924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37101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69342</xdr:rowOff>
    </xdr:from>
    <xdr:to>
      <xdr:col>65</xdr:col>
      <xdr:colOff>53975</xdr:colOff>
      <xdr:row>35</xdr:row>
      <xdr:rowOff>170942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9669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循環型社会形成推進事業等の実施により、公債費は増額傾向にあるため、</a:t>
          </a:r>
          <a:r>
            <a:rPr lang="ja-JP" altLang="en-US" sz="1100">
              <a:solidFill>
                <a:schemeClr val="dk1"/>
              </a:solidFill>
              <a:effectLst/>
              <a:latin typeface="+mn-lt"/>
              <a:ea typeface="+mn-ea"/>
              <a:cs typeface="+mn-cs"/>
            </a:rPr>
            <a:t>後期</a:t>
          </a:r>
          <a:r>
            <a:rPr lang="ja-JP" altLang="ja-JP" sz="1100">
              <a:solidFill>
                <a:schemeClr val="dk1"/>
              </a:solidFill>
              <a:effectLst/>
              <a:latin typeface="+mn-lt"/>
              <a:ea typeface="+mn-ea"/>
              <a:cs typeface="+mn-cs"/>
            </a:rPr>
            <a:t>基本計画に基づき、健全なる財政運営を実施していく。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31750</xdr:rowOff>
    </xdr:from>
    <xdr:to>
      <xdr:col>24</xdr:col>
      <xdr:colOff>25400</xdr:colOff>
      <xdr:row>78</xdr:row>
      <xdr:rowOff>69850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4048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378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78</xdr:row>
      <xdr:rowOff>5080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340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73661</xdr:rowOff>
    </xdr:from>
    <xdr:to>
      <xdr:col>11</xdr:col>
      <xdr:colOff>9525</xdr:colOff>
      <xdr:row>77</xdr:row>
      <xdr:rowOff>138430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27531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19050</xdr:rowOff>
    </xdr:from>
    <xdr:to>
      <xdr:col>24</xdr:col>
      <xdr:colOff>76200</xdr:colOff>
      <xdr:row>78</xdr:row>
      <xdr:rowOff>120650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162577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152400</xdr:rowOff>
    </xdr:from>
    <xdr:to>
      <xdr:col>20</xdr:col>
      <xdr:colOff>38100</xdr:colOff>
      <xdr:row>78</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67327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44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40657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22861</xdr:rowOff>
    </xdr:from>
    <xdr:to>
      <xdr:col>6</xdr:col>
      <xdr:colOff>171450</xdr:colOff>
      <xdr:row>77</xdr:row>
      <xdr:rowOff>124461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109238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例年であれば経常収支比率は類似団体平均と比較すると高め結果となっている。このため、健全化数値上非常に厳しい状況にあることは依然変わりはないため、今後も後期基本計画に基づき改善に努める。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43180</xdr:rowOff>
    </xdr:from>
    <xdr:to>
      <xdr:col>82</xdr:col>
      <xdr:colOff>107950</xdr:colOff>
      <xdr:row>76</xdr:row>
      <xdr:rowOff>46989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0733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43180</xdr:rowOff>
    </xdr:from>
    <xdr:to>
      <xdr:col>78</xdr:col>
      <xdr:colOff>69850</xdr:colOff>
      <xdr:row>78</xdr:row>
      <xdr:rowOff>66039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073380"/>
          <a:ext cx="889000" cy="36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134620</xdr:rowOff>
    </xdr:from>
    <xdr:to>
      <xdr:col>73</xdr:col>
      <xdr:colOff>180975</xdr:colOff>
      <xdr:row>78</xdr:row>
      <xdr:rowOff>66039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164820"/>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111777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134620</xdr:rowOff>
    </xdr:from>
    <xdr:to>
      <xdr:col>69</xdr:col>
      <xdr:colOff>92075</xdr:colOff>
      <xdr:row>76</xdr:row>
      <xdr:rowOff>165100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167639</xdr:rowOff>
    </xdr:from>
    <xdr:to>
      <xdr:col>82</xdr:col>
      <xdr:colOff>158750</xdr:colOff>
      <xdr:row>76</xdr:row>
      <xdr:rowOff>97789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12717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163830</xdr:rowOff>
    </xdr:from>
    <xdr:to>
      <xdr:col>78</xdr:col>
      <xdr:colOff>120650</xdr:colOff>
      <xdr:row>76</xdr:row>
      <xdr:rowOff>93980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104157</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15239</xdr:rowOff>
    </xdr:from>
    <xdr:to>
      <xdr:col>74</xdr:col>
      <xdr:colOff>31750</xdr:colOff>
      <xdr:row>78</xdr:row>
      <xdr:rowOff>116839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101616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83820</xdr:rowOff>
    </xdr:from>
    <xdr:to>
      <xdr:col>69</xdr:col>
      <xdr:colOff>142875</xdr:colOff>
      <xdr:row>77</xdr:row>
      <xdr:rowOff>13970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24147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54627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151803</xdr:rowOff>
    </xdr:from>
    <xdr:to>
      <xdr:col>29</xdr:col>
      <xdr:colOff>127000</xdr:colOff>
      <xdr:row>15</xdr:row>
      <xdr:rowOff>27780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599728"/>
          <a:ext cx="647700" cy="474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151803</xdr:rowOff>
    </xdr:from>
    <xdr:to>
      <xdr:col>26</xdr:col>
      <xdr:colOff>50800</xdr:colOff>
      <xdr:row>15</xdr:row>
      <xdr:rowOff>16030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99728"/>
          <a:ext cx="698500" cy="3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16030</xdr:rowOff>
    </xdr:from>
    <xdr:to>
      <xdr:col>22</xdr:col>
      <xdr:colOff>114300</xdr:colOff>
      <xdr:row>15</xdr:row>
      <xdr:rowOff>64585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35405"/>
          <a:ext cx="698500" cy="48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52332</xdr:rowOff>
    </xdr:from>
    <xdr:to>
      <xdr:col>18</xdr:col>
      <xdr:colOff>177800</xdr:colOff>
      <xdr:row>15</xdr:row>
      <xdr:rowOff>64585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671707"/>
          <a:ext cx="698500" cy="12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148430</xdr:rowOff>
    </xdr:from>
    <xdr:to>
      <xdr:col>29</xdr:col>
      <xdr:colOff>177800</xdr:colOff>
      <xdr:row>15</xdr:row>
      <xdr:rowOff>78580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96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164957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4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101003</xdr:rowOff>
    </xdr:from>
    <xdr:to>
      <xdr:col>26</xdr:col>
      <xdr:colOff>101600</xdr:colOff>
      <xdr:row>15</xdr:row>
      <xdr:rowOff>31153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48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41330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1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136680</xdr:rowOff>
    </xdr:from>
    <xdr:to>
      <xdr:col>22</xdr:col>
      <xdr:colOff>165100</xdr:colOff>
      <xdr:row>15</xdr:row>
      <xdr:rowOff>66830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584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77007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53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13785</xdr:rowOff>
    </xdr:from>
    <xdr:to>
      <xdr:col>19</xdr:col>
      <xdr:colOff>38100</xdr:colOff>
      <xdr:row>15</xdr:row>
      <xdr:rowOff>115385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33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125562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1532</xdr:rowOff>
    </xdr:from>
    <xdr:to>
      <xdr:col>15</xdr:col>
      <xdr:colOff>101600</xdr:colOff>
      <xdr:row>15</xdr:row>
      <xdr:rowOff>103132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20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113309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38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266593</xdr:rowOff>
    </xdr:from>
    <xdr:to>
      <xdr:col>29</xdr:col>
      <xdr:colOff>127000</xdr:colOff>
      <xdr:row>35</xdr:row>
      <xdr:rowOff>271149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76943"/>
          <a:ext cx="647700" cy="4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271149</xdr:rowOff>
    </xdr:from>
    <xdr:to>
      <xdr:col>26</xdr:col>
      <xdr:colOff>50800</xdr:colOff>
      <xdr:row>35</xdr:row>
      <xdr:rowOff>279166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881499"/>
          <a:ext cx="698500" cy="8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255375</xdr:rowOff>
    </xdr:from>
    <xdr:to>
      <xdr:col>22</xdr:col>
      <xdr:colOff>114300</xdr:colOff>
      <xdr:row>35</xdr:row>
      <xdr:rowOff>279166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865725"/>
          <a:ext cx="698500" cy="23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255375</xdr:rowOff>
    </xdr:from>
    <xdr:to>
      <xdr:col>18</xdr:col>
      <xdr:colOff>177800</xdr:colOff>
      <xdr:row>36</xdr:row>
      <xdr:rowOff>388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865725"/>
          <a:ext cx="698500" cy="87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215793</xdr:rowOff>
    </xdr:from>
    <xdr:to>
      <xdr:col>29</xdr:col>
      <xdr:colOff>177800</xdr:colOff>
      <xdr:row>35</xdr:row>
      <xdr:rowOff>317393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826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60870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220349</xdr:rowOff>
    </xdr:from>
    <xdr:to>
      <xdr:col>26</xdr:col>
      <xdr:colOff>101600</xdr:colOff>
      <xdr:row>35</xdr:row>
      <xdr:rowOff>321949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30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332126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599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228366</xdr:rowOff>
    </xdr:from>
    <xdr:to>
      <xdr:col>22</xdr:col>
      <xdr:colOff>165100</xdr:colOff>
      <xdr:row>35</xdr:row>
      <xdr:rowOff>329966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38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340143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0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204575</xdr:rowOff>
    </xdr:from>
    <xdr:to>
      <xdr:col>19</xdr:col>
      <xdr:colOff>38100</xdr:colOff>
      <xdr:row>35</xdr:row>
      <xdr:rowOff>306175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14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316352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8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292488</xdr:rowOff>
    </xdr:from>
    <xdr:to>
      <xdr:col>15</xdr:col>
      <xdr:colOff>101600</xdr:colOff>
      <xdr:row>36</xdr:row>
      <xdr:rowOff>51188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02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61365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67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7,411
7,309
90.76
10,246,227
10,025,953
220,274
3,490,036
10,022,235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147617</xdr:rowOff>
    </xdr:from>
    <xdr:to>
      <xdr:col>24</xdr:col>
      <xdr:colOff>63500</xdr:colOff>
      <xdr:row>34</xdr:row>
      <xdr:rowOff>56292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05467"/>
          <a:ext cx="838200" cy="8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56292</xdr:rowOff>
    </xdr:from>
    <xdr:to>
      <xdr:col>19</xdr:col>
      <xdr:colOff>177800</xdr:colOff>
      <xdr:row>34</xdr:row>
      <xdr:rowOff>85956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85592"/>
          <a:ext cx="8890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85956</xdr:rowOff>
    </xdr:from>
    <xdr:to>
      <xdr:col>15</xdr:col>
      <xdr:colOff>50800</xdr:colOff>
      <xdr:row>34</xdr:row>
      <xdr:rowOff>131592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15256"/>
          <a:ext cx="889000" cy="4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131592</xdr:rowOff>
    </xdr:from>
    <xdr:to>
      <xdr:col>10</xdr:col>
      <xdr:colOff>114300</xdr:colOff>
      <xdr:row>34</xdr:row>
      <xdr:rowOff>141125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60892"/>
          <a:ext cx="889000" cy="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96817</xdr:rowOff>
    </xdr:from>
    <xdr:to>
      <xdr:col>24</xdr:col>
      <xdr:colOff>114300</xdr:colOff>
      <xdr:row>34</xdr:row>
      <xdr:rowOff>26967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5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119694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0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5492</xdr:rowOff>
    </xdr:from>
    <xdr:to>
      <xdr:col>20</xdr:col>
      <xdr:colOff>38100</xdr:colOff>
      <xdr:row>34</xdr:row>
      <xdr:rowOff>107092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8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123619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10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35156</xdr:rowOff>
    </xdr:from>
    <xdr:to>
      <xdr:col>15</xdr:col>
      <xdr:colOff>101600</xdr:colOff>
      <xdr:row>34</xdr:row>
      <xdr:rowOff>136756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6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153283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639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80792</xdr:rowOff>
    </xdr:from>
    <xdr:to>
      <xdr:col>10</xdr:col>
      <xdr:colOff>165100</xdr:colOff>
      <xdr:row>35</xdr:row>
      <xdr:rowOff>10942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1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27469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90325</xdr:rowOff>
    </xdr:from>
    <xdr:to>
      <xdr:col>6</xdr:col>
      <xdr:colOff>38100</xdr:colOff>
      <xdr:row>35</xdr:row>
      <xdr:rowOff>20475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1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37002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694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4686</xdr:rowOff>
    </xdr:from>
    <xdr:to>
      <xdr:col>24</xdr:col>
      <xdr:colOff>63500</xdr:colOff>
      <xdr:row>53</xdr:row>
      <xdr:rowOff>63642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9091536"/>
          <a:ext cx="838200" cy="5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63642</xdr:rowOff>
    </xdr:from>
    <xdr:to>
      <xdr:col>19</xdr:col>
      <xdr:colOff>177800</xdr:colOff>
      <xdr:row>53</xdr:row>
      <xdr:rowOff>129416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150492"/>
          <a:ext cx="889000" cy="6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119404</xdr:rowOff>
    </xdr:from>
    <xdr:to>
      <xdr:col>15</xdr:col>
      <xdr:colOff>50800</xdr:colOff>
      <xdr:row>53</xdr:row>
      <xdr:rowOff>129416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206254"/>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119404</xdr:rowOff>
    </xdr:from>
    <xdr:to>
      <xdr:col>10</xdr:col>
      <xdr:colOff>114300</xdr:colOff>
      <xdr:row>54</xdr:row>
      <xdr:rowOff>18807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206254"/>
          <a:ext cx="889000" cy="7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125336</xdr:rowOff>
    </xdr:from>
    <xdr:to>
      <xdr:col>24</xdr:col>
      <xdr:colOff>114300</xdr:colOff>
      <xdr:row>53</xdr:row>
      <xdr:rowOff>55486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0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148213</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8892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12842</xdr:rowOff>
    </xdr:from>
    <xdr:to>
      <xdr:col>20</xdr:col>
      <xdr:colOff>38100</xdr:colOff>
      <xdr:row>53</xdr:row>
      <xdr:rowOff>114442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0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130969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887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78616</xdr:rowOff>
    </xdr:from>
    <xdr:to>
      <xdr:col>15</xdr:col>
      <xdr:colOff>101600</xdr:colOff>
      <xdr:row>54</xdr:row>
      <xdr:rowOff>8766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16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25293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894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68604</xdr:rowOff>
    </xdr:from>
    <xdr:to>
      <xdr:col>10</xdr:col>
      <xdr:colOff>165100</xdr:colOff>
      <xdr:row>53</xdr:row>
      <xdr:rowOff>170204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1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15281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89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139457</xdr:rowOff>
    </xdr:from>
    <xdr:to>
      <xdr:col>6</xdr:col>
      <xdr:colOff>38100</xdr:colOff>
      <xdr:row>54</xdr:row>
      <xdr:rowOff>69607</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22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86134</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001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121594</xdr:rowOff>
    </xdr:from>
    <xdr:to>
      <xdr:col>24</xdr:col>
      <xdr:colOff>63500</xdr:colOff>
      <xdr:row>77</xdr:row>
      <xdr:rowOff>21834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151794"/>
          <a:ext cx="838200" cy="7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20096</xdr:rowOff>
    </xdr:from>
    <xdr:to>
      <xdr:col>19</xdr:col>
      <xdr:colOff>177800</xdr:colOff>
      <xdr:row>77</xdr:row>
      <xdr:rowOff>21834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221746"/>
          <a:ext cx="889000" cy="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20096</xdr:rowOff>
    </xdr:from>
    <xdr:to>
      <xdr:col>15</xdr:col>
      <xdr:colOff>50800</xdr:colOff>
      <xdr:row>77</xdr:row>
      <xdr:rowOff>61153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221746"/>
          <a:ext cx="889000" cy="4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40442</xdr:rowOff>
    </xdr:from>
    <xdr:to>
      <xdr:col>10</xdr:col>
      <xdr:colOff>114300</xdr:colOff>
      <xdr:row>77</xdr:row>
      <xdr:rowOff>61153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242092"/>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70794</xdr:rowOff>
    </xdr:from>
    <xdr:to>
      <xdr:col>24</xdr:col>
      <xdr:colOff>114300</xdr:colOff>
      <xdr:row>77</xdr:row>
      <xdr:rowOff>944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10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93672</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5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142484</xdr:rowOff>
    </xdr:from>
    <xdr:to>
      <xdr:col>20</xdr:col>
      <xdr:colOff>38100</xdr:colOff>
      <xdr:row>77</xdr:row>
      <xdr:rowOff>72634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1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89161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94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140746</xdr:rowOff>
    </xdr:from>
    <xdr:to>
      <xdr:col>15</xdr:col>
      <xdr:colOff>101600</xdr:colOff>
      <xdr:row>77</xdr:row>
      <xdr:rowOff>70896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17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87423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94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10353</xdr:rowOff>
    </xdr:from>
    <xdr:to>
      <xdr:col>10</xdr:col>
      <xdr:colOff>165100</xdr:colOff>
      <xdr:row>77</xdr:row>
      <xdr:rowOff>111953</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21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128480</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98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161092</xdr:rowOff>
    </xdr:from>
    <xdr:to>
      <xdr:col>6</xdr:col>
      <xdr:colOff>38100</xdr:colOff>
      <xdr:row>77</xdr:row>
      <xdr:rowOff>91242</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9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107769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96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144780</xdr:rowOff>
    </xdr:from>
    <xdr:to>
      <xdr:col>24</xdr:col>
      <xdr:colOff>63500</xdr:colOff>
      <xdr:row>96</xdr:row>
      <xdr:rowOff>145111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432530"/>
          <a:ext cx="838200" cy="17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145111</xdr:rowOff>
    </xdr:from>
    <xdr:to>
      <xdr:col>19</xdr:col>
      <xdr:colOff>177800</xdr:colOff>
      <xdr:row>96</xdr:row>
      <xdr:rowOff>157874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604311"/>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2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157874</xdr:rowOff>
    </xdr:from>
    <xdr:to>
      <xdr:col>15</xdr:col>
      <xdr:colOff>50800</xdr:colOff>
      <xdr:row>96</xdr:row>
      <xdr:rowOff>170929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617074"/>
          <a:ext cx="889000" cy="1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127449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92900</xdr:rowOff>
    </xdr:from>
    <xdr:to>
      <xdr:col>10</xdr:col>
      <xdr:colOff>114300</xdr:colOff>
      <xdr:row>96</xdr:row>
      <xdr:rowOff>170929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552100"/>
          <a:ext cx="889000" cy="7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145559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155757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93980</xdr:rowOff>
    </xdr:from>
    <xdr:to>
      <xdr:col>24</xdr:col>
      <xdr:colOff>114300</xdr:colOff>
      <xdr:row>96</xdr:row>
      <xdr:rowOff>24130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8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116857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23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94311</xdr:rowOff>
    </xdr:from>
    <xdr:to>
      <xdr:col>20</xdr:col>
      <xdr:colOff>38100</xdr:colOff>
      <xdr:row>97</xdr:row>
      <xdr:rowOff>24461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5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15588</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4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107074</xdr:rowOff>
    </xdr:from>
    <xdr:to>
      <xdr:col>15</xdr:col>
      <xdr:colOff>101600</xdr:colOff>
      <xdr:row>97</xdr:row>
      <xdr:rowOff>37224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6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28351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5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120129</xdr:rowOff>
    </xdr:from>
    <xdr:to>
      <xdr:col>10</xdr:col>
      <xdr:colOff>165100</xdr:colOff>
      <xdr:row>97</xdr:row>
      <xdr:rowOff>50279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5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41406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67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42100</xdr:rowOff>
    </xdr:from>
    <xdr:to>
      <xdr:col>6</xdr:col>
      <xdr:colOff>38100</xdr:colOff>
      <xdr:row>96</xdr:row>
      <xdr:rowOff>143700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134827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59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48685</xdr:rowOff>
    </xdr:from>
    <xdr:to>
      <xdr:col>55</xdr:col>
      <xdr:colOff>0</xdr:colOff>
      <xdr:row>38</xdr:row>
      <xdr:rowOff>151002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20885"/>
          <a:ext cx="838200" cy="44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11376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840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151002</xdr:rowOff>
    </xdr:from>
    <xdr:to>
      <xdr:col>50</xdr:col>
      <xdr:colOff>114300</xdr:colOff>
      <xdr:row>39</xdr:row>
      <xdr:rowOff>27613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666102"/>
          <a:ext cx="889000" cy="4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141341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313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27613</xdr:rowOff>
    </xdr:from>
    <xdr:to>
      <xdr:col>45</xdr:col>
      <xdr:colOff>177800</xdr:colOff>
      <xdr:row>39</xdr:row>
      <xdr:rowOff>35125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714163"/>
          <a:ext cx="8890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144523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31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35125</xdr:rowOff>
    </xdr:from>
    <xdr:to>
      <xdr:col>41</xdr:col>
      <xdr:colOff>50800</xdr:colOff>
      <xdr:row>39</xdr:row>
      <xdr:rowOff>53093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721675"/>
          <a:ext cx="889000" cy="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132695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30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160827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33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169335</xdr:rowOff>
    </xdr:from>
    <xdr:to>
      <xdr:col>55</xdr:col>
      <xdr:colOff>50800</xdr:colOff>
      <xdr:row>36</xdr:row>
      <xdr:rowOff>99485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147762</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1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100202</xdr:rowOff>
    </xdr:from>
    <xdr:to>
      <xdr:col>50</xdr:col>
      <xdr:colOff>165100</xdr:colOff>
      <xdr:row>39</xdr:row>
      <xdr:rowOff>30352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6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21479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70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148263</xdr:rowOff>
    </xdr:from>
    <xdr:to>
      <xdr:col>46</xdr:col>
      <xdr:colOff>38100</xdr:colOff>
      <xdr:row>39</xdr:row>
      <xdr:rowOff>78413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6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69540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75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155775</xdr:rowOff>
    </xdr:from>
    <xdr:to>
      <xdr:col>41</xdr:col>
      <xdr:colOff>101600</xdr:colOff>
      <xdr:row>39</xdr:row>
      <xdr:rowOff>85925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67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77052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76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2293</xdr:rowOff>
    </xdr:from>
    <xdr:to>
      <xdr:col>36</xdr:col>
      <xdr:colOff>165100</xdr:colOff>
      <xdr:row>39</xdr:row>
      <xdr:rowOff>103893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6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95020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78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58766</xdr:rowOff>
    </xdr:from>
    <xdr:to>
      <xdr:col>55</xdr:col>
      <xdr:colOff>0</xdr:colOff>
      <xdr:row>56</xdr:row>
      <xdr:rowOff>123468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659966"/>
          <a:ext cx="838200" cy="6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123468</xdr:rowOff>
    </xdr:from>
    <xdr:to>
      <xdr:col>50</xdr:col>
      <xdr:colOff>114300</xdr:colOff>
      <xdr:row>56</xdr:row>
      <xdr:rowOff>132029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24668"/>
          <a:ext cx="889000" cy="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75265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10019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59171</xdr:rowOff>
    </xdr:from>
    <xdr:to>
      <xdr:col>45</xdr:col>
      <xdr:colOff>177800</xdr:colOff>
      <xdr:row>56</xdr:row>
      <xdr:rowOff>132029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60371"/>
          <a:ext cx="889000" cy="7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113947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100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124446</xdr:rowOff>
    </xdr:from>
    <xdr:to>
      <xdr:col>41</xdr:col>
      <xdr:colOff>50800</xdr:colOff>
      <xdr:row>56</xdr:row>
      <xdr:rowOff>59171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554196"/>
          <a:ext cx="889000" cy="10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7966</xdr:rowOff>
    </xdr:from>
    <xdr:to>
      <xdr:col>55</xdr:col>
      <xdr:colOff>50800</xdr:colOff>
      <xdr:row>56</xdr:row>
      <xdr:rowOff>109566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0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30843</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460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72668</xdr:rowOff>
    </xdr:from>
    <xdr:to>
      <xdr:col>50</xdr:col>
      <xdr:colOff>165100</xdr:colOff>
      <xdr:row>57</xdr:row>
      <xdr:rowOff>2818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7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19345</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44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81229</xdr:rowOff>
    </xdr:from>
    <xdr:to>
      <xdr:col>46</xdr:col>
      <xdr:colOff>38100</xdr:colOff>
      <xdr:row>57</xdr:row>
      <xdr:rowOff>11379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68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27906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457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8371</xdr:rowOff>
    </xdr:from>
    <xdr:to>
      <xdr:col>41</xdr:col>
      <xdr:colOff>101600</xdr:colOff>
      <xdr:row>56</xdr:row>
      <xdr:rowOff>109971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126498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38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73646</xdr:rowOff>
    </xdr:from>
    <xdr:to>
      <xdr:col>36</xdr:col>
      <xdr:colOff>165100</xdr:colOff>
      <xdr:row>56</xdr:row>
      <xdr:rowOff>3796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5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20323</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278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171197</xdr:rowOff>
    </xdr:from>
    <xdr:to>
      <xdr:col>55</xdr:col>
      <xdr:colOff>0</xdr:colOff>
      <xdr:row>77</xdr:row>
      <xdr:rowOff>88410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201397"/>
          <a:ext cx="838200" cy="88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50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88410</xdr:rowOff>
    </xdr:from>
    <xdr:to>
      <xdr:col>50</xdr:col>
      <xdr:colOff>114300</xdr:colOff>
      <xdr:row>78</xdr:row>
      <xdr:rowOff>114450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290060"/>
          <a:ext cx="889000" cy="19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57866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6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53690</xdr:rowOff>
    </xdr:from>
    <xdr:to>
      <xdr:col>45</xdr:col>
      <xdr:colOff>177800</xdr:colOff>
      <xdr:row>78</xdr:row>
      <xdr:rowOff>114450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426790"/>
          <a:ext cx="889000" cy="6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74117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6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53690</xdr:rowOff>
    </xdr:from>
    <xdr:to>
      <xdr:col>41</xdr:col>
      <xdr:colOff>50800</xdr:colOff>
      <xdr:row>78</xdr:row>
      <xdr:rowOff>115133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426790"/>
          <a:ext cx="889000" cy="6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72103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6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70544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61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120397</xdr:rowOff>
    </xdr:from>
    <xdr:to>
      <xdr:col>55</xdr:col>
      <xdr:colOff>50800</xdr:colOff>
      <xdr:row>77</xdr:row>
      <xdr:rowOff>50547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15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143274</xdr:rowOff>
    </xdr:from>
    <xdr:ext cx="599010"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00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37610</xdr:rowOff>
    </xdr:from>
    <xdr:to>
      <xdr:col>50</xdr:col>
      <xdr:colOff>165100</xdr:colOff>
      <xdr:row>77</xdr:row>
      <xdr:rowOff>139210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23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155737</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39795" y="1301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63650</xdr:rowOff>
    </xdr:from>
    <xdr:to>
      <xdr:col>46</xdr:col>
      <xdr:colOff>38100</xdr:colOff>
      <xdr:row>78</xdr:row>
      <xdr:rowOff>165250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4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10327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21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2890</xdr:rowOff>
    </xdr:from>
    <xdr:to>
      <xdr:col>41</xdr:col>
      <xdr:colOff>101600</xdr:colOff>
      <xdr:row>78</xdr:row>
      <xdr:rowOff>104490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121017</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61795" y="1315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64333</xdr:rowOff>
    </xdr:from>
    <xdr:to>
      <xdr:col>36</xdr:col>
      <xdr:colOff>165100</xdr:colOff>
      <xdr:row>78</xdr:row>
      <xdr:rowOff>165933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43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11010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21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110325</xdr:rowOff>
    </xdr:from>
    <xdr:to>
      <xdr:col>55</xdr:col>
      <xdr:colOff>0</xdr:colOff>
      <xdr:row>96</xdr:row>
      <xdr:rowOff>10330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398075"/>
          <a:ext cx="838200" cy="7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96369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12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1003</xdr:rowOff>
    </xdr:from>
    <xdr:to>
      <xdr:col>50</xdr:col>
      <xdr:colOff>114300</xdr:colOff>
      <xdr:row>95</xdr:row>
      <xdr:rowOff>110325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5945853"/>
          <a:ext cx="889000" cy="45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159969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10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1003</xdr:rowOff>
    </xdr:from>
    <xdr:to>
      <xdr:col>45</xdr:col>
      <xdr:colOff>177800</xdr:colOff>
      <xdr:row>93</xdr:row>
      <xdr:rowOff>56941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5945853"/>
          <a:ext cx="889000" cy="5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152302</xdr:rowOff>
    </xdr:from>
    <xdr:to>
      <xdr:col>41</xdr:col>
      <xdr:colOff>50800</xdr:colOff>
      <xdr:row>93</xdr:row>
      <xdr:rowOff>56941</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5754252"/>
          <a:ext cx="889000" cy="247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130980</xdr:rowOff>
    </xdr:from>
    <xdr:to>
      <xdr:col>55</xdr:col>
      <xdr:colOff>50800</xdr:colOff>
      <xdr:row>96</xdr:row>
      <xdr:rowOff>61130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41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109407</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39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59525</xdr:rowOff>
    </xdr:from>
    <xdr:to>
      <xdr:col>50</xdr:col>
      <xdr:colOff>165100</xdr:colOff>
      <xdr:row>95</xdr:row>
      <xdr:rowOff>161125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3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152252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4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121653</xdr:rowOff>
    </xdr:from>
    <xdr:to>
      <xdr:col>46</xdr:col>
      <xdr:colOff>38100</xdr:colOff>
      <xdr:row>93</xdr:row>
      <xdr:rowOff>51803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58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68330</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567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6141</xdr:rowOff>
    </xdr:from>
    <xdr:to>
      <xdr:col>41</xdr:col>
      <xdr:colOff>101600</xdr:colOff>
      <xdr:row>93</xdr:row>
      <xdr:rowOff>107741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59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124268</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5726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101502</xdr:rowOff>
    </xdr:from>
    <xdr:to>
      <xdr:col>36</xdr:col>
      <xdr:colOff>165100</xdr:colOff>
      <xdr:row>92</xdr:row>
      <xdr:rowOff>31652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57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48179</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547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131368</xdr:rowOff>
    </xdr:from>
    <xdr:to>
      <xdr:col>85</xdr:col>
      <xdr:colOff>127000</xdr:colOff>
      <xdr:row>37</xdr:row>
      <xdr:rowOff>74052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132118"/>
          <a:ext cx="838200" cy="28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49262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392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131368</xdr:rowOff>
    </xdr:from>
    <xdr:to>
      <xdr:col>81</xdr:col>
      <xdr:colOff>50800</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132118"/>
          <a:ext cx="889000" cy="40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166419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5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153673</xdr:rowOff>
    </xdr:from>
    <xdr:to>
      <xdr:col>76</xdr:col>
      <xdr:colOff>114300</xdr:colOff>
      <xdr:row>38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497323"/>
          <a:ext cx="889000" cy="4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68142</xdr:rowOff>
    </xdr:from>
    <xdr:to>
      <xdr:col>71</xdr:col>
      <xdr:colOff>177800</xdr:colOff>
      <xdr:row>37</xdr:row>
      <xdr:rowOff>153673</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068892"/>
          <a:ext cx="889000" cy="42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165128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5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23252</xdr:rowOff>
    </xdr:from>
    <xdr:to>
      <xdr:col>85</xdr:col>
      <xdr:colOff>177800</xdr:colOff>
      <xdr:row>37</xdr:row>
      <xdr:rowOff>124852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3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154079</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15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80568</xdr:rowOff>
    </xdr:from>
    <xdr:to>
      <xdr:col>81</xdr:col>
      <xdr:colOff>101600</xdr:colOff>
      <xdr:row>36</xdr:row>
      <xdr:rowOff>10718</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08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27245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58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102873</xdr:rowOff>
    </xdr:from>
    <xdr:to>
      <xdr:col>72</xdr:col>
      <xdr:colOff>38100</xdr:colOff>
      <xdr:row>38</xdr:row>
      <xdr:rowOff>33023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24150</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53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17342</xdr:rowOff>
    </xdr:from>
    <xdr:to>
      <xdr:col>67</xdr:col>
      <xdr:colOff>101600</xdr:colOff>
      <xdr:row>35</xdr:row>
      <xdr:rowOff>118942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01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135469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579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122514</xdr:rowOff>
    </xdr:from>
    <xdr:to>
      <xdr:col>85</xdr:col>
      <xdr:colOff>127000</xdr:colOff>
      <xdr:row>75</xdr:row>
      <xdr:rowOff>153434</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981264"/>
          <a:ext cx="838200" cy="3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153434</xdr:rowOff>
    </xdr:from>
    <xdr:to>
      <xdr:col>81</xdr:col>
      <xdr:colOff>50800</xdr:colOff>
      <xdr:row>76</xdr:row>
      <xdr:rowOff>16179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3012184"/>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16179</xdr:rowOff>
    </xdr:from>
    <xdr:to>
      <xdr:col>76</xdr:col>
      <xdr:colOff>114300</xdr:colOff>
      <xdr:row>76</xdr:row>
      <xdr:rowOff>32090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04637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32090</xdr:rowOff>
    </xdr:from>
    <xdr:to>
      <xdr:col>71</xdr:col>
      <xdr:colOff>177800</xdr:colOff>
      <xdr:row>76</xdr:row>
      <xdr:rowOff>91246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3062290"/>
          <a:ext cx="889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71714</xdr:rowOff>
    </xdr:from>
    <xdr:to>
      <xdr:col>85</xdr:col>
      <xdr:colOff>177800</xdr:colOff>
      <xdr:row>76</xdr:row>
      <xdr:rowOff>1863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9304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94591</xdr:rowOff>
    </xdr:from>
    <xdr:ext cx="599010"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78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102634</xdr:rowOff>
    </xdr:from>
    <xdr:to>
      <xdr:col>81</xdr:col>
      <xdr:colOff>101600</xdr:colOff>
      <xdr:row>76</xdr:row>
      <xdr:rowOff>32784</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96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49311</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181795" y="1273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136828</xdr:rowOff>
    </xdr:from>
    <xdr:to>
      <xdr:col>76</xdr:col>
      <xdr:colOff>165100</xdr:colOff>
      <xdr:row>76</xdr:row>
      <xdr:rowOff>66979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9955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83505</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292795" y="12770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152740</xdr:rowOff>
    </xdr:from>
    <xdr:to>
      <xdr:col>72</xdr:col>
      <xdr:colOff>38100</xdr:colOff>
      <xdr:row>76</xdr:row>
      <xdr:rowOff>82890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0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99416</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78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40446</xdr:rowOff>
    </xdr:from>
    <xdr:to>
      <xdr:col>67</xdr:col>
      <xdr:colOff>101600</xdr:colOff>
      <xdr:row>76</xdr:row>
      <xdr:rowOff>142046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07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158573</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84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118264</xdr:rowOff>
    </xdr:from>
    <xdr:to>
      <xdr:col>85</xdr:col>
      <xdr:colOff>127000</xdr:colOff>
      <xdr:row>99</xdr:row>
      <xdr:rowOff>66966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920364"/>
          <a:ext cx="838200" cy="1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73728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7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118264</xdr:rowOff>
    </xdr:from>
    <xdr:to>
      <xdr:col>81</xdr:col>
      <xdr:colOff>50800</xdr:colOff>
      <xdr:row>99</xdr:row>
      <xdr:rowOff>89548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920364"/>
          <a:ext cx="889000" cy="142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5700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63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103333</xdr:rowOff>
    </xdr:from>
    <xdr:to>
      <xdr:col>76</xdr:col>
      <xdr:colOff>114300</xdr:colOff>
      <xdr:row>99</xdr:row>
      <xdr:rowOff>89548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6733983"/>
          <a:ext cx="889000" cy="329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103333</xdr:rowOff>
    </xdr:from>
    <xdr:to>
      <xdr:col>71</xdr:col>
      <xdr:colOff>177800</xdr:colOff>
      <xdr:row>99</xdr:row>
      <xdr:rowOff>8934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733983"/>
          <a:ext cx="889000" cy="24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134464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3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16166</xdr:rowOff>
    </xdr:from>
    <xdr:to>
      <xdr:col>85</xdr:col>
      <xdr:colOff>177800</xdr:colOff>
      <xdr:row>99</xdr:row>
      <xdr:rowOff>117766</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102543</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90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67464</xdr:rowOff>
    </xdr:from>
    <xdr:to>
      <xdr:col>81</xdr:col>
      <xdr:colOff>101600</xdr:colOff>
      <xdr:row>98</xdr:row>
      <xdr:rowOff>169064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160191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96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38748</xdr:rowOff>
    </xdr:from>
    <xdr:to>
      <xdr:col>76</xdr:col>
      <xdr:colOff>165100</xdr:colOff>
      <xdr:row>99</xdr:row>
      <xdr:rowOff>140348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701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131475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710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52533</xdr:rowOff>
    </xdr:from>
    <xdr:to>
      <xdr:col>72</xdr:col>
      <xdr:colOff>38100</xdr:colOff>
      <xdr:row>97</xdr:row>
      <xdr:rowOff>154133</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6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170660</xdr:rowOff>
    </xdr:from>
    <xdr:ext cx="59901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03795" y="164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129584</xdr:rowOff>
    </xdr:from>
    <xdr:to>
      <xdr:col>67</xdr:col>
      <xdr:colOff>101600</xdr:colOff>
      <xdr:row>99</xdr:row>
      <xdr:rowOff>59734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50861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2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142398</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486048"/>
          <a:ext cx="889000" cy="16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134901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91598</xdr:rowOff>
    </xdr:from>
    <xdr:to>
      <xdr:col>98</xdr:col>
      <xdr:colOff>38100</xdr:colOff>
      <xdr:row>38</xdr:row>
      <xdr:rowOff>21748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43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38275</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21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140100</xdr:rowOff>
    </xdr:from>
    <xdr:to>
      <xdr:col>116</xdr:col>
      <xdr:colOff>63500</xdr:colOff>
      <xdr:row>58</xdr:row>
      <xdr:rowOff>143567</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84200"/>
          <a:ext cx="8382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76585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1002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140100</xdr:rowOff>
    </xdr:from>
    <xdr:to>
      <xdr:col>111</xdr:col>
      <xdr:colOff>177800</xdr:colOff>
      <xdr:row>58</xdr:row>
      <xdr:rowOff>152064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084200"/>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152064</xdr:rowOff>
    </xdr:from>
    <xdr:to>
      <xdr:col>107</xdr:col>
      <xdr:colOff>50800</xdr:colOff>
      <xdr:row>58</xdr:row>
      <xdr:rowOff>157073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096164"/>
          <a:ext cx="889000" cy="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42695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101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154349</xdr:rowOff>
    </xdr:from>
    <xdr:to>
      <xdr:col>102</xdr:col>
      <xdr:colOff>114300</xdr:colOff>
      <xdr:row>58</xdr:row>
      <xdr:rowOff>157073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98449"/>
          <a:ext cx="8890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92767</xdr:rowOff>
    </xdr:from>
    <xdr:to>
      <xdr:col>116</xdr:col>
      <xdr:colOff>114300</xdr:colOff>
      <xdr:row>59</xdr:row>
      <xdr:rowOff>22917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3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52144</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82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89300</xdr:rowOff>
    </xdr:from>
    <xdr:to>
      <xdr:col>112</xdr:col>
      <xdr:colOff>38100</xdr:colOff>
      <xdr:row>59</xdr:row>
      <xdr:rowOff>19450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35977</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8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101264</xdr:rowOff>
    </xdr:from>
    <xdr:to>
      <xdr:col>107</xdr:col>
      <xdr:colOff>101600</xdr:colOff>
      <xdr:row>59</xdr:row>
      <xdr:rowOff>31414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4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47941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82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106273</xdr:rowOff>
    </xdr:from>
    <xdr:to>
      <xdr:col>102</xdr:col>
      <xdr:colOff>165100</xdr:colOff>
      <xdr:row>59</xdr:row>
      <xdr:rowOff>36423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52950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2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103549</xdr:rowOff>
    </xdr:from>
    <xdr:to>
      <xdr:col>98</xdr:col>
      <xdr:colOff>38100</xdr:colOff>
      <xdr:row>59</xdr:row>
      <xdr:rowOff>33699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4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50226</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2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117428</xdr:rowOff>
    </xdr:from>
    <xdr:to>
      <xdr:col>116</xdr:col>
      <xdr:colOff>63500</xdr:colOff>
      <xdr:row>77</xdr:row>
      <xdr:rowOff>146754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19078"/>
          <a:ext cx="838200" cy="2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65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77471</xdr:rowOff>
    </xdr:from>
    <xdr:to>
      <xdr:col>111</xdr:col>
      <xdr:colOff>177800</xdr:colOff>
      <xdr:row>77</xdr:row>
      <xdr:rowOff>146754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3279121"/>
          <a:ext cx="889000" cy="6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80546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6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77471</xdr:rowOff>
    </xdr:from>
    <xdr:to>
      <xdr:col>107</xdr:col>
      <xdr:colOff>50800</xdr:colOff>
      <xdr:row>77</xdr:row>
      <xdr:rowOff>155098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79121"/>
          <a:ext cx="889000" cy="7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122592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0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89016</xdr:rowOff>
    </xdr:from>
    <xdr:to>
      <xdr:col>102</xdr:col>
      <xdr:colOff>114300</xdr:colOff>
      <xdr:row>77</xdr:row>
      <xdr:rowOff>155098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290666"/>
          <a:ext cx="889000" cy="66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133810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114509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0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66628</xdr:rowOff>
    </xdr:from>
    <xdr:to>
      <xdr:col>116</xdr:col>
      <xdr:colOff>114300</xdr:colOff>
      <xdr:row>77</xdr:row>
      <xdr:rowOff>168228</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6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45055</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4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95954</xdr:rowOff>
    </xdr:from>
    <xdr:to>
      <xdr:col>112</xdr:col>
      <xdr:colOff>38100</xdr:colOff>
      <xdr:row>78</xdr:row>
      <xdr:rowOff>26104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9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17231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9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26671</xdr:rowOff>
    </xdr:from>
    <xdr:to>
      <xdr:col>107</xdr:col>
      <xdr:colOff>101600</xdr:colOff>
      <xdr:row>77</xdr:row>
      <xdr:rowOff>128271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2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119398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2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104298</xdr:rowOff>
    </xdr:from>
    <xdr:to>
      <xdr:col>102</xdr:col>
      <xdr:colOff>165100</xdr:colOff>
      <xdr:row>78</xdr:row>
      <xdr:rowOff>34448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3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25575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38216</xdr:rowOff>
    </xdr:from>
    <xdr:to>
      <xdr:col>98</xdr:col>
      <xdr:colOff>38100</xdr:colOff>
      <xdr:row>77</xdr:row>
      <xdr:rowOff>139816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3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130943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・普通建設事業費が住民一人当たり</a:t>
          </a:r>
          <a:r>
            <a:rPr kumimoji="1" lang="en-US" altLang="ja-JP" sz="1100">
              <a:solidFill>
                <a:schemeClr val="dk1"/>
              </a:solidFill>
              <a:effectLst/>
              <a:latin typeface="+mn-lt"/>
              <a:ea typeface="+mn-ea"/>
              <a:cs typeface="+mn-cs"/>
            </a:rPr>
            <a:t>339,566</a:t>
          </a:r>
          <a:r>
            <a:rPr kumimoji="1" lang="ja-JP" altLang="ja-JP" sz="1100">
              <a:solidFill>
                <a:schemeClr val="dk1"/>
              </a:solidFill>
              <a:effectLst/>
              <a:latin typeface="+mn-lt"/>
              <a:ea typeface="+mn-ea"/>
              <a:cs typeface="+mn-cs"/>
            </a:rPr>
            <a:t>円となっており、類似団体、東京都、全国の平均と比較しても突出して高い状況である。これは平成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年台風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号災害からの復興事業が主な要因である。復興事業については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年度までは継続するが大型事業は令和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年度で終了。</a:t>
          </a:r>
          <a:r>
            <a:rPr kumimoji="1" lang="ja-JP" altLang="ja-JP" sz="1100">
              <a:solidFill>
                <a:schemeClr val="dk1"/>
              </a:solidFill>
              <a:effectLst/>
              <a:latin typeface="+mn-lt"/>
              <a:ea typeface="+mn-ea"/>
              <a:cs typeface="+mn-cs"/>
            </a:rPr>
            <a:t>その他の更新整備等は公共施設等総合管理計画に基づき、事業の取捨選択を徹底していくことで、事業費の減少を目指すこととしている。</a:t>
          </a:r>
          <a:endParaRPr lang="ja-JP" altLang="ja-JP">
            <a:effectLst/>
          </a:endParaRPr>
        </a:p>
        <a:p>
          <a:r>
            <a:rPr kumimoji="1" lang="ja-JP" altLang="ja-JP" sz="1100">
              <a:solidFill>
                <a:schemeClr val="dk1"/>
              </a:solidFill>
              <a:effectLst/>
              <a:latin typeface="+mn-lt"/>
              <a:ea typeface="+mn-ea"/>
              <a:cs typeface="+mn-cs"/>
            </a:rPr>
            <a:t>・積立金についても平成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年台風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号災害からの復旧事業の影響が見られるが、令和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年度以降は例年並みに収束する予定である。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7,411
7,309
90.76
10,246,227
10,025,953
220,274
3,490,036
10,022,235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121.7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100266</xdr:rowOff>
    </xdr:from>
    <xdr:to>
      <xdr:col>24</xdr:col>
      <xdr:colOff>63500</xdr:colOff>
      <xdr:row>34</xdr:row>
      <xdr:rowOff>114173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29566"/>
          <a:ext cx="8382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100266</xdr:rowOff>
    </xdr:from>
    <xdr:to>
      <xdr:col>19</xdr:col>
      <xdr:colOff>177800</xdr:colOff>
      <xdr:row>34</xdr:row>
      <xdr:rowOff>111506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29566"/>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111506</xdr:rowOff>
    </xdr:from>
    <xdr:to>
      <xdr:col>15</xdr:col>
      <xdr:colOff>50800</xdr:colOff>
      <xdr:row>34</xdr:row>
      <xdr:rowOff>136652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4080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77805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136652</xdr:rowOff>
    </xdr:from>
    <xdr:to>
      <xdr:col>10</xdr:col>
      <xdr:colOff>114300</xdr:colOff>
      <xdr:row>34</xdr:row>
      <xdr:rowOff>163703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65952"/>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108475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63373</xdr:rowOff>
    </xdr:from>
    <xdr:to>
      <xdr:col>24</xdr:col>
      <xdr:colOff>114300</xdr:colOff>
      <xdr:row>34</xdr:row>
      <xdr:rowOff>164973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9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86250</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4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49466</xdr:rowOff>
    </xdr:from>
    <xdr:to>
      <xdr:col>20</xdr:col>
      <xdr:colOff>38100</xdr:colOff>
      <xdr:row>34</xdr:row>
      <xdr:rowOff>151066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7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167593</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5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60706</xdr:rowOff>
    </xdr:from>
    <xdr:to>
      <xdr:col>15</xdr:col>
      <xdr:colOff>101600</xdr:colOff>
      <xdr:row>34</xdr:row>
      <xdr:rowOff>162306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7383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85852</xdr:rowOff>
    </xdr:from>
    <xdr:to>
      <xdr:col>10</xdr:col>
      <xdr:colOff>165100</xdr:colOff>
      <xdr:row>35</xdr:row>
      <xdr:rowOff>16002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32529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9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112903</xdr:rowOff>
    </xdr:from>
    <xdr:to>
      <xdr:col>6</xdr:col>
      <xdr:colOff>38100</xdr:colOff>
      <xdr:row>35</xdr:row>
      <xdr:rowOff>43053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59580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1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14574</xdr:rowOff>
    </xdr:from>
    <xdr:to>
      <xdr:col>24</xdr:col>
      <xdr:colOff>63500</xdr:colOff>
      <xdr:row>57</xdr:row>
      <xdr:rowOff>119390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787224"/>
          <a:ext cx="838200" cy="10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116148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45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119390</xdr:rowOff>
    </xdr:from>
    <xdr:to>
      <xdr:col>19</xdr:col>
      <xdr:colOff>177800</xdr:colOff>
      <xdr:row>57</xdr:row>
      <xdr:rowOff>138552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892040"/>
          <a:ext cx="889000" cy="1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38526</xdr:rowOff>
    </xdr:from>
    <xdr:to>
      <xdr:col>15</xdr:col>
      <xdr:colOff>50800</xdr:colOff>
      <xdr:row>57</xdr:row>
      <xdr:rowOff>138552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811176"/>
          <a:ext cx="889000" cy="10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43835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26832</xdr:rowOff>
    </xdr:from>
    <xdr:to>
      <xdr:col>10</xdr:col>
      <xdr:colOff>114300</xdr:colOff>
      <xdr:row>57</xdr:row>
      <xdr:rowOff>38526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99482"/>
          <a:ext cx="889000" cy="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26083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33096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135224</xdr:rowOff>
    </xdr:from>
    <xdr:to>
      <xdr:col>24</xdr:col>
      <xdr:colOff>114300</xdr:colOff>
      <xdr:row>57</xdr:row>
      <xdr:rowOff>65374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3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113651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1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68590</xdr:rowOff>
    </xdr:from>
    <xdr:to>
      <xdr:col>20</xdr:col>
      <xdr:colOff>38100</xdr:colOff>
      <xdr:row>57</xdr:row>
      <xdr:rowOff>170190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84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15267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61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87752</xdr:rowOff>
    </xdr:from>
    <xdr:to>
      <xdr:col>15</xdr:col>
      <xdr:colOff>101600</xdr:colOff>
      <xdr:row>58</xdr:row>
      <xdr:rowOff>17902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86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34429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35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159176</xdr:rowOff>
    </xdr:from>
    <xdr:to>
      <xdr:col>10</xdr:col>
      <xdr:colOff>165100</xdr:colOff>
      <xdr:row>57</xdr:row>
      <xdr:rowOff>89326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6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105853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3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147482</xdr:rowOff>
    </xdr:from>
    <xdr:to>
      <xdr:col>6</xdr:col>
      <xdr:colOff>38100</xdr:colOff>
      <xdr:row>57</xdr:row>
      <xdr:rowOff>77632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4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94159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52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30445</xdr:rowOff>
    </xdr:from>
    <xdr:to>
      <xdr:col>24</xdr:col>
      <xdr:colOff>63500</xdr:colOff>
      <xdr:row>75</xdr:row>
      <xdr:rowOff>46103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89195"/>
          <a:ext cx="8382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16927</xdr:rowOff>
    </xdr:from>
    <xdr:to>
      <xdr:col>19</xdr:col>
      <xdr:colOff>177800</xdr:colOff>
      <xdr:row>75</xdr:row>
      <xdr:rowOff>46103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875677"/>
          <a:ext cx="889000" cy="2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16927</xdr:rowOff>
    </xdr:from>
    <xdr:to>
      <xdr:col>15</xdr:col>
      <xdr:colOff>50800</xdr:colOff>
      <xdr:row>75</xdr:row>
      <xdr:rowOff>47277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75677"/>
          <a:ext cx="889000" cy="3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7478</xdr:rowOff>
    </xdr:from>
    <xdr:to>
      <xdr:col>10</xdr:col>
      <xdr:colOff>114300</xdr:colOff>
      <xdr:row>75</xdr:row>
      <xdr:rowOff>47277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2866228"/>
          <a:ext cx="889000" cy="3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151095</xdr:rowOff>
    </xdr:from>
    <xdr:to>
      <xdr:col>24</xdr:col>
      <xdr:colOff>114300</xdr:colOff>
      <xdr:row>75</xdr:row>
      <xdr:rowOff>81245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2522</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8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166753</xdr:rowOff>
    </xdr:from>
    <xdr:to>
      <xdr:col>20</xdr:col>
      <xdr:colOff>38100</xdr:colOff>
      <xdr:row>75</xdr:row>
      <xdr:rowOff>96903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5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113430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2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137577</xdr:rowOff>
    </xdr:from>
    <xdr:to>
      <xdr:col>15</xdr:col>
      <xdr:colOff>101600</xdr:colOff>
      <xdr:row>75</xdr:row>
      <xdr:rowOff>67727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2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84254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0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167927</xdr:rowOff>
    </xdr:from>
    <xdr:to>
      <xdr:col>10</xdr:col>
      <xdr:colOff>165100</xdr:colOff>
      <xdr:row>75</xdr:row>
      <xdr:rowOff>98077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5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114604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3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128128</xdr:rowOff>
    </xdr:from>
    <xdr:to>
      <xdr:col>6</xdr:col>
      <xdr:colOff>38100</xdr:colOff>
      <xdr:row>75</xdr:row>
      <xdr:rowOff>58278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1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74805</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163819</xdr:rowOff>
    </xdr:from>
    <xdr:to>
      <xdr:col>24</xdr:col>
      <xdr:colOff>63500</xdr:colOff>
      <xdr:row>97</xdr:row>
      <xdr:rowOff>117554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23019"/>
          <a:ext cx="838200" cy="12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60289</xdr:rowOff>
    </xdr:from>
    <xdr:to>
      <xdr:col>19</xdr:col>
      <xdr:colOff>177800</xdr:colOff>
      <xdr:row>97</xdr:row>
      <xdr:rowOff>117554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690939"/>
          <a:ext cx="889000" cy="5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115339</xdr:rowOff>
    </xdr:from>
    <xdr:to>
      <xdr:col>15</xdr:col>
      <xdr:colOff>50800</xdr:colOff>
      <xdr:row>97</xdr:row>
      <xdr:rowOff>60289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74539"/>
          <a:ext cx="889000" cy="11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115339</xdr:rowOff>
    </xdr:from>
    <xdr:to>
      <xdr:col>10</xdr:col>
      <xdr:colOff>114300</xdr:colOff>
      <xdr:row>97</xdr:row>
      <xdr:rowOff>59742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74539"/>
          <a:ext cx="889000" cy="11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113019</xdr:rowOff>
    </xdr:from>
    <xdr:to>
      <xdr:col>24</xdr:col>
      <xdr:colOff>114300</xdr:colOff>
      <xdr:row>97</xdr:row>
      <xdr:rowOff>43169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7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135896</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42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66754</xdr:rowOff>
    </xdr:from>
    <xdr:to>
      <xdr:col>20</xdr:col>
      <xdr:colOff>38100</xdr:colOff>
      <xdr:row>97</xdr:row>
      <xdr:rowOff>168354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13431</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7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9489</xdr:rowOff>
    </xdr:from>
    <xdr:to>
      <xdr:col>15</xdr:col>
      <xdr:colOff>101600</xdr:colOff>
      <xdr:row>97</xdr:row>
      <xdr:rowOff>111089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4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127616</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1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64539</xdr:rowOff>
    </xdr:from>
    <xdr:to>
      <xdr:col>10</xdr:col>
      <xdr:colOff>165100</xdr:colOff>
      <xdr:row>96</xdr:row>
      <xdr:rowOff>166139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2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11216</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298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8942</xdr:rowOff>
    </xdr:from>
    <xdr:to>
      <xdr:col>6</xdr:col>
      <xdr:colOff>38100</xdr:colOff>
      <xdr:row>97</xdr:row>
      <xdr:rowOff>110542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6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127069</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41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68148</xdr:rowOff>
    </xdr:from>
    <xdr:to>
      <xdr:col>55</xdr:col>
      <xdr:colOff>0</xdr:colOff>
      <xdr:row>35</xdr:row>
      <xdr:rowOff>97790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068898"/>
          <a:ext cx="8382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64584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79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52375</xdr:rowOff>
    </xdr:from>
    <xdr:to>
      <xdr:col>50</xdr:col>
      <xdr:colOff>114300</xdr:colOff>
      <xdr:row>35</xdr:row>
      <xdr:rowOff>68148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053125"/>
          <a:ext cx="889000" cy="1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166691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8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49631</xdr:rowOff>
    </xdr:from>
    <xdr:to>
      <xdr:col>45</xdr:col>
      <xdr:colOff>177800</xdr:colOff>
      <xdr:row>35</xdr:row>
      <xdr:rowOff>52375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05038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164482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125831</xdr:rowOff>
    </xdr:from>
    <xdr:to>
      <xdr:col>41</xdr:col>
      <xdr:colOff>50800</xdr:colOff>
      <xdr:row>35</xdr:row>
      <xdr:rowOff>49631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783681"/>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166464</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159681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46990</xdr:rowOff>
    </xdr:from>
    <xdr:to>
      <xdr:col>55</xdr:col>
      <xdr:colOff>50800</xdr:colOff>
      <xdr:row>35</xdr:row>
      <xdr:rowOff>148590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04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69867</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17348</xdr:rowOff>
    </xdr:from>
    <xdr:to>
      <xdr:col>50</xdr:col>
      <xdr:colOff>165100</xdr:colOff>
      <xdr:row>35</xdr:row>
      <xdr:rowOff>118948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01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135475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793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1575</xdr:rowOff>
    </xdr:from>
    <xdr:to>
      <xdr:col>46</xdr:col>
      <xdr:colOff>38100</xdr:colOff>
      <xdr:row>35</xdr:row>
      <xdr:rowOff>103175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0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119702</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7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170281</xdr:rowOff>
    </xdr:from>
    <xdr:to>
      <xdr:col>41</xdr:col>
      <xdr:colOff>101600</xdr:colOff>
      <xdr:row>35</xdr:row>
      <xdr:rowOff>100431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59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116958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774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75031</xdr:rowOff>
    </xdr:from>
    <xdr:to>
      <xdr:col>36</xdr:col>
      <xdr:colOff>165100</xdr:colOff>
      <xdr:row>34</xdr:row>
      <xdr:rowOff>5181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73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21708</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05111" y="550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33858</xdr:rowOff>
    </xdr:from>
    <xdr:to>
      <xdr:col>55</xdr:col>
      <xdr:colOff>0</xdr:colOff>
      <xdr:row>56</xdr:row>
      <xdr:rowOff>119415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635058"/>
          <a:ext cx="838200" cy="8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33858</xdr:rowOff>
    </xdr:from>
    <xdr:to>
      <xdr:col>50</xdr:col>
      <xdr:colOff>114300</xdr:colOff>
      <xdr:row>56</xdr:row>
      <xdr:rowOff>167292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635058"/>
          <a:ext cx="889000" cy="13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63584</xdr:rowOff>
    </xdr:from>
    <xdr:to>
      <xdr:col>45</xdr:col>
      <xdr:colOff>177800</xdr:colOff>
      <xdr:row>56</xdr:row>
      <xdr:rowOff>167292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664784"/>
          <a:ext cx="889000" cy="10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63584</xdr:rowOff>
    </xdr:from>
    <xdr:to>
      <xdr:col>41</xdr:col>
      <xdr:colOff>50800</xdr:colOff>
      <xdr:row>56</xdr:row>
      <xdr:rowOff>141483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664784"/>
          <a:ext cx="889000" cy="7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68615</xdr:rowOff>
    </xdr:from>
    <xdr:to>
      <xdr:col>55</xdr:col>
      <xdr:colOff>50800</xdr:colOff>
      <xdr:row>56</xdr:row>
      <xdr:rowOff>170215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6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91492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2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154508</xdr:rowOff>
    </xdr:from>
    <xdr:to>
      <xdr:col>50</xdr:col>
      <xdr:colOff>165100</xdr:colOff>
      <xdr:row>56</xdr:row>
      <xdr:rowOff>84658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84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101185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35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116492</xdr:rowOff>
    </xdr:from>
    <xdr:to>
      <xdr:col>46</xdr:col>
      <xdr:colOff>38100</xdr:colOff>
      <xdr:row>57</xdr:row>
      <xdr:rowOff>46642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1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63169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49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12784</xdr:rowOff>
    </xdr:from>
    <xdr:to>
      <xdr:col>41</xdr:col>
      <xdr:colOff>101600</xdr:colOff>
      <xdr:row>56</xdr:row>
      <xdr:rowOff>114384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130911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3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90683</xdr:rowOff>
    </xdr:from>
    <xdr:to>
      <xdr:col>36</xdr:col>
      <xdr:colOff>165100</xdr:colOff>
      <xdr:row>57</xdr:row>
      <xdr:rowOff>20833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9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37360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4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949</xdr:rowOff>
    </xdr:from>
    <xdr:to>
      <xdr:col>55</xdr:col>
      <xdr:colOff>0</xdr:colOff>
      <xdr:row>77</xdr:row>
      <xdr:rowOff>8753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202599"/>
          <a:ext cx="838200" cy="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8753</xdr:rowOff>
    </xdr:from>
    <xdr:to>
      <xdr:col>50</xdr:col>
      <xdr:colOff>114300</xdr:colOff>
      <xdr:row>77</xdr:row>
      <xdr:rowOff>34114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210403"/>
          <a:ext cx="889000" cy="2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139119</xdr:rowOff>
    </xdr:from>
    <xdr:to>
      <xdr:col>45</xdr:col>
      <xdr:colOff>177800</xdr:colOff>
      <xdr:row>77</xdr:row>
      <xdr:rowOff>34114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169319"/>
          <a:ext cx="889000" cy="6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139119</xdr:rowOff>
    </xdr:from>
    <xdr:to>
      <xdr:col>41</xdr:col>
      <xdr:colOff>50800</xdr:colOff>
      <xdr:row>77</xdr:row>
      <xdr:rowOff>15625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169319"/>
          <a:ext cx="889000" cy="4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121599</xdr:rowOff>
    </xdr:from>
    <xdr:to>
      <xdr:col>55</xdr:col>
      <xdr:colOff>50800</xdr:colOff>
      <xdr:row>77</xdr:row>
      <xdr:rowOff>51749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5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144476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00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129403</xdr:rowOff>
    </xdr:from>
    <xdr:to>
      <xdr:col>50</xdr:col>
      <xdr:colOff>165100</xdr:colOff>
      <xdr:row>77</xdr:row>
      <xdr:rowOff>59553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5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76081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154764</xdr:rowOff>
    </xdr:from>
    <xdr:to>
      <xdr:col>46</xdr:col>
      <xdr:colOff>38100</xdr:colOff>
      <xdr:row>77</xdr:row>
      <xdr:rowOff>84914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8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101441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6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88319</xdr:rowOff>
    </xdr:from>
    <xdr:to>
      <xdr:col>41</xdr:col>
      <xdr:colOff>101600</xdr:colOff>
      <xdr:row>77</xdr:row>
      <xdr:rowOff>18469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1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34996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89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136275</xdr:rowOff>
    </xdr:from>
    <xdr:to>
      <xdr:col>36</xdr:col>
      <xdr:colOff>165100</xdr:colOff>
      <xdr:row>77</xdr:row>
      <xdr:rowOff>66425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82952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94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127676</xdr:rowOff>
    </xdr:from>
    <xdr:to>
      <xdr:col>55</xdr:col>
      <xdr:colOff>0</xdr:colOff>
      <xdr:row>93</xdr:row>
      <xdr:rowOff>74719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5901076"/>
          <a:ext cx="838200" cy="11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57783</xdr:rowOff>
    </xdr:from>
    <xdr:to>
      <xdr:col>50</xdr:col>
      <xdr:colOff>114300</xdr:colOff>
      <xdr:row>93</xdr:row>
      <xdr:rowOff>74719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002633"/>
          <a:ext cx="889000" cy="1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57783</xdr:rowOff>
    </xdr:from>
    <xdr:to>
      <xdr:col>45</xdr:col>
      <xdr:colOff>177800</xdr:colOff>
      <xdr:row>93</xdr:row>
      <xdr:rowOff>170404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002633"/>
          <a:ext cx="889000" cy="1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14911</xdr:rowOff>
    </xdr:from>
    <xdr:to>
      <xdr:col>41</xdr:col>
      <xdr:colOff>50800</xdr:colOff>
      <xdr:row>93</xdr:row>
      <xdr:rowOff>170404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5788311"/>
          <a:ext cx="889000" cy="32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76876</xdr:rowOff>
    </xdr:from>
    <xdr:to>
      <xdr:col>55</xdr:col>
      <xdr:colOff>50800</xdr:colOff>
      <xdr:row>93</xdr:row>
      <xdr:rowOff>7026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585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99753</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70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23919</xdr:rowOff>
    </xdr:from>
    <xdr:to>
      <xdr:col>50</xdr:col>
      <xdr:colOff>165100</xdr:colOff>
      <xdr:row>93</xdr:row>
      <xdr:rowOff>125519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596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142046</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574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6983</xdr:rowOff>
    </xdr:from>
    <xdr:to>
      <xdr:col>46</xdr:col>
      <xdr:colOff>38100</xdr:colOff>
      <xdr:row>93</xdr:row>
      <xdr:rowOff>108583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595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125110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572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119604</xdr:rowOff>
    </xdr:from>
    <xdr:to>
      <xdr:col>41</xdr:col>
      <xdr:colOff>101600</xdr:colOff>
      <xdr:row>94</xdr:row>
      <xdr:rowOff>49754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06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66281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583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135561</xdr:rowOff>
    </xdr:from>
    <xdr:to>
      <xdr:col>36</xdr:col>
      <xdr:colOff>165100</xdr:colOff>
      <xdr:row>92</xdr:row>
      <xdr:rowOff>65711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73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82238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551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58509</xdr:rowOff>
    </xdr:from>
    <xdr:to>
      <xdr:col>85</xdr:col>
      <xdr:colOff>127000</xdr:colOff>
      <xdr:row>37</xdr:row>
      <xdr:rowOff>103315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402159"/>
          <a:ext cx="8382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165974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6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128556</xdr:rowOff>
    </xdr:from>
    <xdr:to>
      <xdr:col>81</xdr:col>
      <xdr:colOff>50800</xdr:colOff>
      <xdr:row>37</xdr:row>
      <xdr:rowOff>103315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29306"/>
          <a:ext cx="889000" cy="3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138161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128556</xdr:rowOff>
    </xdr:from>
    <xdr:to>
      <xdr:col>76</xdr:col>
      <xdr:colOff>114300</xdr:colOff>
      <xdr:row>37</xdr:row>
      <xdr:rowOff>114916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129306"/>
          <a:ext cx="889000" cy="3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114916</xdr:rowOff>
    </xdr:from>
    <xdr:to>
      <xdr:col>71</xdr:col>
      <xdr:colOff>177800</xdr:colOff>
      <xdr:row>38</xdr:row>
      <xdr:rowOff>43288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58566"/>
          <a:ext cx="8890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6831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7709</xdr:rowOff>
    </xdr:from>
    <xdr:to>
      <xdr:col>85</xdr:col>
      <xdr:colOff>177800</xdr:colOff>
      <xdr:row>37</xdr:row>
      <xdr:rowOff>109309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51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157586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2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52515</xdr:rowOff>
    </xdr:from>
    <xdr:to>
      <xdr:col>81</xdr:col>
      <xdr:colOff>101600</xdr:colOff>
      <xdr:row>37</xdr:row>
      <xdr:rowOff>154115</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9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145242</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88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77756</xdr:rowOff>
    </xdr:from>
    <xdr:to>
      <xdr:col>76</xdr:col>
      <xdr:colOff>165100</xdr:colOff>
      <xdr:row>36</xdr:row>
      <xdr:rowOff>7906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7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24433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64116</xdr:rowOff>
    </xdr:from>
    <xdr:to>
      <xdr:col>72</xdr:col>
      <xdr:colOff>38100</xdr:colOff>
      <xdr:row>37</xdr:row>
      <xdr:rowOff>165715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077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10793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18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163938</xdr:rowOff>
    </xdr:from>
    <xdr:to>
      <xdr:col>67</xdr:col>
      <xdr:colOff>101600</xdr:colOff>
      <xdr:row>38</xdr:row>
      <xdr:rowOff>94088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50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85215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60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111134</xdr:rowOff>
    </xdr:from>
    <xdr:to>
      <xdr:col>85</xdr:col>
      <xdr:colOff>127000</xdr:colOff>
      <xdr:row>53</xdr:row>
      <xdr:rowOff>144062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197984"/>
          <a:ext cx="838200" cy="3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144062</xdr:rowOff>
    </xdr:from>
    <xdr:to>
      <xdr:col>81</xdr:col>
      <xdr:colOff>50800</xdr:colOff>
      <xdr:row>56</xdr:row>
      <xdr:rowOff>110923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230912"/>
          <a:ext cx="889000" cy="481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139981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7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39486</xdr:rowOff>
    </xdr:from>
    <xdr:to>
      <xdr:col>76</xdr:col>
      <xdr:colOff>114300</xdr:colOff>
      <xdr:row>56</xdr:row>
      <xdr:rowOff>110923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640686"/>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29284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80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36121</xdr:rowOff>
    </xdr:from>
    <xdr:to>
      <xdr:col>71</xdr:col>
      <xdr:colOff>177800</xdr:colOff>
      <xdr:row>56</xdr:row>
      <xdr:rowOff>39486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637321"/>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60334</xdr:rowOff>
    </xdr:from>
    <xdr:to>
      <xdr:col>85</xdr:col>
      <xdr:colOff>177800</xdr:colOff>
      <xdr:row>53</xdr:row>
      <xdr:rowOff>161934</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14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83211</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899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93262</xdr:rowOff>
    </xdr:from>
    <xdr:to>
      <xdr:col>81</xdr:col>
      <xdr:colOff>101600</xdr:colOff>
      <xdr:row>54</xdr:row>
      <xdr:rowOff>23412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18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39939</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8955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60123</xdr:rowOff>
    </xdr:from>
    <xdr:to>
      <xdr:col>76</xdr:col>
      <xdr:colOff>165100</xdr:colOff>
      <xdr:row>56</xdr:row>
      <xdr:rowOff>161723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66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6800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160136</xdr:rowOff>
    </xdr:from>
    <xdr:to>
      <xdr:col>72</xdr:col>
      <xdr:colOff>38100</xdr:colOff>
      <xdr:row>56</xdr:row>
      <xdr:rowOff>90286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58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106813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3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156771</xdr:rowOff>
    </xdr:from>
    <xdr:to>
      <xdr:col>67</xdr:col>
      <xdr:colOff>101600</xdr:colOff>
      <xdr:row>56</xdr:row>
      <xdr:rowOff>86921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58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103448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36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131367</xdr:rowOff>
    </xdr:from>
    <xdr:to>
      <xdr:col>85</xdr:col>
      <xdr:colOff>127000</xdr:colOff>
      <xdr:row>77</xdr:row>
      <xdr:rowOff>74051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2990117"/>
          <a:ext cx="838200" cy="28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49261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131367</xdr:rowOff>
    </xdr:from>
    <xdr:to>
      <xdr:col>81</xdr:col>
      <xdr:colOff>50800</xdr:colOff>
      <xdr:row>78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2990117"/>
          <a:ext cx="889000" cy="40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166419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36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153673</xdr:rowOff>
    </xdr:from>
    <xdr:to>
      <xdr:col>76</xdr:col>
      <xdr:colOff>114300</xdr:colOff>
      <xdr:row>78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55323"/>
          <a:ext cx="889000" cy="4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68142</xdr:rowOff>
    </xdr:from>
    <xdr:to>
      <xdr:col>71</xdr:col>
      <xdr:colOff>177800</xdr:colOff>
      <xdr:row>77</xdr:row>
      <xdr:rowOff>153673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2926892"/>
          <a:ext cx="889000" cy="42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165127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23251</xdr:rowOff>
    </xdr:from>
    <xdr:to>
      <xdr:col>85</xdr:col>
      <xdr:colOff>177800</xdr:colOff>
      <xdr:row>77</xdr:row>
      <xdr:rowOff>124851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22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154078</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01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80567</xdr:rowOff>
    </xdr:from>
    <xdr:to>
      <xdr:col>81</xdr:col>
      <xdr:colOff>101600</xdr:colOff>
      <xdr:row>76</xdr:row>
      <xdr:rowOff>10717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293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27244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271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102873</xdr:rowOff>
    </xdr:from>
    <xdr:to>
      <xdr:col>72</xdr:col>
      <xdr:colOff>38100</xdr:colOff>
      <xdr:row>78</xdr:row>
      <xdr:rowOff>33023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24150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39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17342</xdr:rowOff>
    </xdr:from>
    <xdr:to>
      <xdr:col>67</xdr:col>
      <xdr:colOff>101600</xdr:colOff>
      <xdr:row>75</xdr:row>
      <xdr:rowOff>118942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28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135469</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26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122513</xdr:rowOff>
    </xdr:from>
    <xdr:to>
      <xdr:col>85</xdr:col>
      <xdr:colOff>127000</xdr:colOff>
      <xdr:row>95</xdr:row>
      <xdr:rowOff>153434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410263"/>
          <a:ext cx="838200" cy="3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153434</xdr:rowOff>
    </xdr:from>
    <xdr:to>
      <xdr:col>81</xdr:col>
      <xdr:colOff>50800</xdr:colOff>
      <xdr:row>96</xdr:row>
      <xdr:rowOff>16179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441184"/>
          <a:ext cx="889000" cy="34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16179</xdr:rowOff>
    </xdr:from>
    <xdr:to>
      <xdr:col>76</xdr:col>
      <xdr:colOff>114300</xdr:colOff>
      <xdr:row>96</xdr:row>
      <xdr:rowOff>32090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475379"/>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32090</xdr:rowOff>
    </xdr:from>
    <xdr:to>
      <xdr:col>71</xdr:col>
      <xdr:colOff>177800</xdr:colOff>
      <xdr:row>96</xdr:row>
      <xdr:rowOff>91246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491290"/>
          <a:ext cx="889000" cy="5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71713</xdr:rowOff>
    </xdr:from>
    <xdr:to>
      <xdr:col>85</xdr:col>
      <xdr:colOff>177800</xdr:colOff>
      <xdr:row>96</xdr:row>
      <xdr:rowOff>1863</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35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94590</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210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102634</xdr:rowOff>
    </xdr:from>
    <xdr:to>
      <xdr:col>81</xdr:col>
      <xdr:colOff>101600</xdr:colOff>
      <xdr:row>96</xdr:row>
      <xdr:rowOff>32784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3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49311</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616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136829</xdr:rowOff>
    </xdr:from>
    <xdr:to>
      <xdr:col>76</xdr:col>
      <xdr:colOff>165100</xdr:colOff>
      <xdr:row>96</xdr:row>
      <xdr:rowOff>66979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4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83506</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619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152740</xdr:rowOff>
    </xdr:from>
    <xdr:to>
      <xdr:col>72</xdr:col>
      <xdr:colOff>38100</xdr:colOff>
      <xdr:row>96</xdr:row>
      <xdr:rowOff>82890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99417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21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40446</xdr:rowOff>
    </xdr:from>
    <xdr:to>
      <xdr:col>67</xdr:col>
      <xdr:colOff>101600</xdr:colOff>
      <xdr:row>96</xdr:row>
      <xdr:rowOff>142046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49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158573</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27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156682</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500332"/>
          <a:ext cx="838200" cy="285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25727</xdr:rowOff>
    </xdr:from>
    <xdr:to>
      <xdr:col>111</xdr:col>
      <xdr:colOff>177800</xdr:colOff>
      <xdr:row>37</xdr:row>
      <xdr:rowOff>156682</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5855027"/>
          <a:ext cx="889000" cy="64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103467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790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116187</xdr:rowOff>
    </xdr:from>
    <xdr:to>
      <xdr:col>107</xdr:col>
      <xdr:colOff>50800</xdr:colOff>
      <xdr:row>34</xdr:row>
      <xdr:rowOff>25727</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5259687"/>
          <a:ext cx="889000" cy="59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102053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788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116187</xdr:rowOff>
    </xdr:from>
    <xdr:to>
      <xdr:col>102</xdr:col>
      <xdr:colOff>114300</xdr:colOff>
      <xdr:row>32</xdr:row>
      <xdr:rowOff>76345</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8656300" y="5259687"/>
          <a:ext cx="889000" cy="30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74403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760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55462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742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105882</xdr:rowOff>
    </xdr:from>
    <xdr:to>
      <xdr:col>112</xdr:col>
      <xdr:colOff>38100</xdr:colOff>
      <xdr:row>38</xdr:row>
      <xdr:rowOff>36032</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44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52559</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088428" y="622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146377</xdr:rowOff>
    </xdr:from>
    <xdr:to>
      <xdr:col>107</xdr:col>
      <xdr:colOff>101600</xdr:colOff>
      <xdr:row>34</xdr:row>
      <xdr:rowOff>76527</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580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93054</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199428" y="5579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65387</xdr:rowOff>
    </xdr:from>
    <xdr:to>
      <xdr:col>102</xdr:col>
      <xdr:colOff>165100</xdr:colOff>
      <xdr:row>30</xdr:row>
      <xdr:rowOff>166987</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52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12064</xdr:rowOff>
    </xdr:from>
    <xdr:ext cx="534377"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278111" y="498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25545</xdr:rowOff>
    </xdr:from>
    <xdr:to>
      <xdr:col>98</xdr:col>
      <xdr:colOff>38100</xdr:colOff>
      <xdr:row>32</xdr:row>
      <xdr:rowOff>127145</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55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143672</xdr:rowOff>
    </xdr:from>
    <xdr:ext cx="534377"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389111" y="5287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・総務費、民生費、商工費、土木費で平成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年台風</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号災害からの復旧復興事業の影響が見られる。令和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年度以降は減少していく見込みである。</a:t>
          </a:r>
          <a:endParaRPr lang="ja-JP" altLang="ja-JP" sz="1400">
            <a:effectLst/>
          </a:endParaRPr>
        </a:p>
        <a:p>
          <a:r>
            <a:rPr kumimoji="1" lang="ja-JP" altLang="ja-JP" sz="1100">
              <a:solidFill>
                <a:schemeClr val="dk1"/>
              </a:solidFill>
              <a:effectLst/>
              <a:latin typeface="+mn-lt"/>
              <a:ea typeface="+mn-ea"/>
              <a:cs typeface="+mn-cs"/>
            </a:rPr>
            <a:t>・労働費が住民一人当たり</a:t>
          </a:r>
          <a:r>
            <a:rPr kumimoji="1" lang="en-US" altLang="ja-JP" sz="1100">
              <a:solidFill>
                <a:schemeClr val="dk1"/>
              </a:solidFill>
              <a:effectLst/>
              <a:latin typeface="+mn-lt"/>
              <a:ea typeface="+mn-ea"/>
              <a:cs typeface="+mn-cs"/>
            </a:rPr>
            <a:t>8,300</a:t>
          </a:r>
          <a:r>
            <a:rPr kumimoji="1" lang="ja-JP" altLang="ja-JP" sz="1100">
              <a:solidFill>
                <a:schemeClr val="dk1"/>
              </a:solidFill>
              <a:effectLst/>
              <a:latin typeface="+mn-lt"/>
              <a:ea typeface="+mn-ea"/>
              <a:cs typeface="+mn-cs"/>
            </a:rPr>
            <a:t>円となっており、類似団体平均に比べ高止まりしているのは、町の事業にシルバー人材センターを積極的に活用していることが主な要因である。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財政調整基金については、平成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年の土砂災害以降は積み増し出来ていない。しかし、他基金を含めて将来的には土砂災害前の現在高とすることを目標とする。</a:t>
          </a:r>
          <a:endParaRPr lang="ja-JP" altLang="ja-JP" sz="1400">
            <a:effectLst/>
          </a:endParaRPr>
        </a:p>
        <a:p>
          <a:r>
            <a:rPr lang="ja-JP" altLang="ja-JP" sz="1100">
              <a:solidFill>
                <a:schemeClr val="dk1"/>
              </a:solidFill>
              <a:effectLst/>
              <a:latin typeface="+mn-lt"/>
              <a:ea typeface="+mn-ea"/>
              <a:cs typeface="+mn-cs"/>
            </a:rPr>
            <a:t>　実質収支における比率については、一般的には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5%</a:t>
          </a:r>
          <a:r>
            <a:rPr lang="ja-JP" altLang="ja-JP" sz="1100">
              <a:solidFill>
                <a:schemeClr val="dk1"/>
              </a:solidFill>
              <a:effectLst/>
              <a:latin typeface="+mn-lt"/>
              <a:ea typeface="+mn-ea"/>
              <a:cs typeface="+mn-cs"/>
            </a:rPr>
            <a:t>が適正とされているが、前年度より繰越金が</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したことで数値</a:t>
          </a:r>
          <a:r>
            <a:rPr lang="ja-JP" altLang="en-US" sz="1100">
              <a:solidFill>
                <a:schemeClr val="dk1"/>
              </a:solidFill>
              <a:effectLst/>
              <a:latin typeface="+mn-lt"/>
              <a:ea typeface="+mn-ea"/>
              <a:cs typeface="+mn-cs"/>
            </a:rPr>
            <a:t>も増加</a:t>
          </a:r>
          <a:r>
            <a:rPr lang="ja-JP" altLang="ja-JP" sz="1100">
              <a:solidFill>
                <a:schemeClr val="dk1"/>
              </a:solidFill>
              <a:effectLst/>
              <a:latin typeface="+mn-lt"/>
              <a:ea typeface="+mn-ea"/>
              <a:cs typeface="+mn-cs"/>
            </a:rPr>
            <a:t>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国民健康保険事業勘定については、平成元年度から平成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年度まで累積赤字を抱えていたが、これは隠れ借金と同様であることから、将来の財政破たんを回避するため平成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年度に解消した。以後単年度赤字については、当年度中に一般会計からの繰り入れにより解消している。保険料率は平成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年度に改定を実施した。今後も改定を実施する予定である。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水道事業においては多額の累積欠損金を抱えており、これを解消するため、平成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年度に約</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の値上げを実施し</a:t>
          </a:r>
          <a:r>
            <a:rPr lang="ja-JP" altLang="en-US"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年度も実施する予定である。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10246227</v>
      </c>
      <c r="BO4" s="433"/>
      <c r="BP4" s="433"/>
      <c r="BQ4" s="433"/>
      <c r="BR4" s="433"/>
      <c r="BS4" s="433"/>
      <c r="BT4" s="433"/>
      <c r="BU4" s="434"/>
      <c r="BV4" s="432">
        <v>9530718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6.3</v>
      </c>
      <c r="CU4" s="439"/>
      <c r="CV4" s="439"/>
      <c r="CW4" s="439"/>
      <c r="CX4" s="439"/>
      <c r="CY4" s="439"/>
      <c r="CZ4" s="439"/>
      <c r="DA4" s="440"/>
      <c r="DB4" s="438">
        <v>2.6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10025953</v>
      </c>
      <c r="BO5" s="470"/>
      <c r="BP5" s="470"/>
      <c r="BQ5" s="470"/>
      <c r="BR5" s="470"/>
      <c r="BS5" s="470"/>
      <c r="BT5" s="470"/>
      <c r="BU5" s="471"/>
      <c r="BV5" s="469">
        <v>9422466</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89.4</v>
      </c>
      <c r="CU5" s="467"/>
      <c r="CV5" s="467"/>
      <c r="CW5" s="467"/>
      <c r="CX5" s="467"/>
      <c r="CY5" s="467"/>
      <c r="CZ5" s="467"/>
      <c r="DA5" s="468"/>
      <c r="DB5" s="466">
        <v>88.3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220274</v>
      </c>
      <c r="BO6" s="470"/>
      <c r="BP6" s="470"/>
      <c r="BQ6" s="470"/>
      <c r="BR6" s="470"/>
      <c r="BS6" s="470"/>
      <c r="BT6" s="470"/>
      <c r="BU6" s="471"/>
      <c r="BV6" s="469">
        <v>108252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92.7</v>
      </c>
      <c r="CU6" s="507"/>
      <c r="CV6" s="507"/>
      <c r="CW6" s="507"/>
      <c r="CX6" s="507"/>
      <c r="CY6" s="507"/>
      <c r="CZ6" s="507"/>
      <c r="DA6" s="508"/>
      <c r="DB6" s="506">
        <v>91.9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0</v>
      </c>
      <c r="BO7" s="470"/>
      <c r="BP7" s="470"/>
      <c r="BQ7" s="470"/>
      <c r="BR7" s="470"/>
      <c r="BS7" s="470"/>
      <c r="BT7" s="470"/>
      <c r="BU7" s="471"/>
      <c r="BV7" s="469">
        <v>21818</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3490036</v>
      </c>
      <c r="CU7" s="470"/>
      <c r="CV7" s="470"/>
      <c r="CW7" s="470"/>
      <c r="CX7" s="470"/>
      <c r="CY7" s="470"/>
      <c r="CZ7" s="470"/>
      <c r="DA7" s="471"/>
      <c r="DB7" s="469">
        <v>3294382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220274</v>
      </c>
      <c r="BO8" s="470"/>
      <c r="BP8" s="470"/>
      <c r="BQ8" s="470"/>
      <c r="BR8" s="470"/>
      <c r="BS8" s="470"/>
      <c r="BT8" s="470"/>
      <c r="BU8" s="471"/>
      <c r="BV8" s="469">
        <v>86434</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0.32</v>
      </c>
      <c r="CU8" s="510"/>
      <c r="CV8" s="510"/>
      <c r="CW8" s="510"/>
      <c r="CX8" s="510"/>
      <c r="CY8" s="510"/>
      <c r="CZ8" s="510"/>
      <c r="DA8" s="511"/>
      <c r="DB8" s="509">
        <v>0.33</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7102</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133840</v>
      </c>
      <c r="BO9" s="470"/>
      <c r="BP9" s="470"/>
      <c r="BQ9" s="470"/>
      <c r="BR9" s="470"/>
      <c r="BS9" s="470"/>
      <c r="BT9" s="470"/>
      <c r="BU9" s="471"/>
      <c r="BV9" s="469">
        <v>-136818</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19.899999999999999</v>
      </c>
      <c r="CU9" s="467"/>
      <c r="CV9" s="467"/>
      <c r="CW9" s="467"/>
      <c r="CX9" s="467"/>
      <c r="CY9" s="467"/>
      <c r="CZ9" s="467"/>
      <c r="DA9" s="468"/>
      <c r="DB9" s="466">
        <v>18.899999999999999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7884</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33782</v>
      </c>
      <c r="BO10" s="470"/>
      <c r="BP10" s="470"/>
      <c r="BQ10" s="470"/>
      <c r="BR10" s="470"/>
      <c r="BS10" s="470"/>
      <c r="BT10" s="470"/>
      <c r="BU10" s="471"/>
      <c r="BV10" s="469">
        <v>4037</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7411</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114</v>
      </c>
      <c r="AV12" s="502"/>
      <c r="AW12" s="502"/>
      <c r="AX12" s="502"/>
      <c r="AY12" s="503" t="s">
        <v>133</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100000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135</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7309</v>
      </c>
      <c r="S13" s="554"/>
      <c r="T13" s="554"/>
      <c r="U13" s="554"/>
      <c r="V13" s="555"/>
      <c r="W13" s="485" t="s">
        <v>137</v>
      </c>
      <c r="X13" s="486"/>
      <c r="Y13" s="486"/>
      <c r="Z13" s="486"/>
      <c r="AA13" s="486"/>
      <c r="AB13" s="476"/>
      <c r="AC13" s="520">
        <v>244</v>
      </c>
      <c r="AD13" s="521"/>
      <c r="AE13" s="521"/>
      <c r="AF13" s="521"/>
      <c r="AG13" s="563"/>
      <c r="AH13" s="520">
        <v>295</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167622</v>
      </c>
      <c r="BO13" s="470"/>
      <c r="BP13" s="470"/>
      <c r="BQ13" s="470"/>
      <c r="BR13" s="470"/>
      <c r="BS13" s="470"/>
      <c r="BT13" s="470"/>
      <c r="BU13" s="471"/>
      <c r="BV13" s="469">
        <v>-232781</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11.8</v>
      </c>
      <c r="CU13" s="467"/>
      <c r="CV13" s="467"/>
      <c r="CW13" s="467"/>
      <c r="CX13" s="467"/>
      <c r="CY13" s="467"/>
      <c r="CZ13" s="467"/>
      <c r="DA13" s="468"/>
      <c r="DB13" s="466">
        <v>12.2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7544</v>
      </c>
      <c r="S14" s="554"/>
      <c r="T14" s="554"/>
      <c r="U14" s="554"/>
      <c r="V14" s="555"/>
      <c r="W14" s="459"/>
      <c r="X14" s="460"/>
      <c r="Y14" s="460"/>
      <c r="Z14" s="460"/>
      <c r="AA14" s="460"/>
      <c r="AB14" s="449"/>
      <c r="AC14" s="556">
        <v>6.1</v>
      </c>
      <c r="AD14" s="557"/>
      <c r="AE14" s="557"/>
      <c r="AF14" s="557"/>
      <c r="AG14" s="558"/>
      <c r="AH14" s="556">
        <v>7.1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121.7</v>
      </c>
      <c r="CU14" s="568"/>
      <c r="CV14" s="568"/>
      <c r="CW14" s="568"/>
      <c r="CX14" s="568"/>
      <c r="CY14" s="568"/>
      <c r="CZ14" s="568"/>
      <c r="DA14" s="569"/>
      <c r="DB14" s="567">
        <v>134.80000000000001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7453</v>
      </c>
      <c r="S15" s="554"/>
      <c r="T15" s="554"/>
      <c r="U15" s="554"/>
      <c r="V15" s="555"/>
      <c r="W15" s="485" t="s">
        <v>145</v>
      </c>
      <c r="X15" s="486"/>
      <c r="Y15" s="486"/>
      <c r="Z15" s="486"/>
      <c r="AA15" s="486"/>
      <c r="AB15" s="476"/>
      <c r="AC15" s="520">
        <v>694</v>
      </c>
      <c r="AD15" s="521"/>
      <c r="AE15" s="521"/>
      <c r="AF15" s="521"/>
      <c r="AG15" s="563"/>
      <c r="AH15" s="520">
        <v>664</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969141</v>
      </c>
      <c r="BO15" s="433"/>
      <c r="BP15" s="433"/>
      <c r="BQ15" s="433"/>
      <c r="BR15" s="433"/>
      <c r="BS15" s="433"/>
      <c r="BT15" s="433"/>
      <c r="BU15" s="434"/>
      <c r="BV15" s="432">
        <v>917213</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17.399999999999999</v>
      </c>
      <c r="AD16" s="557"/>
      <c r="AE16" s="557"/>
      <c r="AF16" s="557"/>
      <c r="AG16" s="558"/>
      <c r="AH16" s="556">
        <v>16</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3106586</v>
      </c>
      <c r="BO16" s="470"/>
      <c r="BP16" s="470"/>
      <c r="BQ16" s="470"/>
      <c r="BR16" s="470"/>
      <c r="BS16" s="470"/>
      <c r="BT16" s="470"/>
      <c r="BU16" s="471"/>
      <c r="BV16" s="469">
        <v>2929743</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3043</v>
      </c>
      <c r="AD17" s="521"/>
      <c r="AE17" s="521"/>
      <c r="AF17" s="521"/>
      <c r="AG17" s="563"/>
      <c r="AH17" s="520">
        <v>3180</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1217886</v>
      </c>
      <c r="BO17" s="470"/>
      <c r="BP17" s="470"/>
      <c r="BQ17" s="470"/>
      <c r="BR17" s="470"/>
      <c r="BS17" s="470"/>
      <c r="BT17" s="470"/>
      <c r="BU17" s="471"/>
      <c r="BV17" s="469">
        <v>1155000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90.76</v>
      </c>
      <c r="M18" s="585"/>
      <c r="N18" s="585"/>
      <c r="O18" s="585"/>
      <c r="P18" s="585"/>
      <c r="Q18" s="585"/>
      <c r="R18" s="586"/>
      <c r="S18" s="586"/>
      <c r="T18" s="586"/>
      <c r="U18" s="586"/>
      <c r="V18" s="587"/>
      <c r="W18" s="487"/>
      <c r="X18" s="488"/>
      <c r="Y18" s="488"/>
      <c r="Z18" s="488"/>
      <c r="AA18" s="488"/>
      <c r="AB18" s="479"/>
      <c r="AC18" s="588">
        <v>76.400000000000006</v>
      </c>
      <c r="AD18" s="589"/>
      <c r="AE18" s="589"/>
      <c r="AF18" s="589"/>
      <c r="AG18" s="590"/>
      <c r="AH18" s="588">
        <v>76.8</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3134803</v>
      </c>
      <c r="BO18" s="470"/>
      <c r="BP18" s="470"/>
      <c r="BQ18" s="470"/>
      <c r="BR18" s="470"/>
      <c r="BS18" s="470"/>
      <c r="BT18" s="470"/>
      <c r="BU18" s="471"/>
      <c r="BV18" s="469">
        <v>2952635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78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4317387</v>
      </c>
      <c r="BO19" s="470"/>
      <c r="BP19" s="470"/>
      <c r="BQ19" s="470"/>
      <c r="BR19" s="470"/>
      <c r="BS19" s="470"/>
      <c r="BT19" s="470"/>
      <c r="BU19" s="471"/>
      <c r="BV19" s="469">
        <v>4145799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3712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10022235</v>
      </c>
      <c r="BO23" s="470"/>
      <c r="BP23" s="470"/>
      <c r="BQ23" s="470"/>
      <c r="BR23" s="470"/>
      <c r="BS23" s="470"/>
      <c r="BT23" s="470"/>
      <c r="BU23" s="471"/>
      <c r="BV23" s="469">
        <v>9954587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8000</v>
      </c>
      <c r="R24" s="521"/>
      <c r="S24" s="521"/>
      <c r="T24" s="521"/>
      <c r="U24" s="521"/>
      <c r="V24" s="563"/>
      <c r="W24" s="622"/>
      <c r="X24" s="610"/>
      <c r="Y24" s="611"/>
      <c r="Z24" s="519" t="s">
        <v>169</v>
      </c>
      <c r="AA24" s="499"/>
      <c r="AB24" s="499"/>
      <c r="AC24" s="499"/>
      <c r="AD24" s="499"/>
      <c r="AE24" s="499"/>
      <c r="AF24" s="499"/>
      <c r="AG24" s="500"/>
      <c r="AH24" s="520">
        <v>154</v>
      </c>
      <c r="AI24" s="521"/>
      <c r="AJ24" s="521"/>
      <c r="AK24" s="521"/>
      <c r="AL24" s="563"/>
      <c r="AM24" s="520">
        <v>439362</v>
      </c>
      <c r="AN24" s="521"/>
      <c r="AO24" s="521"/>
      <c r="AP24" s="521"/>
      <c r="AQ24" s="521"/>
      <c r="AR24" s="563"/>
      <c r="AS24" s="520">
        <v>2853</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8524086</v>
      </c>
      <c r="BO24" s="470"/>
      <c r="BP24" s="470"/>
      <c r="BQ24" s="470"/>
      <c r="BR24" s="470"/>
      <c r="BS24" s="470"/>
      <c r="BT24" s="470"/>
      <c r="BU24" s="471"/>
      <c r="BV24" s="469">
        <v>8276252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1</v>
      </c>
      <c r="M25" s="521"/>
      <c r="N25" s="521"/>
      <c r="O25" s="521"/>
      <c r="P25" s="563"/>
      <c r="Q25" s="520">
        <v>6900</v>
      </c>
      <c r="R25" s="521"/>
      <c r="S25" s="521"/>
      <c r="T25" s="521"/>
      <c r="U25" s="521"/>
      <c r="V25" s="563"/>
      <c r="W25" s="622"/>
      <c r="X25" s="610"/>
      <c r="Y25" s="611"/>
      <c r="Z25" s="519" t="s">
        <v>172</v>
      </c>
      <c r="AA25" s="499"/>
      <c r="AB25" s="499"/>
      <c r="AC25" s="499"/>
      <c r="AD25" s="499"/>
      <c r="AE25" s="499"/>
      <c r="AF25" s="499"/>
      <c r="AG25" s="500"/>
      <c r="AH25" s="520">
        <v>23</v>
      </c>
      <c r="AI25" s="521"/>
      <c r="AJ25" s="521"/>
      <c r="AK25" s="521"/>
      <c r="AL25" s="563"/>
      <c r="AM25" s="520">
        <v>64883</v>
      </c>
      <c r="AN25" s="521"/>
      <c r="AO25" s="521"/>
      <c r="AP25" s="521"/>
      <c r="AQ25" s="521"/>
      <c r="AR25" s="563"/>
      <c r="AS25" s="520">
        <v>2821</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820000</v>
      </c>
      <c r="BO25" s="433"/>
      <c r="BP25" s="433"/>
      <c r="BQ25" s="433"/>
      <c r="BR25" s="433"/>
      <c r="BS25" s="433"/>
      <c r="BT25" s="433"/>
      <c r="BU25" s="434"/>
      <c r="BV25" s="432">
        <v>1481114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6400</v>
      </c>
      <c r="R26" s="521"/>
      <c r="S26" s="521"/>
      <c r="T26" s="521"/>
      <c r="U26" s="521"/>
      <c r="V26" s="563"/>
      <c r="W26" s="622"/>
      <c r="X26" s="610"/>
      <c r="Y26" s="611"/>
      <c r="Z26" s="519" t="s">
        <v>175</v>
      </c>
      <c r="AA26" s="632"/>
      <c r="AB26" s="632"/>
      <c r="AC26" s="632"/>
      <c r="AD26" s="632"/>
      <c r="AE26" s="632"/>
      <c r="AF26" s="632"/>
      <c r="AG26" s="633"/>
      <c r="AH26" s="520">
        <v>1</v>
      </c>
      <c r="AI26" s="521"/>
      <c r="AJ26" s="521"/>
      <c r="AK26" s="521"/>
      <c r="AL26" s="563"/>
      <c r="AM26" s="520" t="s">
        <v>176</v>
      </c>
      <c r="AN26" s="521"/>
      <c r="AO26" s="521"/>
      <c r="AP26" s="521"/>
      <c r="AQ26" s="521"/>
      <c r="AR26" s="563"/>
      <c r="AS26" s="520" t="s">
        <v>176</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178</v>
      </c>
      <c r="BO26" s="470"/>
      <c r="BP26" s="470"/>
      <c r="BQ26" s="470"/>
      <c r="BR26" s="470"/>
      <c r="BS26" s="470"/>
      <c r="BT26" s="470"/>
      <c r="BU26" s="471"/>
      <c r="BV26" s="469" t="s">
        <v>178</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3000</v>
      </c>
      <c r="R27" s="521"/>
      <c r="S27" s="521"/>
      <c r="T27" s="521"/>
      <c r="U27" s="521"/>
      <c r="V27" s="563"/>
      <c r="W27" s="622"/>
      <c r="X27" s="610"/>
      <c r="Y27" s="611"/>
      <c r="Z27" s="519" t="s">
        <v>180</v>
      </c>
      <c r="AA27" s="499"/>
      <c r="AB27" s="499"/>
      <c r="AC27" s="499"/>
      <c r="AD27" s="499"/>
      <c r="AE27" s="499"/>
      <c r="AF27" s="499"/>
      <c r="AG27" s="500"/>
      <c r="AH27" s="520" t="s">
        <v>178</v>
      </c>
      <c r="AI27" s="521"/>
      <c r="AJ27" s="521"/>
      <c r="AK27" s="521"/>
      <c r="AL27" s="563"/>
      <c r="AM27" s="520" t="s">
        <v>178</v>
      </c>
      <c r="AN27" s="521"/>
      <c r="AO27" s="521"/>
      <c r="AP27" s="521"/>
      <c r="AQ27" s="521"/>
      <c r="AR27" s="563"/>
      <c r="AS27" s="520" t="s">
        <v>178</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t="s">
        <v>178</v>
      </c>
      <c r="BO27" s="646"/>
      <c r="BP27" s="646"/>
      <c r="BQ27" s="646"/>
      <c r="BR27" s="646"/>
      <c r="BS27" s="646"/>
      <c r="BT27" s="646"/>
      <c r="BU27" s="647"/>
      <c r="BV27" s="645" t="s">
        <v>178</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2200</v>
      </c>
      <c r="R28" s="521"/>
      <c r="S28" s="521"/>
      <c r="T28" s="521"/>
      <c r="U28" s="521"/>
      <c r="V28" s="563"/>
      <c r="W28" s="622"/>
      <c r="X28" s="610"/>
      <c r="Y28" s="611"/>
      <c r="Z28" s="519" t="s">
        <v>183</v>
      </c>
      <c r="AA28" s="499"/>
      <c r="AB28" s="499"/>
      <c r="AC28" s="499"/>
      <c r="AD28" s="499"/>
      <c r="AE28" s="499"/>
      <c r="AF28" s="499"/>
      <c r="AG28" s="500"/>
      <c r="AH28" s="520" t="s">
        <v>178</v>
      </c>
      <c r="AI28" s="521"/>
      <c r="AJ28" s="521"/>
      <c r="AK28" s="521"/>
      <c r="AL28" s="563"/>
      <c r="AM28" s="520" t="s">
        <v>178</v>
      </c>
      <c r="AN28" s="521"/>
      <c r="AO28" s="521"/>
      <c r="AP28" s="521"/>
      <c r="AQ28" s="521"/>
      <c r="AR28" s="563"/>
      <c r="AS28" s="520" t="s">
        <v>178</v>
      </c>
      <c r="AT28" s="521"/>
      <c r="AU28" s="521"/>
      <c r="AV28" s="521"/>
      <c r="AW28" s="521"/>
      <c r="AX28" s="522"/>
      <c r="AY28" s="648" t="s">
        <v>184</v>
      </c>
      <c r="AZ28" s="649"/>
      <c r="BA28" s="649"/>
      <c r="BB28" s="650"/>
      <c r="BC28" s="429" t="s">
        <v>48</v>
      </c>
      <c r="BD28" s="430"/>
      <c r="BE28" s="430"/>
      <c r="BF28" s="430"/>
      <c r="BG28" s="430"/>
      <c r="BH28" s="430"/>
      <c r="BI28" s="430"/>
      <c r="BJ28" s="430"/>
      <c r="BK28" s="430"/>
      <c r="BL28" s="430"/>
      <c r="BM28" s="431"/>
      <c r="BN28" s="432">
        <v>303047</v>
      </c>
      <c r="BO28" s="433"/>
      <c r="BP28" s="433"/>
      <c r="BQ28" s="433"/>
      <c r="BR28" s="433"/>
      <c r="BS28" s="433"/>
      <c r="BT28" s="433"/>
      <c r="BU28" s="434"/>
      <c r="BV28" s="432">
        <v>269265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185</v>
      </c>
      <c r="F29" s="499"/>
      <c r="G29" s="499"/>
      <c r="H29" s="499"/>
      <c r="I29" s="499"/>
      <c r="J29" s="499"/>
      <c r="K29" s="500"/>
      <c r="L29" s="520">
        <v>12</v>
      </c>
      <c r="M29" s="521"/>
      <c r="N29" s="521"/>
      <c r="O29" s="521"/>
      <c r="P29" s="563"/>
      <c r="Q29" s="520">
        <v>2000</v>
      </c>
      <c r="R29" s="521"/>
      <c r="S29" s="521"/>
      <c r="T29" s="521"/>
      <c r="U29" s="521"/>
      <c r="V29" s="563"/>
      <c r="W29" s="623"/>
      <c r="X29" s="624"/>
      <c r="Y29" s="625"/>
      <c r="Z29" s="519" t="s">
        <v>186</v>
      </c>
      <c r="AA29" s="499"/>
      <c r="AB29" s="499"/>
      <c r="AC29" s="499"/>
      <c r="AD29" s="499"/>
      <c r="AE29" s="499"/>
      <c r="AF29" s="499"/>
      <c r="AG29" s="500"/>
      <c r="AH29" s="520">
        <v>154</v>
      </c>
      <c r="AI29" s="521"/>
      <c r="AJ29" s="521"/>
      <c r="AK29" s="521"/>
      <c r="AL29" s="563"/>
      <c r="AM29" s="520">
        <v>439362</v>
      </c>
      <c r="AN29" s="521"/>
      <c r="AO29" s="521"/>
      <c r="AP29" s="521"/>
      <c r="AQ29" s="521"/>
      <c r="AR29" s="563"/>
      <c r="AS29" s="520">
        <v>2853</v>
      </c>
      <c r="AT29" s="521"/>
      <c r="AU29" s="521"/>
      <c r="AV29" s="521"/>
      <c r="AW29" s="521"/>
      <c r="AX29" s="522"/>
      <c r="AY29" s="651"/>
      <c r="AZ29" s="652"/>
      <c r="BA29" s="652"/>
      <c r="BB29" s="653"/>
      <c r="BC29" s="503" t="s">
        <v>187</v>
      </c>
      <c r="BD29" s="504"/>
      <c r="BE29" s="504"/>
      <c r="BF29" s="504"/>
      <c r="BG29" s="504"/>
      <c r="BH29" s="504"/>
      <c r="BI29" s="504"/>
      <c r="BJ29" s="504"/>
      <c r="BK29" s="504"/>
      <c r="BL29" s="504"/>
      <c r="BM29" s="505"/>
      <c r="BN29" s="469">
        <v>280777</v>
      </c>
      <c r="BO29" s="470"/>
      <c r="BP29" s="470"/>
      <c r="BQ29" s="470"/>
      <c r="BR29" s="470"/>
      <c r="BS29" s="470"/>
      <c r="BT29" s="470"/>
      <c r="BU29" s="471"/>
      <c r="BV29" s="469">
        <v>242757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188</v>
      </c>
      <c r="X30" s="630"/>
      <c r="Y30" s="630"/>
      <c r="Z30" s="630"/>
      <c r="AA30" s="630"/>
      <c r="AB30" s="630"/>
      <c r="AC30" s="630"/>
      <c r="AD30" s="630"/>
      <c r="AE30" s="630"/>
      <c r="AF30" s="630"/>
      <c r="AG30" s="631"/>
      <c r="AH30" s="588">
        <v>90.3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772120</v>
      </c>
      <c r="BO30" s="646"/>
      <c r="BP30" s="646"/>
      <c r="BQ30" s="646"/>
      <c r="BR30" s="646"/>
      <c r="BS30" s="646"/>
      <c r="BT30" s="646"/>
      <c r="BU30" s="647"/>
      <c r="BV30" s="645">
        <v>1246627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195</v>
      </c>
      <c r="D33" s="493"/>
      <c r="E33" s="458" t="s">
        <v>196</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195</v>
      </c>
      <c r="AN33" s="493"/>
      <c r="AO33" s="458" t="s">
        <v>196</v>
      </c>
      <c r="AP33" s="458"/>
      <c r="AQ33" s="458"/>
      <c r="AR33" s="458"/>
      <c r="AS33" s="458"/>
      <c r="AT33" s="458"/>
      <c r="AU33" s="458"/>
      <c r="AV33" s="458"/>
      <c r="AW33" s="458"/>
      <c r="AX33" s="458"/>
      <c r="AY33" s="458"/>
      <c r="AZ33" s="458"/>
      <c r="BA33" s="458"/>
      <c r="BB33" s="458"/>
      <c r="BC33" s="458"/>
      <c r="BD33" s="217"/>
      <c r="BE33" s="458" t="s">
        <v>197</v>
      </c>
      <c r="BF33" s="458"/>
      <c r="BG33" s="458" t="s">
        <v>198</v>
      </c>
      <c r="BH33" s="458"/>
      <c r="BI33" s="458"/>
      <c r="BJ33" s="458"/>
      <c r="BK33" s="458"/>
      <c r="BL33" s="458"/>
      <c r="BM33" s="458"/>
      <c r="BN33" s="458"/>
      <c r="BO33" s="458"/>
      <c r="BP33" s="458"/>
      <c r="BQ33" s="458"/>
      <c r="BR33" s="458"/>
      <c r="BS33" s="458"/>
      <c r="BT33" s="458"/>
      <c r="BU33" s="458"/>
      <c r="BV33" s="217"/>
      <c r="BW33" s="493" t="s">
        <v>197</v>
      </c>
      <c r="BX33" s="493"/>
      <c r="BY33" s="458" t="s">
        <v>199</v>
      </c>
      <c r="BZ33" s="458"/>
      <c r="CA33" s="458"/>
      <c r="CB33" s="458"/>
      <c r="CC33" s="458"/>
      <c r="CD33" s="458"/>
      <c r="CE33" s="458"/>
      <c r="CF33" s="458"/>
      <c r="CG33" s="458"/>
      <c r="CH33" s="458"/>
      <c r="CI33" s="458"/>
      <c r="CJ33" s="458"/>
      <c r="CK33" s="458"/>
      <c r="CL33" s="458"/>
      <c r="CM33" s="458"/>
      <c r="CN33" s="216"/>
      <c r="CO33" s="493" t="s">
        <v>195</v>
      </c>
      <c r="CP33" s="493"/>
      <c r="CQ33" s="458" t="s">
        <v>200</v>
      </c>
      <c r="CR33" s="458"/>
      <c r="CS33" s="458"/>
      <c r="CT33" s="458"/>
      <c r="CU33" s="458"/>
      <c r="CV33" s="458"/>
      <c r="CW33" s="458"/>
      <c r="CX33" s="458"/>
      <c r="CY33" s="458"/>
      <c r="CZ33" s="458"/>
      <c r="DA33" s="458"/>
      <c r="DB33" s="458"/>
      <c r="DC33" s="458"/>
      <c r="DD33" s="458"/>
      <c r="DE33" s="458"/>
      <c r="DF33" s="216"/>
      <c r="DG33" s="657" t="s">
        <v>201</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国民健康保険事業勘定</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6</v>
      </c>
      <c r="BX34" s="658"/>
      <c r="BY34" s="659" t="str">
        <f>IF('各会計、関係団体の財政状況及び健全化判断比率'!B68="","",'各会計、関係団体の財政状況及び健全化判断比率'!B68)</f>
        <v>東京都島嶼町村一部事務組合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介護保険事業勘定</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7</v>
      </c>
      <c r="BX35" s="658"/>
      <c r="BY35" s="659" t="str">
        <f>IF('各会計、関係団体の財政状況及び健全化判断比率'!B69="","",'各会計、関係団体の財政状況及び健全化判断比率'!B69)</f>
        <v>東京都市町村総合事務組合（一般会計）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後期高齢者医療事業</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8</v>
      </c>
      <c r="BX36" s="658"/>
      <c r="BY36" s="659" t="str">
        <f>IF('各会計、関係団体の財政状況及び健全化判断比率'!B70="","",'各会計、関係団体の財政状況及び健全化判断比率'!B70)</f>
        <v>東京都市町村総合事務組合（共済特会）</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9</v>
      </c>
      <c r="BX37" s="658"/>
      <c r="BY37" s="659" t="str">
        <f>IF('各会計、関係団体の財政状況及び健全化判断比率'!B71="","",'各会計、関係団体の財政状況及び健全化判断比率'!B71)</f>
        <v>東京都市町村職員退職手当組合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10</v>
      </c>
      <c r="BX38" s="658"/>
      <c r="BY38" s="659" t="str">
        <f>IF('各会計、関係団体の財政状況及び健全化判断比率'!B72="","",'各会計、関係団体の財政状況及び健全化判断比率'!B72)</f>
        <v>東京都市町村議会議員公務災害補償等組合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11</v>
      </c>
      <c r="BX39" s="658"/>
      <c r="BY39" s="659" t="str">
        <f>IF('各会計、関係団体の財政状況及び健全化判断比率'!B73="","",'各会計、関係団体の財政状況及び健全化判断比率'!B73)</f>
        <v>東京都後期高齢者医療広域連合（一般会計）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12</v>
      </c>
      <c r="BX40" s="658"/>
      <c r="BY40" s="659" t="str">
        <f>IF('各会計、関係団体の財政状況及び健全化判断比率'!B74="","",'各会計、関係団体の財政状況及び健全化判断比率'!B74)</f>
        <v>東京都後期高齢者医療広域連合（後期特会）</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azSjDeZYxy2zcvnSpEmzbEIBI320oexqdOolIE4KXIOWAKDPmYWfwohKouJUK+pJFJ6x6u4okgNT/LYkt7Lwzw==" saltValue="yypzSb+XZwWBTW7tnB6FT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XFD104857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3" t="s">
        <v>564</v>
      </c>
      <c r="D34" s="1253"/>
      <c r="E34" s="1254"/>
      <c r="F34" s="32">
        <v>0.93</v>
      </c>
      <c r="G34" s="33">
        <v>1</v>
      </c>
      <c r="H34" s="33">
        <v>6.8</v>
      </c>
      <c r="I34" s="33">
        <v>2.62</v>
      </c>
      <c r="J34" s="34">
        <v>6.31</v>
      </c>
      <c r="K34" s="22"/>
      <c r="L34" s="22"/>
      <c r="M34" s="22"/>
      <c r="N34" s="22"/>
      <c r="O34" s="22"/>
      <c r="P34" s="22"/>
    </row>
    <row r="35" spans="1:16" ht="39" customHeight="1" x14ac:dyDescent="0.15">
      <c r="A35" s="22"/>
      <c r="B35" s="35"/>
      <c r="C35" s="1247" t="s">
        <v>565</v>
      </c>
      <c r="D35" s="1248"/>
      <c r="E35" s="1249"/>
      <c r="F35" s="36">
        <v>0</v>
      </c>
      <c r="G35" s="37">
        <v>0</v>
      </c>
      <c r="H35" s="37">
        <v>0.01</v>
      </c>
      <c r="I35" s="37">
        <v>0.01</v>
      </c>
      <c r="J35" s="38">
        <v>0.82</v>
      </c>
      <c r="K35" s="22"/>
      <c r="L35" s="22"/>
      <c r="M35" s="22"/>
      <c r="N35" s="22"/>
      <c r="O35" s="22"/>
      <c r="P35" s="22"/>
    </row>
    <row r="36" spans="1:16" ht="39" customHeight="1" x14ac:dyDescent="0.15">
      <c r="A36" s="22"/>
      <c r="B36" s="35"/>
      <c r="C36" s="1247" t="s">
        <v>566</v>
      </c>
      <c r="D36" s="1248"/>
      <c r="E36" s="1249"/>
      <c r="F36" s="36">
        <v>0.92</v>
      </c>
      <c r="G36" s="37">
        <v>1.18</v>
      </c>
      <c r="H36" s="37">
        <v>0.34</v>
      </c>
      <c r="I36" s="37">
        <v>0.17</v>
      </c>
      <c r="J36" s="38">
        <v>0.53</v>
      </c>
      <c r="K36" s="22"/>
      <c r="L36" s="22"/>
      <c r="M36" s="22"/>
      <c r="N36" s="22"/>
      <c r="O36" s="22"/>
      <c r="P36" s="22"/>
    </row>
    <row r="37" spans="1:16" ht="39" customHeight="1" x14ac:dyDescent="0.15">
      <c r="A37" s="22"/>
      <c r="B37" s="35"/>
      <c r="C37" s="1247" t="s">
        <v>567</v>
      </c>
      <c r="D37" s="1248"/>
      <c r="E37" s="1249"/>
      <c r="F37" s="36">
        <v>0.02</v>
      </c>
      <c r="G37" s="37">
        <v>0.06</v>
      </c>
      <c r="H37" s="37">
        <v>0.06</v>
      </c>
      <c r="I37" s="37">
        <v>0.05</v>
      </c>
      <c r="J37" s="38">
        <v>0.05</v>
      </c>
      <c r="K37" s="22"/>
      <c r="L37" s="22"/>
      <c r="M37" s="22"/>
      <c r="N37" s="22"/>
      <c r="O37" s="22"/>
      <c r="P37" s="22"/>
    </row>
    <row r="38" spans="1:16" ht="39" customHeight="1" x14ac:dyDescent="0.15">
      <c r="A38" s="22"/>
      <c r="B38" s="35"/>
      <c r="C38" s="1247" t="s">
        <v>568</v>
      </c>
      <c r="D38" s="1248"/>
      <c r="E38" s="1249"/>
      <c r="F38" s="36">
        <v>0</v>
      </c>
      <c r="G38" s="37">
        <v>0</v>
      </c>
      <c r="H38" s="37">
        <v>0</v>
      </c>
      <c r="I38" s="37">
        <v>0</v>
      </c>
      <c r="J38" s="38">
        <v>0</v>
      </c>
      <c r="K38" s="22"/>
      <c r="L38" s="22"/>
      <c r="M38" s="22"/>
      <c r="N38" s="22"/>
      <c r="O38" s="22"/>
      <c r="P38" s="22"/>
    </row>
    <row r="39" spans="1:16" ht="39" customHeight="1" x14ac:dyDescent="0.15">
      <c r="A39" s="22"/>
      <c r="B39" s="35"/>
      <c r="C39" s="1247"/>
      <c r="D39" s="1248"/>
      <c r="E39" s="1249"/>
      <c r="F39" s="36"/>
      <c r="G39" s="37"/>
      <c r="H39" s="37"/>
      <c r="I39" s="37"/>
      <c r="J39" s="38"/>
      <c r="K39" s="22"/>
      <c r="L39" s="22"/>
      <c r="M39" s="22"/>
      <c r="N39" s="22"/>
      <c r="O39" s="22"/>
      <c r="P39" s="22"/>
    </row>
    <row r="40" spans="1:16" ht="39" customHeight="1" x14ac:dyDescent="0.15">
      <c r="A40" s="22"/>
      <c r="B40" s="35"/>
      <c r="C40" s="1247"/>
      <c r="D40" s="1248"/>
      <c r="E40" s="1249"/>
      <c r="F40" s="36"/>
      <c r="G40" s="37"/>
      <c r="H40" s="37"/>
      <c r="I40" s="37"/>
      <c r="J40" s="38"/>
      <c r="K40" s="22"/>
      <c r="L40" s="22"/>
      <c r="M40" s="22"/>
      <c r="N40" s="22"/>
      <c r="O40" s="22"/>
      <c r="P40" s="22"/>
    </row>
    <row r="41" spans="1:16" ht="39" customHeight="1" x14ac:dyDescent="0.15">
      <c r="A41" s="22"/>
      <c r="B41" s="35"/>
      <c r="C41" s="1247"/>
      <c r="D41" s="1248"/>
      <c r="E41" s="1249"/>
      <c r="F41" s="36"/>
      <c r="G41" s="37"/>
      <c r="H41" s="37"/>
      <c r="I41" s="37"/>
      <c r="J41" s="38"/>
      <c r="K41" s="22"/>
      <c r="L41" s="22"/>
      <c r="M41" s="22"/>
      <c r="N41" s="22"/>
      <c r="O41" s="22"/>
      <c r="P41" s="22"/>
    </row>
    <row r="42" spans="1:16" ht="39" customHeight="1" x14ac:dyDescent="0.15">
      <c r="A42" s="22"/>
      <c r="B42" s="39"/>
      <c r="C42" s="1247" t="s">
        <v>569</v>
      </c>
      <c r="D42" s="1248"/>
      <c r="E42" s="1249"/>
      <c r="F42" s="36" t="s">
        <v>514</v>
      </c>
      <c r="G42" s="37" t="s">
        <v>514</v>
      </c>
      <c r="H42" s="37" t="s">
        <v>514</v>
      </c>
      <c r="I42" s="37" t="s">
        <v>514</v>
      </c>
      <c r="J42" s="38" t="s">
        <v>514</v>
      </c>
      <c r="K42" s="22"/>
      <c r="L42" s="22"/>
      <c r="M42" s="22"/>
      <c r="N42" s="22"/>
      <c r="O42" s="22"/>
      <c r="P42" s="22"/>
    </row>
    <row r="43" spans="1:16" ht="39" customHeight="1" thickBot="1" x14ac:dyDescent="0.2">
      <c r="A43" s="22"/>
      <c r="B43" s="40"/>
      <c r="C43" s="1250" t="s">
        <v>570</v>
      </c>
      <c r="D43" s="1251"/>
      <c r="E43" s="1252"/>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OIU8zw1GlWhyraLGR8Z7vdePfxu3T06FSZ7+3BKHGq2Vdo2Zfj4PFasLderS1b4n2mDTHwlY4OITFei3xKSag==" saltValue="7qQnpEcGCUuPLViK+3Qq+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sqref="A1:XFD104857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5" t="s">
        <v>11</v>
      </c>
      <c r="C45" s="1256"/>
      <c r="D45" s="58"/>
      <c r="E45" s="1261" t="s">
        <v>12</v>
      </c>
      <c r="F45" s="1261"/>
      <c r="G45" s="1261"/>
      <c r="H45" s="1261"/>
      <c r="I45" s="1261"/>
      <c r="J45" s="1262"/>
      <c r="K45" s="59">
        <v>684</v>
      </c>
      <c r="L45" s="60">
        <v>776</v>
      </c>
      <c r="M45" s="60">
        <v>787</v>
      </c>
      <c r="N45" s="60">
        <v>826</v>
      </c>
      <c r="O45" s="61">
        <v>862</v>
      </c>
      <c r="P45" s="48"/>
      <c r="Q45" s="48"/>
      <c r="R45" s="48"/>
      <c r="S45" s="48"/>
      <c r="T45" s="48"/>
      <c r="U45" s="48"/>
    </row>
    <row r="46" spans="1:21" ht="30.75" customHeight="1" x14ac:dyDescent="0.15">
      <c r="A46" s="48"/>
      <c r="B46" s="1257"/>
      <c r="C46" s="1258"/>
      <c r="D46" s="62"/>
      <c r="E46" s="1263" t="s">
        <v>13</v>
      </c>
      <c r="F46" s="1263"/>
      <c r="G46" s="1263"/>
      <c r="H46" s="1263"/>
      <c r="I46" s="1263"/>
      <c r="J46" s="1264"/>
      <c r="K46" s="63" t="s">
        <v>514</v>
      </c>
      <c r="L46" s="64" t="s">
        <v>514</v>
      </c>
      <c r="M46" s="64" t="s">
        <v>514</v>
      </c>
      <c r="N46" s="64" t="s">
        <v>514</v>
      </c>
      <c r="O46" s="65" t="s">
        <v>514</v>
      </c>
      <c r="P46" s="48"/>
      <c r="Q46" s="48"/>
      <c r="R46" s="48"/>
      <c r="S46" s="48"/>
      <c r="T46" s="48"/>
      <c r="U46" s="48"/>
    </row>
    <row r="47" spans="1:21" ht="30.75" customHeight="1" x14ac:dyDescent="0.15">
      <c r="A47" s="48"/>
      <c r="B47" s="1257"/>
      <c r="C47" s="1258"/>
      <c r="D47" s="62"/>
      <c r="E47" s="1263" t="s">
        <v>14</v>
      </c>
      <c r="F47" s="1263"/>
      <c r="G47" s="1263"/>
      <c r="H47" s="1263"/>
      <c r="I47" s="1263"/>
      <c r="J47" s="1264"/>
      <c r="K47" s="63" t="s">
        <v>514</v>
      </c>
      <c r="L47" s="64" t="s">
        <v>514</v>
      </c>
      <c r="M47" s="64" t="s">
        <v>514</v>
      </c>
      <c r="N47" s="64" t="s">
        <v>514</v>
      </c>
      <c r="O47" s="65" t="s">
        <v>514</v>
      </c>
      <c r="P47" s="48"/>
      <c r="Q47" s="48"/>
      <c r="R47" s="48"/>
      <c r="S47" s="48"/>
      <c r="T47" s="48"/>
      <c r="U47" s="48"/>
    </row>
    <row r="48" spans="1:21" ht="30.75" customHeight="1" x14ac:dyDescent="0.15">
      <c r="A48" s="48"/>
      <c r="B48" s="1257"/>
      <c r="C48" s="1258"/>
      <c r="D48" s="62"/>
      <c r="E48" s="1263" t="s">
        <v>15</v>
      </c>
      <c r="F48" s="1263"/>
      <c r="G48" s="1263"/>
      <c r="H48" s="1263"/>
      <c r="I48" s="1263"/>
      <c r="J48" s="1264"/>
      <c r="K48" s="63">
        <v>22</v>
      </c>
      <c r="L48" s="64">
        <v>19</v>
      </c>
      <c r="M48" s="64">
        <v>20</v>
      </c>
      <c r="N48" s="64">
        <v>17</v>
      </c>
      <c r="O48" s="65">
        <v>17</v>
      </c>
      <c r="P48" s="48"/>
      <c r="Q48" s="48"/>
      <c r="R48" s="48"/>
      <c r="S48" s="48"/>
      <c r="T48" s="48"/>
      <c r="U48" s="48"/>
    </row>
    <row r="49" spans="1:21" ht="30.75" customHeight="1" x14ac:dyDescent="0.15">
      <c r="A49" s="48"/>
      <c r="B49" s="1257"/>
      <c r="C49" s="1258"/>
      <c r="D49" s="62"/>
      <c r="E49" s="1263" t="s">
        <v>16</v>
      </c>
      <c r="F49" s="1263"/>
      <c r="G49" s="1263"/>
      <c r="H49" s="1263"/>
      <c r="I49" s="1263"/>
      <c r="J49" s="1264"/>
      <c r="K49" s="63">
        <v>58</v>
      </c>
      <c r="L49" s="64">
        <v>58</v>
      </c>
      <c r="M49" s="64">
        <v>57</v>
      </c>
      <c r="N49" s="64">
        <v>57</v>
      </c>
      <c r="O49" s="65">
        <v>51</v>
      </c>
      <c r="P49" s="48"/>
      <c r="Q49" s="48"/>
      <c r="R49" s="48"/>
      <c r="S49" s="48"/>
      <c r="T49" s="48"/>
      <c r="U49" s="48"/>
    </row>
    <row r="50" spans="1:21" ht="30.75" customHeight="1" x14ac:dyDescent="0.15">
      <c r="A50" s="48"/>
      <c r="B50" s="1257"/>
      <c r="C50" s="1258"/>
      <c r="D50" s="62"/>
      <c r="E50" s="1263" t="s">
        <v>17</v>
      </c>
      <c r="F50" s="1263"/>
      <c r="G50" s="1263"/>
      <c r="H50" s="1263"/>
      <c r="I50" s="1263"/>
      <c r="J50" s="1264"/>
      <c r="K50" s="63" t="s">
        <v>514</v>
      </c>
      <c r="L50" s="64" t="s">
        <v>514</v>
      </c>
      <c r="M50" s="64" t="s">
        <v>514</v>
      </c>
      <c r="N50" s="64" t="s">
        <v>514</v>
      </c>
      <c r="O50" s="65" t="s">
        <v>514</v>
      </c>
      <c r="P50" s="48"/>
      <c r="Q50" s="48"/>
      <c r="R50" s="48"/>
      <c r="S50" s="48"/>
      <c r="T50" s="48"/>
      <c r="U50" s="48"/>
    </row>
    <row r="51" spans="1:21" ht="30.75" customHeight="1" x14ac:dyDescent="0.15">
      <c r="A51" s="48"/>
      <c r="B51" s="1259"/>
      <c r="C51" s="1260"/>
      <c r="D51" s="66"/>
      <c r="E51" s="1263" t="s">
        <v>18</v>
      </c>
      <c r="F51" s="1263"/>
      <c r="G51" s="1263"/>
      <c r="H51" s="1263"/>
      <c r="I51" s="1263"/>
      <c r="J51" s="1264"/>
      <c r="K51" s="63">
        <v>2</v>
      </c>
      <c r="L51" s="64">
        <v>0</v>
      </c>
      <c r="M51" s="64" t="s">
        <v>514</v>
      </c>
      <c r="N51" s="64">
        <v>0</v>
      </c>
      <c r="O51" s="65">
        <v>0</v>
      </c>
      <c r="P51" s="48"/>
      <c r="Q51" s="48"/>
      <c r="R51" s="48"/>
      <c r="S51" s="48"/>
      <c r="T51" s="48"/>
      <c r="U51" s="48"/>
    </row>
    <row r="52" spans="1:21" ht="30.75" customHeight="1" x14ac:dyDescent="0.15">
      <c r="A52" s="48"/>
      <c r="B52" s="1265" t="s">
        <v>19</v>
      </c>
      <c r="C52" s="1266"/>
      <c r="D52" s="66"/>
      <c r="E52" s="1263" t="s">
        <v>20</v>
      </c>
      <c r="F52" s="1263"/>
      <c r="G52" s="1263"/>
      <c r="H52" s="1263"/>
      <c r="I52" s="1263"/>
      <c r="J52" s="1264"/>
      <c r="K52" s="63">
        <v>443</v>
      </c>
      <c r="L52" s="64">
        <v>494</v>
      </c>
      <c r="M52" s="64">
        <v>524</v>
      </c>
      <c r="N52" s="64">
        <v>564</v>
      </c>
      <c r="O52" s="65">
        <v>597</v>
      </c>
      <c r="P52" s="48"/>
      <c r="Q52" s="48"/>
      <c r="R52" s="48"/>
      <c r="S52" s="48"/>
      <c r="T52" s="48"/>
      <c r="U52" s="48"/>
    </row>
    <row r="53" spans="1:21" ht="30.75" customHeight="1" thickBot="1" x14ac:dyDescent="0.2">
      <c r="A53" s="48"/>
      <c r="B53" s="1267" t="s">
        <v>21</v>
      </c>
      <c r="C53" s="1268"/>
      <c r="D53" s="67"/>
      <c r="E53" s="1269" t="s">
        <v>22</v>
      </c>
      <c r="F53" s="1269"/>
      <c r="G53" s="1269"/>
      <c r="H53" s="1269"/>
      <c r="I53" s="1269"/>
      <c r="J53" s="1270"/>
      <c r="K53" s="68">
        <v>323</v>
      </c>
      <c r="L53" s="69">
        <v>359</v>
      </c>
      <c r="M53" s="69">
        <v>340</v>
      </c>
      <c r="N53" s="69">
        <v>336</v>
      </c>
      <c r="O53" s="70">
        <v>333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71" t="s">
        <v>25</v>
      </c>
      <c r="C57" s="1272"/>
      <c r="D57" s="1275" t="s">
        <v>26</v>
      </c>
      <c r="E57" s="1276"/>
      <c r="F57" s="1276"/>
      <c r="G57" s="1276"/>
      <c r="H57" s="1276"/>
      <c r="I57" s="1276"/>
      <c r="J57" s="1277"/>
      <c r="K57" s="83"/>
      <c r="L57" s="84"/>
      <c r="M57" s="84"/>
      <c r="N57" s="84"/>
      <c r="O57" s="85"/>
    </row>
    <row r="58" spans="1:21" ht="31.5" customHeight="1" thickBot="1" x14ac:dyDescent="0.2">
      <c r="B58" s="1273"/>
      <c r="C58" s="1274"/>
      <c r="D58" s="1278" t="s">
        <v>27</v>
      </c>
      <c r="E58" s="1279"/>
      <c r="F58" s="1279"/>
      <c r="G58" s="1279"/>
      <c r="H58" s="1279"/>
      <c r="I58" s="1279"/>
      <c r="J58" s="1280"/>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srz99kah2o6S4bqTEKs/zO6qwCyOqZKSSW2ZxxsvLhN2Za1HuNSXp2NVFVl4g31q1oAs/+spyyscfH8OW4iow==" saltValue="luwTpHNhHlObXUV29VYqK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sqref="A1:XFD104857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1" t="s">
        <v>30</v>
      </c>
      <c r="C41" s="1282"/>
      <c r="D41" s="102"/>
      <c r="E41" s="1287" t="s">
        <v>31</v>
      </c>
      <c r="F41" s="1287"/>
      <c r="G41" s="1287"/>
      <c r="H41" s="1288"/>
      <c r="I41" s="103">
        <v>8996</v>
      </c>
      <c r="J41" s="104">
        <v>9280</v>
      </c>
      <c r="K41" s="104">
        <v>9541</v>
      </c>
      <c r="L41" s="104">
        <v>9955</v>
      </c>
      <c r="M41" s="105">
        <v>10022</v>
      </c>
    </row>
    <row r="42" spans="2:13" ht="27.75" customHeight="1" x14ac:dyDescent="0.15">
      <c r="B42" s="1283"/>
      <c r="C42" s="1284"/>
      <c r="D42" s="106"/>
      <c r="E42" s="1289" t="s">
        <v>32</v>
      </c>
      <c r="F42" s="1289"/>
      <c r="G42" s="1289"/>
      <c r="H42" s="1290"/>
      <c r="I42" s="107" t="s">
        <v>514</v>
      </c>
      <c r="J42" s="108" t="s">
        <v>514</v>
      </c>
      <c r="K42" s="108" t="s">
        <v>514</v>
      </c>
      <c r="L42" s="108" t="s">
        <v>514</v>
      </c>
      <c r="M42" s="109" t="s">
        <v>514</v>
      </c>
    </row>
    <row r="43" spans="2:13" ht="27.75" customHeight="1" x14ac:dyDescent="0.15">
      <c r="B43" s="1283"/>
      <c r="C43" s="1284"/>
      <c r="D43" s="106"/>
      <c r="E43" s="1289" t="s">
        <v>33</v>
      </c>
      <c r="F43" s="1289"/>
      <c r="G43" s="1289"/>
      <c r="H43" s="1290"/>
      <c r="I43" s="107">
        <v>443</v>
      </c>
      <c r="J43" s="108">
        <v>330</v>
      </c>
      <c r="K43" s="108">
        <v>318</v>
      </c>
      <c r="L43" s="108">
        <v>300</v>
      </c>
      <c r="M43" s="109">
        <v>291</v>
      </c>
    </row>
    <row r="44" spans="2:13" ht="27.75" customHeight="1" x14ac:dyDescent="0.15">
      <c r="B44" s="1283"/>
      <c r="C44" s="1284"/>
      <c r="D44" s="106"/>
      <c r="E44" s="1289" t="s">
        <v>34</v>
      </c>
      <c r="F44" s="1289"/>
      <c r="G44" s="1289"/>
      <c r="H44" s="1290"/>
      <c r="I44" s="107">
        <v>407</v>
      </c>
      <c r="J44" s="108">
        <v>352</v>
      </c>
      <c r="K44" s="108">
        <v>297</v>
      </c>
      <c r="L44" s="108">
        <v>243</v>
      </c>
      <c r="M44" s="109">
        <v>194</v>
      </c>
    </row>
    <row r="45" spans="2:13" ht="27.75" customHeight="1" x14ac:dyDescent="0.15">
      <c r="B45" s="1283"/>
      <c r="C45" s="1284"/>
      <c r="D45" s="106"/>
      <c r="E45" s="1289" t="s">
        <v>35</v>
      </c>
      <c r="F45" s="1289"/>
      <c r="G45" s="1289"/>
      <c r="H45" s="1290"/>
      <c r="I45" s="107">
        <v>1466</v>
      </c>
      <c r="J45" s="108">
        <v>1420</v>
      </c>
      <c r="K45" s="108">
        <v>1394</v>
      </c>
      <c r="L45" s="108">
        <v>1367</v>
      </c>
      <c r="M45" s="109">
        <v>1333</v>
      </c>
    </row>
    <row r="46" spans="2:13" ht="27.75" customHeight="1" x14ac:dyDescent="0.15">
      <c r="B46" s="1283"/>
      <c r="C46" s="1284"/>
      <c r="D46" s="110"/>
      <c r="E46" s="1289" t="s">
        <v>36</v>
      </c>
      <c r="F46" s="1289"/>
      <c r="G46" s="1289"/>
      <c r="H46" s="1290"/>
      <c r="I46" s="107" t="s">
        <v>514</v>
      </c>
      <c r="J46" s="108" t="s">
        <v>514</v>
      </c>
      <c r="K46" s="108" t="s">
        <v>514</v>
      </c>
      <c r="L46" s="108" t="s">
        <v>514</v>
      </c>
      <c r="M46" s="109" t="s">
        <v>514</v>
      </c>
    </row>
    <row r="47" spans="2:13" ht="27.75" customHeight="1" x14ac:dyDescent="0.15">
      <c r="B47" s="1283"/>
      <c r="C47" s="1284"/>
      <c r="D47" s="111"/>
      <c r="E47" s="1291" t="s">
        <v>37</v>
      </c>
      <c r="F47" s="1292"/>
      <c r="G47" s="1292"/>
      <c r="H47" s="1293"/>
      <c r="I47" s="107" t="s">
        <v>514</v>
      </c>
      <c r="J47" s="108" t="s">
        <v>514</v>
      </c>
      <c r="K47" s="108" t="s">
        <v>514</v>
      </c>
      <c r="L47" s="108" t="s">
        <v>514</v>
      </c>
      <c r="M47" s="109" t="s">
        <v>514</v>
      </c>
    </row>
    <row r="48" spans="2:13" ht="27.75" customHeight="1" x14ac:dyDescent="0.15">
      <c r="B48" s="1283"/>
      <c r="C48" s="1284"/>
      <c r="D48" s="106"/>
      <c r="E48" s="1289" t="s">
        <v>38</v>
      </c>
      <c r="F48" s="1289"/>
      <c r="G48" s="1289"/>
      <c r="H48" s="1290"/>
      <c r="I48" s="107" t="s">
        <v>514</v>
      </c>
      <c r="J48" s="108" t="s">
        <v>514</v>
      </c>
      <c r="K48" s="108" t="s">
        <v>514</v>
      </c>
      <c r="L48" s="108" t="s">
        <v>514</v>
      </c>
      <c r="M48" s="109" t="s">
        <v>514</v>
      </c>
    </row>
    <row r="49" spans="2:13" ht="27.75" customHeight="1" x14ac:dyDescent="0.15">
      <c r="B49" s="1285"/>
      <c r="C49" s="1286"/>
      <c r="D49" s="106"/>
      <c r="E49" s="1289" t="s">
        <v>39</v>
      </c>
      <c r="F49" s="1289"/>
      <c r="G49" s="1289"/>
      <c r="H49" s="1290"/>
      <c r="I49" s="107" t="s">
        <v>514</v>
      </c>
      <c r="J49" s="108" t="s">
        <v>514</v>
      </c>
      <c r="K49" s="108" t="s">
        <v>514</v>
      </c>
      <c r="L49" s="108" t="s">
        <v>514</v>
      </c>
      <c r="M49" s="109" t="s">
        <v>514</v>
      </c>
    </row>
    <row r="50" spans="2:13" ht="27.75" customHeight="1" x14ac:dyDescent="0.15">
      <c r="B50" s="1294" t="s">
        <v>40</v>
      </c>
      <c r="C50" s="1295"/>
      <c r="D50" s="112"/>
      <c r="E50" s="1289" t="s">
        <v>41</v>
      </c>
      <c r="F50" s="1289"/>
      <c r="G50" s="1289"/>
      <c r="H50" s="1290"/>
      <c r="I50" s="107">
        <v>1863</v>
      </c>
      <c r="J50" s="108">
        <v>1611</v>
      </c>
      <c r="K50" s="108">
        <v>1215</v>
      </c>
      <c r="L50" s="108">
        <v>1090</v>
      </c>
      <c r="M50" s="109">
        <v>1122</v>
      </c>
    </row>
    <row r="51" spans="2:13" ht="27.75" customHeight="1" x14ac:dyDescent="0.15">
      <c r="B51" s="1283"/>
      <c r="C51" s="1284"/>
      <c r="D51" s="106"/>
      <c r="E51" s="1289" t="s">
        <v>42</v>
      </c>
      <c r="F51" s="1289"/>
      <c r="G51" s="1289"/>
      <c r="H51" s="1290"/>
      <c r="I51" s="107">
        <v>456</v>
      </c>
      <c r="J51" s="108">
        <v>492</v>
      </c>
      <c r="K51" s="108">
        <v>525</v>
      </c>
      <c r="L51" s="108">
        <v>496</v>
      </c>
      <c r="M51" s="109">
        <v>473</v>
      </c>
    </row>
    <row r="52" spans="2:13" ht="27.75" customHeight="1" x14ac:dyDescent="0.15">
      <c r="B52" s="1285"/>
      <c r="C52" s="1286"/>
      <c r="D52" s="106"/>
      <c r="E52" s="1289" t="s">
        <v>43</v>
      </c>
      <c r="F52" s="1289"/>
      <c r="G52" s="1289"/>
      <c r="H52" s="1290"/>
      <c r="I52" s="107">
        <v>5505</v>
      </c>
      <c r="J52" s="108">
        <v>5788</v>
      </c>
      <c r="K52" s="108">
        <v>6117</v>
      </c>
      <c r="L52" s="108">
        <v>6543</v>
      </c>
      <c r="M52" s="109">
        <v>6673</v>
      </c>
    </row>
    <row r="53" spans="2:13" ht="27.75" customHeight="1" thickBot="1" x14ac:dyDescent="0.2">
      <c r="B53" s="1296" t="s">
        <v>44</v>
      </c>
      <c r="C53" s="1297"/>
      <c r="D53" s="113"/>
      <c r="E53" s="1298" t="s">
        <v>45</v>
      </c>
      <c r="F53" s="1298"/>
      <c r="G53" s="1298"/>
      <c r="H53" s="1299"/>
      <c r="I53" s="114">
        <v>3488</v>
      </c>
      <c r="J53" s="115">
        <v>3491</v>
      </c>
      <c r="K53" s="115">
        <v>3693</v>
      </c>
      <c r="L53" s="115">
        <v>3737</v>
      </c>
      <c r="M53" s="116">
        <v>3573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JxDUMGIz7PS8dSFyJDugQxB/gAqvz2oRqxP//hrVwWBo+59AwKY/kMGQRQW5UyY+Zk6i5dnOeKgeXMP4wuwuw==" saltValue="cdFOuaYZE1C6vdgySHgX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A104857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8" t="s">
        <v>48</v>
      </c>
      <c r="D55" s="1308"/>
      <c r="E55" s="1309"/>
      <c r="F55" s="128">
        <v>365</v>
      </c>
      <c r="G55" s="128">
        <v>269</v>
      </c>
      <c r="H55" s="129">
        <v>303</v>
      </c>
    </row>
    <row r="56" spans="2:8" ht="52.5" customHeight="1" x14ac:dyDescent="0.15">
      <c r="B56" s="130"/>
      <c r="C56" s="1310" t="s">
        <v>49</v>
      </c>
      <c r="D56" s="1310"/>
      <c r="E56" s="1311"/>
      <c r="F56" s="131">
        <v>243</v>
      </c>
      <c r="G56" s="131">
        <v>243</v>
      </c>
      <c r="H56" s="132">
        <v>281</v>
      </c>
    </row>
    <row r="57" spans="2:8" ht="53.25" customHeight="1" x14ac:dyDescent="0.15">
      <c r="B57" s="130"/>
      <c r="C57" s="1312" t="s">
        <v>50</v>
      </c>
      <c r="D57" s="1312"/>
      <c r="E57" s="1313"/>
      <c r="F57" s="133">
        <v>1345</v>
      </c>
      <c r="G57" s="133">
        <v>1247</v>
      </c>
      <c r="H57" s="134">
        <v>772</v>
      </c>
    </row>
    <row r="58" spans="2:8" ht="45.75" customHeight="1" x14ac:dyDescent="0.15">
      <c r="B58" s="135"/>
      <c r="C58" s="1300" t="s">
        <v>585</v>
      </c>
      <c r="D58" s="1301"/>
      <c r="E58" s="1302"/>
      <c r="F58" s="136">
        <v>293</v>
      </c>
      <c r="G58" s="136">
        <v>293</v>
      </c>
      <c r="H58" s="137">
        <v>293</v>
      </c>
    </row>
    <row r="59" spans="2:8" ht="45.75" customHeight="1" x14ac:dyDescent="0.15">
      <c r="B59" s="135"/>
      <c r="C59" s="1300" t="s">
        <v>587</v>
      </c>
      <c r="D59" s="1301"/>
      <c r="E59" s="1302"/>
      <c r="F59" s="136">
        <v>739</v>
      </c>
      <c r="G59" s="136">
        <v>670</v>
      </c>
      <c r="H59" s="137">
        <v>234</v>
      </c>
    </row>
    <row r="60" spans="2:8" ht="45.75" customHeight="1" x14ac:dyDescent="0.15">
      <c r="B60" s="135"/>
      <c r="C60" s="1300" t="s">
        <v>586</v>
      </c>
      <c r="D60" s="1301"/>
      <c r="E60" s="1302"/>
      <c r="F60" s="136">
        <v>184</v>
      </c>
      <c r="G60" s="136">
        <v>165</v>
      </c>
      <c r="H60" s="137">
        <v>127</v>
      </c>
    </row>
    <row r="61" spans="2:8" ht="45.75" customHeight="1" x14ac:dyDescent="0.15">
      <c r="B61" s="135"/>
      <c r="C61" s="1300" t="s">
        <v>588</v>
      </c>
      <c r="D61" s="1301"/>
      <c r="E61" s="1302"/>
      <c r="F61" s="136">
        <v>78</v>
      </c>
      <c r="G61" s="136">
        <v>76</v>
      </c>
      <c r="H61" s="137">
        <v>75</v>
      </c>
    </row>
    <row r="62" spans="2:8" ht="45.75" customHeight="1" thickBot="1" x14ac:dyDescent="0.2">
      <c r="B62" s="138"/>
      <c r="C62" s="1303" t="s">
        <v>589</v>
      </c>
      <c r="D62" s="1304"/>
      <c r="E62" s="1305"/>
      <c r="F62" s="139">
        <v>23</v>
      </c>
      <c r="G62" s="139">
        <v>23</v>
      </c>
      <c r="H62" s="140">
        <v>23</v>
      </c>
    </row>
    <row r="63" spans="2:8" ht="52.5" customHeight="1" thickBot="1" x14ac:dyDescent="0.2">
      <c r="B63" s="141"/>
      <c r="C63" s="1306" t="s">
        <v>51</v>
      </c>
      <c r="D63" s="1306"/>
      <c r="E63" s="1307"/>
      <c r="F63" s="142">
        <v>1953</v>
      </c>
      <c r="G63" s="142">
        <v>1759</v>
      </c>
      <c r="H63" s="143">
        <v>1356</v>
      </c>
    </row>
    <row r="64" spans="2:8" ht="15" customHeight="1" x14ac:dyDescent="0.15"/>
  </sheetData>
  <sheetProtection algorithmName="SHA-512" hashValue="j4uB3981Fj6u7kkuxNOLE2nCtMiBW0XXX893Nxr64FTEu7gxBZiYdPy5QinTKK3tIkIyKjmnoAlCF3incXzKZA==" saltValue="sSn5lKroXAtv202qno7N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28" zoomScale="80" zoomScaleNormal="80"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7" t="s">
        <v>593</v>
      </c>
      <c r="AO43" s="1328"/>
      <c r="AP43" s="1328"/>
      <c r="AQ43" s="1328"/>
      <c r="AR43" s="1328"/>
      <c r="AS43" s="1328"/>
      <c r="AT43" s="1328"/>
      <c r="AU43" s="1328"/>
      <c r="AV43" s="1328"/>
      <c r="AW43" s="1328"/>
      <c r="AX43" s="1328"/>
      <c r="AY43" s="1328"/>
      <c r="AZ43" s="1328"/>
      <c r="BA43" s="1328"/>
      <c r="BB43" s="1328"/>
      <c r="BC43" s="1328"/>
      <c r="BD43" s="1328"/>
      <c r="BE43" s="1328"/>
      <c r="BF43" s="1328"/>
      <c r="BG43" s="1328"/>
      <c r="BH43" s="1328"/>
      <c r="BI43" s="1328"/>
      <c r="BJ43" s="1328"/>
      <c r="BK43" s="1328"/>
      <c r="BL43" s="1328"/>
      <c r="BM43" s="1328"/>
      <c r="BN43" s="1328"/>
      <c r="BO43" s="1328"/>
      <c r="BP43" s="1328"/>
      <c r="BQ43" s="1328"/>
      <c r="BR43" s="1328"/>
      <c r="BS43" s="1328"/>
      <c r="BT43" s="1328"/>
      <c r="BU43" s="1328"/>
      <c r="BV43" s="1328"/>
      <c r="BW43" s="1328"/>
      <c r="BX43" s="1328"/>
      <c r="BY43" s="1328"/>
      <c r="BZ43" s="1328"/>
      <c r="CA43" s="1328"/>
      <c r="CB43" s="1328"/>
      <c r="CC43" s="1328"/>
      <c r="CD43" s="1328"/>
      <c r="CE43" s="1328"/>
      <c r="CF43" s="1328"/>
      <c r="CG43" s="1328"/>
      <c r="CH43" s="1328"/>
      <c r="CI43" s="1328"/>
      <c r="CJ43" s="1328"/>
      <c r="CK43" s="1328"/>
      <c r="CL43" s="1328"/>
      <c r="CM43" s="1328"/>
      <c r="CN43" s="1328"/>
      <c r="CO43" s="1328"/>
      <c r="CP43" s="1328"/>
      <c r="CQ43" s="1328"/>
      <c r="CR43" s="1328"/>
      <c r="CS43" s="1328"/>
      <c r="CT43" s="1328"/>
      <c r="CU43" s="1328"/>
      <c r="CV43" s="1328"/>
      <c r="CW43" s="1328"/>
      <c r="CX43" s="1328"/>
      <c r="CY43" s="1328"/>
      <c r="CZ43" s="1328"/>
      <c r="DA43" s="1328"/>
      <c r="DB43" s="1328"/>
      <c r="DC43" s="1329"/>
    </row>
    <row r="44" spans="2:109" x14ac:dyDescent="0.15">
      <c r="B44" s="397"/>
      <c r="AN44" s="1330"/>
      <c r="AO44" s="1331"/>
      <c r="AP44" s="1331"/>
      <c r="AQ44" s="1331"/>
      <c r="AR44" s="1331"/>
      <c r="AS44" s="1331"/>
      <c r="AT44" s="1331"/>
      <c r="AU44" s="1331"/>
      <c r="AV44" s="1331"/>
      <c r="AW44" s="1331"/>
      <c r="AX44" s="1331"/>
      <c r="AY44" s="1331"/>
      <c r="AZ44" s="1331"/>
      <c r="BA44" s="1331"/>
      <c r="BB44" s="1331"/>
      <c r="BC44" s="1331"/>
      <c r="BD44" s="1331"/>
      <c r="BE44" s="1331"/>
      <c r="BF44" s="1331"/>
      <c r="BG44" s="1331"/>
      <c r="BH44" s="1331"/>
      <c r="BI44" s="1331"/>
      <c r="BJ44" s="1331"/>
      <c r="BK44" s="1331"/>
      <c r="BL44" s="1331"/>
      <c r="BM44" s="1331"/>
      <c r="BN44" s="1331"/>
      <c r="BO44" s="1331"/>
      <c r="BP44" s="1331"/>
      <c r="BQ44" s="1331"/>
      <c r="BR44" s="1331"/>
      <c r="BS44" s="1331"/>
      <c r="BT44" s="1331"/>
      <c r="BU44" s="1331"/>
      <c r="BV44" s="1331"/>
      <c r="BW44" s="1331"/>
      <c r="BX44" s="1331"/>
      <c r="BY44" s="1331"/>
      <c r="BZ44" s="1331"/>
      <c r="CA44" s="1331"/>
      <c r="CB44" s="1331"/>
      <c r="CC44" s="1331"/>
      <c r="CD44" s="1331"/>
      <c r="CE44" s="1331"/>
      <c r="CF44" s="1331"/>
      <c r="CG44" s="1331"/>
      <c r="CH44" s="1331"/>
      <c r="CI44" s="1331"/>
      <c r="CJ44" s="1331"/>
      <c r="CK44" s="1331"/>
      <c r="CL44" s="1331"/>
      <c r="CM44" s="1331"/>
      <c r="CN44" s="1331"/>
      <c r="CO44" s="1331"/>
      <c r="CP44" s="1331"/>
      <c r="CQ44" s="1331"/>
      <c r="CR44" s="1331"/>
      <c r="CS44" s="1331"/>
      <c r="CT44" s="1331"/>
      <c r="CU44" s="1331"/>
      <c r="CV44" s="1331"/>
      <c r="CW44" s="1331"/>
      <c r="CX44" s="1331"/>
      <c r="CY44" s="1331"/>
      <c r="CZ44" s="1331"/>
      <c r="DA44" s="1331"/>
      <c r="DB44" s="1331"/>
      <c r="DC44" s="1332"/>
    </row>
    <row r="45" spans="2:109" x14ac:dyDescent="0.15">
      <c r="B45" s="397"/>
      <c r="AN45" s="1330"/>
      <c r="AO45" s="1331"/>
      <c r="AP45" s="1331"/>
      <c r="AQ45" s="1331"/>
      <c r="AR45" s="1331"/>
      <c r="AS45" s="1331"/>
      <c r="AT45" s="1331"/>
      <c r="AU45" s="1331"/>
      <c r="AV45" s="1331"/>
      <c r="AW45" s="1331"/>
      <c r="AX45" s="1331"/>
      <c r="AY45" s="1331"/>
      <c r="AZ45" s="1331"/>
      <c r="BA45" s="1331"/>
      <c r="BB45" s="1331"/>
      <c r="BC45" s="1331"/>
      <c r="BD45" s="1331"/>
      <c r="BE45" s="1331"/>
      <c r="BF45" s="1331"/>
      <c r="BG45" s="1331"/>
      <c r="BH45" s="1331"/>
      <c r="BI45" s="1331"/>
      <c r="BJ45" s="1331"/>
      <c r="BK45" s="1331"/>
      <c r="BL45" s="1331"/>
      <c r="BM45" s="1331"/>
      <c r="BN45" s="1331"/>
      <c r="BO45" s="1331"/>
      <c r="BP45" s="1331"/>
      <c r="BQ45" s="1331"/>
      <c r="BR45" s="1331"/>
      <c r="BS45" s="1331"/>
      <c r="BT45" s="1331"/>
      <c r="BU45" s="1331"/>
      <c r="BV45" s="1331"/>
      <c r="BW45" s="1331"/>
      <c r="BX45" s="1331"/>
      <c r="BY45" s="1331"/>
      <c r="BZ45" s="1331"/>
      <c r="CA45" s="1331"/>
      <c r="CB45" s="1331"/>
      <c r="CC45" s="1331"/>
      <c r="CD45" s="1331"/>
      <c r="CE45" s="1331"/>
      <c r="CF45" s="1331"/>
      <c r="CG45" s="1331"/>
      <c r="CH45" s="1331"/>
      <c r="CI45" s="1331"/>
      <c r="CJ45" s="1331"/>
      <c r="CK45" s="1331"/>
      <c r="CL45" s="1331"/>
      <c r="CM45" s="1331"/>
      <c r="CN45" s="1331"/>
      <c r="CO45" s="1331"/>
      <c r="CP45" s="1331"/>
      <c r="CQ45" s="1331"/>
      <c r="CR45" s="1331"/>
      <c r="CS45" s="1331"/>
      <c r="CT45" s="1331"/>
      <c r="CU45" s="1331"/>
      <c r="CV45" s="1331"/>
      <c r="CW45" s="1331"/>
      <c r="CX45" s="1331"/>
      <c r="CY45" s="1331"/>
      <c r="CZ45" s="1331"/>
      <c r="DA45" s="1331"/>
      <c r="DB45" s="1331"/>
      <c r="DC45" s="1332"/>
    </row>
    <row r="46" spans="2:109" x14ac:dyDescent="0.15">
      <c r="B46" s="397"/>
      <c r="AN46" s="1330"/>
      <c r="AO46" s="1331"/>
      <c r="AP46" s="1331"/>
      <c r="AQ46" s="1331"/>
      <c r="AR46" s="1331"/>
      <c r="AS46" s="1331"/>
      <c r="AT46" s="1331"/>
      <c r="AU46" s="1331"/>
      <c r="AV46" s="1331"/>
      <c r="AW46" s="1331"/>
      <c r="AX46" s="1331"/>
      <c r="AY46" s="1331"/>
      <c r="AZ46" s="1331"/>
      <c r="BA46" s="1331"/>
      <c r="BB46" s="1331"/>
      <c r="BC46" s="1331"/>
      <c r="BD46" s="1331"/>
      <c r="BE46" s="1331"/>
      <c r="BF46" s="1331"/>
      <c r="BG46" s="1331"/>
      <c r="BH46" s="1331"/>
      <c r="BI46" s="1331"/>
      <c r="BJ46" s="1331"/>
      <c r="BK46" s="1331"/>
      <c r="BL46" s="1331"/>
      <c r="BM46" s="1331"/>
      <c r="BN46" s="1331"/>
      <c r="BO46" s="1331"/>
      <c r="BP46" s="1331"/>
      <c r="BQ46" s="1331"/>
      <c r="BR46" s="1331"/>
      <c r="BS46" s="1331"/>
      <c r="BT46" s="1331"/>
      <c r="BU46" s="1331"/>
      <c r="BV46" s="1331"/>
      <c r="BW46" s="1331"/>
      <c r="BX46" s="1331"/>
      <c r="BY46" s="1331"/>
      <c r="BZ46" s="1331"/>
      <c r="CA46" s="1331"/>
      <c r="CB46" s="1331"/>
      <c r="CC46" s="1331"/>
      <c r="CD46" s="1331"/>
      <c r="CE46" s="1331"/>
      <c r="CF46" s="1331"/>
      <c r="CG46" s="1331"/>
      <c r="CH46" s="1331"/>
      <c r="CI46" s="1331"/>
      <c r="CJ46" s="1331"/>
      <c r="CK46" s="1331"/>
      <c r="CL46" s="1331"/>
      <c r="CM46" s="1331"/>
      <c r="CN46" s="1331"/>
      <c r="CO46" s="1331"/>
      <c r="CP46" s="1331"/>
      <c r="CQ46" s="1331"/>
      <c r="CR46" s="1331"/>
      <c r="CS46" s="1331"/>
      <c r="CT46" s="1331"/>
      <c r="CU46" s="1331"/>
      <c r="CV46" s="1331"/>
      <c r="CW46" s="1331"/>
      <c r="CX46" s="1331"/>
      <c r="CY46" s="1331"/>
      <c r="CZ46" s="1331"/>
      <c r="DA46" s="1331"/>
      <c r="DB46" s="1331"/>
      <c r="DC46" s="1332"/>
    </row>
    <row r="47" spans="2:109" x14ac:dyDescent="0.15">
      <c r="B47" s="397"/>
      <c r="AN47" s="1333"/>
      <c r="AO47" s="1334"/>
      <c r="AP47" s="1334"/>
      <c r="AQ47" s="1334"/>
      <c r="AR47" s="1334"/>
      <c r="AS47" s="1334"/>
      <c r="AT47" s="1334"/>
      <c r="AU47" s="1334"/>
      <c r="AV47" s="1334"/>
      <c r="AW47" s="1334"/>
      <c r="AX47" s="1334"/>
      <c r="AY47" s="1334"/>
      <c r="AZ47" s="1334"/>
      <c r="BA47" s="1334"/>
      <c r="BB47" s="1334"/>
      <c r="BC47" s="1334"/>
      <c r="BD47" s="1334"/>
      <c r="BE47" s="1334"/>
      <c r="BF47" s="1334"/>
      <c r="BG47" s="1334"/>
      <c r="BH47" s="1334"/>
      <c r="BI47" s="1334"/>
      <c r="BJ47" s="1334"/>
      <c r="BK47" s="1334"/>
      <c r="BL47" s="1334"/>
      <c r="BM47" s="1334"/>
      <c r="BN47" s="1334"/>
      <c r="BO47" s="1334"/>
      <c r="BP47" s="1334"/>
      <c r="BQ47" s="1334"/>
      <c r="BR47" s="1334"/>
      <c r="BS47" s="1334"/>
      <c r="BT47" s="1334"/>
      <c r="BU47" s="1334"/>
      <c r="BV47" s="1334"/>
      <c r="BW47" s="1334"/>
      <c r="BX47" s="1334"/>
      <c r="BY47" s="1334"/>
      <c r="BZ47" s="1334"/>
      <c r="CA47" s="1334"/>
      <c r="CB47" s="1334"/>
      <c r="CC47" s="1334"/>
      <c r="CD47" s="1334"/>
      <c r="CE47" s="1334"/>
      <c r="CF47" s="1334"/>
      <c r="CG47" s="1334"/>
      <c r="CH47" s="1334"/>
      <c r="CI47" s="1334"/>
      <c r="CJ47" s="1334"/>
      <c r="CK47" s="1334"/>
      <c r="CL47" s="1334"/>
      <c r="CM47" s="1334"/>
      <c r="CN47" s="1334"/>
      <c r="CO47" s="1334"/>
      <c r="CP47" s="1334"/>
      <c r="CQ47" s="1334"/>
      <c r="CR47" s="1334"/>
      <c r="CS47" s="1334"/>
      <c r="CT47" s="1334"/>
      <c r="CU47" s="1334"/>
      <c r="CV47" s="1334"/>
      <c r="CW47" s="1334"/>
      <c r="CX47" s="1334"/>
      <c r="CY47" s="1334"/>
      <c r="CZ47" s="1334"/>
      <c r="DA47" s="1334"/>
      <c r="DB47" s="1334"/>
      <c r="DC47" s="1335"/>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594</v>
      </c>
    </row>
    <row r="50" spans="1:109" x14ac:dyDescent="0.15">
      <c r="B50" s="397"/>
      <c r="G50" s="1320"/>
      <c r="H50" s="1320"/>
      <c r="I50" s="1320"/>
      <c r="J50" s="1320"/>
      <c r="K50" s="407"/>
      <c r="L50" s="407"/>
      <c r="M50" s="408"/>
      <c r="N50" s="408"/>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9" t="s">
        <v>556</v>
      </c>
      <c r="BQ50" s="1319"/>
      <c r="BR50" s="1319"/>
      <c r="BS50" s="1319"/>
      <c r="BT50" s="1319"/>
      <c r="BU50" s="1319"/>
      <c r="BV50" s="1319"/>
      <c r="BW50" s="1319"/>
      <c r="BX50" s="1319" t="s">
        <v>557</v>
      </c>
      <c r="BY50" s="1319"/>
      <c r="BZ50" s="1319"/>
      <c r="CA50" s="1319"/>
      <c r="CB50" s="1319"/>
      <c r="CC50" s="1319"/>
      <c r="CD50" s="1319"/>
      <c r="CE50" s="1319"/>
      <c r="CF50" s="1319" t="s">
        <v>558</v>
      </c>
      <c r="CG50" s="1319"/>
      <c r="CH50" s="1319"/>
      <c r="CI50" s="1319"/>
      <c r="CJ50" s="1319"/>
      <c r="CK50" s="1319"/>
      <c r="CL50" s="1319"/>
      <c r="CM50" s="1319"/>
      <c r="CN50" s="1319" t="s">
        <v>559</v>
      </c>
      <c r="CO50" s="1319"/>
      <c r="CP50" s="1319"/>
      <c r="CQ50" s="1319"/>
      <c r="CR50" s="1319"/>
      <c r="CS50" s="1319"/>
      <c r="CT50" s="1319"/>
      <c r="CU50" s="1319"/>
      <c r="CV50" s="1319" t="s">
        <v>560</v>
      </c>
      <c r="CW50" s="1319"/>
      <c r="CX50" s="1319"/>
      <c r="CY50" s="1319"/>
      <c r="CZ50" s="1319"/>
      <c r="DA50" s="1319"/>
      <c r="DB50" s="1319"/>
      <c r="DC50" s="1319"/>
    </row>
    <row r="51" spans="1:109" ht="13.5" customHeight="1" x14ac:dyDescent="0.15">
      <c r="B51" s="397"/>
      <c r="G51" s="1322"/>
      <c r="H51" s="1322"/>
      <c r="I51" s="1336"/>
      <c r="J51" s="1336"/>
      <c r="K51" s="1321"/>
      <c r="L51" s="1321"/>
      <c r="M51" s="1321"/>
      <c r="N51" s="1321"/>
      <c r="AM51" s="406"/>
      <c r="AN51" s="1317" t="s">
        <v>595</v>
      </c>
      <c r="AO51" s="1317"/>
      <c r="AP51" s="1317"/>
      <c r="AQ51" s="1317"/>
      <c r="AR51" s="1317"/>
      <c r="AS51" s="1317"/>
      <c r="AT51" s="1317"/>
      <c r="AU51" s="1317"/>
      <c r="AV51" s="1317"/>
      <c r="AW51" s="1317"/>
      <c r="AX51" s="1317"/>
      <c r="AY51" s="1317"/>
      <c r="AZ51" s="1317"/>
      <c r="BA51" s="1317"/>
      <c r="BB51" s="1317" t="s">
        <v>596</v>
      </c>
      <c r="BC51" s="1317"/>
      <c r="BD51" s="1317"/>
      <c r="BE51" s="1317"/>
      <c r="BF51" s="1317"/>
      <c r="BG51" s="1317"/>
      <c r="BH51" s="1317"/>
      <c r="BI51" s="1317"/>
      <c r="BJ51" s="1317"/>
      <c r="BK51" s="1317"/>
      <c r="BL51" s="1317"/>
      <c r="BM51" s="1317"/>
      <c r="BN51" s="1317"/>
      <c r="BO51" s="1317"/>
      <c r="BP51" s="1314">
        <v>123.8</v>
      </c>
      <c r="BQ51" s="1314"/>
      <c r="BR51" s="1314"/>
      <c r="BS51" s="1314"/>
      <c r="BT51" s="1314"/>
      <c r="BU51" s="1314"/>
      <c r="BV51" s="1314"/>
      <c r="BW51" s="1314"/>
      <c r="BX51" s="1314">
        <v>121.4</v>
      </c>
      <c r="BY51" s="1314"/>
      <c r="BZ51" s="1314"/>
      <c r="CA51" s="1314"/>
      <c r="CB51" s="1314"/>
      <c r="CC51" s="1314"/>
      <c r="CD51" s="1314"/>
      <c r="CE51" s="1314"/>
      <c r="CF51" s="1326"/>
      <c r="CG51" s="1314"/>
      <c r="CH51" s="1314"/>
      <c r="CI51" s="1314"/>
      <c r="CJ51" s="1314"/>
      <c r="CK51" s="1314"/>
      <c r="CL51" s="1314"/>
      <c r="CM51" s="1314"/>
      <c r="CN51" s="1326"/>
      <c r="CO51" s="1314"/>
      <c r="CP51" s="1314"/>
      <c r="CQ51" s="1314"/>
      <c r="CR51" s="1314"/>
      <c r="CS51" s="1314"/>
      <c r="CT51" s="1314"/>
      <c r="CU51" s="1314"/>
      <c r="CV51" s="1314">
        <v>121.7</v>
      </c>
      <c r="CW51" s="1314"/>
      <c r="CX51" s="1314"/>
      <c r="CY51" s="1314"/>
      <c r="CZ51" s="1314"/>
      <c r="DA51" s="1314"/>
      <c r="DB51" s="1314"/>
      <c r="DC51" s="1314"/>
    </row>
    <row r="52" spans="1:109" x14ac:dyDescent="0.15">
      <c r="B52" s="397"/>
      <c r="G52" s="1322"/>
      <c r="H52" s="1322"/>
      <c r="I52" s="1336"/>
      <c r="J52" s="1336"/>
      <c r="K52" s="1321"/>
      <c r="L52" s="1321"/>
      <c r="M52" s="1321"/>
      <c r="N52" s="1321"/>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5"/>
      <c r="B53" s="397"/>
      <c r="G53" s="1322"/>
      <c r="H53" s="1322"/>
      <c r="I53" s="1320"/>
      <c r="J53" s="1320"/>
      <c r="K53" s="1321"/>
      <c r="L53" s="1321"/>
      <c r="M53" s="1321"/>
      <c r="N53" s="1321"/>
      <c r="AM53" s="406"/>
      <c r="AN53" s="1317"/>
      <c r="AO53" s="1317"/>
      <c r="AP53" s="1317"/>
      <c r="AQ53" s="1317"/>
      <c r="AR53" s="1317"/>
      <c r="AS53" s="1317"/>
      <c r="AT53" s="1317"/>
      <c r="AU53" s="1317"/>
      <c r="AV53" s="1317"/>
      <c r="AW53" s="1317"/>
      <c r="AX53" s="1317"/>
      <c r="AY53" s="1317"/>
      <c r="AZ53" s="1317"/>
      <c r="BA53" s="1317"/>
      <c r="BB53" s="1317" t="s">
        <v>597</v>
      </c>
      <c r="BC53" s="1317"/>
      <c r="BD53" s="1317"/>
      <c r="BE53" s="1317"/>
      <c r="BF53" s="1317"/>
      <c r="BG53" s="1317"/>
      <c r="BH53" s="1317"/>
      <c r="BI53" s="1317"/>
      <c r="BJ53" s="1317"/>
      <c r="BK53" s="1317"/>
      <c r="BL53" s="1317"/>
      <c r="BM53" s="1317"/>
      <c r="BN53" s="1317"/>
      <c r="BO53" s="1317"/>
      <c r="BP53" s="1314">
        <v>36.5</v>
      </c>
      <c r="BQ53" s="1314"/>
      <c r="BR53" s="1314"/>
      <c r="BS53" s="1314"/>
      <c r="BT53" s="1314"/>
      <c r="BU53" s="1314"/>
      <c r="BV53" s="1314"/>
      <c r="BW53" s="1314"/>
      <c r="BX53" s="1314">
        <v>48</v>
      </c>
      <c r="BY53" s="1314"/>
      <c r="BZ53" s="1314"/>
      <c r="CA53" s="1314"/>
      <c r="CB53" s="1314"/>
      <c r="CC53" s="1314"/>
      <c r="CD53" s="1314"/>
      <c r="CE53" s="1314"/>
      <c r="CF53" s="1326"/>
      <c r="CG53" s="1314"/>
      <c r="CH53" s="1314"/>
      <c r="CI53" s="1314"/>
      <c r="CJ53" s="1314"/>
      <c r="CK53" s="1314"/>
      <c r="CL53" s="1314"/>
      <c r="CM53" s="1314"/>
      <c r="CN53" s="1326"/>
      <c r="CO53" s="1314"/>
      <c r="CP53" s="1314"/>
      <c r="CQ53" s="1314"/>
      <c r="CR53" s="1314"/>
      <c r="CS53" s="1314"/>
      <c r="CT53" s="1314"/>
      <c r="CU53" s="1314"/>
      <c r="CV53" s="1314">
        <v>43.8</v>
      </c>
      <c r="CW53" s="1314"/>
      <c r="CX53" s="1314"/>
      <c r="CY53" s="1314"/>
      <c r="CZ53" s="1314"/>
      <c r="DA53" s="1314"/>
      <c r="DB53" s="1314"/>
      <c r="DC53" s="1314"/>
    </row>
    <row r="54" spans="1:109" x14ac:dyDescent="0.15">
      <c r="A54" s="405"/>
      <c r="B54" s="397"/>
      <c r="G54" s="1322"/>
      <c r="H54" s="1322"/>
      <c r="I54" s="1320"/>
      <c r="J54" s="1320"/>
      <c r="K54" s="1321"/>
      <c r="L54" s="1321"/>
      <c r="M54" s="1321"/>
      <c r="N54" s="1321"/>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5"/>
      <c r="B55" s="397"/>
      <c r="G55" s="1320"/>
      <c r="H55" s="1320"/>
      <c r="I55" s="1320"/>
      <c r="J55" s="1320"/>
      <c r="K55" s="1321"/>
      <c r="L55" s="1321"/>
      <c r="M55" s="1321"/>
      <c r="N55" s="1321"/>
      <c r="AN55" s="1319" t="s">
        <v>598</v>
      </c>
      <c r="AO55" s="1319"/>
      <c r="AP55" s="1319"/>
      <c r="AQ55" s="1319"/>
      <c r="AR55" s="1319"/>
      <c r="AS55" s="1319"/>
      <c r="AT55" s="1319"/>
      <c r="AU55" s="1319"/>
      <c r="AV55" s="1319"/>
      <c r="AW55" s="1319"/>
      <c r="AX55" s="1319"/>
      <c r="AY55" s="1319"/>
      <c r="AZ55" s="1319"/>
      <c r="BA55" s="1319"/>
      <c r="BB55" s="1317" t="s">
        <v>596</v>
      </c>
      <c r="BC55" s="1317"/>
      <c r="BD55" s="1317"/>
      <c r="BE55" s="1317"/>
      <c r="BF55" s="1317"/>
      <c r="BG55" s="1317"/>
      <c r="BH55" s="1317"/>
      <c r="BI55" s="1317"/>
      <c r="BJ55" s="1317"/>
      <c r="BK55" s="1317"/>
      <c r="BL55" s="1317"/>
      <c r="BM55" s="1317"/>
      <c r="BN55" s="1317"/>
      <c r="BO55" s="1317"/>
      <c r="BP55" s="1314">
        <v>25.4</v>
      </c>
      <c r="BQ55" s="1314"/>
      <c r="BR55" s="1314"/>
      <c r="BS55" s="1314"/>
      <c r="BT55" s="1314"/>
      <c r="BU55" s="1314"/>
      <c r="BV55" s="1314"/>
      <c r="BW55" s="1314"/>
      <c r="BX55" s="1314">
        <v>23.4</v>
      </c>
      <c r="BY55" s="1314"/>
      <c r="BZ55" s="1314"/>
      <c r="CA55" s="1314"/>
      <c r="CB55" s="1314"/>
      <c r="CC55" s="1314"/>
      <c r="CD55" s="1314"/>
      <c r="CE55" s="1314"/>
      <c r="CF55" s="1326"/>
      <c r="CG55" s="1314"/>
      <c r="CH55" s="1314"/>
      <c r="CI55" s="1314"/>
      <c r="CJ55" s="1314"/>
      <c r="CK55" s="1314"/>
      <c r="CL55" s="1314"/>
      <c r="CM55" s="1314"/>
      <c r="CN55" s="1326"/>
      <c r="CO55" s="1314"/>
      <c r="CP55" s="1314"/>
      <c r="CQ55" s="1314"/>
      <c r="CR55" s="1314"/>
      <c r="CS55" s="1314"/>
      <c r="CT55" s="1314"/>
      <c r="CU55" s="1314"/>
      <c r="CV55" s="1314">
        <v>3.4</v>
      </c>
      <c r="CW55" s="1314"/>
      <c r="CX55" s="1314"/>
      <c r="CY55" s="1314"/>
      <c r="CZ55" s="1314"/>
      <c r="DA55" s="1314"/>
      <c r="DB55" s="1314"/>
      <c r="DC55" s="1314"/>
    </row>
    <row r="56" spans="1:109" x14ac:dyDescent="0.15">
      <c r="A56" s="405"/>
      <c r="B56" s="397"/>
      <c r="G56" s="1320"/>
      <c r="H56" s="1320"/>
      <c r="I56" s="1320"/>
      <c r="J56" s="1320"/>
      <c r="K56" s="1321"/>
      <c r="L56" s="1321"/>
      <c r="M56" s="1321"/>
      <c r="N56" s="1321"/>
      <c r="AN56" s="1319"/>
      <c r="AO56" s="1319"/>
      <c r="AP56" s="1319"/>
      <c r="AQ56" s="1319"/>
      <c r="AR56" s="1319"/>
      <c r="AS56" s="1319"/>
      <c r="AT56" s="1319"/>
      <c r="AU56" s="1319"/>
      <c r="AV56" s="1319"/>
      <c r="AW56" s="1319"/>
      <c r="AX56" s="1319"/>
      <c r="AY56" s="1319"/>
      <c r="AZ56" s="1319"/>
      <c r="BA56" s="1319"/>
      <c r="BB56" s="1317"/>
      <c r="BC56" s="1317"/>
      <c r="BD56" s="1317"/>
      <c r="BE56" s="1317"/>
      <c r="BF56" s="1317"/>
      <c r="BG56" s="1317"/>
      <c r="BH56" s="1317"/>
      <c r="BI56" s="1317"/>
      <c r="BJ56" s="1317"/>
      <c r="BK56" s="1317"/>
      <c r="BL56" s="1317"/>
      <c r="BM56" s="1317"/>
      <c r="BN56" s="1317"/>
      <c r="BO56" s="1317"/>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5" customFormat="1" x14ac:dyDescent="0.15">
      <c r="B57" s="409"/>
      <c r="G57" s="1320"/>
      <c r="H57" s="1320"/>
      <c r="I57" s="1315"/>
      <c r="J57" s="1315"/>
      <c r="K57" s="1321"/>
      <c r="L57" s="1321"/>
      <c r="M57" s="1321"/>
      <c r="N57" s="1321"/>
      <c r="AM57" s="390"/>
      <c r="AN57" s="1319"/>
      <c r="AO57" s="1319"/>
      <c r="AP57" s="1319"/>
      <c r="AQ57" s="1319"/>
      <c r="AR57" s="1319"/>
      <c r="AS57" s="1319"/>
      <c r="AT57" s="1319"/>
      <c r="AU57" s="1319"/>
      <c r="AV57" s="1319"/>
      <c r="AW57" s="1319"/>
      <c r="AX57" s="1319"/>
      <c r="AY57" s="1319"/>
      <c r="AZ57" s="1319"/>
      <c r="BA57" s="1319"/>
      <c r="BB57" s="1317" t="s">
        <v>597</v>
      </c>
      <c r="BC57" s="1317"/>
      <c r="BD57" s="1317"/>
      <c r="BE57" s="1317"/>
      <c r="BF57" s="1317"/>
      <c r="BG57" s="1317"/>
      <c r="BH57" s="1317"/>
      <c r="BI57" s="1317"/>
      <c r="BJ57" s="1317"/>
      <c r="BK57" s="1317"/>
      <c r="BL57" s="1317"/>
      <c r="BM57" s="1317"/>
      <c r="BN57" s="1317"/>
      <c r="BO57" s="1317"/>
      <c r="BP57" s="1314">
        <v>58.8</v>
      </c>
      <c r="BQ57" s="1314"/>
      <c r="BR57" s="1314"/>
      <c r="BS57" s="1314"/>
      <c r="BT57" s="1314"/>
      <c r="BU57" s="1314"/>
      <c r="BV57" s="1314"/>
      <c r="BW57" s="1314"/>
      <c r="BX57" s="1314">
        <v>59.2</v>
      </c>
      <c r="BY57" s="1314"/>
      <c r="BZ57" s="1314"/>
      <c r="CA57" s="1314"/>
      <c r="CB57" s="1314"/>
      <c r="CC57" s="1314"/>
      <c r="CD57" s="1314"/>
      <c r="CE57" s="1314"/>
      <c r="CF57" s="1326"/>
      <c r="CG57" s="1314"/>
      <c r="CH57" s="1314"/>
      <c r="CI57" s="1314"/>
      <c r="CJ57" s="1314"/>
      <c r="CK57" s="1314"/>
      <c r="CL57" s="1314"/>
      <c r="CM57" s="1314"/>
      <c r="CN57" s="1326"/>
      <c r="CO57" s="1314"/>
      <c r="CP57" s="1314"/>
      <c r="CQ57" s="1314"/>
      <c r="CR57" s="1314"/>
      <c r="CS57" s="1314"/>
      <c r="CT57" s="1314"/>
      <c r="CU57" s="1314"/>
      <c r="CV57" s="1314">
        <v>62.8</v>
      </c>
      <c r="CW57" s="1314"/>
      <c r="CX57" s="1314"/>
      <c r="CY57" s="1314"/>
      <c r="CZ57" s="1314"/>
      <c r="DA57" s="1314"/>
      <c r="DB57" s="1314"/>
      <c r="DC57" s="1314"/>
      <c r="DD57" s="410"/>
      <c r="DE57" s="409"/>
    </row>
    <row r="58" spans="1:109" s="405" customFormat="1" x14ac:dyDescent="0.15">
      <c r="A58" s="390"/>
      <c r="B58" s="409"/>
      <c r="G58" s="1320"/>
      <c r="H58" s="1320"/>
      <c r="I58" s="1315"/>
      <c r="J58" s="1315"/>
      <c r="K58" s="1321"/>
      <c r="L58" s="1321"/>
      <c r="M58" s="1321"/>
      <c r="N58" s="1321"/>
      <c r="AM58" s="390"/>
      <c r="AN58" s="1319"/>
      <c r="AO58" s="1319"/>
      <c r="AP58" s="1319"/>
      <c r="AQ58" s="1319"/>
      <c r="AR58" s="1319"/>
      <c r="AS58" s="1319"/>
      <c r="AT58" s="1319"/>
      <c r="AU58" s="1319"/>
      <c r="AV58" s="1319"/>
      <c r="AW58" s="1319"/>
      <c r="AX58" s="1319"/>
      <c r="AY58" s="1319"/>
      <c r="AZ58" s="1319"/>
      <c r="BA58" s="1319"/>
      <c r="BB58" s="1317"/>
      <c r="BC58" s="1317"/>
      <c r="BD58" s="1317"/>
      <c r="BE58" s="1317"/>
      <c r="BF58" s="1317"/>
      <c r="BG58" s="1317"/>
      <c r="BH58" s="1317"/>
      <c r="BI58" s="1317"/>
      <c r="BJ58" s="1317"/>
      <c r="BK58" s="1317"/>
      <c r="BL58" s="1317"/>
      <c r="BM58" s="1317"/>
      <c r="BN58" s="1317"/>
      <c r="BO58" s="1317"/>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599</v>
      </c>
    </row>
    <row r="64" spans="1:109" x14ac:dyDescent="0.15">
      <c r="B64" s="397"/>
      <c r="G64" s="404"/>
      <c r="I64" s="417"/>
      <c r="J64" s="417"/>
      <c r="K64" s="417"/>
      <c r="L64" s="417"/>
      <c r="M64" s="417"/>
      <c r="N64" s="418"/>
      <c r="AM64" s="404"/>
      <c r="AN64" s="404" t="s">
        <v>592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5" customHeight="1" x14ac:dyDescent="0.15">
      <c r="B65" s="397"/>
      <c r="AN65" s="1327" t="s">
        <v>601</v>
      </c>
      <c r="AO65" s="1328"/>
      <c r="AP65" s="1328"/>
      <c r="AQ65" s="1328"/>
      <c r="AR65" s="1328"/>
      <c r="AS65" s="1328"/>
      <c r="AT65" s="1328"/>
      <c r="AU65" s="1328"/>
      <c r="AV65" s="1328"/>
      <c r="AW65" s="1328"/>
      <c r="AX65" s="1328"/>
      <c r="AY65" s="1328"/>
      <c r="AZ65" s="1328"/>
      <c r="BA65" s="1328"/>
      <c r="BB65" s="1328"/>
      <c r="BC65" s="1328"/>
      <c r="BD65" s="1328"/>
      <c r="BE65" s="1328"/>
      <c r="BF65" s="1328"/>
      <c r="BG65" s="1328"/>
      <c r="BH65" s="1328"/>
      <c r="BI65" s="1328"/>
      <c r="BJ65" s="1328"/>
      <c r="BK65" s="1328"/>
      <c r="BL65" s="1328"/>
      <c r="BM65" s="1328"/>
      <c r="BN65" s="1328"/>
      <c r="BO65" s="1328"/>
      <c r="BP65" s="1328"/>
      <c r="BQ65" s="1328"/>
      <c r="BR65" s="1328"/>
      <c r="BS65" s="1328"/>
      <c r="BT65" s="1328"/>
      <c r="BU65" s="1328"/>
      <c r="BV65" s="1328"/>
      <c r="BW65" s="1328"/>
      <c r="BX65" s="1328"/>
      <c r="BY65" s="1328"/>
      <c r="BZ65" s="1328"/>
      <c r="CA65" s="1328"/>
      <c r="CB65" s="1328"/>
      <c r="CC65" s="1328"/>
      <c r="CD65" s="1328"/>
      <c r="CE65" s="1328"/>
      <c r="CF65" s="1328"/>
      <c r="CG65" s="1328"/>
      <c r="CH65" s="1328"/>
      <c r="CI65" s="1328"/>
      <c r="CJ65" s="1328"/>
      <c r="CK65" s="1328"/>
      <c r="CL65" s="1328"/>
      <c r="CM65" s="1328"/>
      <c r="CN65" s="1328"/>
      <c r="CO65" s="1328"/>
      <c r="CP65" s="1328"/>
      <c r="CQ65" s="1328"/>
      <c r="CR65" s="1328"/>
      <c r="CS65" s="1328"/>
      <c r="CT65" s="1328"/>
      <c r="CU65" s="1328"/>
      <c r="CV65" s="1328"/>
      <c r="CW65" s="1328"/>
      <c r="CX65" s="1328"/>
      <c r="CY65" s="1328"/>
      <c r="CZ65" s="1328"/>
      <c r="DA65" s="1328"/>
      <c r="DB65" s="1328"/>
      <c r="DC65" s="1329"/>
    </row>
    <row r="66" spans="2:107" x14ac:dyDescent="0.15">
      <c r="B66" s="397"/>
      <c r="AN66" s="1330"/>
      <c r="AO66" s="1331"/>
      <c r="AP66" s="1331"/>
      <c r="AQ66" s="1331"/>
      <c r="AR66" s="1331"/>
      <c r="AS66" s="1331"/>
      <c r="AT66" s="1331"/>
      <c r="AU66" s="1331"/>
      <c r="AV66" s="1331"/>
      <c r="AW66" s="1331"/>
      <c r="AX66" s="1331"/>
      <c r="AY66" s="1331"/>
      <c r="AZ66" s="1331"/>
      <c r="BA66" s="1331"/>
      <c r="BB66" s="1331"/>
      <c r="BC66" s="1331"/>
      <c r="BD66" s="1331"/>
      <c r="BE66" s="1331"/>
      <c r="BF66" s="1331"/>
      <c r="BG66" s="1331"/>
      <c r="BH66" s="1331"/>
      <c r="BI66" s="1331"/>
      <c r="BJ66" s="1331"/>
      <c r="BK66" s="1331"/>
      <c r="BL66" s="1331"/>
      <c r="BM66" s="1331"/>
      <c r="BN66" s="1331"/>
      <c r="BO66" s="1331"/>
      <c r="BP66" s="1331"/>
      <c r="BQ66" s="1331"/>
      <c r="BR66" s="1331"/>
      <c r="BS66" s="1331"/>
      <c r="BT66" s="1331"/>
      <c r="BU66" s="1331"/>
      <c r="BV66" s="1331"/>
      <c r="BW66" s="1331"/>
      <c r="BX66" s="1331"/>
      <c r="BY66" s="1331"/>
      <c r="BZ66" s="1331"/>
      <c r="CA66" s="1331"/>
      <c r="CB66" s="1331"/>
      <c r="CC66" s="1331"/>
      <c r="CD66" s="1331"/>
      <c r="CE66" s="1331"/>
      <c r="CF66" s="1331"/>
      <c r="CG66" s="1331"/>
      <c r="CH66" s="1331"/>
      <c r="CI66" s="1331"/>
      <c r="CJ66" s="1331"/>
      <c r="CK66" s="1331"/>
      <c r="CL66" s="1331"/>
      <c r="CM66" s="1331"/>
      <c r="CN66" s="1331"/>
      <c r="CO66" s="1331"/>
      <c r="CP66" s="1331"/>
      <c r="CQ66" s="1331"/>
      <c r="CR66" s="1331"/>
      <c r="CS66" s="1331"/>
      <c r="CT66" s="1331"/>
      <c r="CU66" s="1331"/>
      <c r="CV66" s="1331"/>
      <c r="CW66" s="1331"/>
      <c r="CX66" s="1331"/>
      <c r="CY66" s="1331"/>
      <c r="CZ66" s="1331"/>
      <c r="DA66" s="1331"/>
      <c r="DB66" s="1331"/>
      <c r="DC66" s="1332"/>
    </row>
    <row r="67" spans="2:107" x14ac:dyDescent="0.15">
      <c r="B67" s="397"/>
      <c r="AN67" s="1330"/>
      <c r="AO67" s="1331"/>
      <c r="AP67" s="1331"/>
      <c r="AQ67" s="1331"/>
      <c r="AR67" s="1331"/>
      <c r="AS67" s="1331"/>
      <c r="AT67" s="1331"/>
      <c r="AU67" s="1331"/>
      <c r="AV67" s="1331"/>
      <c r="AW67" s="1331"/>
      <c r="AX67" s="1331"/>
      <c r="AY67" s="1331"/>
      <c r="AZ67" s="1331"/>
      <c r="BA67" s="1331"/>
      <c r="BB67" s="1331"/>
      <c r="BC67" s="1331"/>
      <c r="BD67" s="1331"/>
      <c r="BE67" s="1331"/>
      <c r="BF67" s="1331"/>
      <c r="BG67" s="1331"/>
      <c r="BH67" s="1331"/>
      <c r="BI67" s="1331"/>
      <c r="BJ67" s="1331"/>
      <c r="BK67" s="1331"/>
      <c r="BL67" s="1331"/>
      <c r="BM67" s="1331"/>
      <c r="BN67" s="1331"/>
      <c r="BO67" s="1331"/>
      <c r="BP67" s="1331"/>
      <c r="BQ67" s="1331"/>
      <c r="BR67" s="1331"/>
      <c r="BS67" s="1331"/>
      <c r="BT67" s="1331"/>
      <c r="BU67" s="1331"/>
      <c r="BV67" s="1331"/>
      <c r="BW67" s="1331"/>
      <c r="BX67" s="1331"/>
      <c r="BY67" s="1331"/>
      <c r="BZ67" s="1331"/>
      <c r="CA67" s="1331"/>
      <c r="CB67" s="1331"/>
      <c r="CC67" s="1331"/>
      <c r="CD67" s="1331"/>
      <c r="CE67" s="1331"/>
      <c r="CF67" s="1331"/>
      <c r="CG67" s="1331"/>
      <c r="CH67" s="1331"/>
      <c r="CI67" s="1331"/>
      <c r="CJ67" s="1331"/>
      <c r="CK67" s="1331"/>
      <c r="CL67" s="1331"/>
      <c r="CM67" s="1331"/>
      <c r="CN67" s="1331"/>
      <c r="CO67" s="1331"/>
      <c r="CP67" s="1331"/>
      <c r="CQ67" s="1331"/>
      <c r="CR67" s="1331"/>
      <c r="CS67" s="1331"/>
      <c r="CT67" s="1331"/>
      <c r="CU67" s="1331"/>
      <c r="CV67" s="1331"/>
      <c r="CW67" s="1331"/>
      <c r="CX67" s="1331"/>
      <c r="CY67" s="1331"/>
      <c r="CZ67" s="1331"/>
      <c r="DA67" s="1331"/>
      <c r="DB67" s="1331"/>
      <c r="DC67" s="1332"/>
    </row>
    <row r="68" spans="2:107" x14ac:dyDescent="0.15">
      <c r="B68" s="397"/>
      <c r="AN68" s="1330"/>
      <c r="AO68" s="1331"/>
      <c r="AP68" s="1331"/>
      <c r="AQ68" s="1331"/>
      <c r="AR68" s="1331"/>
      <c r="AS68" s="1331"/>
      <c r="AT68" s="1331"/>
      <c r="AU68" s="1331"/>
      <c r="AV68" s="1331"/>
      <c r="AW68" s="1331"/>
      <c r="AX68" s="1331"/>
      <c r="AY68" s="1331"/>
      <c r="AZ68" s="1331"/>
      <c r="BA68" s="1331"/>
      <c r="BB68" s="1331"/>
      <c r="BC68" s="1331"/>
      <c r="BD68" s="1331"/>
      <c r="BE68" s="1331"/>
      <c r="BF68" s="1331"/>
      <c r="BG68" s="1331"/>
      <c r="BH68" s="1331"/>
      <c r="BI68" s="1331"/>
      <c r="BJ68" s="1331"/>
      <c r="BK68" s="1331"/>
      <c r="BL68" s="1331"/>
      <c r="BM68" s="1331"/>
      <c r="BN68" s="1331"/>
      <c r="BO68" s="1331"/>
      <c r="BP68" s="1331"/>
      <c r="BQ68" s="1331"/>
      <c r="BR68" s="1331"/>
      <c r="BS68" s="1331"/>
      <c r="BT68" s="1331"/>
      <c r="BU68" s="1331"/>
      <c r="BV68" s="1331"/>
      <c r="BW68" s="1331"/>
      <c r="BX68" s="1331"/>
      <c r="BY68" s="1331"/>
      <c r="BZ68" s="1331"/>
      <c r="CA68" s="1331"/>
      <c r="CB68" s="1331"/>
      <c r="CC68" s="1331"/>
      <c r="CD68" s="1331"/>
      <c r="CE68" s="1331"/>
      <c r="CF68" s="1331"/>
      <c r="CG68" s="1331"/>
      <c r="CH68" s="1331"/>
      <c r="CI68" s="1331"/>
      <c r="CJ68" s="1331"/>
      <c r="CK68" s="1331"/>
      <c r="CL68" s="1331"/>
      <c r="CM68" s="1331"/>
      <c r="CN68" s="1331"/>
      <c r="CO68" s="1331"/>
      <c r="CP68" s="1331"/>
      <c r="CQ68" s="1331"/>
      <c r="CR68" s="1331"/>
      <c r="CS68" s="1331"/>
      <c r="CT68" s="1331"/>
      <c r="CU68" s="1331"/>
      <c r="CV68" s="1331"/>
      <c r="CW68" s="1331"/>
      <c r="CX68" s="1331"/>
      <c r="CY68" s="1331"/>
      <c r="CZ68" s="1331"/>
      <c r="DA68" s="1331"/>
      <c r="DB68" s="1331"/>
      <c r="DC68" s="1332"/>
    </row>
    <row r="69" spans="2:107" x14ac:dyDescent="0.15">
      <c r="B69" s="397"/>
      <c r="AN69" s="1333"/>
      <c r="AO69" s="1334"/>
      <c r="AP69" s="1334"/>
      <c r="AQ69" s="1334"/>
      <c r="AR69" s="1334"/>
      <c r="AS69" s="1334"/>
      <c r="AT69" s="1334"/>
      <c r="AU69" s="1334"/>
      <c r="AV69" s="1334"/>
      <c r="AW69" s="1334"/>
      <c r="AX69" s="1334"/>
      <c r="AY69" s="1334"/>
      <c r="AZ69" s="1334"/>
      <c r="BA69" s="1334"/>
      <c r="BB69" s="1334"/>
      <c r="BC69" s="1334"/>
      <c r="BD69" s="1334"/>
      <c r="BE69" s="1334"/>
      <c r="BF69" s="1334"/>
      <c r="BG69" s="1334"/>
      <c r="BH69" s="1334"/>
      <c r="BI69" s="1334"/>
      <c r="BJ69" s="1334"/>
      <c r="BK69" s="1334"/>
      <c r="BL69" s="1334"/>
      <c r="BM69" s="1334"/>
      <c r="BN69" s="1334"/>
      <c r="BO69" s="1334"/>
      <c r="BP69" s="1334"/>
      <c r="BQ69" s="1334"/>
      <c r="BR69" s="1334"/>
      <c r="BS69" s="1334"/>
      <c r="BT69" s="1334"/>
      <c r="BU69" s="1334"/>
      <c r="BV69" s="1334"/>
      <c r="BW69" s="1334"/>
      <c r="BX69" s="1334"/>
      <c r="BY69" s="1334"/>
      <c r="BZ69" s="1334"/>
      <c r="CA69" s="1334"/>
      <c r="CB69" s="1334"/>
      <c r="CC69" s="1334"/>
      <c r="CD69" s="1334"/>
      <c r="CE69" s="1334"/>
      <c r="CF69" s="1334"/>
      <c r="CG69" s="1334"/>
      <c r="CH69" s="1334"/>
      <c r="CI69" s="1334"/>
      <c r="CJ69" s="1334"/>
      <c r="CK69" s="1334"/>
      <c r="CL69" s="1334"/>
      <c r="CM69" s="1334"/>
      <c r="CN69" s="1334"/>
      <c r="CO69" s="1334"/>
      <c r="CP69" s="1334"/>
      <c r="CQ69" s="1334"/>
      <c r="CR69" s="1334"/>
      <c r="CS69" s="1334"/>
      <c r="CT69" s="1334"/>
      <c r="CU69" s="1334"/>
      <c r="CV69" s="1334"/>
      <c r="CW69" s="1334"/>
      <c r="CX69" s="1334"/>
      <c r="CY69" s="1334"/>
      <c r="CZ69" s="1334"/>
      <c r="DA69" s="1334"/>
      <c r="DB69" s="1334"/>
      <c r="DC69" s="1335"/>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594</v>
      </c>
    </row>
    <row r="72" spans="2:107" x14ac:dyDescent="0.15">
      <c r="B72" s="397"/>
      <c r="G72" s="1320"/>
      <c r="H72" s="1320"/>
      <c r="I72" s="1320"/>
      <c r="J72" s="1320"/>
      <c r="K72" s="407"/>
      <c r="L72" s="407"/>
      <c r="M72" s="408"/>
      <c r="N72" s="408"/>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9" t="s">
        <v>556</v>
      </c>
      <c r="BQ72" s="1319"/>
      <c r="BR72" s="1319"/>
      <c r="BS72" s="1319"/>
      <c r="BT72" s="1319"/>
      <c r="BU72" s="1319"/>
      <c r="BV72" s="1319"/>
      <c r="BW72" s="1319"/>
      <c r="BX72" s="1319" t="s">
        <v>557</v>
      </c>
      <c r="BY72" s="1319"/>
      <c r="BZ72" s="1319"/>
      <c r="CA72" s="1319"/>
      <c r="CB72" s="1319"/>
      <c r="CC72" s="1319"/>
      <c r="CD72" s="1319"/>
      <c r="CE72" s="1319"/>
      <c r="CF72" s="1319" t="s">
        <v>558</v>
      </c>
      <c r="CG72" s="1319"/>
      <c r="CH72" s="1319"/>
      <c r="CI72" s="1319"/>
      <c r="CJ72" s="1319"/>
      <c r="CK72" s="1319"/>
      <c r="CL72" s="1319"/>
      <c r="CM72" s="1319"/>
      <c r="CN72" s="1319" t="s">
        <v>559</v>
      </c>
      <c r="CO72" s="1319"/>
      <c r="CP72" s="1319"/>
      <c r="CQ72" s="1319"/>
      <c r="CR72" s="1319"/>
      <c r="CS72" s="1319"/>
      <c r="CT72" s="1319"/>
      <c r="CU72" s="1319"/>
      <c r="CV72" s="1319" t="s">
        <v>560</v>
      </c>
      <c r="CW72" s="1319"/>
      <c r="CX72" s="1319"/>
      <c r="CY72" s="1319"/>
      <c r="CZ72" s="1319"/>
      <c r="DA72" s="1319"/>
      <c r="DB72" s="1319"/>
      <c r="DC72" s="1319"/>
    </row>
    <row r="73" spans="2:107" x14ac:dyDescent="0.15">
      <c r="B73" s="397"/>
      <c r="G73" s="1322"/>
      <c r="H73" s="1322"/>
      <c r="I73" s="1322"/>
      <c r="J73" s="1322"/>
      <c r="K73" s="1318"/>
      <c r="L73" s="1318"/>
      <c r="M73" s="1318"/>
      <c r="N73" s="1318"/>
      <c r="AM73" s="406"/>
      <c r="AN73" s="1317" t="s">
        <v>595</v>
      </c>
      <c r="AO73" s="1317"/>
      <c r="AP73" s="1317"/>
      <c r="AQ73" s="1317"/>
      <c r="AR73" s="1317"/>
      <c r="AS73" s="1317"/>
      <c r="AT73" s="1317"/>
      <c r="AU73" s="1317"/>
      <c r="AV73" s="1317"/>
      <c r="AW73" s="1317"/>
      <c r="AX73" s="1317"/>
      <c r="AY73" s="1317"/>
      <c r="AZ73" s="1317"/>
      <c r="BA73" s="1317"/>
      <c r="BB73" s="1317" t="s">
        <v>596</v>
      </c>
      <c r="BC73" s="1317"/>
      <c r="BD73" s="1317"/>
      <c r="BE73" s="1317"/>
      <c r="BF73" s="1317"/>
      <c r="BG73" s="1317"/>
      <c r="BH73" s="1317"/>
      <c r="BI73" s="1317"/>
      <c r="BJ73" s="1317"/>
      <c r="BK73" s="1317"/>
      <c r="BL73" s="1317"/>
      <c r="BM73" s="1317"/>
      <c r="BN73" s="1317"/>
      <c r="BO73" s="1317"/>
      <c r="BP73" s="1314">
        <v>123.8</v>
      </c>
      <c r="BQ73" s="1314"/>
      <c r="BR73" s="1314"/>
      <c r="BS73" s="1314"/>
      <c r="BT73" s="1314"/>
      <c r="BU73" s="1314"/>
      <c r="BV73" s="1314"/>
      <c r="BW73" s="1314"/>
      <c r="BX73" s="1314">
        <v>121.4</v>
      </c>
      <c r="BY73" s="1314"/>
      <c r="BZ73" s="1314"/>
      <c r="CA73" s="1314"/>
      <c r="CB73" s="1314"/>
      <c r="CC73" s="1314"/>
      <c r="CD73" s="1314"/>
      <c r="CE73" s="1314"/>
      <c r="CF73" s="1314">
        <v>131.9</v>
      </c>
      <c r="CG73" s="1314"/>
      <c r="CH73" s="1314"/>
      <c r="CI73" s="1314"/>
      <c r="CJ73" s="1314"/>
      <c r="CK73" s="1314"/>
      <c r="CL73" s="1314"/>
      <c r="CM73" s="1314"/>
      <c r="CN73" s="1314">
        <v>134.80000000000001</v>
      </c>
      <c r="CO73" s="1314"/>
      <c r="CP73" s="1314"/>
      <c r="CQ73" s="1314"/>
      <c r="CR73" s="1314"/>
      <c r="CS73" s="1314"/>
      <c r="CT73" s="1314"/>
      <c r="CU73" s="1314"/>
      <c r="CV73" s="1314">
        <v>121.7</v>
      </c>
      <c r="CW73" s="1314"/>
      <c r="CX73" s="1314"/>
      <c r="CY73" s="1314"/>
      <c r="CZ73" s="1314"/>
      <c r="DA73" s="1314"/>
      <c r="DB73" s="1314"/>
      <c r="DC73" s="1314"/>
    </row>
    <row r="74" spans="2:107" x14ac:dyDescent="0.15">
      <c r="B74" s="397"/>
      <c r="G74" s="1322"/>
      <c r="H74" s="1322"/>
      <c r="I74" s="1322"/>
      <c r="J74" s="1322"/>
      <c r="K74" s="1318"/>
      <c r="L74" s="1318"/>
      <c r="M74" s="1318"/>
      <c r="N74" s="1318"/>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7"/>
      <c r="G75" s="1322"/>
      <c r="H75" s="1322"/>
      <c r="I75" s="1320"/>
      <c r="J75" s="1320"/>
      <c r="K75" s="1321"/>
      <c r="L75" s="1321"/>
      <c r="M75" s="1321"/>
      <c r="N75" s="1321"/>
      <c r="AM75" s="406"/>
      <c r="AN75" s="1317"/>
      <c r="AO75" s="1317"/>
      <c r="AP75" s="1317"/>
      <c r="AQ75" s="1317"/>
      <c r="AR75" s="1317"/>
      <c r="AS75" s="1317"/>
      <c r="AT75" s="1317"/>
      <c r="AU75" s="1317"/>
      <c r="AV75" s="1317"/>
      <c r="AW75" s="1317"/>
      <c r="AX75" s="1317"/>
      <c r="AY75" s="1317"/>
      <c r="AZ75" s="1317"/>
      <c r="BA75" s="1317"/>
      <c r="BB75" s="1317" t="s">
        <v>600</v>
      </c>
      <c r="BC75" s="1317"/>
      <c r="BD75" s="1317"/>
      <c r="BE75" s="1317"/>
      <c r="BF75" s="1317"/>
      <c r="BG75" s="1317"/>
      <c r="BH75" s="1317"/>
      <c r="BI75" s="1317"/>
      <c r="BJ75" s="1317"/>
      <c r="BK75" s="1317"/>
      <c r="BL75" s="1317"/>
      <c r="BM75" s="1317"/>
      <c r="BN75" s="1317"/>
      <c r="BO75" s="1317"/>
      <c r="BP75" s="1314">
        <v>11.4</v>
      </c>
      <c r="BQ75" s="1314"/>
      <c r="BR75" s="1314"/>
      <c r="BS75" s="1314"/>
      <c r="BT75" s="1314"/>
      <c r="BU75" s="1314"/>
      <c r="BV75" s="1314"/>
      <c r="BW75" s="1314"/>
      <c r="BX75" s="1314">
        <v>11.5</v>
      </c>
      <c r="BY75" s="1314"/>
      <c r="BZ75" s="1314"/>
      <c r="CA75" s="1314"/>
      <c r="CB75" s="1314"/>
      <c r="CC75" s="1314"/>
      <c r="CD75" s="1314"/>
      <c r="CE75" s="1314"/>
      <c r="CF75" s="1314">
        <v>12</v>
      </c>
      <c r="CG75" s="1314"/>
      <c r="CH75" s="1314"/>
      <c r="CI75" s="1314"/>
      <c r="CJ75" s="1314"/>
      <c r="CK75" s="1314"/>
      <c r="CL75" s="1314"/>
      <c r="CM75" s="1314"/>
      <c r="CN75" s="1314">
        <v>12.2</v>
      </c>
      <c r="CO75" s="1314"/>
      <c r="CP75" s="1314"/>
      <c r="CQ75" s="1314"/>
      <c r="CR75" s="1314"/>
      <c r="CS75" s="1314"/>
      <c r="CT75" s="1314"/>
      <c r="CU75" s="1314"/>
      <c r="CV75" s="1314">
        <v>11.8</v>
      </c>
      <c r="CW75" s="1314"/>
      <c r="CX75" s="1314"/>
      <c r="CY75" s="1314"/>
      <c r="CZ75" s="1314"/>
      <c r="DA75" s="1314"/>
      <c r="DB75" s="1314"/>
      <c r="DC75" s="1314"/>
    </row>
    <row r="76" spans="2:107" x14ac:dyDescent="0.15">
      <c r="B76" s="397"/>
      <c r="G76" s="1322"/>
      <c r="H76" s="1322"/>
      <c r="I76" s="1320"/>
      <c r="J76" s="1320"/>
      <c r="K76" s="1321"/>
      <c r="L76" s="1321"/>
      <c r="M76" s="1321"/>
      <c r="N76" s="1321"/>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7"/>
      <c r="G77" s="1320"/>
      <c r="H77" s="1320"/>
      <c r="I77" s="1320"/>
      <c r="J77" s="1320"/>
      <c r="K77" s="1318"/>
      <c r="L77" s="1318"/>
      <c r="M77" s="1318"/>
      <c r="N77" s="1318"/>
      <c r="AN77" s="1319" t="s">
        <v>598</v>
      </c>
      <c r="AO77" s="1319"/>
      <c r="AP77" s="1319"/>
      <c r="AQ77" s="1319"/>
      <c r="AR77" s="1319"/>
      <c r="AS77" s="1319"/>
      <c r="AT77" s="1319"/>
      <c r="AU77" s="1319"/>
      <c r="AV77" s="1319"/>
      <c r="AW77" s="1319"/>
      <c r="AX77" s="1319"/>
      <c r="AY77" s="1319"/>
      <c r="AZ77" s="1319"/>
      <c r="BA77" s="1319"/>
      <c r="BB77" s="1317" t="s">
        <v>596</v>
      </c>
      <c r="BC77" s="1317"/>
      <c r="BD77" s="1317"/>
      <c r="BE77" s="1317"/>
      <c r="BF77" s="1317"/>
      <c r="BG77" s="1317"/>
      <c r="BH77" s="1317"/>
      <c r="BI77" s="1317"/>
      <c r="BJ77" s="1317"/>
      <c r="BK77" s="1317"/>
      <c r="BL77" s="1317"/>
      <c r="BM77" s="1317"/>
      <c r="BN77" s="1317"/>
      <c r="BO77" s="1317"/>
      <c r="BP77" s="1314">
        <v>25.4</v>
      </c>
      <c r="BQ77" s="1314"/>
      <c r="BR77" s="1314"/>
      <c r="BS77" s="1314"/>
      <c r="BT77" s="1314"/>
      <c r="BU77" s="1314"/>
      <c r="BV77" s="1314"/>
      <c r="BW77" s="1314"/>
      <c r="BX77" s="1314">
        <v>23.4</v>
      </c>
      <c r="BY77" s="1314"/>
      <c r="BZ77" s="1314"/>
      <c r="CA77" s="1314"/>
      <c r="CB77" s="1314"/>
      <c r="CC77" s="1314"/>
      <c r="CD77" s="1314"/>
      <c r="CE77" s="1314"/>
      <c r="CF77" s="1314">
        <v>7.7</v>
      </c>
      <c r="CG77" s="1314"/>
      <c r="CH77" s="1314"/>
      <c r="CI77" s="1314"/>
      <c r="CJ77" s="1314"/>
      <c r="CK77" s="1314"/>
      <c r="CL77" s="1314"/>
      <c r="CM77" s="1314"/>
      <c r="CN77" s="1314">
        <v>3.2</v>
      </c>
      <c r="CO77" s="1314"/>
      <c r="CP77" s="1314"/>
      <c r="CQ77" s="1314"/>
      <c r="CR77" s="1314"/>
      <c r="CS77" s="1314"/>
      <c r="CT77" s="1314"/>
      <c r="CU77" s="1314"/>
      <c r="CV77" s="1314">
        <v>3.4</v>
      </c>
      <c r="CW77" s="1314"/>
      <c r="CX77" s="1314"/>
      <c r="CY77" s="1314"/>
      <c r="CZ77" s="1314"/>
      <c r="DA77" s="1314"/>
      <c r="DB77" s="1314"/>
      <c r="DC77" s="1314"/>
    </row>
    <row r="78" spans="2:107" x14ac:dyDescent="0.15">
      <c r="B78" s="397"/>
      <c r="G78" s="1320"/>
      <c r="H78" s="1320"/>
      <c r="I78" s="1320"/>
      <c r="J78" s="1320"/>
      <c r="K78" s="1318"/>
      <c r="L78" s="1318"/>
      <c r="M78" s="1318"/>
      <c r="N78" s="1318"/>
      <c r="AN78" s="1319"/>
      <c r="AO78" s="1319"/>
      <c r="AP78" s="1319"/>
      <c r="AQ78" s="1319"/>
      <c r="AR78" s="1319"/>
      <c r="AS78" s="1319"/>
      <c r="AT78" s="1319"/>
      <c r="AU78" s="1319"/>
      <c r="AV78" s="1319"/>
      <c r="AW78" s="1319"/>
      <c r="AX78" s="1319"/>
      <c r="AY78" s="1319"/>
      <c r="AZ78" s="1319"/>
      <c r="BA78" s="1319"/>
      <c r="BB78" s="1317"/>
      <c r="BC78" s="1317"/>
      <c r="BD78" s="1317"/>
      <c r="BE78" s="1317"/>
      <c r="BF78" s="1317"/>
      <c r="BG78" s="1317"/>
      <c r="BH78" s="1317"/>
      <c r="BI78" s="1317"/>
      <c r="BJ78" s="1317"/>
      <c r="BK78" s="1317"/>
      <c r="BL78" s="1317"/>
      <c r="BM78" s="1317"/>
      <c r="BN78" s="1317"/>
      <c r="BO78" s="1317"/>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7"/>
      <c r="G79" s="1320"/>
      <c r="H79" s="1320"/>
      <c r="I79" s="1315"/>
      <c r="J79" s="1315"/>
      <c r="K79" s="1316"/>
      <c r="L79" s="1316"/>
      <c r="M79" s="1316"/>
      <c r="N79" s="1316"/>
      <c r="AN79" s="1319"/>
      <c r="AO79" s="1319"/>
      <c r="AP79" s="1319"/>
      <c r="AQ79" s="1319"/>
      <c r="AR79" s="1319"/>
      <c r="AS79" s="1319"/>
      <c r="AT79" s="1319"/>
      <c r="AU79" s="1319"/>
      <c r="AV79" s="1319"/>
      <c r="AW79" s="1319"/>
      <c r="AX79" s="1319"/>
      <c r="AY79" s="1319"/>
      <c r="AZ79" s="1319"/>
      <c r="BA79" s="1319"/>
      <c r="BB79" s="1317" t="s">
        <v>600</v>
      </c>
      <c r="BC79" s="1317"/>
      <c r="BD79" s="1317"/>
      <c r="BE79" s="1317"/>
      <c r="BF79" s="1317"/>
      <c r="BG79" s="1317"/>
      <c r="BH79" s="1317"/>
      <c r="BI79" s="1317"/>
      <c r="BJ79" s="1317"/>
      <c r="BK79" s="1317"/>
      <c r="BL79" s="1317"/>
      <c r="BM79" s="1317"/>
      <c r="BN79" s="1317"/>
      <c r="BO79" s="1317"/>
      <c r="BP79" s="1314">
        <v>8.6</v>
      </c>
      <c r="BQ79" s="1314"/>
      <c r="BR79" s="1314"/>
      <c r="BS79" s="1314"/>
      <c r="BT79" s="1314"/>
      <c r="BU79" s="1314"/>
      <c r="BV79" s="1314"/>
      <c r="BW79" s="1314"/>
      <c r="BX79" s="1314">
        <v>8.5</v>
      </c>
      <c r="BY79" s="1314"/>
      <c r="BZ79" s="1314"/>
      <c r="CA79" s="1314"/>
      <c r="CB79" s="1314"/>
      <c r="CC79" s="1314"/>
      <c r="CD79" s="1314"/>
      <c r="CE79" s="1314"/>
      <c r="CF79" s="1314">
        <v>8.6</v>
      </c>
      <c r="CG79" s="1314"/>
      <c r="CH79" s="1314"/>
      <c r="CI79" s="1314"/>
      <c r="CJ79" s="1314"/>
      <c r="CK79" s="1314"/>
      <c r="CL79" s="1314"/>
      <c r="CM79" s="1314"/>
      <c r="CN79" s="1314">
        <v>8.8000000000000007</v>
      </c>
      <c r="CO79" s="1314"/>
      <c r="CP79" s="1314"/>
      <c r="CQ79" s="1314"/>
      <c r="CR79" s="1314"/>
      <c r="CS79" s="1314"/>
      <c r="CT79" s="1314"/>
      <c r="CU79" s="1314"/>
      <c r="CV79" s="1314">
        <v>8.8000000000000007</v>
      </c>
      <c r="CW79" s="1314"/>
      <c r="CX79" s="1314"/>
      <c r="CY79" s="1314"/>
      <c r="CZ79" s="1314"/>
      <c r="DA79" s="1314"/>
      <c r="DB79" s="1314"/>
      <c r="DC79" s="1314"/>
    </row>
    <row r="80" spans="2:107" x14ac:dyDescent="0.15">
      <c r="B80" s="397"/>
      <c r="G80" s="1320"/>
      <c r="H80" s="1320"/>
      <c r="I80" s="1315"/>
      <c r="J80" s="1315"/>
      <c r="K80" s="1316"/>
      <c r="L80" s="1316"/>
      <c r="M80" s="1316"/>
      <c r="N80" s="1316"/>
      <c r="AN80" s="1319"/>
      <c r="AO80" s="1319"/>
      <c r="AP80" s="1319"/>
      <c r="AQ80" s="1319"/>
      <c r="AR80" s="1319"/>
      <c r="AS80" s="1319"/>
      <c r="AT80" s="1319"/>
      <c r="AU80" s="1319"/>
      <c r="AV80" s="1319"/>
      <c r="AW80" s="1319"/>
      <c r="AX80" s="1319"/>
      <c r="AY80" s="1319"/>
      <c r="AZ80" s="1319"/>
      <c r="BA80" s="1319"/>
      <c r="BB80" s="1317"/>
      <c r="BC80" s="1317"/>
      <c r="BD80" s="1317"/>
      <c r="BE80" s="1317"/>
      <c r="BF80" s="1317"/>
      <c r="BG80" s="1317"/>
      <c r="BH80" s="1317"/>
      <c r="BI80" s="1317"/>
      <c r="BJ80" s="1317"/>
      <c r="BK80" s="1317"/>
      <c r="BL80" s="1317"/>
      <c r="BM80" s="1317"/>
      <c r="BN80" s="1317"/>
      <c r="BO80" s="1317"/>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umg2h39OYgxMeWNl2Tj4rXNv4YGiJL0rLN8nZxNxbubRSsuUMz3ToxQurCRRDBCik443cyApG5KLf4ICvFCWw==" saltValue="zDjUalD/xXtwLkR/+05Y0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6" zoomScale="75" zoomScaleNormal="75" zoomScaleSheetLayoutView="70" workbookViewId="0">
      <selection activeCell="BL92" sqref="BL92"/>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I/8BObb9gGeZVWstXTphYsoR6/NDAJAXQmhhGBIpUur9c1AJfhUzbCIuJsPbCBoLpPSvP7lEwbpq7i+TtOBexw==" saltValue="Xp/L8uoM9eou4WI2ynfM6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6" zoomScale="75" zoomScaleNormal="75" zoomScaleSheetLayoutView="55" workbookViewId="0">
      <selection activeCell="BJ86" sqref="BJ86"/>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AIaHSp43/DcOGksHV+plkxleH6L7S8UuG7D1j+aow1iU5mIRn1B3LyeMtxXi2+LFLNvCDBMcd+HzWp/AThJZcQ==" saltValue="InpyuD26gczgKXceU8mQU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404342</v>
      </c>
      <c r="E3" s="162"/>
      <c r="F3" s="163">
        <v>119882</v>
      </c>
      <c r="G3" s="164"/>
      <c r="H3" s="165"/>
    </row>
    <row r="4" spans="1:8" x14ac:dyDescent="0.15">
      <c r="A4" s="166"/>
      <c r="B4" s="167"/>
      <c r="C4" s="168"/>
      <c r="D4" s="169">
        <v>245648</v>
      </c>
      <c r="E4" s="170"/>
      <c r="F4" s="171">
        <v>66481</v>
      </c>
      <c r="G4" s="172"/>
      <c r="H4" s="173"/>
    </row>
    <row r="5" spans="1:8" x14ac:dyDescent="0.15">
      <c r="A5" s="154" t="s">
        <v>548</v>
      </c>
      <c r="B5" s="159"/>
      <c r="C5" s="160"/>
      <c r="D5" s="161">
        <v>339318</v>
      </c>
      <c r="E5" s="162"/>
      <c r="F5" s="163">
        <v>116162</v>
      </c>
      <c r="G5" s="164"/>
      <c r="H5" s="165"/>
    </row>
    <row r="6" spans="1:8" x14ac:dyDescent="0.15">
      <c r="A6" s="166"/>
      <c r="B6" s="167"/>
      <c r="C6" s="168"/>
      <c r="D6" s="169">
        <v>174164</v>
      </c>
      <c r="E6" s="170"/>
      <c r="F6" s="171">
        <v>61562</v>
      </c>
      <c r="G6" s="172"/>
      <c r="H6" s="173"/>
    </row>
    <row r="7" spans="1:8" x14ac:dyDescent="0.15">
      <c r="A7" s="154" t="s">
        <v>549</v>
      </c>
      <c r="B7" s="159"/>
      <c r="C7" s="160"/>
      <c r="D7" s="161">
        <v>294698</v>
      </c>
      <c r="E7" s="162"/>
      <c r="F7" s="163">
        <v>121449</v>
      </c>
      <c r="G7" s="164"/>
      <c r="H7" s="165"/>
    </row>
    <row r="8" spans="1:8" x14ac:dyDescent="0.15">
      <c r="A8" s="166"/>
      <c r="B8" s="167"/>
      <c r="C8" s="168"/>
      <c r="D8" s="169">
        <v>160058</v>
      </c>
      <c r="E8" s="170"/>
      <c r="F8" s="171">
        <v>62922</v>
      </c>
      <c r="G8" s="172"/>
      <c r="H8" s="173"/>
    </row>
    <row r="9" spans="1:8" x14ac:dyDescent="0.15">
      <c r="A9" s="154" t="s">
        <v>550</v>
      </c>
      <c r="B9" s="159"/>
      <c r="C9" s="160"/>
      <c r="D9" s="161">
        <v>299941</v>
      </c>
      <c r="E9" s="162"/>
      <c r="F9" s="163">
        <v>145139</v>
      </c>
      <c r="G9" s="164"/>
      <c r="H9" s="165"/>
    </row>
    <row r="10" spans="1:8" x14ac:dyDescent="0.15">
      <c r="A10" s="166"/>
      <c r="B10" s="167"/>
      <c r="C10" s="168"/>
      <c r="D10" s="169">
        <v>216484</v>
      </c>
      <c r="E10" s="170"/>
      <c r="F10" s="171">
        <v>83762</v>
      </c>
      <c r="G10" s="172"/>
      <c r="H10" s="173"/>
    </row>
    <row r="11" spans="1:8" x14ac:dyDescent="0.15">
      <c r="A11" s="154" t="s">
        <v>551</v>
      </c>
      <c r="B11" s="159"/>
      <c r="C11" s="160"/>
      <c r="D11" s="161">
        <v>339566</v>
      </c>
      <c r="E11" s="162"/>
      <c r="F11" s="163">
        <v>125391</v>
      </c>
      <c r="G11" s="164"/>
      <c r="H11" s="165"/>
    </row>
    <row r="12" spans="1:8" x14ac:dyDescent="0.15">
      <c r="A12" s="166"/>
      <c r="B12" s="167"/>
      <c r="C12" s="174"/>
      <c r="D12" s="169">
        <v>221396</v>
      </c>
      <c r="E12" s="170"/>
      <c r="F12" s="171">
        <v>68516</v>
      </c>
      <c r="G12" s="172"/>
      <c r="H12" s="173"/>
    </row>
    <row r="13" spans="1:8" x14ac:dyDescent="0.15">
      <c r="A13" s="154"/>
      <c r="B13" s="159"/>
      <c r="C13" s="175"/>
      <c r="D13" s="176">
        <v>335573</v>
      </c>
      <c r="E13" s="177"/>
      <c r="F13" s="178">
        <v>125605</v>
      </c>
      <c r="G13" s="179"/>
      <c r="H13" s="165"/>
    </row>
    <row r="14" spans="1:8" x14ac:dyDescent="0.15">
      <c r="A14" s="166"/>
      <c r="B14" s="167"/>
      <c r="C14" s="168"/>
      <c r="D14" s="169">
        <v>203550</v>
      </c>
      <c r="E14" s="170"/>
      <c r="F14" s="171">
        <v>68649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0.93</v>
      </c>
      <c r="C19" s="180">
        <f>ROUND(VALUE(SUBSTITUTE(実質収支比率等に係る経年分析!G$48,"▲","-")),2)</f>
        <v>1</v>
      </c>
      <c r="D19" s="180">
        <f>ROUND(VALUE(SUBSTITUTE(実質収支比率等に係る経年分析!H$48,"▲","-")),2)</f>
        <v>6.8</v>
      </c>
      <c r="E19" s="180">
        <f>ROUND(VALUE(SUBSTITUTE(実質収支比率等に係る経年分析!I$48,"▲","-")),2)</f>
        <v>2.62</v>
      </c>
      <c r="F19" s="180">
        <f>ROUND(VALUE(SUBSTITUTE(実質収支比率等に係る経年分析!J$48,"▲","-")),2)</f>
        <v>6.31</v>
      </c>
    </row>
    <row r="20" spans="1:11" x14ac:dyDescent="0.15">
      <c r="A20" s="180" t="s">
        <v>55</v>
      </c>
      <c r="B20" s="180">
        <f>ROUND(VALUE(SUBSTITUTE(実質収支比率等に係る経年分析!F$47,"▲","-")),2)</f>
        <v>17.899999999999999</v>
      </c>
      <c r="C20" s="180">
        <f>ROUND(VALUE(SUBSTITUTE(実質収支比率等に係る経年分析!G$47,"▲","-")),2)</f>
        <v>17.41</v>
      </c>
      <c r="D20" s="180">
        <f>ROUND(VALUE(SUBSTITUTE(実質収支比率等に係る経年分析!H$47,"▲","-")),2)</f>
        <v>11.13</v>
      </c>
      <c r="E20" s="180">
        <f>ROUND(VALUE(SUBSTITUTE(実質収支比率等に係る経年分析!I$47,"▲","-")),2)</f>
        <v>8.17</v>
      </c>
      <c r="F20" s="180">
        <f>ROUND(VALUE(SUBSTITUTE(実質収支比率等に係る経年分析!J$47,"▲","-")),2)</f>
        <v>8.68</v>
      </c>
    </row>
    <row r="21" spans="1:11" x14ac:dyDescent="0.15">
      <c r="A21" s="180" t="s">
        <v>56</v>
      </c>
      <c r="B21" s="180">
        <f>IF(ISNUMBER(VALUE(SUBSTITUTE(実質収支比率等に係る経年分析!F$49,"▲","-"))),ROUND(VALUE(SUBSTITUTE(実質収支比率等に係る経年分析!F$49,"▲","-")),2),NA())</f>
        <v>-5.68</v>
      </c>
      <c r="C21" s="180">
        <f>IF(ISNUMBER(VALUE(SUBSTITUTE(実質収支比率等に係る経年分析!G$49,"▲","-"))),ROUND(VALUE(SUBSTITUTE(実質収支比率等に係る経年分析!G$49,"▲","-")),2),NA())</f>
        <v>0.18</v>
      </c>
      <c r="D21" s="180">
        <f>IF(ISNUMBER(VALUE(SUBSTITUTE(実質収支比率等に係る経年分析!H$49,"▲","-"))),ROUND(VALUE(SUBSTITUTE(実質収支比率等に係る経年分析!H$49,"▲","-")),2),NA())</f>
        <v>-0.7</v>
      </c>
      <c r="E21" s="180">
        <f>IF(ISNUMBER(VALUE(SUBSTITUTE(実質収支比率等に係る経年分析!I$49,"▲","-"))),ROUND(VALUE(SUBSTITUTE(実質収支比率等に係る経年分析!I$49,"▲","-")),2),NA())</f>
        <v>-7.07</v>
      </c>
      <c r="F21" s="180">
        <f>IF(ISNUMBER(VALUE(SUBSTITUTE(実質収支比率等に係る経年分析!J$49,"▲","-"))),ROUND(VALUE(SUBSTITUTE(実質収支比率等に係る経年分析!J$49,"▲","-")),2),NA())</f>
        <v>4.8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水道事業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後期高齢者医療事業</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0.05</v>
      </c>
    </row>
    <row r="34" spans="1:16" x14ac:dyDescent="0.15">
      <c r="A34" s="181" t="str">
        <f>IF(連結実質赤字比率に係る赤字・黒字の構成分析!C$36="",NA(),連結実質赤字比率に係る赤字・黒字の構成分析!C$36)</f>
        <v>介護保険事業勘定</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0.92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0.53</v>
      </c>
    </row>
    <row r="35" spans="1:16" x14ac:dyDescent="0.15">
      <c r="A35" s="181" t="str">
        <f>IF(連結実質赤字比率に係る赤字・黒字の構成分析!C$35="",NA(),連結実質赤字比率に係る赤字・黒字の構成分析!C$35)</f>
        <v>国民健康保険事業勘定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0.01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6.31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443</v>
      </c>
      <c r="E42" s="182"/>
      <c r="F42" s="182"/>
      <c r="G42" s="182">
        <f>'実質公債費比率（分子）の構造'!L$52</f>
        <v>494</v>
      </c>
      <c r="H42" s="182"/>
      <c r="I42" s="182"/>
      <c r="J42" s="182">
        <f>'実質公債費比率（分子）の構造'!M$52</f>
        <v>524</v>
      </c>
      <c r="K42" s="182"/>
      <c r="L42" s="182"/>
      <c r="M42" s="182">
        <f>'実質公債費比率（分子）の構造'!N$52</f>
        <v>564</v>
      </c>
      <c r="N42" s="182"/>
      <c r="O42" s="182"/>
      <c r="P42" s="182">
        <f>'実質公債費比率（分子）の構造'!O$52</f>
        <v>597</v>
      </c>
    </row>
    <row r="43" spans="1:16" x14ac:dyDescent="0.15">
      <c r="A43" s="182" t="s">
        <v>64</v>
      </c>
      <c r="B43" s="182">
        <f>'実質公債費比率（分子）の構造'!K$51</f>
        <v>2</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58</v>
      </c>
      <c r="C45" s="182"/>
      <c r="D45" s="182"/>
      <c r="E45" s="182">
        <f>'実質公債費比率（分子）の構造'!L$49</f>
        <v>58</v>
      </c>
      <c r="F45" s="182"/>
      <c r="G45" s="182"/>
      <c r="H45" s="182">
        <f>'実質公債費比率（分子）の構造'!M$49</f>
        <v>57</v>
      </c>
      <c r="I45" s="182"/>
      <c r="J45" s="182"/>
      <c r="K45" s="182">
        <f>'実質公債費比率（分子）の構造'!N$49</f>
        <v>57</v>
      </c>
      <c r="L45" s="182"/>
      <c r="M45" s="182"/>
      <c r="N45" s="182">
        <f>'実質公債費比率（分子）の構造'!O$49</f>
        <v>51</v>
      </c>
      <c r="O45" s="182"/>
      <c r="P45" s="182"/>
    </row>
    <row r="46" spans="1:16" x14ac:dyDescent="0.15">
      <c r="A46" s="182" t="s">
        <v>67</v>
      </c>
      <c r="B46" s="182">
        <f>'実質公債費比率（分子）の構造'!K$48</f>
        <v>22</v>
      </c>
      <c r="C46" s="182"/>
      <c r="D46" s="182"/>
      <c r="E46" s="182">
        <f>'実質公債費比率（分子）の構造'!L$48</f>
        <v>19</v>
      </c>
      <c r="F46" s="182"/>
      <c r="G46" s="182"/>
      <c r="H46" s="182">
        <f>'実質公債費比率（分子）の構造'!M$48</f>
        <v>20</v>
      </c>
      <c r="I46" s="182"/>
      <c r="J46" s="182"/>
      <c r="K46" s="182">
        <f>'実質公債費比率（分子）の構造'!N$48</f>
        <v>17</v>
      </c>
      <c r="L46" s="182"/>
      <c r="M46" s="182"/>
      <c r="N46" s="182">
        <f>'実質公債費比率（分子）の構造'!O$48</f>
        <v>17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684</v>
      </c>
      <c r="C49" s="182"/>
      <c r="D49" s="182"/>
      <c r="E49" s="182">
        <f>'実質公債費比率（分子）の構造'!L$45</f>
        <v>776</v>
      </c>
      <c r="F49" s="182"/>
      <c r="G49" s="182"/>
      <c r="H49" s="182">
        <f>'実質公債費比率（分子）の構造'!M$45</f>
        <v>787</v>
      </c>
      <c r="I49" s="182"/>
      <c r="J49" s="182"/>
      <c r="K49" s="182">
        <f>'実質公債費比率（分子）の構造'!N$45</f>
        <v>826</v>
      </c>
      <c r="L49" s="182"/>
      <c r="M49" s="182"/>
      <c r="N49" s="182">
        <f>'実質公債費比率（分子）の構造'!O$45</f>
        <v>862</v>
      </c>
      <c r="O49" s="182"/>
      <c r="P49" s="182"/>
    </row>
    <row r="50" spans="1:16" x14ac:dyDescent="0.15">
      <c r="A50" s="182" t="s">
        <v>71</v>
      </c>
      <c r="B50" s="182" t="e">
        <f>NA()</f>
        <v>#N/A</v>
      </c>
      <c r="C50" s="182">
        <f>IF(ISNUMBER('実質公債費比率（分子）の構造'!K$53),'実質公債費比率（分子）の構造'!K$53,NA())</f>
        <v>323</v>
      </c>
      <c r="D50" s="182" t="e">
        <f>NA()</f>
        <v>#N/A</v>
      </c>
      <c r="E50" s="182" t="e">
        <f>NA()</f>
        <v>#N/A</v>
      </c>
      <c r="F50" s="182">
        <f>IF(ISNUMBER('実質公債費比率（分子）の構造'!L$53),'実質公債費比率（分子）の構造'!L$53,NA())</f>
        <v>359</v>
      </c>
      <c r="G50" s="182" t="e">
        <f>NA()</f>
        <v>#N/A</v>
      </c>
      <c r="H50" s="182" t="e">
        <f>NA()</f>
        <v>#N/A</v>
      </c>
      <c r="I50" s="182">
        <f>IF(ISNUMBER('実質公債費比率（分子）の構造'!M$53),'実質公債費比率（分子）の構造'!M$53,NA())</f>
        <v>340</v>
      </c>
      <c r="J50" s="182" t="e">
        <f>NA()</f>
        <v>#N/A</v>
      </c>
      <c r="K50" s="182" t="e">
        <f>NA()</f>
        <v>#N/A</v>
      </c>
      <c r="L50" s="182">
        <f>IF(ISNUMBER('実質公債費比率（分子）の構造'!N$53),'実質公債費比率（分子）の構造'!N$53,NA())</f>
        <v>336</v>
      </c>
      <c r="M50" s="182" t="e">
        <f>NA()</f>
        <v>#N/A</v>
      </c>
      <c r="N50" s="182" t="e">
        <f>NA()</f>
        <v>#N/A</v>
      </c>
      <c r="O50" s="182">
        <f>IF(ISNUMBER('実質公債費比率（分子）の構造'!O$53),'実質公債費比率（分子）の構造'!O$53,NA())</f>
        <v>333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5505</v>
      </c>
      <c r="E56" s="181"/>
      <c r="F56" s="181"/>
      <c r="G56" s="181">
        <f>'将来負担比率（分子）の構造'!J$52</f>
        <v>5788</v>
      </c>
      <c r="H56" s="181"/>
      <c r="I56" s="181"/>
      <c r="J56" s="181">
        <f>'将来負担比率（分子）の構造'!K$52</f>
        <v>6117</v>
      </c>
      <c r="K56" s="181"/>
      <c r="L56" s="181"/>
      <c r="M56" s="181">
        <f>'将来負担比率（分子）の構造'!L$52</f>
        <v>6543</v>
      </c>
      <c r="N56" s="181"/>
      <c r="O56" s="181"/>
      <c r="P56" s="181">
        <f>'将来負担比率（分子）の構造'!M$52</f>
        <v>6673</v>
      </c>
    </row>
    <row r="57" spans="1:16" x14ac:dyDescent="0.15">
      <c r="A57" s="181" t="s">
        <v>42</v>
      </c>
      <c r="B57" s="181"/>
      <c r="C57" s="181"/>
      <c r="D57" s="181">
        <f>'将来負担比率（分子）の構造'!I$51</f>
        <v>456</v>
      </c>
      <c r="E57" s="181"/>
      <c r="F57" s="181"/>
      <c r="G57" s="181">
        <f>'将来負担比率（分子）の構造'!J$51</f>
        <v>492</v>
      </c>
      <c r="H57" s="181"/>
      <c r="I57" s="181"/>
      <c r="J57" s="181">
        <f>'将来負担比率（分子）の構造'!K$51</f>
        <v>525</v>
      </c>
      <c r="K57" s="181"/>
      <c r="L57" s="181"/>
      <c r="M57" s="181">
        <f>'将来負担比率（分子）の構造'!L$51</f>
        <v>496</v>
      </c>
      <c r="N57" s="181"/>
      <c r="O57" s="181"/>
      <c r="P57" s="181">
        <f>'将来負担比率（分子）の構造'!M$51</f>
        <v>473</v>
      </c>
    </row>
    <row r="58" spans="1:16" x14ac:dyDescent="0.15">
      <c r="A58" s="181" t="s">
        <v>41</v>
      </c>
      <c r="B58" s="181"/>
      <c r="C58" s="181"/>
      <c r="D58" s="181">
        <f>'将来負担比率（分子）の構造'!I$50</f>
        <v>1863</v>
      </c>
      <c r="E58" s="181"/>
      <c r="F58" s="181"/>
      <c r="G58" s="181">
        <f>'将来負担比率（分子）の構造'!J$50</f>
        <v>1611</v>
      </c>
      <c r="H58" s="181"/>
      <c r="I58" s="181"/>
      <c r="J58" s="181">
        <f>'将来負担比率（分子）の構造'!K$50</f>
        <v>1215</v>
      </c>
      <c r="K58" s="181"/>
      <c r="L58" s="181"/>
      <c r="M58" s="181">
        <f>'将来負担比率（分子）の構造'!L$50</f>
        <v>1090</v>
      </c>
      <c r="N58" s="181"/>
      <c r="O58" s="181"/>
      <c r="P58" s="181">
        <f>'将来負担比率（分子）の構造'!M$50</f>
        <v>1122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1466</v>
      </c>
      <c r="C62" s="181"/>
      <c r="D62" s="181"/>
      <c r="E62" s="181">
        <f>'将来負担比率（分子）の構造'!J$45</f>
        <v>1420</v>
      </c>
      <c r="F62" s="181"/>
      <c r="G62" s="181"/>
      <c r="H62" s="181">
        <f>'将来負担比率（分子）の構造'!K$45</f>
        <v>1394</v>
      </c>
      <c r="I62" s="181"/>
      <c r="J62" s="181"/>
      <c r="K62" s="181">
        <f>'将来負担比率（分子）の構造'!L$45</f>
        <v>1367</v>
      </c>
      <c r="L62" s="181"/>
      <c r="M62" s="181"/>
      <c r="N62" s="181">
        <f>'将来負担比率（分子）の構造'!M$45</f>
        <v>1333</v>
      </c>
      <c r="O62" s="181"/>
      <c r="P62" s="181"/>
    </row>
    <row r="63" spans="1:16" x14ac:dyDescent="0.15">
      <c r="A63" s="181" t="s">
        <v>34</v>
      </c>
      <c r="B63" s="181">
        <f>'将来負担比率（分子）の構造'!I$44</f>
        <v>407</v>
      </c>
      <c r="C63" s="181"/>
      <c r="D63" s="181"/>
      <c r="E63" s="181">
        <f>'将来負担比率（分子）の構造'!J$44</f>
        <v>352</v>
      </c>
      <c r="F63" s="181"/>
      <c r="G63" s="181"/>
      <c r="H63" s="181">
        <f>'将来負担比率（分子）の構造'!K$44</f>
        <v>297</v>
      </c>
      <c r="I63" s="181"/>
      <c r="J63" s="181"/>
      <c r="K63" s="181">
        <f>'将来負担比率（分子）の構造'!L$44</f>
        <v>243</v>
      </c>
      <c r="L63" s="181"/>
      <c r="M63" s="181"/>
      <c r="N63" s="181">
        <f>'将来負担比率（分子）の構造'!M$44</f>
        <v>194</v>
      </c>
      <c r="O63" s="181"/>
      <c r="P63" s="181"/>
    </row>
    <row r="64" spans="1:16" x14ac:dyDescent="0.15">
      <c r="A64" s="181" t="s">
        <v>33</v>
      </c>
      <c r="B64" s="181">
        <f>'将来負担比率（分子）の構造'!I$43</f>
        <v>443</v>
      </c>
      <c r="C64" s="181"/>
      <c r="D64" s="181"/>
      <c r="E64" s="181">
        <f>'将来負担比率（分子）の構造'!J$43</f>
        <v>330</v>
      </c>
      <c r="F64" s="181"/>
      <c r="G64" s="181"/>
      <c r="H64" s="181">
        <f>'将来負担比率（分子）の構造'!K$43</f>
        <v>318</v>
      </c>
      <c r="I64" s="181"/>
      <c r="J64" s="181"/>
      <c r="K64" s="181">
        <f>'将来負担比率（分子）の構造'!L$43</f>
        <v>300</v>
      </c>
      <c r="L64" s="181"/>
      <c r="M64" s="181"/>
      <c r="N64" s="181">
        <f>'将来負担比率（分子）の構造'!M$43</f>
        <v>291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8996</v>
      </c>
      <c r="C66" s="181"/>
      <c r="D66" s="181"/>
      <c r="E66" s="181">
        <f>'将来負担比率（分子）の構造'!J$41</f>
        <v>9280</v>
      </c>
      <c r="F66" s="181"/>
      <c r="G66" s="181"/>
      <c r="H66" s="181">
        <f>'将来負担比率（分子）の構造'!K$41</f>
        <v>9541</v>
      </c>
      <c r="I66" s="181"/>
      <c r="J66" s="181"/>
      <c r="K66" s="181">
        <f>'将来負担比率（分子）の構造'!L$41</f>
        <v>9955</v>
      </c>
      <c r="L66" s="181"/>
      <c r="M66" s="181"/>
      <c r="N66" s="181">
        <f>'将来負担比率（分子）の構造'!M$41</f>
        <v>10022</v>
      </c>
      <c r="O66" s="181"/>
      <c r="P66" s="181"/>
    </row>
    <row r="67" spans="1:16" x14ac:dyDescent="0.15">
      <c r="A67" s="181" t="s">
        <v>75</v>
      </c>
      <c r="B67" s="181" t="e">
        <f>NA()</f>
        <v>#N/A</v>
      </c>
      <c r="C67" s="181">
        <f>IF(ISNUMBER('将来負担比率（分子）の構造'!I$53), IF('将来負担比率（分子）の構造'!I$53 &lt; 0, 0, '将来負担比率（分子）の構造'!I$53), NA())</f>
        <v>3488</v>
      </c>
      <c r="D67" s="181" t="e">
        <f>NA()</f>
        <v>#N/A</v>
      </c>
      <c r="E67" s="181" t="e">
        <f>NA()</f>
        <v>#N/A</v>
      </c>
      <c r="F67" s="181">
        <f>IF(ISNUMBER('将来負担比率（分子）の構造'!J$53), IF('将来負担比率（分子）の構造'!J$53 &lt; 0, 0, '将来負担比率（分子）の構造'!J$53), NA())</f>
        <v>3491</v>
      </c>
      <c r="G67" s="181" t="e">
        <f>NA()</f>
        <v>#N/A</v>
      </c>
      <c r="H67" s="181" t="e">
        <f>NA()</f>
        <v>#N/A</v>
      </c>
      <c r="I67" s="181">
        <f>IF(ISNUMBER('将来負担比率（分子）の構造'!K$53), IF('将来負担比率（分子）の構造'!K$53 &lt; 0, 0, '将来負担比率（分子）の構造'!K$53), NA())</f>
        <v>3693</v>
      </c>
      <c r="J67" s="181" t="e">
        <f>NA()</f>
        <v>#N/A</v>
      </c>
      <c r="K67" s="181" t="e">
        <f>NA()</f>
        <v>#N/A</v>
      </c>
      <c r="L67" s="181">
        <f>IF(ISNUMBER('将来負担比率（分子）の構造'!L$53), IF('将来負担比率（分子）の構造'!L$53 &lt; 0, 0, '将来負担比率（分子）の構造'!L$53), NA())</f>
        <v>3737</v>
      </c>
      <c r="M67" s="181" t="e">
        <f>NA()</f>
        <v>#N/A</v>
      </c>
      <c r="N67" s="181" t="e">
        <f>NA()</f>
        <v>#N/A</v>
      </c>
      <c r="O67" s="181">
        <f>IF(ISNUMBER('将来負担比率（分子）の構造'!M$53), IF('将来負担比率（分子）の構造'!M$53 &lt; 0, 0, '将来負担比率（分子）の構造'!M$53), NA())</f>
        <v>3573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365</v>
      </c>
      <c r="C72" s="185">
        <f>基金残高に係る経年分析!G55</f>
        <v>269</v>
      </c>
      <c r="D72" s="185">
        <f>基金残高に係る経年分析!H55</f>
        <v>303</v>
      </c>
    </row>
    <row r="73" spans="1:16" x14ac:dyDescent="0.15">
      <c r="A73" s="184" t="s">
        <v>78</v>
      </c>
      <c r="B73" s="185">
        <f>基金残高に係る経年分析!F56</f>
        <v>243</v>
      </c>
      <c r="C73" s="185">
        <f>基金残高に係る経年分析!G56</f>
        <v>243</v>
      </c>
      <c r="D73" s="185">
        <f>基金残高に係る経年分析!H56</f>
        <v>281</v>
      </c>
    </row>
    <row r="74" spans="1:16" x14ac:dyDescent="0.15">
      <c r="A74" s="184" t="s">
        <v>79</v>
      </c>
      <c r="B74" s="185">
        <f>基金残高に係る経年分析!F57</f>
        <v>1345</v>
      </c>
      <c r="C74" s="185">
        <f>基金残高に係る経年分析!G57</f>
        <v>1247</v>
      </c>
      <c r="D74" s="185">
        <f>基金残高に係る経年分析!H57</f>
        <v>772</v>
      </c>
    </row>
  </sheetData>
  <sheetProtection algorithmName="SHA-512" hashValue="5tOmdlkmId63e0FRA+yhNJeCIq34IKkA7TVO3I0BM50ClLQchPF185ZyaWH0Brn7otHBrmUJ/OtbkHAVzOqLBA==" saltValue="ZQAt21LS+4fb4Zb9NVZv3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210</v>
      </c>
      <c r="DI1" s="662"/>
      <c r="DJ1" s="662"/>
      <c r="DK1" s="662"/>
      <c r="DL1" s="662"/>
      <c r="DM1" s="662"/>
      <c r="DN1" s="663"/>
      <c r="DO1" s="226"/>
      <c r="DP1" s="661" t="s">
        <v>211</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213</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214</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215</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216</v>
      </c>
      <c r="S4" s="665"/>
      <c r="T4" s="665"/>
      <c r="U4" s="665"/>
      <c r="V4" s="665"/>
      <c r="W4" s="665"/>
      <c r="X4" s="665"/>
      <c r="Y4" s="666"/>
      <c r="Z4" s="664" t="s">
        <v>217</v>
      </c>
      <c r="AA4" s="665"/>
      <c r="AB4" s="665"/>
      <c r="AC4" s="666"/>
      <c r="AD4" s="664" t="s">
        <v>218</v>
      </c>
      <c r="AE4" s="665"/>
      <c r="AF4" s="665"/>
      <c r="AG4" s="665"/>
      <c r="AH4" s="665"/>
      <c r="AI4" s="665"/>
      <c r="AJ4" s="665"/>
      <c r="AK4" s="666"/>
      <c r="AL4" s="664" t="s">
        <v>217</v>
      </c>
      <c r="AM4" s="665"/>
      <c r="AN4" s="665"/>
      <c r="AO4" s="666"/>
      <c r="AP4" s="670" t="s">
        <v>219</v>
      </c>
      <c r="AQ4" s="670"/>
      <c r="AR4" s="670"/>
      <c r="AS4" s="670"/>
      <c r="AT4" s="670"/>
      <c r="AU4" s="670"/>
      <c r="AV4" s="670"/>
      <c r="AW4" s="670"/>
      <c r="AX4" s="670"/>
      <c r="AY4" s="670"/>
      <c r="AZ4" s="670"/>
      <c r="BA4" s="670"/>
      <c r="BB4" s="670"/>
      <c r="BC4" s="670"/>
      <c r="BD4" s="670"/>
      <c r="BE4" s="670"/>
      <c r="BF4" s="670"/>
      <c r="BG4" s="670" t="s">
        <v>220</v>
      </c>
      <c r="BH4" s="670"/>
      <c r="BI4" s="670"/>
      <c r="BJ4" s="670"/>
      <c r="BK4" s="670"/>
      <c r="BL4" s="670"/>
      <c r="BM4" s="670"/>
      <c r="BN4" s="670"/>
      <c r="BO4" s="670" t="s">
        <v>217</v>
      </c>
      <c r="BP4" s="670"/>
      <c r="BQ4" s="670"/>
      <c r="BR4" s="670"/>
      <c r="BS4" s="670" t="s">
        <v>221</v>
      </c>
      <c r="BT4" s="670"/>
      <c r="BU4" s="670"/>
      <c r="BV4" s="670"/>
      <c r="BW4" s="670"/>
      <c r="BX4" s="670"/>
      <c r="BY4" s="670"/>
      <c r="BZ4" s="670"/>
      <c r="CA4" s="670"/>
      <c r="CB4" s="670"/>
      <c r="CD4" s="667" t="s">
        <v>222</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223</v>
      </c>
      <c r="C5" s="672"/>
      <c r="D5" s="672"/>
      <c r="E5" s="672"/>
      <c r="F5" s="672"/>
      <c r="G5" s="672"/>
      <c r="H5" s="672"/>
      <c r="I5" s="672"/>
      <c r="J5" s="672"/>
      <c r="K5" s="672"/>
      <c r="L5" s="672"/>
      <c r="M5" s="672"/>
      <c r="N5" s="672"/>
      <c r="O5" s="672"/>
      <c r="P5" s="672"/>
      <c r="Q5" s="673"/>
      <c r="R5" s="674">
        <v>952218</v>
      </c>
      <c r="S5" s="675"/>
      <c r="T5" s="675"/>
      <c r="U5" s="675"/>
      <c r="V5" s="675"/>
      <c r="W5" s="675"/>
      <c r="X5" s="675"/>
      <c r="Y5" s="676"/>
      <c r="Z5" s="677">
        <v>9.3000000000000007</v>
      </c>
      <c r="AA5" s="677"/>
      <c r="AB5" s="677"/>
      <c r="AC5" s="677"/>
      <c r="AD5" s="678">
        <v>952218</v>
      </c>
      <c r="AE5" s="678"/>
      <c r="AF5" s="678"/>
      <c r="AG5" s="678"/>
      <c r="AH5" s="678"/>
      <c r="AI5" s="678"/>
      <c r="AJ5" s="678"/>
      <c r="AK5" s="678"/>
      <c r="AL5" s="679">
        <v>28.2</v>
      </c>
      <c r="AM5" s="680"/>
      <c r="AN5" s="680"/>
      <c r="AO5" s="681"/>
      <c r="AP5" s="671" t="s">
        <v>224</v>
      </c>
      <c r="AQ5" s="672"/>
      <c r="AR5" s="672"/>
      <c r="AS5" s="672"/>
      <c r="AT5" s="672"/>
      <c r="AU5" s="672"/>
      <c r="AV5" s="672"/>
      <c r="AW5" s="672"/>
      <c r="AX5" s="672"/>
      <c r="AY5" s="672"/>
      <c r="AZ5" s="672"/>
      <c r="BA5" s="672"/>
      <c r="BB5" s="672"/>
      <c r="BC5" s="672"/>
      <c r="BD5" s="672"/>
      <c r="BE5" s="672"/>
      <c r="BF5" s="673"/>
      <c r="BG5" s="685">
        <v>948315</v>
      </c>
      <c r="BH5" s="686"/>
      <c r="BI5" s="686"/>
      <c r="BJ5" s="686"/>
      <c r="BK5" s="686"/>
      <c r="BL5" s="686"/>
      <c r="BM5" s="686"/>
      <c r="BN5" s="687"/>
      <c r="BO5" s="688">
        <v>99.6</v>
      </c>
      <c r="BP5" s="688"/>
      <c r="BQ5" s="688"/>
      <c r="BR5" s="688"/>
      <c r="BS5" s="689" t="s">
        <v>135</v>
      </c>
      <c r="BT5" s="689"/>
      <c r="BU5" s="689"/>
      <c r="BV5" s="689"/>
      <c r="BW5" s="689"/>
      <c r="BX5" s="689"/>
      <c r="BY5" s="689"/>
      <c r="BZ5" s="689"/>
      <c r="CA5" s="689"/>
      <c r="CB5" s="693"/>
      <c r="CD5" s="667" t="s">
        <v>219</v>
      </c>
      <c r="CE5" s="668"/>
      <c r="CF5" s="668"/>
      <c r="CG5" s="668"/>
      <c r="CH5" s="668"/>
      <c r="CI5" s="668"/>
      <c r="CJ5" s="668"/>
      <c r="CK5" s="668"/>
      <c r="CL5" s="668"/>
      <c r="CM5" s="668"/>
      <c r="CN5" s="668"/>
      <c r="CO5" s="668"/>
      <c r="CP5" s="668"/>
      <c r="CQ5" s="669"/>
      <c r="CR5" s="667" t="s">
        <v>225</v>
      </c>
      <c r="CS5" s="668"/>
      <c r="CT5" s="668"/>
      <c r="CU5" s="668"/>
      <c r="CV5" s="668"/>
      <c r="CW5" s="668"/>
      <c r="CX5" s="668"/>
      <c r="CY5" s="669"/>
      <c r="CZ5" s="667" t="s">
        <v>217</v>
      </c>
      <c r="DA5" s="668"/>
      <c r="DB5" s="668"/>
      <c r="DC5" s="669"/>
      <c r="DD5" s="667" t="s">
        <v>226</v>
      </c>
      <c r="DE5" s="668"/>
      <c r="DF5" s="668"/>
      <c r="DG5" s="668"/>
      <c r="DH5" s="668"/>
      <c r="DI5" s="668"/>
      <c r="DJ5" s="668"/>
      <c r="DK5" s="668"/>
      <c r="DL5" s="668"/>
      <c r="DM5" s="668"/>
      <c r="DN5" s="668"/>
      <c r="DO5" s="668"/>
      <c r="DP5" s="669"/>
      <c r="DQ5" s="667" t="s">
        <v>227</v>
      </c>
      <c r="DR5" s="668"/>
      <c r="DS5" s="668"/>
      <c r="DT5" s="668"/>
      <c r="DU5" s="668"/>
      <c r="DV5" s="668"/>
      <c r="DW5" s="668"/>
      <c r="DX5" s="668"/>
      <c r="DY5" s="668"/>
      <c r="DZ5" s="668"/>
      <c r="EA5" s="668"/>
      <c r="EB5" s="668"/>
      <c r="EC5" s="669"/>
    </row>
    <row r="6" spans="2:143" ht="11.25" customHeight="1" x14ac:dyDescent="0.15">
      <c r="B6" s="682" t="s">
        <v>228</v>
      </c>
      <c r="C6" s="683"/>
      <c r="D6" s="683"/>
      <c r="E6" s="683"/>
      <c r="F6" s="683"/>
      <c r="G6" s="683"/>
      <c r="H6" s="683"/>
      <c r="I6" s="683"/>
      <c r="J6" s="683"/>
      <c r="K6" s="683"/>
      <c r="L6" s="683"/>
      <c r="M6" s="683"/>
      <c r="N6" s="683"/>
      <c r="O6" s="683"/>
      <c r="P6" s="683"/>
      <c r="Q6" s="684"/>
      <c r="R6" s="685">
        <v>59150</v>
      </c>
      <c r="S6" s="686"/>
      <c r="T6" s="686"/>
      <c r="U6" s="686"/>
      <c r="V6" s="686"/>
      <c r="W6" s="686"/>
      <c r="X6" s="686"/>
      <c r="Y6" s="687"/>
      <c r="Z6" s="688">
        <v>0.6</v>
      </c>
      <c r="AA6" s="688"/>
      <c r="AB6" s="688"/>
      <c r="AC6" s="688"/>
      <c r="AD6" s="689">
        <v>59150</v>
      </c>
      <c r="AE6" s="689"/>
      <c r="AF6" s="689"/>
      <c r="AG6" s="689"/>
      <c r="AH6" s="689"/>
      <c r="AI6" s="689"/>
      <c r="AJ6" s="689"/>
      <c r="AK6" s="689"/>
      <c r="AL6" s="690">
        <v>1.7</v>
      </c>
      <c r="AM6" s="691"/>
      <c r="AN6" s="691"/>
      <c r="AO6" s="692"/>
      <c r="AP6" s="682" t="s">
        <v>229</v>
      </c>
      <c r="AQ6" s="683"/>
      <c r="AR6" s="683"/>
      <c r="AS6" s="683"/>
      <c r="AT6" s="683"/>
      <c r="AU6" s="683"/>
      <c r="AV6" s="683"/>
      <c r="AW6" s="683"/>
      <c r="AX6" s="683"/>
      <c r="AY6" s="683"/>
      <c r="AZ6" s="683"/>
      <c r="BA6" s="683"/>
      <c r="BB6" s="683"/>
      <c r="BC6" s="683"/>
      <c r="BD6" s="683"/>
      <c r="BE6" s="683"/>
      <c r="BF6" s="684"/>
      <c r="BG6" s="685">
        <v>948315</v>
      </c>
      <c r="BH6" s="686"/>
      <c r="BI6" s="686"/>
      <c r="BJ6" s="686"/>
      <c r="BK6" s="686"/>
      <c r="BL6" s="686"/>
      <c r="BM6" s="686"/>
      <c r="BN6" s="687"/>
      <c r="BO6" s="688">
        <v>99.6</v>
      </c>
      <c r="BP6" s="688"/>
      <c r="BQ6" s="688"/>
      <c r="BR6" s="688"/>
      <c r="BS6" s="689" t="s">
        <v>135</v>
      </c>
      <c r="BT6" s="689"/>
      <c r="BU6" s="689"/>
      <c r="BV6" s="689"/>
      <c r="BW6" s="689"/>
      <c r="BX6" s="689"/>
      <c r="BY6" s="689"/>
      <c r="BZ6" s="689"/>
      <c r="CA6" s="689"/>
      <c r="CB6" s="693"/>
      <c r="CD6" s="696" t="s">
        <v>230</v>
      </c>
      <c r="CE6" s="697"/>
      <c r="CF6" s="697"/>
      <c r="CG6" s="697"/>
      <c r="CH6" s="697"/>
      <c r="CI6" s="697"/>
      <c r="CJ6" s="697"/>
      <c r="CK6" s="697"/>
      <c r="CL6" s="697"/>
      <c r="CM6" s="697"/>
      <c r="CN6" s="697"/>
      <c r="CO6" s="697"/>
      <c r="CP6" s="697"/>
      <c r="CQ6" s="698"/>
      <c r="CR6" s="685">
        <v>75103</v>
      </c>
      <c r="CS6" s="686"/>
      <c r="CT6" s="686"/>
      <c r="CU6" s="686"/>
      <c r="CV6" s="686"/>
      <c r="CW6" s="686"/>
      <c r="CX6" s="686"/>
      <c r="CY6" s="687"/>
      <c r="CZ6" s="679">
        <v>0.7</v>
      </c>
      <c r="DA6" s="680"/>
      <c r="DB6" s="680"/>
      <c r="DC6" s="699"/>
      <c r="DD6" s="694" t="s">
        <v>178</v>
      </c>
      <c r="DE6" s="686"/>
      <c r="DF6" s="686"/>
      <c r="DG6" s="686"/>
      <c r="DH6" s="686"/>
      <c r="DI6" s="686"/>
      <c r="DJ6" s="686"/>
      <c r="DK6" s="686"/>
      <c r="DL6" s="686"/>
      <c r="DM6" s="686"/>
      <c r="DN6" s="686"/>
      <c r="DO6" s="686"/>
      <c r="DP6" s="687"/>
      <c r="DQ6" s="694">
        <v>75103</v>
      </c>
      <c r="DR6" s="686"/>
      <c r="DS6" s="686"/>
      <c r="DT6" s="686"/>
      <c r="DU6" s="686"/>
      <c r="DV6" s="686"/>
      <c r="DW6" s="686"/>
      <c r="DX6" s="686"/>
      <c r="DY6" s="686"/>
      <c r="DZ6" s="686"/>
      <c r="EA6" s="686"/>
      <c r="EB6" s="686"/>
      <c r="EC6" s="695"/>
    </row>
    <row r="7" spans="2:143" ht="11.25" customHeight="1" x14ac:dyDescent="0.15">
      <c r="B7" s="682" t="s">
        <v>231</v>
      </c>
      <c r="C7" s="683"/>
      <c r="D7" s="683"/>
      <c r="E7" s="683"/>
      <c r="F7" s="683"/>
      <c r="G7" s="683"/>
      <c r="H7" s="683"/>
      <c r="I7" s="683"/>
      <c r="J7" s="683"/>
      <c r="K7" s="683"/>
      <c r="L7" s="683"/>
      <c r="M7" s="683"/>
      <c r="N7" s="683"/>
      <c r="O7" s="683"/>
      <c r="P7" s="683"/>
      <c r="Q7" s="684"/>
      <c r="R7" s="685">
        <v>1228</v>
      </c>
      <c r="S7" s="686"/>
      <c r="T7" s="686"/>
      <c r="U7" s="686"/>
      <c r="V7" s="686"/>
      <c r="W7" s="686"/>
      <c r="X7" s="686"/>
      <c r="Y7" s="687"/>
      <c r="Z7" s="688">
        <v>0</v>
      </c>
      <c r="AA7" s="688"/>
      <c r="AB7" s="688"/>
      <c r="AC7" s="688"/>
      <c r="AD7" s="689">
        <v>1228</v>
      </c>
      <c r="AE7" s="689"/>
      <c r="AF7" s="689"/>
      <c r="AG7" s="689"/>
      <c r="AH7" s="689"/>
      <c r="AI7" s="689"/>
      <c r="AJ7" s="689"/>
      <c r="AK7" s="689"/>
      <c r="AL7" s="690">
        <v>0</v>
      </c>
      <c r="AM7" s="691"/>
      <c r="AN7" s="691"/>
      <c r="AO7" s="692"/>
      <c r="AP7" s="682" t="s">
        <v>232</v>
      </c>
      <c r="AQ7" s="683"/>
      <c r="AR7" s="683"/>
      <c r="AS7" s="683"/>
      <c r="AT7" s="683"/>
      <c r="AU7" s="683"/>
      <c r="AV7" s="683"/>
      <c r="AW7" s="683"/>
      <c r="AX7" s="683"/>
      <c r="AY7" s="683"/>
      <c r="AZ7" s="683"/>
      <c r="BA7" s="683"/>
      <c r="BB7" s="683"/>
      <c r="BC7" s="683"/>
      <c r="BD7" s="683"/>
      <c r="BE7" s="683"/>
      <c r="BF7" s="684"/>
      <c r="BG7" s="685">
        <v>425729</v>
      </c>
      <c r="BH7" s="686"/>
      <c r="BI7" s="686"/>
      <c r="BJ7" s="686"/>
      <c r="BK7" s="686"/>
      <c r="BL7" s="686"/>
      <c r="BM7" s="686"/>
      <c r="BN7" s="687"/>
      <c r="BO7" s="688">
        <v>44.7</v>
      </c>
      <c r="BP7" s="688"/>
      <c r="BQ7" s="688"/>
      <c r="BR7" s="688"/>
      <c r="BS7" s="689" t="s">
        <v>178</v>
      </c>
      <c r="BT7" s="689"/>
      <c r="BU7" s="689"/>
      <c r="BV7" s="689"/>
      <c r="BW7" s="689"/>
      <c r="BX7" s="689"/>
      <c r="BY7" s="689"/>
      <c r="BZ7" s="689"/>
      <c r="CA7" s="689"/>
      <c r="CB7" s="693"/>
      <c r="CD7" s="700" t="s">
        <v>233</v>
      </c>
      <c r="CE7" s="701"/>
      <c r="CF7" s="701"/>
      <c r="CG7" s="701"/>
      <c r="CH7" s="701"/>
      <c r="CI7" s="701"/>
      <c r="CJ7" s="701"/>
      <c r="CK7" s="701"/>
      <c r="CL7" s="701"/>
      <c r="CM7" s="701"/>
      <c r="CN7" s="701"/>
      <c r="CO7" s="701"/>
      <c r="CP7" s="701"/>
      <c r="CQ7" s="702"/>
      <c r="CR7" s="685">
        <v>1938937</v>
      </c>
      <c r="CS7" s="686"/>
      <c r="CT7" s="686"/>
      <c r="CU7" s="686"/>
      <c r="CV7" s="686"/>
      <c r="CW7" s="686"/>
      <c r="CX7" s="686"/>
      <c r="CY7" s="687"/>
      <c r="CZ7" s="688">
        <v>19.3</v>
      </c>
      <c r="DA7" s="688"/>
      <c r="DB7" s="688"/>
      <c r="DC7" s="688"/>
      <c r="DD7" s="694">
        <v>47935</v>
      </c>
      <c r="DE7" s="686"/>
      <c r="DF7" s="686"/>
      <c r="DG7" s="686"/>
      <c r="DH7" s="686"/>
      <c r="DI7" s="686"/>
      <c r="DJ7" s="686"/>
      <c r="DK7" s="686"/>
      <c r="DL7" s="686"/>
      <c r="DM7" s="686"/>
      <c r="DN7" s="686"/>
      <c r="DO7" s="686"/>
      <c r="DP7" s="687"/>
      <c r="DQ7" s="694">
        <v>960826</v>
      </c>
      <c r="DR7" s="686"/>
      <c r="DS7" s="686"/>
      <c r="DT7" s="686"/>
      <c r="DU7" s="686"/>
      <c r="DV7" s="686"/>
      <c r="DW7" s="686"/>
      <c r="DX7" s="686"/>
      <c r="DY7" s="686"/>
      <c r="DZ7" s="686"/>
      <c r="EA7" s="686"/>
      <c r="EB7" s="686"/>
      <c r="EC7" s="695"/>
    </row>
    <row r="8" spans="2:143" ht="11.25" customHeight="1" x14ac:dyDescent="0.15">
      <c r="B8" s="682" t="s">
        <v>234</v>
      </c>
      <c r="C8" s="683"/>
      <c r="D8" s="683"/>
      <c r="E8" s="683"/>
      <c r="F8" s="683"/>
      <c r="G8" s="683"/>
      <c r="H8" s="683"/>
      <c r="I8" s="683"/>
      <c r="J8" s="683"/>
      <c r="K8" s="683"/>
      <c r="L8" s="683"/>
      <c r="M8" s="683"/>
      <c r="N8" s="683"/>
      <c r="O8" s="683"/>
      <c r="P8" s="683"/>
      <c r="Q8" s="684"/>
      <c r="R8" s="685">
        <v>5930</v>
      </c>
      <c r="S8" s="686"/>
      <c r="T8" s="686"/>
      <c r="U8" s="686"/>
      <c r="V8" s="686"/>
      <c r="W8" s="686"/>
      <c r="X8" s="686"/>
      <c r="Y8" s="687"/>
      <c r="Z8" s="688">
        <v>0.1</v>
      </c>
      <c r="AA8" s="688"/>
      <c r="AB8" s="688"/>
      <c r="AC8" s="688"/>
      <c r="AD8" s="689">
        <v>5930</v>
      </c>
      <c r="AE8" s="689"/>
      <c r="AF8" s="689"/>
      <c r="AG8" s="689"/>
      <c r="AH8" s="689"/>
      <c r="AI8" s="689"/>
      <c r="AJ8" s="689"/>
      <c r="AK8" s="689"/>
      <c r="AL8" s="690">
        <v>0.2</v>
      </c>
      <c r="AM8" s="691"/>
      <c r="AN8" s="691"/>
      <c r="AO8" s="692"/>
      <c r="AP8" s="682" t="s">
        <v>235</v>
      </c>
      <c r="AQ8" s="683"/>
      <c r="AR8" s="683"/>
      <c r="AS8" s="683"/>
      <c r="AT8" s="683"/>
      <c r="AU8" s="683"/>
      <c r="AV8" s="683"/>
      <c r="AW8" s="683"/>
      <c r="AX8" s="683"/>
      <c r="AY8" s="683"/>
      <c r="AZ8" s="683"/>
      <c r="BA8" s="683"/>
      <c r="BB8" s="683"/>
      <c r="BC8" s="683"/>
      <c r="BD8" s="683"/>
      <c r="BE8" s="683"/>
      <c r="BF8" s="684"/>
      <c r="BG8" s="685">
        <v>13752</v>
      </c>
      <c r="BH8" s="686"/>
      <c r="BI8" s="686"/>
      <c r="BJ8" s="686"/>
      <c r="BK8" s="686"/>
      <c r="BL8" s="686"/>
      <c r="BM8" s="686"/>
      <c r="BN8" s="687"/>
      <c r="BO8" s="688">
        <v>1.4</v>
      </c>
      <c r="BP8" s="688"/>
      <c r="BQ8" s="688"/>
      <c r="BR8" s="688"/>
      <c r="BS8" s="694" t="s">
        <v>135</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1421715</v>
      </c>
      <c r="CS8" s="686"/>
      <c r="CT8" s="686"/>
      <c r="CU8" s="686"/>
      <c r="CV8" s="686"/>
      <c r="CW8" s="686"/>
      <c r="CX8" s="686"/>
      <c r="CY8" s="687"/>
      <c r="CZ8" s="688">
        <v>14.2</v>
      </c>
      <c r="DA8" s="688"/>
      <c r="DB8" s="688"/>
      <c r="DC8" s="688"/>
      <c r="DD8" s="694">
        <v>35243</v>
      </c>
      <c r="DE8" s="686"/>
      <c r="DF8" s="686"/>
      <c r="DG8" s="686"/>
      <c r="DH8" s="686"/>
      <c r="DI8" s="686"/>
      <c r="DJ8" s="686"/>
      <c r="DK8" s="686"/>
      <c r="DL8" s="686"/>
      <c r="DM8" s="686"/>
      <c r="DN8" s="686"/>
      <c r="DO8" s="686"/>
      <c r="DP8" s="687"/>
      <c r="DQ8" s="694">
        <v>559281</v>
      </c>
      <c r="DR8" s="686"/>
      <c r="DS8" s="686"/>
      <c r="DT8" s="686"/>
      <c r="DU8" s="686"/>
      <c r="DV8" s="686"/>
      <c r="DW8" s="686"/>
      <c r="DX8" s="686"/>
      <c r="DY8" s="686"/>
      <c r="DZ8" s="686"/>
      <c r="EA8" s="686"/>
      <c r="EB8" s="686"/>
      <c r="EC8" s="695"/>
    </row>
    <row r="9" spans="2:143" ht="11.25" customHeight="1" x14ac:dyDescent="0.15">
      <c r="B9" s="682" t="s">
        <v>237</v>
      </c>
      <c r="C9" s="683"/>
      <c r="D9" s="683"/>
      <c r="E9" s="683"/>
      <c r="F9" s="683"/>
      <c r="G9" s="683"/>
      <c r="H9" s="683"/>
      <c r="I9" s="683"/>
      <c r="J9" s="683"/>
      <c r="K9" s="683"/>
      <c r="L9" s="683"/>
      <c r="M9" s="683"/>
      <c r="N9" s="683"/>
      <c r="O9" s="683"/>
      <c r="P9" s="683"/>
      <c r="Q9" s="684"/>
      <c r="R9" s="685">
        <v>6874</v>
      </c>
      <c r="S9" s="686"/>
      <c r="T9" s="686"/>
      <c r="U9" s="686"/>
      <c r="V9" s="686"/>
      <c r="W9" s="686"/>
      <c r="X9" s="686"/>
      <c r="Y9" s="687"/>
      <c r="Z9" s="688">
        <v>0.1</v>
      </c>
      <c r="AA9" s="688"/>
      <c r="AB9" s="688"/>
      <c r="AC9" s="688"/>
      <c r="AD9" s="689">
        <v>6874</v>
      </c>
      <c r="AE9" s="689"/>
      <c r="AF9" s="689"/>
      <c r="AG9" s="689"/>
      <c r="AH9" s="689"/>
      <c r="AI9" s="689"/>
      <c r="AJ9" s="689"/>
      <c r="AK9" s="689"/>
      <c r="AL9" s="690">
        <v>0.2</v>
      </c>
      <c r="AM9" s="691"/>
      <c r="AN9" s="691"/>
      <c r="AO9" s="692"/>
      <c r="AP9" s="682" t="s">
        <v>238</v>
      </c>
      <c r="AQ9" s="683"/>
      <c r="AR9" s="683"/>
      <c r="AS9" s="683"/>
      <c r="AT9" s="683"/>
      <c r="AU9" s="683"/>
      <c r="AV9" s="683"/>
      <c r="AW9" s="683"/>
      <c r="AX9" s="683"/>
      <c r="AY9" s="683"/>
      <c r="AZ9" s="683"/>
      <c r="BA9" s="683"/>
      <c r="BB9" s="683"/>
      <c r="BC9" s="683"/>
      <c r="BD9" s="683"/>
      <c r="BE9" s="683"/>
      <c r="BF9" s="684"/>
      <c r="BG9" s="685">
        <v>373748</v>
      </c>
      <c r="BH9" s="686"/>
      <c r="BI9" s="686"/>
      <c r="BJ9" s="686"/>
      <c r="BK9" s="686"/>
      <c r="BL9" s="686"/>
      <c r="BM9" s="686"/>
      <c r="BN9" s="687"/>
      <c r="BO9" s="688">
        <v>39.299999999999997</v>
      </c>
      <c r="BP9" s="688"/>
      <c r="BQ9" s="688"/>
      <c r="BR9" s="688"/>
      <c r="BS9" s="694" t="s">
        <v>135</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1536591</v>
      </c>
      <c r="CS9" s="686"/>
      <c r="CT9" s="686"/>
      <c r="CU9" s="686"/>
      <c r="CV9" s="686"/>
      <c r="CW9" s="686"/>
      <c r="CX9" s="686"/>
      <c r="CY9" s="687"/>
      <c r="CZ9" s="688">
        <v>15.3</v>
      </c>
      <c r="DA9" s="688"/>
      <c r="DB9" s="688"/>
      <c r="DC9" s="688"/>
      <c r="DD9" s="694">
        <v>215203</v>
      </c>
      <c r="DE9" s="686"/>
      <c r="DF9" s="686"/>
      <c r="DG9" s="686"/>
      <c r="DH9" s="686"/>
      <c r="DI9" s="686"/>
      <c r="DJ9" s="686"/>
      <c r="DK9" s="686"/>
      <c r="DL9" s="686"/>
      <c r="DM9" s="686"/>
      <c r="DN9" s="686"/>
      <c r="DO9" s="686"/>
      <c r="DP9" s="687"/>
      <c r="DQ9" s="694">
        <v>634362</v>
      </c>
      <c r="DR9" s="686"/>
      <c r="DS9" s="686"/>
      <c r="DT9" s="686"/>
      <c r="DU9" s="686"/>
      <c r="DV9" s="686"/>
      <c r="DW9" s="686"/>
      <c r="DX9" s="686"/>
      <c r="DY9" s="686"/>
      <c r="DZ9" s="686"/>
      <c r="EA9" s="686"/>
      <c r="EB9" s="686"/>
      <c r="EC9" s="695"/>
    </row>
    <row r="10" spans="2:143" ht="11.25" customHeight="1" x14ac:dyDescent="0.15">
      <c r="B10" s="682" t="s">
        <v>240</v>
      </c>
      <c r="C10" s="683"/>
      <c r="D10" s="683"/>
      <c r="E10" s="683"/>
      <c r="F10" s="683"/>
      <c r="G10" s="683"/>
      <c r="H10" s="683"/>
      <c r="I10" s="683"/>
      <c r="J10" s="683"/>
      <c r="K10" s="683"/>
      <c r="L10" s="683"/>
      <c r="M10" s="683"/>
      <c r="N10" s="683"/>
      <c r="O10" s="683"/>
      <c r="P10" s="683"/>
      <c r="Q10" s="684"/>
      <c r="R10" s="685" t="s">
        <v>178</v>
      </c>
      <c r="S10" s="686"/>
      <c r="T10" s="686"/>
      <c r="U10" s="686"/>
      <c r="V10" s="686"/>
      <c r="W10" s="686"/>
      <c r="X10" s="686"/>
      <c r="Y10" s="687"/>
      <c r="Z10" s="688" t="s">
        <v>135</v>
      </c>
      <c r="AA10" s="688"/>
      <c r="AB10" s="688"/>
      <c r="AC10" s="688"/>
      <c r="AD10" s="689" t="s">
        <v>178</v>
      </c>
      <c r="AE10" s="689"/>
      <c r="AF10" s="689"/>
      <c r="AG10" s="689"/>
      <c r="AH10" s="689"/>
      <c r="AI10" s="689"/>
      <c r="AJ10" s="689"/>
      <c r="AK10" s="689"/>
      <c r="AL10" s="690" t="s">
        <v>178</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17643</v>
      </c>
      <c r="BH10" s="686"/>
      <c r="BI10" s="686"/>
      <c r="BJ10" s="686"/>
      <c r="BK10" s="686"/>
      <c r="BL10" s="686"/>
      <c r="BM10" s="686"/>
      <c r="BN10" s="687"/>
      <c r="BO10" s="688">
        <v>1.9</v>
      </c>
      <c r="BP10" s="688"/>
      <c r="BQ10" s="688"/>
      <c r="BR10" s="688"/>
      <c r="BS10" s="694" t="s">
        <v>242</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61511</v>
      </c>
      <c r="CS10" s="686"/>
      <c r="CT10" s="686"/>
      <c r="CU10" s="686"/>
      <c r="CV10" s="686"/>
      <c r="CW10" s="686"/>
      <c r="CX10" s="686"/>
      <c r="CY10" s="687"/>
      <c r="CZ10" s="688">
        <v>0.6</v>
      </c>
      <c r="DA10" s="688"/>
      <c r="DB10" s="688"/>
      <c r="DC10" s="688"/>
      <c r="DD10" s="694" t="s">
        <v>242</v>
      </c>
      <c r="DE10" s="686"/>
      <c r="DF10" s="686"/>
      <c r="DG10" s="686"/>
      <c r="DH10" s="686"/>
      <c r="DI10" s="686"/>
      <c r="DJ10" s="686"/>
      <c r="DK10" s="686"/>
      <c r="DL10" s="686"/>
      <c r="DM10" s="686"/>
      <c r="DN10" s="686"/>
      <c r="DO10" s="686"/>
      <c r="DP10" s="687"/>
      <c r="DQ10" s="694">
        <v>31088</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172373</v>
      </c>
      <c r="S11" s="686"/>
      <c r="T11" s="686"/>
      <c r="U11" s="686"/>
      <c r="V11" s="686"/>
      <c r="W11" s="686"/>
      <c r="X11" s="686"/>
      <c r="Y11" s="687"/>
      <c r="Z11" s="690">
        <v>1.7</v>
      </c>
      <c r="AA11" s="691"/>
      <c r="AB11" s="691"/>
      <c r="AC11" s="703"/>
      <c r="AD11" s="694">
        <v>172373</v>
      </c>
      <c r="AE11" s="686"/>
      <c r="AF11" s="686"/>
      <c r="AG11" s="686"/>
      <c r="AH11" s="686"/>
      <c r="AI11" s="686"/>
      <c r="AJ11" s="686"/>
      <c r="AK11" s="687"/>
      <c r="AL11" s="690">
        <v>5.0999999999999996</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20586</v>
      </c>
      <c r="BH11" s="686"/>
      <c r="BI11" s="686"/>
      <c r="BJ11" s="686"/>
      <c r="BK11" s="686"/>
      <c r="BL11" s="686"/>
      <c r="BM11" s="686"/>
      <c r="BN11" s="687"/>
      <c r="BO11" s="688">
        <v>2.2000000000000002</v>
      </c>
      <c r="BP11" s="688"/>
      <c r="BQ11" s="688"/>
      <c r="BR11" s="688"/>
      <c r="BS11" s="694" t="s">
        <v>135</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427334</v>
      </c>
      <c r="CS11" s="686"/>
      <c r="CT11" s="686"/>
      <c r="CU11" s="686"/>
      <c r="CV11" s="686"/>
      <c r="CW11" s="686"/>
      <c r="CX11" s="686"/>
      <c r="CY11" s="687"/>
      <c r="CZ11" s="688">
        <v>4.3</v>
      </c>
      <c r="DA11" s="688"/>
      <c r="DB11" s="688"/>
      <c r="DC11" s="688"/>
      <c r="DD11" s="694">
        <v>174883</v>
      </c>
      <c r="DE11" s="686"/>
      <c r="DF11" s="686"/>
      <c r="DG11" s="686"/>
      <c r="DH11" s="686"/>
      <c r="DI11" s="686"/>
      <c r="DJ11" s="686"/>
      <c r="DK11" s="686"/>
      <c r="DL11" s="686"/>
      <c r="DM11" s="686"/>
      <c r="DN11" s="686"/>
      <c r="DO11" s="686"/>
      <c r="DP11" s="687"/>
      <c r="DQ11" s="694">
        <v>105517</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v>430</v>
      </c>
      <c r="S12" s="686"/>
      <c r="T12" s="686"/>
      <c r="U12" s="686"/>
      <c r="V12" s="686"/>
      <c r="W12" s="686"/>
      <c r="X12" s="686"/>
      <c r="Y12" s="687"/>
      <c r="Z12" s="688">
        <v>0</v>
      </c>
      <c r="AA12" s="688"/>
      <c r="AB12" s="688"/>
      <c r="AC12" s="688"/>
      <c r="AD12" s="689">
        <v>430</v>
      </c>
      <c r="AE12" s="689"/>
      <c r="AF12" s="689"/>
      <c r="AG12" s="689"/>
      <c r="AH12" s="689"/>
      <c r="AI12" s="689"/>
      <c r="AJ12" s="689"/>
      <c r="AK12" s="689"/>
      <c r="AL12" s="690">
        <v>0</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406685</v>
      </c>
      <c r="BH12" s="686"/>
      <c r="BI12" s="686"/>
      <c r="BJ12" s="686"/>
      <c r="BK12" s="686"/>
      <c r="BL12" s="686"/>
      <c r="BM12" s="686"/>
      <c r="BN12" s="687"/>
      <c r="BO12" s="688">
        <v>42.7</v>
      </c>
      <c r="BP12" s="688"/>
      <c r="BQ12" s="688"/>
      <c r="BR12" s="688"/>
      <c r="BS12" s="694" t="s">
        <v>242</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502818</v>
      </c>
      <c r="CS12" s="686"/>
      <c r="CT12" s="686"/>
      <c r="CU12" s="686"/>
      <c r="CV12" s="686"/>
      <c r="CW12" s="686"/>
      <c r="CX12" s="686"/>
      <c r="CY12" s="687"/>
      <c r="CZ12" s="688">
        <v>5</v>
      </c>
      <c r="DA12" s="688"/>
      <c r="DB12" s="688"/>
      <c r="DC12" s="688"/>
      <c r="DD12" s="694">
        <v>29320</v>
      </c>
      <c r="DE12" s="686"/>
      <c r="DF12" s="686"/>
      <c r="DG12" s="686"/>
      <c r="DH12" s="686"/>
      <c r="DI12" s="686"/>
      <c r="DJ12" s="686"/>
      <c r="DK12" s="686"/>
      <c r="DL12" s="686"/>
      <c r="DM12" s="686"/>
      <c r="DN12" s="686"/>
      <c r="DO12" s="686"/>
      <c r="DP12" s="687"/>
      <c r="DQ12" s="694">
        <v>215381</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135</v>
      </c>
      <c r="S13" s="686"/>
      <c r="T13" s="686"/>
      <c r="U13" s="686"/>
      <c r="V13" s="686"/>
      <c r="W13" s="686"/>
      <c r="X13" s="686"/>
      <c r="Y13" s="687"/>
      <c r="Z13" s="688" t="s">
        <v>178</v>
      </c>
      <c r="AA13" s="688"/>
      <c r="AB13" s="688"/>
      <c r="AC13" s="688"/>
      <c r="AD13" s="689" t="s">
        <v>178</v>
      </c>
      <c r="AE13" s="689"/>
      <c r="AF13" s="689"/>
      <c r="AG13" s="689"/>
      <c r="AH13" s="689"/>
      <c r="AI13" s="689"/>
      <c r="AJ13" s="689"/>
      <c r="AK13" s="689"/>
      <c r="AL13" s="690" t="s">
        <v>135</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325991</v>
      </c>
      <c r="BH13" s="686"/>
      <c r="BI13" s="686"/>
      <c r="BJ13" s="686"/>
      <c r="BK13" s="686"/>
      <c r="BL13" s="686"/>
      <c r="BM13" s="686"/>
      <c r="BN13" s="687"/>
      <c r="BO13" s="688">
        <v>34.200000000000003</v>
      </c>
      <c r="BP13" s="688"/>
      <c r="BQ13" s="688"/>
      <c r="BR13" s="688"/>
      <c r="BS13" s="694" t="s">
        <v>135</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1329099</v>
      </c>
      <c r="CS13" s="686"/>
      <c r="CT13" s="686"/>
      <c r="CU13" s="686"/>
      <c r="CV13" s="686"/>
      <c r="CW13" s="686"/>
      <c r="CX13" s="686"/>
      <c r="CY13" s="687"/>
      <c r="CZ13" s="688">
        <v>13.3</v>
      </c>
      <c r="DA13" s="688"/>
      <c r="DB13" s="688"/>
      <c r="DC13" s="688"/>
      <c r="DD13" s="694">
        <v>1147052</v>
      </c>
      <c r="DE13" s="686"/>
      <c r="DF13" s="686"/>
      <c r="DG13" s="686"/>
      <c r="DH13" s="686"/>
      <c r="DI13" s="686"/>
      <c r="DJ13" s="686"/>
      <c r="DK13" s="686"/>
      <c r="DL13" s="686"/>
      <c r="DM13" s="686"/>
      <c r="DN13" s="686"/>
      <c r="DO13" s="686"/>
      <c r="DP13" s="687"/>
      <c r="DQ13" s="694">
        <v>181970</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v>5</v>
      </c>
      <c r="S14" s="686"/>
      <c r="T14" s="686"/>
      <c r="U14" s="686"/>
      <c r="V14" s="686"/>
      <c r="W14" s="686"/>
      <c r="X14" s="686"/>
      <c r="Y14" s="687"/>
      <c r="Z14" s="688">
        <v>0</v>
      </c>
      <c r="AA14" s="688"/>
      <c r="AB14" s="688"/>
      <c r="AC14" s="688"/>
      <c r="AD14" s="689">
        <v>5</v>
      </c>
      <c r="AE14" s="689"/>
      <c r="AF14" s="689"/>
      <c r="AG14" s="689"/>
      <c r="AH14" s="689"/>
      <c r="AI14" s="689"/>
      <c r="AJ14" s="689"/>
      <c r="AK14" s="689"/>
      <c r="AL14" s="690">
        <v>0</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48675</v>
      </c>
      <c r="BH14" s="686"/>
      <c r="BI14" s="686"/>
      <c r="BJ14" s="686"/>
      <c r="BK14" s="686"/>
      <c r="BL14" s="686"/>
      <c r="BM14" s="686"/>
      <c r="BN14" s="687"/>
      <c r="BO14" s="688">
        <v>5.0999999999999996</v>
      </c>
      <c r="BP14" s="688"/>
      <c r="BQ14" s="688"/>
      <c r="BR14" s="688"/>
      <c r="BS14" s="694" t="s">
        <v>135</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276150</v>
      </c>
      <c r="CS14" s="686"/>
      <c r="CT14" s="686"/>
      <c r="CU14" s="686"/>
      <c r="CV14" s="686"/>
      <c r="CW14" s="686"/>
      <c r="CX14" s="686"/>
      <c r="CY14" s="687"/>
      <c r="CZ14" s="688">
        <v>2.8</v>
      </c>
      <c r="DA14" s="688"/>
      <c r="DB14" s="688"/>
      <c r="DC14" s="688"/>
      <c r="DD14" s="694">
        <v>30884</v>
      </c>
      <c r="DE14" s="686"/>
      <c r="DF14" s="686"/>
      <c r="DG14" s="686"/>
      <c r="DH14" s="686"/>
      <c r="DI14" s="686"/>
      <c r="DJ14" s="686"/>
      <c r="DK14" s="686"/>
      <c r="DL14" s="686"/>
      <c r="DM14" s="686"/>
      <c r="DN14" s="686"/>
      <c r="DO14" s="686"/>
      <c r="DP14" s="687"/>
      <c r="DQ14" s="694">
        <v>116908</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178</v>
      </c>
      <c r="S15" s="686"/>
      <c r="T15" s="686"/>
      <c r="U15" s="686"/>
      <c r="V15" s="686"/>
      <c r="W15" s="686"/>
      <c r="X15" s="686"/>
      <c r="Y15" s="687"/>
      <c r="Z15" s="688" t="s">
        <v>135</v>
      </c>
      <c r="AA15" s="688"/>
      <c r="AB15" s="688"/>
      <c r="AC15" s="688"/>
      <c r="AD15" s="689" t="s">
        <v>135</v>
      </c>
      <c r="AE15" s="689"/>
      <c r="AF15" s="689"/>
      <c r="AG15" s="689"/>
      <c r="AH15" s="689"/>
      <c r="AI15" s="689"/>
      <c r="AJ15" s="689"/>
      <c r="AK15" s="689"/>
      <c r="AL15" s="690" t="s">
        <v>135</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67226</v>
      </c>
      <c r="BH15" s="686"/>
      <c r="BI15" s="686"/>
      <c r="BJ15" s="686"/>
      <c r="BK15" s="686"/>
      <c r="BL15" s="686"/>
      <c r="BM15" s="686"/>
      <c r="BN15" s="687"/>
      <c r="BO15" s="688">
        <v>7.1</v>
      </c>
      <c r="BP15" s="688"/>
      <c r="BQ15" s="688"/>
      <c r="BR15" s="688"/>
      <c r="BS15" s="694" t="s">
        <v>242</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1435864</v>
      </c>
      <c r="CS15" s="686"/>
      <c r="CT15" s="686"/>
      <c r="CU15" s="686"/>
      <c r="CV15" s="686"/>
      <c r="CW15" s="686"/>
      <c r="CX15" s="686"/>
      <c r="CY15" s="687"/>
      <c r="CZ15" s="688">
        <v>14.3</v>
      </c>
      <c r="DA15" s="688"/>
      <c r="DB15" s="688"/>
      <c r="DC15" s="688"/>
      <c r="DD15" s="694">
        <v>836002</v>
      </c>
      <c r="DE15" s="686"/>
      <c r="DF15" s="686"/>
      <c r="DG15" s="686"/>
      <c r="DH15" s="686"/>
      <c r="DI15" s="686"/>
      <c r="DJ15" s="686"/>
      <c r="DK15" s="686"/>
      <c r="DL15" s="686"/>
      <c r="DM15" s="686"/>
      <c r="DN15" s="686"/>
      <c r="DO15" s="686"/>
      <c r="DP15" s="687"/>
      <c r="DQ15" s="694">
        <v>345453</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10613</v>
      </c>
      <c r="S16" s="686"/>
      <c r="T16" s="686"/>
      <c r="U16" s="686"/>
      <c r="V16" s="686"/>
      <c r="W16" s="686"/>
      <c r="X16" s="686"/>
      <c r="Y16" s="687"/>
      <c r="Z16" s="688">
        <v>0.1</v>
      </c>
      <c r="AA16" s="688"/>
      <c r="AB16" s="688"/>
      <c r="AC16" s="688"/>
      <c r="AD16" s="689">
        <v>10613</v>
      </c>
      <c r="AE16" s="689"/>
      <c r="AF16" s="689"/>
      <c r="AG16" s="689"/>
      <c r="AH16" s="689"/>
      <c r="AI16" s="689"/>
      <c r="AJ16" s="689"/>
      <c r="AK16" s="689"/>
      <c r="AL16" s="690">
        <v>0.3</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135</v>
      </c>
      <c r="BH16" s="686"/>
      <c r="BI16" s="686"/>
      <c r="BJ16" s="686"/>
      <c r="BK16" s="686"/>
      <c r="BL16" s="686"/>
      <c r="BM16" s="686"/>
      <c r="BN16" s="687"/>
      <c r="BO16" s="688" t="s">
        <v>178</v>
      </c>
      <c r="BP16" s="688"/>
      <c r="BQ16" s="688"/>
      <c r="BR16" s="688"/>
      <c r="BS16" s="694" t="s">
        <v>178</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159238</v>
      </c>
      <c r="CS16" s="686"/>
      <c r="CT16" s="686"/>
      <c r="CU16" s="686"/>
      <c r="CV16" s="686"/>
      <c r="CW16" s="686"/>
      <c r="CX16" s="686"/>
      <c r="CY16" s="687"/>
      <c r="CZ16" s="688">
        <v>1.6</v>
      </c>
      <c r="DA16" s="688"/>
      <c r="DB16" s="688"/>
      <c r="DC16" s="688"/>
      <c r="DD16" s="694" t="s">
        <v>135</v>
      </c>
      <c r="DE16" s="686"/>
      <c r="DF16" s="686"/>
      <c r="DG16" s="686"/>
      <c r="DH16" s="686"/>
      <c r="DI16" s="686"/>
      <c r="DJ16" s="686"/>
      <c r="DK16" s="686"/>
      <c r="DL16" s="686"/>
      <c r="DM16" s="686"/>
      <c r="DN16" s="686"/>
      <c r="DO16" s="686"/>
      <c r="DP16" s="687"/>
      <c r="DQ16" s="694">
        <v>13518</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2162</v>
      </c>
      <c r="S17" s="686"/>
      <c r="T17" s="686"/>
      <c r="U17" s="686"/>
      <c r="V17" s="686"/>
      <c r="W17" s="686"/>
      <c r="X17" s="686"/>
      <c r="Y17" s="687"/>
      <c r="Z17" s="688">
        <v>0</v>
      </c>
      <c r="AA17" s="688"/>
      <c r="AB17" s="688"/>
      <c r="AC17" s="688"/>
      <c r="AD17" s="689">
        <v>2162</v>
      </c>
      <c r="AE17" s="689"/>
      <c r="AF17" s="689"/>
      <c r="AG17" s="689"/>
      <c r="AH17" s="689"/>
      <c r="AI17" s="689"/>
      <c r="AJ17" s="689"/>
      <c r="AK17" s="689"/>
      <c r="AL17" s="690">
        <v>0.1</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242</v>
      </c>
      <c r="BH17" s="686"/>
      <c r="BI17" s="686"/>
      <c r="BJ17" s="686"/>
      <c r="BK17" s="686"/>
      <c r="BL17" s="686"/>
      <c r="BM17" s="686"/>
      <c r="BN17" s="687"/>
      <c r="BO17" s="688" t="s">
        <v>135</v>
      </c>
      <c r="BP17" s="688"/>
      <c r="BQ17" s="688"/>
      <c r="BR17" s="688"/>
      <c r="BS17" s="694" t="s">
        <v>178</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861593</v>
      </c>
      <c r="CS17" s="686"/>
      <c r="CT17" s="686"/>
      <c r="CU17" s="686"/>
      <c r="CV17" s="686"/>
      <c r="CW17" s="686"/>
      <c r="CX17" s="686"/>
      <c r="CY17" s="687"/>
      <c r="CZ17" s="688">
        <v>8.6</v>
      </c>
      <c r="DA17" s="688"/>
      <c r="DB17" s="688"/>
      <c r="DC17" s="688"/>
      <c r="DD17" s="694" t="s">
        <v>178</v>
      </c>
      <c r="DE17" s="686"/>
      <c r="DF17" s="686"/>
      <c r="DG17" s="686"/>
      <c r="DH17" s="686"/>
      <c r="DI17" s="686"/>
      <c r="DJ17" s="686"/>
      <c r="DK17" s="686"/>
      <c r="DL17" s="686"/>
      <c r="DM17" s="686"/>
      <c r="DN17" s="686"/>
      <c r="DO17" s="686"/>
      <c r="DP17" s="687"/>
      <c r="DQ17" s="694">
        <v>857706</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9444</v>
      </c>
      <c r="S18" s="686"/>
      <c r="T18" s="686"/>
      <c r="U18" s="686"/>
      <c r="V18" s="686"/>
      <c r="W18" s="686"/>
      <c r="X18" s="686"/>
      <c r="Y18" s="687"/>
      <c r="Z18" s="688">
        <v>0.1</v>
      </c>
      <c r="AA18" s="688"/>
      <c r="AB18" s="688"/>
      <c r="AC18" s="688"/>
      <c r="AD18" s="689">
        <v>9444</v>
      </c>
      <c r="AE18" s="689"/>
      <c r="AF18" s="689"/>
      <c r="AG18" s="689"/>
      <c r="AH18" s="689"/>
      <c r="AI18" s="689"/>
      <c r="AJ18" s="689"/>
      <c r="AK18" s="689"/>
      <c r="AL18" s="690">
        <v>0.3</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135</v>
      </c>
      <c r="BH18" s="686"/>
      <c r="BI18" s="686"/>
      <c r="BJ18" s="686"/>
      <c r="BK18" s="686"/>
      <c r="BL18" s="686"/>
      <c r="BM18" s="686"/>
      <c r="BN18" s="687"/>
      <c r="BO18" s="688" t="s">
        <v>135</v>
      </c>
      <c r="BP18" s="688"/>
      <c r="BQ18" s="688"/>
      <c r="BR18" s="688"/>
      <c r="BS18" s="694" t="s">
        <v>242</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242</v>
      </c>
      <c r="CS18" s="686"/>
      <c r="CT18" s="686"/>
      <c r="CU18" s="686"/>
      <c r="CV18" s="686"/>
      <c r="CW18" s="686"/>
      <c r="CX18" s="686"/>
      <c r="CY18" s="687"/>
      <c r="CZ18" s="688" t="s">
        <v>178</v>
      </c>
      <c r="DA18" s="688"/>
      <c r="DB18" s="688"/>
      <c r="DC18" s="688"/>
      <c r="DD18" s="694" t="s">
        <v>135</v>
      </c>
      <c r="DE18" s="686"/>
      <c r="DF18" s="686"/>
      <c r="DG18" s="686"/>
      <c r="DH18" s="686"/>
      <c r="DI18" s="686"/>
      <c r="DJ18" s="686"/>
      <c r="DK18" s="686"/>
      <c r="DL18" s="686"/>
      <c r="DM18" s="686"/>
      <c r="DN18" s="686"/>
      <c r="DO18" s="686"/>
      <c r="DP18" s="687"/>
      <c r="DQ18" s="694" t="s">
        <v>135</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1830</v>
      </c>
      <c r="S19" s="686"/>
      <c r="T19" s="686"/>
      <c r="U19" s="686"/>
      <c r="V19" s="686"/>
      <c r="W19" s="686"/>
      <c r="X19" s="686"/>
      <c r="Y19" s="687"/>
      <c r="Z19" s="688">
        <v>0</v>
      </c>
      <c r="AA19" s="688"/>
      <c r="AB19" s="688"/>
      <c r="AC19" s="688"/>
      <c r="AD19" s="689">
        <v>1830</v>
      </c>
      <c r="AE19" s="689"/>
      <c r="AF19" s="689"/>
      <c r="AG19" s="689"/>
      <c r="AH19" s="689"/>
      <c r="AI19" s="689"/>
      <c r="AJ19" s="689"/>
      <c r="AK19" s="689"/>
      <c r="AL19" s="690">
        <v>0.1</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3903</v>
      </c>
      <c r="BH19" s="686"/>
      <c r="BI19" s="686"/>
      <c r="BJ19" s="686"/>
      <c r="BK19" s="686"/>
      <c r="BL19" s="686"/>
      <c r="BM19" s="686"/>
      <c r="BN19" s="687"/>
      <c r="BO19" s="688">
        <v>0.4</v>
      </c>
      <c r="BP19" s="688"/>
      <c r="BQ19" s="688"/>
      <c r="BR19" s="688"/>
      <c r="BS19" s="694" t="s">
        <v>135</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242</v>
      </c>
      <c r="CS19" s="686"/>
      <c r="CT19" s="686"/>
      <c r="CU19" s="686"/>
      <c r="CV19" s="686"/>
      <c r="CW19" s="686"/>
      <c r="CX19" s="686"/>
      <c r="CY19" s="687"/>
      <c r="CZ19" s="688" t="s">
        <v>135</v>
      </c>
      <c r="DA19" s="688"/>
      <c r="DB19" s="688"/>
      <c r="DC19" s="688"/>
      <c r="DD19" s="694" t="s">
        <v>135</v>
      </c>
      <c r="DE19" s="686"/>
      <c r="DF19" s="686"/>
      <c r="DG19" s="686"/>
      <c r="DH19" s="686"/>
      <c r="DI19" s="686"/>
      <c r="DJ19" s="686"/>
      <c r="DK19" s="686"/>
      <c r="DL19" s="686"/>
      <c r="DM19" s="686"/>
      <c r="DN19" s="686"/>
      <c r="DO19" s="686"/>
      <c r="DP19" s="687"/>
      <c r="DQ19" s="694" t="s">
        <v>135</v>
      </c>
      <c r="DR19" s="686"/>
      <c r="DS19" s="686"/>
      <c r="DT19" s="686"/>
      <c r="DU19" s="686"/>
      <c r="DV19" s="686"/>
      <c r="DW19" s="686"/>
      <c r="DX19" s="686"/>
      <c r="DY19" s="686"/>
      <c r="DZ19" s="686"/>
      <c r="EA19" s="686"/>
      <c r="EB19" s="686"/>
      <c r="EC19" s="695"/>
    </row>
    <row r="20" spans="2:133" ht="11.25" customHeight="1" x14ac:dyDescent="0.15">
      <c r="B20" s="682" t="s">
        <v>271</v>
      </c>
      <c r="C20" s="683"/>
      <c r="D20" s="683"/>
      <c r="E20" s="683"/>
      <c r="F20" s="683"/>
      <c r="G20" s="683"/>
      <c r="H20" s="683"/>
      <c r="I20" s="683"/>
      <c r="J20" s="683"/>
      <c r="K20" s="683"/>
      <c r="L20" s="683"/>
      <c r="M20" s="683"/>
      <c r="N20" s="683"/>
      <c r="O20" s="683"/>
      <c r="P20" s="683"/>
      <c r="Q20" s="684"/>
      <c r="R20" s="685">
        <v>6030</v>
      </c>
      <c r="S20" s="686"/>
      <c r="T20" s="686"/>
      <c r="U20" s="686"/>
      <c r="V20" s="686"/>
      <c r="W20" s="686"/>
      <c r="X20" s="686"/>
      <c r="Y20" s="687"/>
      <c r="Z20" s="688">
        <v>0.1</v>
      </c>
      <c r="AA20" s="688"/>
      <c r="AB20" s="688"/>
      <c r="AC20" s="688"/>
      <c r="AD20" s="689">
        <v>6030</v>
      </c>
      <c r="AE20" s="689"/>
      <c r="AF20" s="689"/>
      <c r="AG20" s="689"/>
      <c r="AH20" s="689"/>
      <c r="AI20" s="689"/>
      <c r="AJ20" s="689"/>
      <c r="AK20" s="689"/>
      <c r="AL20" s="690">
        <v>0.2</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3903</v>
      </c>
      <c r="BH20" s="686"/>
      <c r="BI20" s="686"/>
      <c r="BJ20" s="686"/>
      <c r="BK20" s="686"/>
      <c r="BL20" s="686"/>
      <c r="BM20" s="686"/>
      <c r="BN20" s="687"/>
      <c r="BO20" s="688">
        <v>0.4</v>
      </c>
      <c r="BP20" s="688"/>
      <c r="BQ20" s="688"/>
      <c r="BR20" s="688"/>
      <c r="BS20" s="694" t="s">
        <v>135</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10025953</v>
      </c>
      <c r="CS20" s="686"/>
      <c r="CT20" s="686"/>
      <c r="CU20" s="686"/>
      <c r="CV20" s="686"/>
      <c r="CW20" s="686"/>
      <c r="CX20" s="686"/>
      <c r="CY20" s="687"/>
      <c r="CZ20" s="688">
        <v>100</v>
      </c>
      <c r="DA20" s="688"/>
      <c r="DB20" s="688"/>
      <c r="DC20" s="688"/>
      <c r="DD20" s="694">
        <v>2516522</v>
      </c>
      <c r="DE20" s="686"/>
      <c r="DF20" s="686"/>
      <c r="DG20" s="686"/>
      <c r="DH20" s="686"/>
      <c r="DI20" s="686"/>
      <c r="DJ20" s="686"/>
      <c r="DK20" s="686"/>
      <c r="DL20" s="686"/>
      <c r="DM20" s="686"/>
      <c r="DN20" s="686"/>
      <c r="DO20" s="686"/>
      <c r="DP20" s="687"/>
      <c r="DQ20" s="694">
        <v>4097113</v>
      </c>
      <c r="DR20" s="686"/>
      <c r="DS20" s="686"/>
      <c r="DT20" s="686"/>
      <c r="DU20" s="686"/>
      <c r="DV20" s="686"/>
      <c r="DW20" s="686"/>
      <c r="DX20" s="686"/>
      <c r="DY20" s="686"/>
      <c r="DZ20" s="686"/>
      <c r="EA20" s="686"/>
      <c r="EB20" s="686"/>
      <c r="EC20" s="695"/>
    </row>
    <row r="21" spans="2:133" ht="11.25" customHeight="1" x14ac:dyDescent="0.15">
      <c r="B21" s="682" t="s">
        <v>274</v>
      </c>
      <c r="C21" s="683"/>
      <c r="D21" s="683"/>
      <c r="E21" s="683"/>
      <c r="F21" s="683"/>
      <c r="G21" s="683"/>
      <c r="H21" s="683"/>
      <c r="I21" s="683"/>
      <c r="J21" s="683"/>
      <c r="K21" s="683"/>
      <c r="L21" s="683"/>
      <c r="M21" s="683"/>
      <c r="N21" s="683"/>
      <c r="O21" s="683"/>
      <c r="P21" s="683"/>
      <c r="Q21" s="684"/>
      <c r="R21" s="685">
        <v>1584</v>
      </c>
      <c r="S21" s="686"/>
      <c r="T21" s="686"/>
      <c r="U21" s="686"/>
      <c r="V21" s="686"/>
      <c r="W21" s="686"/>
      <c r="X21" s="686"/>
      <c r="Y21" s="687"/>
      <c r="Z21" s="688">
        <v>0</v>
      </c>
      <c r="AA21" s="688"/>
      <c r="AB21" s="688"/>
      <c r="AC21" s="688"/>
      <c r="AD21" s="689">
        <v>1584</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3903</v>
      </c>
      <c r="BH21" s="686"/>
      <c r="BI21" s="686"/>
      <c r="BJ21" s="686"/>
      <c r="BK21" s="686"/>
      <c r="BL21" s="686"/>
      <c r="BM21" s="686"/>
      <c r="BN21" s="687"/>
      <c r="BO21" s="688">
        <v>0.4</v>
      </c>
      <c r="BP21" s="688"/>
      <c r="BQ21" s="688"/>
      <c r="BR21" s="688"/>
      <c r="BS21" s="694" t="s">
        <v>242</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276</v>
      </c>
      <c r="C22" s="683"/>
      <c r="D22" s="683"/>
      <c r="E22" s="683"/>
      <c r="F22" s="683"/>
      <c r="G22" s="683"/>
      <c r="H22" s="683"/>
      <c r="I22" s="683"/>
      <c r="J22" s="683"/>
      <c r="K22" s="683"/>
      <c r="L22" s="683"/>
      <c r="M22" s="683"/>
      <c r="N22" s="683"/>
      <c r="O22" s="683"/>
      <c r="P22" s="683"/>
      <c r="Q22" s="684"/>
      <c r="R22" s="685">
        <v>2353944</v>
      </c>
      <c r="S22" s="686"/>
      <c r="T22" s="686"/>
      <c r="U22" s="686"/>
      <c r="V22" s="686"/>
      <c r="W22" s="686"/>
      <c r="X22" s="686"/>
      <c r="Y22" s="687"/>
      <c r="Z22" s="688">
        <v>23</v>
      </c>
      <c r="AA22" s="688"/>
      <c r="AB22" s="688"/>
      <c r="AC22" s="688"/>
      <c r="AD22" s="689">
        <v>2148949</v>
      </c>
      <c r="AE22" s="689"/>
      <c r="AF22" s="689"/>
      <c r="AG22" s="689"/>
      <c r="AH22" s="689"/>
      <c r="AI22" s="689"/>
      <c r="AJ22" s="689"/>
      <c r="AK22" s="689"/>
      <c r="AL22" s="690">
        <v>63.5</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135</v>
      </c>
      <c r="BH22" s="686"/>
      <c r="BI22" s="686"/>
      <c r="BJ22" s="686"/>
      <c r="BK22" s="686"/>
      <c r="BL22" s="686"/>
      <c r="BM22" s="686"/>
      <c r="BN22" s="687"/>
      <c r="BO22" s="688" t="s">
        <v>135</v>
      </c>
      <c r="BP22" s="688"/>
      <c r="BQ22" s="688"/>
      <c r="BR22" s="688"/>
      <c r="BS22" s="694" t="s">
        <v>135</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279</v>
      </c>
      <c r="C23" s="683"/>
      <c r="D23" s="683"/>
      <c r="E23" s="683"/>
      <c r="F23" s="683"/>
      <c r="G23" s="683"/>
      <c r="H23" s="683"/>
      <c r="I23" s="683"/>
      <c r="J23" s="683"/>
      <c r="K23" s="683"/>
      <c r="L23" s="683"/>
      <c r="M23" s="683"/>
      <c r="N23" s="683"/>
      <c r="O23" s="683"/>
      <c r="P23" s="683"/>
      <c r="Q23" s="684"/>
      <c r="R23" s="685">
        <v>2148949</v>
      </c>
      <c r="S23" s="686"/>
      <c r="T23" s="686"/>
      <c r="U23" s="686"/>
      <c r="V23" s="686"/>
      <c r="W23" s="686"/>
      <c r="X23" s="686"/>
      <c r="Y23" s="687"/>
      <c r="Z23" s="688">
        <v>21</v>
      </c>
      <c r="AA23" s="688"/>
      <c r="AB23" s="688"/>
      <c r="AC23" s="688"/>
      <c r="AD23" s="689">
        <v>2148949</v>
      </c>
      <c r="AE23" s="689"/>
      <c r="AF23" s="689"/>
      <c r="AG23" s="689"/>
      <c r="AH23" s="689"/>
      <c r="AI23" s="689"/>
      <c r="AJ23" s="689"/>
      <c r="AK23" s="689"/>
      <c r="AL23" s="690">
        <v>63.5</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178</v>
      </c>
      <c r="BH23" s="686"/>
      <c r="BI23" s="686"/>
      <c r="BJ23" s="686"/>
      <c r="BK23" s="686"/>
      <c r="BL23" s="686"/>
      <c r="BM23" s="686"/>
      <c r="BN23" s="687"/>
      <c r="BO23" s="688" t="s">
        <v>135</v>
      </c>
      <c r="BP23" s="688"/>
      <c r="BQ23" s="688"/>
      <c r="BR23" s="688"/>
      <c r="BS23" s="694" t="s">
        <v>135</v>
      </c>
      <c r="BT23" s="686"/>
      <c r="BU23" s="686"/>
      <c r="BV23" s="686"/>
      <c r="BW23" s="686"/>
      <c r="BX23" s="686"/>
      <c r="BY23" s="686"/>
      <c r="BZ23" s="686"/>
      <c r="CA23" s="686"/>
      <c r="CB23" s="695"/>
      <c r="CD23" s="667" t="s">
        <v>219</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15">
      <c r="B24" s="682" t="s">
        <v>286</v>
      </c>
      <c r="C24" s="683"/>
      <c r="D24" s="683"/>
      <c r="E24" s="683"/>
      <c r="F24" s="683"/>
      <c r="G24" s="683"/>
      <c r="H24" s="683"/>
      <c r="I24" s="683"/>
      <c r="J24" s="683"/>
      <c r="K24" s="683"/>
      <c r="L24" s="683"/>
      <c r="M24" s="683"/>
      <c r="N24" s="683"/>
      <c r="O24" s="683"/>
      <c r="P24" s="683"/>
      <c r="Q24" s="684"/>
      <c r="R24" s="685">
        <v>204995</v>
      </c>
      <c r="S24" s="686"/>
      <c r="T24" s="686"/>
      <c r="U24" s="686"/>
      <c r="V24" s="686"/>
      <c r="W24" s="686"/>
      <c r="X24" s="686"/>
      <c r="Y24" s="687"/>
      <c r="Z24" s="688">
        <v>2</v>
      </c>
      <c r="AA24" s="688"/>
      <c r="AB24" s="688"/>
      <c r="AC24" s="688"/>
      <c r="AD24" s="689" t="s">
        <v>178</v>
      </c>
      <c r="AE24" s="689"/>
      <c r="AF24" s="689"/>
      <c r="AG24" s="689"/>
      <c r="AH24" s="689"/>
      <c r="AI24" s="689"/>
      <c r="AJ24" s="689"/>
      <c r="AK24" s="689"/>
      <c r="AL24" s="690" t="s">
        <v>242</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135</v>
      </c>
      <c r="BH24" s="686"/>
      <c r="BI24" s="686"/>
      <c r="BJ24" s="686"/>
      <c r="BK24" s="686"/>
      <c r="BL24" s="686"/>
      <c r="BM24" s="686"/>
      <c r="BN24" s="687"/>
      <c r="BO24" s="688" t="s">
        <v>135</v>
      </c>
      <c r="BP24" s="688"/>
      <c r="BQ24" s="688"/>
      <c r="BR24" s="688"/>
      <c r="BS24" s="694" t="s">
        <v>178</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2696269</v>
      </c>
      <c r="CS24" s="675"/>
      <c r="CT24" s="675"/>
      <c r="CU24" s="675"/>
      <c r="CV24" s="675"/>
      <c r="CW24" s="675"/>
      <c r="CX24" s="675"/>
      <c r="CY24" s="676"/>
      <c r="CZ24" s="679">
        <v>26.9</v>
      </c>
      <c r="DA24" s="680"/>
      <c r="DB24" s="680"/>
      <c r="DC24" s="699"/>
      <c r="DD24" s="719">
        <v>2077397</v>
      </c>
      <c r="DE24" s="675"/>
      <c r="DF24" s="675"/>
      <c r="DG24" s="675"/>
      <c r="DH24" s="675"/>
      <c r="DI24" s="675"/>
      <c r="DJ24" s="675"/>
      <c r="DK24" s="676"/>
      <c r="DL24" s="719">
        <v>2029761</v>
      </c>
      <c r="DM24" s="675"/>
      <c r="DN24" s="675"/>
      <c r="DO24" s="675"/>
      <c r="DP24" s="675"/>
      <c r="DQ24" s="675"/>
      <c r="DR24" s="675"/>
      <c r="DS24" s="675"/>
      <c r="DT24" s="675"/>
      <c r="DU24" s="675"/>
      <c r="DV24" s="676"/>
      <c r="DW24" s="679">
        <v>57.9</v>
      </c>
      <c r="DX24" s="680"/>
      <c r="DY24" s="680"/>
      <c r="DZ24" s="680"/>
      <c r="EA24" s="680"/>
      <c r="EB24" s="680"/>
      <c r="EC24" s="681"/>
    </row>
    <row r="25" spans="2:133" ht="11.25" customHeight="1" x14ac:dyDescent="0.15">
      <c r="B25" s="682" t="s">
        <v>289</v>
      </c>
      <c r="C25" s="683"/>
      <c r="D25" s="683"/>
      <c r="E25" s="683"/>
      <c r="F25" s="683"/>
      <c r="G25" s="683"/>
      <c r="H25" s="683"/>
      <c r="I25" s="683"/>
      <c r="J25" s="683"/>
      <c r="K25" s="683"/>
      <c r="L25" s="683"/>
      <c r="M25" s="683"/>
      <c r="N25" s="683"/>
      <c r="O25" s="683"/>
      <c r="P25" s="683"/>
      <c r="Q25" s="684"/>
      <c r="R25" s="685" t="s">
        <v>178</v>
      </c>
      <c r="S25" s="686"/>
      <c r="T25" s="686"/>
      <c r="U25" s="686"/>
      <c r="V25" s="686"/>
      <c r="W25" s="686"/>
      <c r="X25" s="686"/>
      <c r="Y25" s="687"/>
      <c r="Z25" s="688" t="s">
        <v>135</v>
      </c>
      <c r="AA25" s="688"/>
      <c r="AB25" s="688"/>
      <c r="AC25" s="688"/>
      <c r="AD25" s="689" t="s">
        <v>135</v>
      </c>
      <c r="AE25" s="689"/>
      <c r="AF25" s="689"/>
      <c r="AG25" s="689"/>
      <c r="AH25" s="689"/>
      <c r="AI25" s="689"/>
      <c r="AJ25" s="689"/>
      <c r="AK25" s="689"/>
      <c r="AL25" s="690" t="s">
        <v>135</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135</v>
      </c>
      <c r="BH25" s="686"/>
      <c r="BI25" s="686"/>
      <c r="BJ25" s="686"/>
      <c r="BK25" s="686"/>
      <c r="BL25" s="686"/>
      <c r="BM25" s="686"/>
      <c r="BN25" s="687"/>
      <c r="BO25" s="688" t="s">
        <v>135</v>
      </c>
      <c r="BP25" s="688"/>
      <c r="BQ25" s="688"/>
      <c r="BR25" s="688"/>
      <c r="BS25" s="694" t="s">
        <v>135</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1270698</v>
      </c>
      <c r="CS25" s="722"/>
      <c r="CT25" s="722"/>
      <c r="CU25" s="722"/>
      <c r="CV25" s="722"/>
      <c r="CW25" s="722"/>
      <c r="CX25" s="722"/>
      <c r="CY25" s="723"/>
      <c r="CZ25" s="690">
        <v>12.7</v>
      </c>
      <c r="DA25" s="720"/>
      <c r="DB25" s="720"/>
      <c r="DC25" s="724"/>
      <c r="DD25" s="694">
        <v>1034778</v>
      </c>
      <c r="DE25" s="722"/>
      <c r="DF25" s="722"/>
      <c r="DG25" s="722"/>
      <c r="DH25" s="722"/>
      <c r="DI25" s="722"/>
      <c r="DJ25" s="722"/>
      <c r="DK25" s="723"/>
      <c r="DL25" s="694">
        <v>992511</v>
      </c>
      <c r="DM25" s="722"/>
      <c r="DN25" s="722"/>
      <c r="DO25" s="722"/>
      <c r="DP25" s="722"/>
      <c r="DQ25" s="722"/>
      <c r="DR25" s="722"/>
      <c r="DS25" s="722"/>
      <c r="DT25" s="722"/>
      <c r="DU25" s="722"/>
      <c r="DV25" s="723"/>
      <c r="DW25" s="690">
        <v>28.3</v>
      </c>
      <c r="DX25" s="720"/>
      <c r="DY25" s="720"/>
      <c r="DZ25" s="720"/>
      <c r="EA25" s="720"/>
      <c r="EB25" s="720"/>
      <c r="EC25" s="721"/>
    </row>
    <row r="26" spans="2:133" ht="11.25" customHeight="1" x14ac:dyDescent="0.15">
      <c r="B26" s="682" t="s">
        <v>292</v>
      </c>
      <c r="C26" s="683"/>
      <c r="D26" s="683"/>
      <c r="E26" s="683"/>
      <c r="F26" s="683"/>
      <c r="G26" s="683"/>
      <c r="H26" s="683"/>
      <c r="I26" s="683"/>
      <c r="J26" s="683"/>
      <c r="K26" s="683"/>
      <c r="L26" s="683"/>
      <c r="M26" s="683"/>
      <c r="N26" s="683"/>
      <c r="O26" s="683"/>
      <c r="P26" s="683"/>
      <c r="Q26" s="684"/>
      <c r="R26" s="685">
        <v>3574371</v>
      </c>
      <c r="S26" s="686"/>
      <c r="T26" s="686"/>
      <c r="U26" s="686"/>
      <c r="V26" s="686"/>
      <c r="W26" s="686"/>
      <c r="X26" s="686"/>
      <c r="Y26" s="687"/>
      <c r="Z26" s="688">
        <v>34.9</v>
      </c>
      <c r="AA26" s="688"/>
      <c r="AB26" s="688"/>
      <c r="AC26" s="688"/>
      <c r="AD26" s="689">
        <v>3369376</v>
      </c>
      <c r="AE26" s="689"/>
      <c r="AF26" s="689"/>
      <c r="AG26" s="689"/>
      <c r="AH26" s="689"/>
      <c r="AI26" s="689"/>
      <c r="AJ26" s="689"/>
      <c r="AK26" s="689"/>
      <c r="AL26" s="690">
        <v>99.6</v>
      </c>
      <c r="AM26" s="691"/>
      <c r="AN26" s="691"/>
      <c r="AO26" s="692"/>
      <c r="AP26" s="704" t="s">
        <v>293</v>
      </c>
      <c r="AQ26" s="731"/>
      <c r="AR26" s="731"/>
      <c r="AS26" s="731"/>
      <c r="AT26" s="731"/>
      <c r="AU26" s="731"/>
      <c r="AV26" s="731"/>
      <c r="AW26" s="731"/>
      <c r="AX26" s="731"/>
      <c r="AY26" s="731"/>
      <c r="AZ26" s="731"/>
      <c r="BA26" s="731"/>
      <c r="BB26" s="731"/>
      <c r="BC26" s="731"/>
      <c r="BD26" s="731"/>
      <c r="BE26" s="731"/>
      <c r="BF26" s="706"/>
      <c r="BG26" s="685" t="s">
        <v>135</v>
      </c>
      <c r="BH26" s="686"/>
      <c r="BI26" s="686"/>
      <c r="BJ26" s="686"/>
      <c r="BK26" s="686"/>
      <c r="BL26" s="686"/>
      <c r="BM26" s="686"/>
      <c r="BN26" s="687"/>
      <c r="BO26" s="688" t="s">
        <v>178</v>
      </c>
      <c r="BP26" s="688"/>
      <c r="BQ26" s="688"/>
      <c r="BR26" s="688"/>
      <c r="BS26" s="694" t="s">
        <v>242</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836977</v>
      </c>
      <c r="CS26" s="686"/>
      <c r="CT26" s="686"/>
      <c r="CU26" s="686"/>
      <c r="CV26" s="686"/>
      <c r="CW26" s="686"/>
      <c r="CX26" s="686"/>
      <c r="CY26" s="687"/>
      <c r="CZ26" s="690">
        <v>8.3000000000000007</v>
      </c>
      <c r="DA26" s="720"/>
      <c r="DB26" s="720"/>
      <c r="DC26" s="724"/>
      <c r="DD26" s="694">
        <v>624394</v>
      </c>
      <c r="DE26" s="686"/>
      <c r="DF26" s="686"/>
      <c r="DG26" s="686"/>
      <c r="DH26" s="686"/>
      <c r="DI26" s="686"/>
      <c r="DJ26" s="686"/>
      <c r="DK26" s="687"/>
      <c r="DL26" s="694" t="s">
        <v>178</v>
      </c>
      <c r="DM26" s="686"/>
      <c r="DN26" s="686"/>
      <c r="DO26" s="686"/>
      <c r="DP26" s="686"/>
      <c r="DQ26" s="686"/>
      <c r="DR26" s="686"/>
      <c r="DS26" s="686"/>
      <c r="DT26" s="686"/>
      <c r="DU26" s="686"/>
      <c r="DV26" s="687"/>
      <c r="DW26" s="690" t="s">
        <v>135</v>
      </c>
      <c r="DX26" s="720"/>
      <c r="DY26" s="720"/>
      <c r="DZ26" s="720"/>
      <c r="EA26" s="720"/>
      <c r="EB26" s="720"/>
      <c r="EC26" s="721"/>
    </row>
    <row r="27" spans="2:133" ht="11.25" customHeight="1" x14ac:dyDescent="0.15">
      <c r="B27" s="682" t="s">
        <v>295</v>
      </c>
      <c r="C27" s="683"/>
      <c r="D27" s="683"/>
      <c r="E27" s="683"/>
      <c r="F27" s="683"/>
      <c r="G27" s="683"/>
      <c r="H27" s="683"/>
      <c r="I27" s="683"/>
      <c r="J27" s="683"/>
      <c r="K27" s="683"/>
      <c r="L27" s="683"/>
      <c r="M27" s="683"/>
      <c r="N27" s="683"/>
      <c r="O27" s="683"/>
      <c r="P27" s="683"/>
      <c r="Q27" s="684"/>
      <c r="R27" s="685">
        <v>3055</v>
      </c>
      <c r="S27" s="686"/>
      <c r="T27" s="686"/>
      <c r="U27" s="686"/>
      <c r="V27" s="686"/>
      <c r="W27" s="686"/>
      <c r="X27" s="686"/>
      <c r="Y27" s="687"/>
      <c r="Z27" s="688">
        <v>0</v>
      </c>
      <c r="AA27" s="688"/>
      <c r="AB27" s="688"/>
      <c r="AC27" s="688"/>
      <c r="AD27" s="689">
        <v>3055</v>
      </c>
      <c r="AE27" s="689"/>
      <c r="AF27" s="689"/>
      <c r="AG27" s="689"/>
      <c r="AH27" s="689"/>
      <c r="AI27" s="689"/>
      <c r="AJ27" s="689"/>
      <c r="AK27" s="689"/>
      <c r="AL27" s="690">
        <v>0.1</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952218</v>
      </c>
      <c r="BH27" s="686"/>
      <c r="BI27" s="686"/>
      <c r="BJ27" s="686"/>
      <c r="BK27" s="686"/>
      <c r="BL27" s="686"/>
      <c r="BM27" s="686"/>
      <c r="BN27" s="687"/>
      <c r="BO27" s="688">
        <v>100</v>
      </c>
      <c r="BP27" s="688"/>
      <c r="BQ27" s="688"/>
      <c r="BR27" s="688"/>
      <c r="BS27" s="694" t="s">
        <v>178</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563978</v>
      </c>
      <c r="CS27" s="722"/>
      <c r="CT27" s="722"/>
      <c r="CU27" s="722"/>
      <c r="CV27" s="722"/>
      <c r="CW27" s="722"/>
      <c r="CX27" s="722"/>
      <c r="CY27" s="723"/>
      <c r="CZ27" s="690">
        <v>5.6</v>
      </c>
      <c r="DA27" s="720"/>
      <c r="DB27" s="720"/>
      <c r="DC27" s="724"/>
      <c r="DD27" s="694">
        <v>184913</v>
      </c>
      <c r="DE27" s="722"/>
      <c r="DF27" s="722"/>
      <c r="DG27" s="722"/>
      <c r="DH27" s="722"/>
      <c r="DI27" s="722"/>
      <c r="DJ27" s="722"/>
      <c r="DK27" s="723"/>
      <c r="DL27" s="694">
        <v>179544</v>
      </c>
      <c r="DM27" s="722"/>
      <c r="DN27" s="722"/>
      <c r="DO27" s="722"/>
      <c r="DP27" s="722"/>
      <c r="DQ27" s="722"/>
      <c r="DR27" s="722"/>
      <c r="DS27" s="722"/>
      <c r="DT27" s="722"/>
      <c r="DU27" s="722"/>
      <c r="DV27" s="723"/>
      <c r="DW27" s="690">
        <v>5.0999999999999996</v>
      </c>
      <c r="DX27" s="720"/>
      <c r="DY27" s="720"/>
      <c r="DZ27" s="720"/>
      <c r="EA27" s="720"/>
      <c r="EB27" s="720"/>
      <c r="EC27" s="721"/>
    </row>
    <row r="28" spans="2:133" ht="11.25" customHeight="1" x14ac:dyDescent="0.15">
      <c r="B28" s="682" t="s">
        <v>298</v>
      </c>
      <c r="C28" s="683"/>
      <c r="D28" s="683"/>
      <c r="E28" s="683"/>
      <c r="F28" s="683"/>
      <c r="G28" s="683"/>
      <c r="H28" s="683"/>
      <c r="I28" s="683"/>
      <c r="J28" s="683"/>
      <c r="K28" s="683"/>
      <c r="L28" s="683"/>
      <c r="M28" s="683"/>
      <c r="N28" s="683"/>
      <c r="O28" s="683"/>
      <c r="P28" s="683"/>
      <c r="Q28" s="684"/>
      <c r="R28" s="685">
        <v>9848</v>
      </c>
      <c r="S28" s="686"/>
      <c r="T28" s="686"/>
      <c r="U28" s="686"/>
      <c r="V28" s="686"/>
      <c r="W28" s="686"/>
      <c r="X28" s="686"/>
      <c r="Y28" s="687"/>
      <c r="Z28" s="688">
        <v>0.1</v>
      </c>
      <c r="AA28" s="688"/>
      <c r="AB28" s="688"/>
      <c r="AC28" s="688"/>
      <c r="AD28" s="689" t="s">
        <v>178</v>
      </c>
      <c r="AE28" s="689"/>
      <c r="AF28" s="689"/>
      <c r="AG28" s="689"/>
      <c r="AH28" s="689"/>
      <c r="AI28" s="689"/>
      <c r="AJ28" s="689"/>
      <c r="AK28" s="689"/>
      <c r="AL28" s="690" t="s">
        <v>242</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861593</v>
      </c>
      <c r="CS28" s="686"/>
      <c r="CT28" s="686"/>
      <c r="CU28" s="686"/>
      <c r="CV28" s="686"/>
      <c r="CW28" s="686"/>
      <c r="CX28" s="686"/>
      <c r="CY28" s="687"/>
      <c r="CZ28" s="690">
        <v>8.6</v>
      </c>
      <c r="DA28" s="720"/>
      <c r="DB28" s="720"/>
      <c r="DC28" s="724"/>
      <c r="DD28" s="694">
        <v>857706</v>
      </c>
      <c r="DE28" s="686"/>
      <c r="DF28" s="686"/>
      <c r="DG28" s="686"/>
      <c r="DH28" s="686"/>
      <c r="DI28" s="686"/>
      <c r="DJ28" s="686"/>
      <c r="DK28" s="687"/>
      <c r="DL28" s="694">
        <v>857706</v>
      </c>
      <c r="DM28" s="686"/>
      <c r="DN28" s="686"/>
      <c r="DO28" s="686"/>
      <c r="DP28" s="686"/>
      <c r="DQ28" s="686"/>
      <c r="DR28" s="686"/>
      <c r="DS28" s="686"/>
      <c r="DT28" s="686"/>
      <c r="DU28" s="686"/>
      <c r="DV28" s="687"/>
      <c r="DW28" s="690">
        <v>24.5</v>
      </c>
      <c r="DX28" s="720"/>
      <c r="DY28" s="720"/>
      <c r="DZ28" s="720"/>
      <c r="EA28" s="720"/>
      <c r="EB28" s="720"/>
      <c r="EC28" s="721"/>
    </row>
    <row r="29" spans="2:133" ht="11.25" customHeight="1" x14ac:dyDescent="0.15">
      <c r="B29" s="682" t="s">
        <v>300</v>
      </c>
      <c r="C29" s="683"/>
      <c r="D29" s="683"/>
      <c r="E29" s="683"/>
      <c r="F29" s="683"/>
      <c r="G29" s="683"/>
      <c r="H29" s="683"/>
      <c r="I29" s="683"/>
      <c r="J29" s="683"/>
      <c r="K29" s="683"/>
      <c r="L29" s="683"/>
      <c r="M29" s="683"/>
      <c r="N29" s="683"/>
      <c r="O29" s="683"/>
      <c r="P29" s="683"/>
      <c r="Q29" s="684"/>
      <c r="R29" s="685">
        <v>106924</v>
      </c>
      <c r="S29" s="686"/>
      <c r="T29" s="686"/>
      <c r="U29" s="686"/>
      <c r="V29" s="686"/>
      <c r="W29" s="686"/>
      <c r="X29" s="686"/>
      <c r="Y29" s="687"/>
      <c r="Z29" s="688">
        <v>1</v>
      </c>
      <c r="AA29" s="688"/>
      <c r="AB29" s="688"/>
      <c r="AC29" s="688"/>
      <c r="AD29" s="689">
        <v>428</v>
      </c>
      <c r="AE29" s="689"/>
      <c r="AF29" s="689"/>
      <c r="AG29" s="689"/>
      <c r="AH29" s="689"/>
      <c r="AI29" s="689"/>
      <c r="AJ29" s="689"/>
      <c r="AK29" s="689"/>
      <c r="AL29" s="690">
        <v>0</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302</v>
      </c>
      <c r="CG29" s="701"/>
      <c r="CH29" s="701"/>
      <c r="CI29" s="701"/>
      <c r="CJ29" s="701"/>
      <c r="CK29" s="701"/>
      <c r="CL29" s="701"/>
      <c r="CM29" s="701"/>
      <c r="CN29" s="701"/>
      <c r="CO29" s="701"/>
      <c r="CP29" s="701"/>
      <c r="CQ29" s="702"/>
      <c r="CR29" s="685">
        <v>861592</v>
      </c>
      <c r="CS29" s="722"/>
      <c r="CT29" s="722"/>
      <c r="CU29" s="722"/>
      <c r="CV29" s="722"/>
      <c r="CW29" s="722"/>
      <c r="CX29" s="722"/>
      <c r="CY29" s="723"/>
      <c r="CZ29" s="690">
        <v>8.6</v>
      </c>
      <c r="DA29" s="720"/>
      <c r="DB29" s="720"/>
      <c r="DC29" s="724"/>
      <c r="DD29" s="694">
        <v>857705</v>
      </c>
      <c r="DE29" s="722"/>
      <c r="DF29" s="722"/>
      <c r="DG29" s="722"/>
      <c r="DH29" s="722"/>
      <c r="DI29" s="722"/>
      <c r="DJ29" s="722"/>
      <c r="DK29" s="723"/>
      <c r="DL29" s="694">
        <v>857705</v>
      </c>
      <c r="DM29" s="722"/>
      <c r="DN29" s="722"/>
      <c r="DO29" s="722"/>
      <c r="DP29" s="722"/>
      <c r="DQ29" s="722"/>
      <c r="DR29" s="722"/>
      <c r="DS29" s="722"/>
      <c r="DT29" s="722"/>
      <c r="DU29" s="722"/>
      <c r="DV29" s="723"/>
      <c r="DW29" s="690">
        <v>24.5</v>
      </c>
      <c r="DX29" s="720"/>
      <c r="DY29" s="720"/>
      <c r="DZ29" s="720"/>
      <c r="EA29" s="720"/>
      <c r="EB29" s="720"/>
      <c r="EC29" s="721"/>
    </row>
    <row r="30" spans="2:133" ht="11.25" customHeight="1" x14ac:dyDescent="0.15">
      <c r="B30" s="682" t="s">
        <v>303</v>
      </c>
      <c r="C30" s="683"/>
      <c r="D30" s="683"/>
      <c r="E30" s="683"/>
      <c r="F30" s="683"/>
      <c r="G30" s="683"/>
      <c r="H30" s="683"/>
      <c r="I30" s="683"/>
      <c r="J30" s="683"/>
      <c r="K30" s="683"/>
      <c r="L30" s="683"/>
      <c r="M30" s="683"/>
      <c r="N30" s="683"/>
      <c r="O30" s="683"/>
      <c r="P30" s="683"/>
      <c r="Q30" s="684"/>
      <c r="R30" s="685">
        <v>120961</v>
      </c>
      <c r="S30" s="686"/>
      <c r="T30" s="686"/>
      <c r="U30" s="686"/>
      <c r="V30" s="686"/>
      <c r="W30" s="686"/>
      <c r="X30" s="686"/>
      <c r="Y30" s="687"/>
      <c r="Z30" s="688">
        <v>1.2</v>
      </c>
      <c r="AA30" s="688"/>
      <c r="AB30" s="688"/>
      <c r="AC30" s="688"/>
      <c r="AD30" s="689">
        <v>1288</v>
      </c>
      <c r="AE30" s="689"/>
      <c r="AF30" s="689"/>
      <c r="AG30" s="689"/>
      <c r="AH30" s="689"/>
      <c r="AI30" s="689"/>
      <c r="AJ30" s="689"/>
      <c r="AK30" s="689"/>
      <c r="AL30" s="690">
        <v>0</v>
      </c>
      <c r="AM30" s="691"/>
      <c r="AN30" s="691"/>
      <c r="AO30" s="692"/>
      <c r="AP30" s="664" t="s">
        <v>219</v>
      </c>
      <c r="AQ30" s="665"/>
      <c r="AR30" s="665"/>
      <c r="AS30" s="665"/>
      <c r="AT30" s="665"/>
      <c r="AU30" s="665"/>
      <c r="AV30" s="665"/>
      <c r="AW30" s="665"/>
      <c r="AX30" s="665"/>
      <c r="AY30" s="665"/>
      <c r="AZ30" s="665"/>
      <c r="BA30" s="665"/>
      <c r="BB30" s="665"/>
      <c r="BC30" s="665"/>
      <c r="BD30" s="665"/>
      <c r="BE30" s="665"/>
      <c r="BF30" s="666"/>
      <c r="BG30" s="664" t="s">
        <v>304</v>
      </c>
      <c r="BH30" s="732"/>
      <c r="BI30" s="732"/>
      <c r="BJ30" s="732"/>
      <c r="BK30" s="732"/>
      <c r="BL30" s="732"/>
      <c r="BM30" s="732"/>
      <c r="BN30" s="732"/>
      <c r="BO30" s="732"/>
      <c r="BP30" s="732"/>
      <c r="BQ30" s="733"/>
      <c r="BR30" s="664" t="s">
        <v>305</v>
      </c>
      <c r="BS30" s="732"/>
      <c r="BT30" s="732"/>
      <c r="BU30" s="732"/>
      <c r="BV30" s="732"/>
      <c r="BW30" s="732"/>
      <c r="BX30" s="732"/>
      <c r="BY30" s="732"/>
      <c r="BZ30" s="732"/>
      <c r="CA30" s="732"/>
      <c r="CB30" s="733"/>
      <c r="CD30" s="727"/>
      <c r="CE30" s="728"/>
      <c r="CF30" s="700" t="s">
        <v>306</v>
      </c>
      <c r="CG30" s="701"/>
      <c r="CH30" s="701"/>
      <c r="CI30" s="701"/>
      <c r="CJ30" s="701"/>
      <c r="CK30" s="701"/>
      <c r="CL30" s="701"/>
      <c r="CM30" s="701"/>
      <c r="CN30" s="701"/>
      <c r="CO30" s="701"/>
      <c r="CP30" s="701"/>
      <c r="CQ30" s="702"/>
      <c r="CR30" s="685">
        <v>826353</v>
      </c>
      <c r="CS30" s="686"/>
      <c r="CT30" s="686"/>
      <c r="CU30" s="686"/>
      <c r="CV30" s="686"/>
      <c r="CW30" s="686"/>
      <c r="CX30" s="686"/>
      <c r="CY30" s="687"/>
      <c r="CZ30" s="690">
        <v>8.1999999999999993</v>
      </c>
      <c r="DA30" s="720"/>
      <c r="DB30" s="720"/>
      <c r="DC30" s="724"/>
      <c r="DD30" s="694">
        <v>823739</v>
      </c>
      <c r="DE30" s="686"/>
      <c r="DF30" s="686"/>
      <c r="DG30" s="686"/>
      <c r="DH30" s="686"/>
      <c r="DI30" s="686"/>
      <c r="DJ30" s="686"/>
      <c r="DK30" s="687"/>
      <c r="DL30" s="694">
        <v>823739</v>
      </c>
      <c r="DM30" s="686"/>
      <c r="DN30" s="686"/>
      <c r="DO30" s="686"/>
      <c r="DP30" s="686"/>
      <c r="DQ30" s="686"/>
      <c r="DR30" s="686"/>
      <c r="DS30" s="686"/>
      <c r="DT30" s="686"/>
      <c r="DU30" s="686"/>
      <c r="DV30" s="687"/>
      <c r="DW30" s="690">
        <v>23.5</v>
      </c>
      <c r="DX30" s="720"/>
      <c r="DY30" s="720"/>
      <c r="DZ30" s="720"/>
      <c r="EA30" s="720"/>
      <c r="EB30" s="720"/>
      <c r="EC30" s="721"/>
    </row>
    <row r="31" spans="2:133" ht="11.25" customHeight="1" x14ac:dyDescent="0.15">
      <c r="B31" s="682" t="s">
        <v>307</v>
      </c>
      <c r="C31" s="683"/>
      <c r="D31" s="683"/>
      <c r="E31" s="683"/>
      <c r="F31" s="683"/>
      <c r="G31" s="683"/>
      <c r="H31" s="683"/>
      <c r="I31" s="683"/>
      <c r="J31" s="683"/>
      <c r="K31" s="683"/>
      <c r="L31" s="683"/>
      <c r="M31" s="683"/>
      <c r="N31" s="683"/>
      <c r="O31" s="683"/>
      <c r="P31" s="683"/>
      <c r="Q31" s="684"/>
      <c r="R31" s="685">
        <v>2041986</v>
      </c>
      <c r="S31" s="686"/>
      <c r="T31" s="686"/>
      <c r="U31" s="686"/>
      <c r="V31" s="686"/>
      <c r="W31" s="686"/>
      <c r="X31" s="686"/>
      <c r="Y31" s="687"/>
      <c r="Z31" s="688">
        <v>19.899999999999999</v>
      </c>
      <c r="AA31" s="688"/>
      <c r="AB31" s="688"/>
      <c r="AC31" s="688"/>
      <c r="AD31" s="689" t="s">
        <v>135</v>
      </c>
      <c r="AE31" s="689"/>
      <c r="AF31" s="689"/>
      <c r="AG31" s="689"/>
      <c r="AH31" s="689"/>
      <c r="AI31" s="689"/>
      <c r="AJ31" s="689"/>
      <c r="AK31" s="689"/>
      <c r="AL31" s="690" t="s">
        <v>135</v>
      </c>
      <c r="AM31" s="691"/>
      <c r="AN31" s="691"/>
      <c r="AO31" s="692"/>
      <c r="AP31" s="739" t="s">
        <v>308</v>
      </c>
      <c r="AQ31" s="740"/>
      <c r="AR31" s="740"/>
      <c r="AS31" s="740"/>
      <c r="AT31" s="745" t="s">
        <v>309</v>
      </c>
      <c r="AU31" s="231"/>
      <c r="AV31" s="231"/>
      <c r="AW31" s="231"/>
      <c r="AX31" s="671" t="s">
        <v>186</v>
      </c>
      <c r="AY31" s="672"/>
      <c r="AZ31" s="672"/>
      <c r="BA31" s="672"/>
      <c r="BB31" s="672"/>
      <c r="BC31" s="672"/>
      <c r="BD31" s="672"/>
      <c r="BE31" s="672"/>
      <c r="BF31" s="673"/>
      <c r="BG31" s="753">
        <v>98.6</v>
      </c>
      <c r="BH31" s="737"/>
      <c r="BI31" s="737"/>
      <c r="BJ31" s="737"/>
      <c r="BK31" s="737"/>
      <c r="BL31" s="737"/>
      <c r="BM31" s="680">
        <v>94.5</v>
      </c>
      <c r="BN31" s="737"/>
      <c r="BO31" s="737"/>
      <c r="BP31" s="737"/>
      <c r="BQ31" s="738"/>
      <c r="BR31" s="753">
        <v>98.3</v>
      </c>
      <c r="BS31" s="737"/>
      <c r="BT31" s="737"/>
      <c r="BU31" s="737"/>
      <c r="BV31" s="737"/>
      <c r="BW31" s="737"/>
      <c r="BX31" s="680">
        <v>92.9</v>
      </c>
      <c r="BY31" s="737"/>
      <c r="BZ31" s="737"/>
      <c r="CA31" s="737"/>
      <c r="CB31" s="738"/>
      <c r="CD31" s="727"/>
      <c r="CE31" s="728"/>
      <c r="CF31" s="700" t="s">
        <v>310</v>
      </c>
      <c r="CG31" s="701"/>
      <c r="CH31" s="701"/>
      <c r="CI31" s="701"/>
      <c r="CJ31" s="701"/>
      <c r="CK31" s="701"/>
      <c r="CL31" s="701"/>
      <c r="CM31" s="701"/>
      <c r="CN31" s="701"/>
      <c r="CO31" s="701"/>
      <c r="CP31" s="701"/>
      <c r="CQ31" s="702"/>
      <c r="CR31" s="685">
        <v>35239</v>
      </c>
      <c r="CS31" s="722"/>
      <c r="CT31" s="722"/>
      <c r="CU31" s="722"/>
      <c r="CV31" s="722"/>
      <c r="CW31" s="722"/>
      <c r="CX31" s="722"/>
      <c r="CY31" s="723"/>
      <c r="CZ31" s="690">
        <v>0.4</v>
      </c>
      <c r="DA31" s="720"/>
      <c r="DB31" s="720"/>
      <c r="DC31" s="724"/>
      <c r="DD31" s="694">
        <v>33966</v>
      </c>
      <c r="DE31" s="722"/>
      <c r="DF31" s="722"/>
      <c r="DG31" s="722"/>
      <c r="DH31" s="722"/>
      <c r="DI31" s="722"/>
      <c r="DJ31" s="722"/>
      <c r="DK31" s="723"/>
      <c r="DL31" s="694">
        <v>33966</v>
      </c>
      <c r="DM31" s="722"/>
      <c r="DN31" s="722"/>
      <c r="DO31" s="722"/>
      <c r="DP31" s="722"/>
      <c r="DQ31" s="722"/>
      <c r="DR31" s="722"/>
      <c r="DS31" s="722"/>
      <c r="DT31" s="722"/>
      <c r="DU31" s="722"/>
      <c r="DV31" s="723"/>
      <c r="DW31" s="690">
        <v>1</v>
      </c>
      <c r="DX31" s="720"/>
      <c r="DY31" s="720"/>
      <c r="DZ31" s="720"/>
      <c r="EA31" s="720"/>
      <c r="EB31" s="720"/>
      <c r="EC31" s="721"/>
    </row>
    <row r="32" spans="2:133" ht="11.25" customHeight="1" x14ac:dyDescent="0.15">
      <c r="B32" s="748" t="s">
        <v>311</v>
      </c>
      <c r="C32" s="749"/>
      <c r="D32" s="749"/>
      <c r="E32" s="749"/>
      <c r="F32" s="749"/>
      <c r="G32" s="749"/>
      <c r="H32" s="749"/>
      <c r="I32" s="749"/>
      <c r="J32" s="749"/>
      <c r="K32" s="749"/>
      <c r="L32" s="749"/>
      <c r="M32" s="749"/>
      <c r="N32" s="749"/>
      <c r="O32" s="749"/>
      <c r="P32" s="749"/>
      <c r="Q32" s="750"/>
      <c r="R32" s="685" t="s">
        <v>178</v>
      </c>
      <c r="S32" s="686"/>
      <c r="T32" s="686"/>
      <c r="U32" s="686"/>
      <c r="V32" s="686"/>
      <c r="W32" s="686"/>
      <c r="X32" s="686"/>
      <c r="Y32" s="687"/>
      <c r="Z32" s="688" t="s">
        <v>135</v>
      </c>
      <c r="AA32" s="688"/>
      <c r="AB32" s="688"/>
      <c r="AC32" s="688"/>
      <c r="AD32" s="689" t="s">
        <v>135</v>
      </c>
      <c r="AE32" s="689"/>
      <c r="AF32" s="689"/>
      <c r="AG32" s="689"/>
      <c r="AH32" s="689"/>
      <c r="AI32" s="689"/>
      <c r="AJ32" s="689"/>
      <c r="AK32" s="689"/>
      <c r="AL32" s="690" t="s">
        <v>135</v>
      </c>
      <c r="AM32" s="691"/>
      <c r="AN32" s="691"/>
      <c r="AO32" s="692"/>
      <c r="AP32" s="741"/>
      <c r="AQ32" s="742"/>
      <c r="AR32" s="742"/>
      <c r="AS32" s="742"/>
      <c r="AT32" s="746"/>
      <c r="AU32" s="230" t="s">
        <v>312</v>
      </c>
      <c r="AV32" s="230"/>
      <c r="AW32" s="230"/>
      <c r="AX32" s="682" t="s">
        <v>313</v>
      </c>
      <c r="AY32" s="683"/>
      <c r="AZ32" s="683"/>
      <c r="BA32" s="683"/>
      <c r="BB32" s="683"/>
      <c r="BC32" s="683"/>
      <c r="BD32" s="683"/>
      <c r="BE32" s="683"/>
      <c r="BF32" s="684"/>
      <c r="BG32" s="754">
        <v>99.1</v>
      </c>
      <c r="BH32" s="722"/>
      <c r="BI32" s="722"/>
      <c r="BJ32" s="722"/>
      <c r="BK32" s="722"/>
      <c r="BL32" s="722"/>
      <c r="BM32" s="691">
        <v>96.8</v>
      </c>
      <c r="BN32" s="751"/>
      <c r="BO32" s="751"/>
      <c r="BP32" s="751"/>
      <c r="BQ32" s="752"/>
      <c r="BR32" s="754">
        <v>99.2</v>
      </c>
      <c r="BS32" s="722"/>
      <c r="BT32" s="722"/>
      <c r="BU32" s="722"/>
      <c r="BV32" s="722"/>
      <c r="BW32" s="722"/>
      <c r="BX32" s="691">
        <v>96</v>
      </c>
      <c r="BY32" s="751"/>
      <c r="BZ32" s="751"/>
      <c r="CA32" s="751"/>
      <c r="CB32" s="752"/>
      <c r="CD32" s="729"/>
      <c r="CE32" s="730"/>
      <c r="CF32" s="700" t="s">
        <v>314</v>
      </c>
      <c r="CG32" s="701"/>
      <c r="CH32" s="701"/>
      <c r="CI32" s="701"/>
      <c r="CJ32" s="701"/>
      <c r="CK32" s="701"/>
      <c r="CL32" s="701"/>
      <c r="CM32" s="701"/>
      <c r="CN32" s="701"/>
      <c r="CO32" s="701"/>
      <c r="CP32" s="701"/>
      <c r="CQ32" s="702"/>
      <c r="CR32" s="685">
        <v>1</v>
      </c>
      <c r="CS32" s="686"/>
      <c r="CT32" s="686"/>
      <c r="CU32" s="686"/>
      <c r="CV32" s="686"/>
      <c r="CW32" s="686"/>
      <c r="CX32" s="686"/>
      <c r="CY32" s="687"/>
      <c r="CZ32" s="690">
        <v>0</v>
      </c>
      <c r="DA32" s="720"/>
      <c r="DB32" s="720"/>
      <c r="DC32" s="724"/>
      <c r="DD32" s="694">
        <v>1</v>
      </c>
      <c r="DE32" s="686"/>
      <c r="DF32" s="686"/>
      <c r="DG32" s="686"/>
      <c r="DH32" s="686"/>
      <c r="DI32" s="686"/>
      <c r="DJ32" s="686"/>
      <c r="DK32" s="687"/>
      <c r="DL32" s="694">
        <v>1</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315</v>
      </c>
      <c r="C33" s="683"/>
      <c r="D33" s="683"/>
      <c r="E33" s="683"/>
      <c r="F33" s="683"/>
      <c r="G33" s="683"/>
      <c r="H33" s="683"/>
      <c r="I33" s="683"/>
      <c r="J33" s="683"/>
      <c r="K33" s="683"/>
      <c r="L33" s="683"/>
      <c r="M33" s="683"/>
      <c r="N33" s="683"/>
      <c r="O33" s="683"/>
      <c r="P33" s="683"/>
      <c r="Q33" s="684"/>
      <c r="R33" s="685">
        <v>2645307</v>
      </c>
      <c r="S33" s="686"/>
      <c r="T33" s="686"/>
      <c r="U33" s="686"/>
      <c r="V33" s="686"/>
      <c r="W33" s="686"/>
      <c r="X33" s="686"/>
      <c r="Y33" s="687"/>
      <c r="Z33" s="688">
        <v>25.8</v>
      </c>
      <c r="AA33" s="688"/>
      <c r="AB33" s="688"/>
      <c r="AC33" s="688"/>
      <c r="AD33" s="689" t="s">
        <v>135</v>
      </c>
      <c r="AE33" s="689"/>
      <c r="AF33" s="689"/>
      <c r="AG33" s="689"/>
      <c r="AH33" s="689"/>
      <c r="AI33" s="689"/>
      <c r="AJ33" s="689"/>
      <c r="AK33" s="689"/>
      <c r="AL33" s="690" t="s">
        <v>178</v>
      </c>
      <c r="AM33" s="691"/>
      <c r="AN33" s="691"/>
      <c r="AO33" s="692"/>
      <c r="AP33" s="743"/>
      <c r="AQ33" s="744"/>
      <c r="AR33" s="744"/>
      <c r="AS33" s="744"/>
      <c r="AT33" s="747"/>
      <c r="AU33" s="232"/>
      <c r="AV33" s="232"/>
      <c r="AW33" s="232"/>
      <c r="AX33" s="734" t="s">
        <v>316</v>
      </c>
      <c r="AY33" s="735"/>
      <c r="AZ33" s="735"/>
      <c r="BA33" s="735"/>
      <c r="BB33" s="735"/>
      <c r="BC33" s="735"/>
      <c r="BD33" s="735"/>
      <c r="BE33" s="735"/>
      <c r="BF33" s="736"/>
      <c r="BG33" s="755">
        <v>97.4</v>
      </c>
      <c r="BH33" s="756"/>
      <c r="BI33" s="756"/>
      <c r="BJ33" s="756"/>
      <c r="BK33" s="756"/>
      <c r="BL33" s="756"/>
      <c r="BM33" s="757">
        <v>89.2</v>
      </c>
      <c r="BN33" s="756"/>
      <c r="BO33" s="756"/>
      <c r="BP33" s="756"/>
      <c r="BQ33" s="758"/>
      <c r="BR33" s="755">
        <v>96.3</v>
      </c>
      <c r="BS33" s="756"/>
      <c r="BT33" s="756"/>
      <c r="BU33" s="756"/>
      <c r="BV33" s="756"/>
      <c r="BW33" s="756"/>
      <c r="BX33" s="757">
        <v>85.6</v>
      </c>
      <c r="BY33" s="756"/>
      <c r="BZ33" s="756"/>
      <c r="CA33" s="756"/>
      <c r="CB33" s="758"/>
      <c r="CD33" s="700" t="s">
        <v>317</v>
      </c>
      <c r="CE33" s="701"/>
      <c r="CF33" s="701"/>
      <c r="CG33" s="701"/>
      <c r="CH33" s="701"/>
      <c r="CI33" s="701"/>
      <c r="CJ33" s="701"/>
      <c r="CK33" s="701"/>
      <c r="CL33" s="701"/>
      <c r="CM33" s="701"/>
      <c r="CN33" s="701"/>
      <c r="CO33" s="701"/>
      <c r="CP33" s="701"/>
      <c r="CQ33" s="702"/>
      <c r="CR33" s="685">
        <v>4653924</v>
      </c>
      <c r="CS33" s="722"/>
      <c r="CT33" s="722"/>
      <c r="CU33" s="722"/>
      <c r="CV33" s="722"/>
      <c r="CW33" s="722"/>
      <c r="CX33" s="722"/>
      <c r="CY33" s="723"/>
      <c r="CZ33" s="690">
        <v>46.4</v>
      </c>
      <c r="DA33" s="720"/>
      <c r="DB33" s="720"/>
      <c r="DC33" s="724"/>
      <c r="DD33" s="694">
        <v>1747954</v>
      </c>
      <c r="DE33" s="722"/>
      <c r="DF33" s="722"/>
      <c r="DG33" s="722"/>
      <c r="DH33" s="722"/>
      <c r="DI33" s="722"/>
      <c r="DJ33" s="722"/>
      <c r="DK33" s="723"/>
      <c r="DL33" s="694">
        <v>1105042</v>
      </c>
      <c r="DM33" s="722"/>
      <c r="DN33" s="722"/>
      <c r="DO33" s="722"/>
      <c r="DP33" s="722"/>
      <c r="DQ33" s="722"/>
      <c r="DR33" s="722"/>
      <c r="DS33" s="722"/>
      <c r="DT33" s="722"/>
      <c r="DU33" s="722"/>
      <c r="DV33" s="723"/>
      <c r="DW33" s="690">
        <v>31.5</v>
      </c>
      <c r="DX33" s="720"/>
      <c r="DY33" s="720"/>
      <c r="DZ33" s="720"/>
      <c r="EA33" s="720"/>
      <c r="EB33" s="720"/>
      <c r="EC33" s="721"/>
    </row>
    <row r="34" spans="2:133" ht="11.25" customHeight="1" x14ac:dyDescent="0.15">
      <c r="B34" s="682" t="s">
        <v>318</v>
      </c>
      <c r="C34" s="683"/>
      <c r="D34" s="683"/>
      <c r="E34" s="683"/>
      <c r="F34" s="683"/>
      <c r="G34" s="683"/>
      <c r="H34" s="683"/>
      <c r="I34" s="683"/>
      <c r="J34" s="683"/>
      <c r="K34" s="683"/>
      <c r="L34" s="683"/>
      <c r="M34" s="683"/>
      <c r="N34" s="683"/>
      <c r="O34" s="683"/>
      <c r="P34" s="683"/>
      <c r="Q34" s="684"/>
      <c r="R34" s="685">
        <v>10714</v>
      </c>
      <c r="S34" s="686"/>
      <c r="T34" s="686"/>
      <c r="U34" s="686"/>
      <c r="V34" s="686"/>
      <c r="W34" s="686"/>
      <c r="X34" s="686"/>
      <c r="Y34" s="687"/>
      <c r="Z34" s="688">
        <v>0.1</v>
      </c>
      <c r="AA34" s="688"/>
      <c r="AB34" s="688"/>
      <c r="AC34" s="688"/>
      <c r="AD34" s="689">
        <v>6233</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2548221</v>
      </c>
      <c r="CS34" s="686"/>
      <c r="CT34" s="686"/>
      <c r="CU34" s="686"/>
      <c r="CV34" s="686"/>
      <c r="CW34" s="686"/>
      <c r="CX34" s="686"/>
      <c r="CY34" s="687"/>
      <c r="CZ34" s="690">
        <v>25.4</v>
      </c>
      <c r="DA34" s="720"/>
      <c r="DB34" s="720"/>
      <c r="DC34" s="724"/>
      <c r="DD34" s="694">
        <v>958899</v>
      </c>
      <c r="DE34" s="686"/>
      <c r="DF34" s="686"/>
      <c r="DG34" s="686"/>
      <c r="DH34" s="686"/>
      <c r="DI34" s="686"/>
      <c r="DJ34" s="686"/>
      <c r="DK34" s="687"/>
      <c r="DL34" s="694">
        <v>699672</v>
      </c>
      <c r="DM34" s="686"/>
      <c r="DN34" s="686"/>
      <c r="DO34" s="686"/>
      <c r="DP34" s="686"/>
      <c r="DQ34" s="686"/>
      <c r="DR34" s="686"/>
      <c r="DS34" s="686"/>
      <c r="DT34" s="686"/>
      <c r="DU34" s="686"/>
      <c r="DV34" s="687"/>
      <c r="DW34" s="690">
        <v>20</v>
      </c>
      <c r="DX34" s="720"/>
      <c r="DY34" s="720"/>
      <c r="DZ34" s="720"/>
      <c r="EA34" s="720"/>
      <c r="EB34" s="720"/>
      <c r="EC34" s="721"/>
    </row>
    <row r="35" spans="2:133" ht="11.25" customHeight="1" x14ac:dyDescent="0.15">
      <c r="B35" s="682" t="s">
        <v>320</v>
      </c>
      <c r="C35" s="683"/>
      <c r="D35" s="683"/>
      <c r="E35" s="683"/>
      <c r="F35" s="683"/>
      <c r="G35" s="683"/>
      <c r="H35" s="683"/>
      <c r="I35" s="683"/>
      <c r="J35" s="683"/>
      <c r="K35" s="683"/>
      <c r="L35" s="683"/>
      <c r="M35" s="683"/>
      <c r="N35" s="683"/>
      <c r="O35" s="683"/>
      <c r="P35" s="683"/>
      <c r="Q35" s="684"/>
      <c r="R35" s="685">
        <v>56477</v>
      </c>
      <c r="S35" s="686"/>
      <c r="T35" s="686"/>
      <c r="U35" s="686"/>
      <c r="V35" s="686"/>
      <c r="W35" s="686"/>
      <c r="X35" s="686"/>
      <c r="Y35" s="687"/>
      <c r="Z35" s="688">
        <v>0.6</v>
      </c>
      <c r="AA35" s="688"/>
      <c r="AB35" s="688"/>
      <c r="AC35" s="688"/>
      <c r="AD35" s="689" t="s">
        <v>135</v>
      </c>
      <c r="AE35" s="689"/>
      <c r="AF35" s="689"/>
      <c r="AG35" s="689"/>
      <c r="AH35" s="689"/>
      <c r="AI35" s="689"/>
      <c r="AJ35" s="689"/>
      <c r="AK35" s="689"/>
      <c r="AL35" s="690" t="s">
        <v>135</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117034</v>
      </c>
      <c r="CS35" s="722"/>
      <c r="CT35" s="722"/>
      <c r="CU35" s="722"/>
      <c r="CV35" s="722"/>
      <c r="CW35" s="722"/>
      <c r="CX35" s="722"/>
      <c r="CY35" s="723"/>
      <c r="CZ35" s="690">
        <v>1.2</v>
      </c>
      <c r="DA35" s="720"/>
      <c r="DB35" s="720"/>
      <c r="DC35" s="724"/>
      <c r="DD35" s="694">
        <v>108703</v>
      </c>
      <c r="DE35" s="722"/>
      <c r="DF35" s="722"/>
      <c r="DG35" s="722"/>
      <c r="DH35" s="722"/>
      <c r="DI35" s="722"/>
      <c r="DJ35" s="722"/>
      <c r="DK35" s="723"/>
      <c r="DL35" s="694">
        <v>107574</v>
      </c>
      <c r="DM35" s="722"/>
      <c r="DN35" s="722"/>
      <c r="DO35" s="722"/>
      <c r="DP35" s="722"/>
      <c r="DQ35" s="722"/>
      <c r="DR35" s="722"/>
      <c r="DS35" s="722"/>
      <c r="DT35" s="722"/>
      <c r="DU35" s="722"/>
      <c r="DV35" s="723"/>
      <c r="DW35" s="690">
        <v>3.1</v>
      </c>
      <c r="DX35" s="720"/>
      <c r="DY35" s="720"/>
      <c r="DZ35" s="720"/>
      <c r="EA35" s="720"/>
      <c r="EB35" s="720"/>
      <c r="EC35" s="721"/>
    </row>
    <row r="36" spans="2:133" ht="11.25" customHeight="1" x14ac:dyDescent="0.15">
      <c r="B36" s="682" t="s">
        <v>324</v>
      </c>
      <c r="C36" s="683"/>
      <c r="D36" s="683"/>
      <c r="E36" s="683"/>
      <c r="F36" s="683"/>
      <c r="G36" s="683"/>
      <c r="H36" s="683"/>
      <c r="I36" s="683"/>
      <c r="J36" s="683"/>
      <c r="K36" s="683"/>
      <c r="L36" s="683"/>
      <c r="M36" s="683"/>
      <c r="N36" s="683"/>
      <c r="O36" s="683"/>
      <c r="P36" s="683"/>
      <c r="Q36" s="684"/>
      <c r="R36" s="685">
        <v>496535</v>
      </c>
      <c r="S36" s="686"/>
      <c r="T36" s="686"/>
      <c r="U36" s="686"/>
      <c r="V36" s="686"/>
      <c r="W36" s="686"/>
      <c r="X36" s="686"/>
      <c r="Y36" s="687"/>
      <c r="Z36" s="688">
        <v>4.8</v>
      </c>
      <c r="AA36" s="688"/>
      <c r="AB36" s="688"/>
      <c r="AC36" s="688"/>
      <c r="AD36" s="689" t="s">
        <v>135</v>
      </c>
      <c r="AE36" s="689"/>
      <c r="AF36" s="689"/>
      <c r="AG36" s="689"/>
      <c r="AH36" s="689"/>
      <c r="AI36" s="689"/>
      <c r="AJ36" s="689"/>
      <c r="AK36" s="689"/>
      <c r="AL36" s="690" t="s">
        <v>135</v>
      </c>
      <c r="AM36" s="691"/>
      <c r="AN36" s="691"/>
      <c r="AO36" s="692"/>
      <c r="AP36" s="235"/>
      <c r="AQ36" s="759" t="s">
        <v>325</v>
      </c>
      <c r="AR36" s="760"/>
      <c r="AS36" s="760"/>
      <c r="AT36" s="760"/>
      <c r="AU36" s="760"/>
      <c r="AV36" s="760"/>
      <c r="AW36" s="760"/>
      <c r="AX36" s="760"/>
      <c r="AY36" s="761"/>
      <c r="AZ36" s="674">
        <v>465272</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v>28953</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1444454</v>
      </c>
      <c r="CS36" s="686"/>
      <c r="CT36" s="686"/>
      <c r="CU36" s="686"/>
      <c r="CV36" s="686"/>
      <c r="CW36" s="686"/>
      <c r="CX36" s="686"/>
      <c r="CY36" s="687"/>
      <c r="CZ36" s="690">
        <v>14.4</v>
      </c>
      <c r="DA36" s="720"/>
      <c r="DB36" s="720"/>
      <c r="DC36" s="724"/>
      <c r="DD36" s="694">
        <v>507920</v>
      </c>
      <c r="DE36" s="686"/>
      <c r="DF36" s="686"/>
      <c r="DG36" s="686"/>
      <c r="DH36" s="686"/>
      <c r="DI36" s="686"/>
      <c r="DJ36" s="686"/>
      <c r="DK36" s="687"/>
      <c r="DL36" s="694">
        <v>222065</v>
      </c>
      <c r="DM36" s="686"/>
      <c r="DN36" s="686"/>
      <c r="DO36" s="686"/>
      <c r="DP36" s="686"/>
      <c r="DQ36" s="686"/>
      <c r="DR36" s="686"/>
      <c r="DS36" s="686"/>
      <c r="DT36" s="686"/>
      <c r="DU36" s="686"/>
      <c r="DV36" s="687"/>
      <c r="DW36" s="690">
        <v>6.3</v>
      </c>
      <c r="DX36" s="720"/>
      <c r="DY36" s="720"/>
      <c r="DZ36" s="720"/>
      <c r="EA36" s="720"/>
      <c r="EB36" s="720"/>
      <c r="EC36" s="721"/>
    </row>
    <row r="37" spans="2:133" ht="11.25" customHeight="1" x14ac:dyDescent="0.15">
      <c r="B37" s="682" t="s">
        <v>328</v>
      </c>
      <c r="C37" s="683"/>
      <c r="D37" s="683"/>
      <c r="E37" s="683"/>
      <c r="F37" s="683"/>
      <c r="G37" s="683"/>
      <c r="H37" s="683"/>
      <c r="I37" s="683"/>
      <c r="J37" s="683"/>
      <c r="K37" s="683"/>
      <c r="L37" s="683"/>
      <c r="M37" s="683"/>
      <c r="N37" s="683"/>
      <c r="O37" s="683"/>
      <c r="P37" s="683"/>
      <c r="Q37" s="684"/>
      <c r="R37" s="685">
        <v>108252</v>
      </c>
      <c r="S37" s="686"/>
      <c r="T37" s="686"/>
      <c r="U37" s="686"/>
      <c r="V37" s="686"/>
      <c r="W37" s="686"/>
      <c r="X37" s="686"/>
      <c r="Y37" s="687"/>
      <c r="Z37" s="688">
        <v>1.1000000000000001</v>
      </c>
      <c r="AA37" s="688"/>
      <c r="AB37" s="688"/>
      <c r="AC37" s="688"/>
      <c r="AD37" s="689" t="s">
        <v>178</v>
      </c>
      <c r="AE37" s="689"/>
      <c r="AF37" s="689"/>
      <c r="AG37" s="689"/>
      <c r="AH37" s="689"/>
      <c r="AI37" s="689"/>
      <c r="AJ37" s="689"/>
      <c r="AK37" s="689"/>
      <c r="AL37" s="690" t="s">
        <v>135</v>
      </c>
      <c r="AM37" s="691"/>
      <c r="AN37" s="691"/>
      <c r="AO37" s="692"/>
      <c r="AQ37" s="763" t="s">
        <v>329</v>
      </c>
      <c r="AR37" s="764"/>
      <c r="AS37" s="764"/>
      <c r="AT37" s="764"/>
      <c r="AU37" s="764"/>
      <c r="AV37" s="764"/>
      <c r="AW37" s="764"/>
      <c r="AX37" s="764"/>
      <c r="AY37" s="765"/>
      <c r="AZ37" s="685">
        <v>21618</v>
      </c>
      <c r="BA37" s="686"/>
      <c r="BB37" s="686"/>
      <c r="BC37" s="686"/>
      <c r="BD37" s="722"/>
      <c r="BE37" s="722"/>
      <c r="BF37" s="752"/>
      <c r="BG37" s="700" t="s">
        <v>330</v>
      </c>
      <c r="BH37" s="701"/>
      <c r="BI37" s="701"/>
      <c r="BJ37" s="701"/>
      <c r="BK37" s="701"/>
      <c r="BL37" s="701"/>
      <c r="BM37" s="701"/>
      <c r="BN37" s="701"/>
      <c r="BO37" s="701"/>
      <c r="BP37" s="701"/>
      <c r="BQ37" s="701"/>
      <c r="BR37" s="701"/>
      <c r="BS37" s="701"/>
      <c r="BT37" s="701"/>
      <c r="BU37" s="702"/>
      <c r="BV37" s="685">
        <v>-57469</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111503</v>
      </c>
      <c r="CS37" s="722"/>
      <c r="CT37" s="722"/>
      <c r="CU37" s="722"/>
      <c r="CV37" s="722"/>
      <c r="CW37" s="722"/>
      <c r="CX37" s="722"/>
      <c r="CY37" s="723"/>
      <c r="CZ37" s="690">
        <v>1.1000000000000001</v>
      </c>
      <c r="DA37" s="720"/>
      <c r="DB37" s="720"/>
      <c r="DC37" s="724"/>
      <c r="DD37" s="694">
        <v>73199</v>
      </c>
      <c r="DE37" s="722"/>
      <c r="DF37" s="722"/>
      <c r="DG37" s="722"/>
      <c r="DH37" s="722"/>
      <c r="DI37" s="722"/>
      <c r="DJ37" s="722"/>
      <c r="DK37" s="723"/>
      <c r="DL37" s="694">
        <v>69383</v>
      </c>
      <c r="DM37" s="722"/>
      <c r="DN37" s="722"/>
      <c r="DO37" s="722"/>
      <c r="DP37" s="722"/>
      <c r="DQ37" s="722"/>
      <c r="DR37" s="722"/>
      <c r="DS37" s="722"/>
      <c r="DT37" s="722"/>
      <c r="DU37" s="722"/>
      <c r="DV37" s="723"/>
      <c r="DW37" s="690">
        <v>2</v>
      </c>
      <c r="DX37" s="720"/>
      <c r="DY37" s="720"/>
      <c r="DZ37" s="720"/>
      <c r="EA37" s="720"/>
      <c r="EB37" s="720"/>
      <c r="EC37" s="721"/>
    </row>
    <row r="38" spans="2:133" ht="11.25" customHeight="1" x14ac:dyDescent="0.15">
      <c r="B38" s="682" t="s">
        <v>332</v>
      </c>
      <c r="C38" s="683"/>
      <c r="D38" s="683"/>
      <c r="E38" s="683"/>
      <c r="F38" s="683"/>
      <c r="G38" s="683"/>
      <c r="H38" s="683"/>
      <c r="I38" s="683"/>
      <c r="J38" s="683"/>
      <c r="K38" s="683"/>
      <c r="L38" s="683"/>
      <c r="M38" s="683"/>
      <c r="N38" s="683"/>
      <c r="O38" s="683"/>
      <c r="P38" s="683"/>
      <c r="Q38" s="684"/>
      <c r="R38" s="685">
        <v>177796</v>
      </c>
      <c r="S38" s="686"/>
      <c r="T38" s="686"/>
      <c r="U38" s="686"/>
      <c r="V38" s="686"/>
      <c r="W38" s="686"/>
      <c r="X38" s="686"/>
      <c r="Y38" s="687"/>
      <c r="Z38" s="688">
        <v>1.7</v>
      </c>
      <c r="AA38" s="688"/>
      <c r="AB38" s="688"/>
      <c r="AC38" s="688"/>
      <c r="AD38" s="689">
        <v>1161</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t="s">
        <v>135</v>
      </c>
      <c r="BA38" s="686"/>
      <c r="BB38" s="686"/>
      <c r="BC38" s="686"/>
      <c r="BD38" s="722"/>
      <c r="BE38" s="722"/>
      <c r="BF38" s="752"/>
      <c r="BG38" s="700" t="s">
        <v>334</v>
      </c>
      <c r="BH38" s="701"/>
      <c r="BI38" s="701"/>
      <c r="BJ38" s="701"/>
      <c r="BK38" s="701"/>
      <c r="BL38" s="701"/>
      <c r="BM38" s="701"/>
      <c r="BN38" s="701"/>
      <c r="BO38" s="701"/>
      <c r="BP38" s="701"/>
      <c r="BQ38" s="701"/>
      <c r="BR38" s="701"/>
      <c r="BS38" s="701"/>
      <c r="BT38" s="701"/>
      <c r="BU38" s="702"/>
      <c r="BV38" s="685">
        <v>1614</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443654</v>
      </c>
      <c r="CS38" s="686"/>
      <c r="CT38" s="686"/>
      <c r="CU38" s="686"/>
      <c r="CV38" s="686"/>
      <c r="CW38" s="686"/>
      <c r="CX38" s="686"/>
      <c r="CY38" s="687"/>
      <c r="CZ38" s="690">
        <v>4.4000000000000004</v>
      </c>
      <c r="DA38" s="720"/>
      <c r="DB38" s="720"/>
      <c r="DC38" s="724"/>
      <c r="DD38" s="694">
        <v>94348</v>
      </c>
      <c r="DE38" s="686"/>
      <c r="DF38" s="686"/>
      <c r="DG38" s="686"/>
      <c r="DH38" s="686"/>
      <c r="DI38" s="686"/>
      <c r="DJ38" s="686"/>
      <c r="DK38" s="687"/>
      <c r="DL38" s="694">
        <v>67177</v>
      </c>
      <c r="DM38" s="686"/>
      <c r="DN38" s="686"/>
      <c r="DO38" s="686"/>
      <c r="DP38" s="686"/>
      <c r="DQ38" s="686"/>
      <c r="DR38" s="686"/>
      <c r="DS38" s="686"/>
      <c r="DT38" s="686"/>
      <c r="DU38" s="686"/>
      <c r="DV38" s="687"/>
      <c r="DW38" s="690">
        <v>1.9</v>
      </c>
      <c r="DX38" s="720"/>
      <c r="DY38" s="720"/>
      <c r="DZ38" s="720"/>
      <c r="EA38" s="720"/>
      <c r="EB38" s="720"/>
      <c r="EC38" s="721"/>
    </row>
    <row r="39" spans="2:133" ht="11.25" customHeight="1" x14ac:dyDescent="0.15">
      <c r="B39" s="682" t="s">
        <v>336</v>
      </c>
      <c r="C39" s="683"/>
      <c r="D39" s="683"/>
      <c r="E39" s="683"/>
      <c r="F39" s="683"/>
      <c r="G39" s="683"/>
      <c r="H39" s="683"/>
      <c r="I39" s="683"/>
      <c r="J39" s="683"/>
      <c r="K39" s="683"/>
      <c r="L39" s="683"/>
      <c r="M39" s="683"/>
      <c r="N39" s="683"/>
      <c r="O39" s="683"/>
      <c r="P39" s="683"/>
      <c r="Q39" s="684"/>
      <c r="R39" s="685">
        <v>894001</v>
      </c>
      <c r="S39" s="686"/>
      <c r="T39" s="686"/>
      <c r="U39" s="686"/>
      <c r="V39" s="686"/>
      <c r="W39" s="686"/>
      <c r="X39" s="686"/>
      <c r="Y39" s="687"/>
      <c r="Z39" s="688">
        <v>8.6999999999999993</v>
      </c>
      <c r="AA39" s="688"/>
      <c r="AB39" s="688"/>
      <c r="AC39" s="688"/>
      <c r="AD39" s="689" t="s">
        <v>135</v>
      </c>
      <c r="AE39" s="689"/>
      <c r="AF39" s="689"/>
      <c r="AG39" s="689"/>
      <c r="AH39" s="689"/>
      <c r="AI39" s="689"/>
      <c r="AJ39" s="689"/>
      <c r="AK39" s="689"/>
      <c r="AL39" s="690" t="s">
        <v>135</v>
      </c>
      <c r="AM39" s="691"/>
      <c r="AN39" s="691"/>
      <c r="AO39" s="692"/>
      <c r="AQ39" s="763" t="s">
        <v>337</v>
      </c>
      <c r="AR39" s="764"/>
      <c r="AS39" s="764"/>
      <c r="AT39" s="764"/>
      <c r="AU39" s="764"/>
      <c r="AV39" s="764"/>
      <c r="AW39" s="764"/>
      <c r="AX39" s="764"/>
      <c r="AY39" s="765"/>
      <c r="AZ39" s="685" t="s">
        <v>135</v>
      </c>
      <c r="BA39" s="686"/>
      <c r="BB39" s="686"/>
      <c r="BC39" s="686"/>
      <c r="BD39" s="722"/>
      <c r="BE39" s="722"/>
      <c r="BF39" s="752"/>
      <c r="BG39" s="700" t="s">
        <v>338</v>
      </c>
      <c r="BH39" s="701"/>
      <c r="BI39" s="701"/>
      <c r="BJ39" s="701"/>
      <c r="BK39" s="701"/>
      <c r="BL39" s="701"/>
      <c r="BM39" s="701"/>
      <c r="BN39" s="701"/>
      <c r="BO39" s="701"/>
      <c r="BP39" s="701"/>
      <c r="BQ39" s="701"/>
      <c r="BR39" s="701"/>
      <c r="BS39" s="701"/>
      <c r="BT39" s="701"/>
      <c r="BU39" s="702"/>
      <c r="BV39" s="685">
        <v>2310</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72421</v>
      </c>
      <c r="CS39" s="722"/>
      <c r="CT39" s="722"/>
      <c r="CU39" s="722"/>
      <c r="CV39" s="722"/>
      <c r="CW39" s="722"/>
      <c r="CX39" s="722"/>
      <c r="CY39" s="723"/>
      <c r="CZ39" s="690">
        <v>0.7</v>
      </c>
      <c r="DA39" s="720"/>
      <c r="DB39" s="720"/>
      <c r="DC39" s="724"/>
      <c r="DD39" s="694">
        <v>69530</v>
      </c>
      <c r="DE39" s="722"/>
      <c r="DF39" s="722"/>
      <c r="DG39" s="722"/>
      <c r="DH39" s="722"/>
      <c r="DI39" s="722"/>
      <c r="DJ39" s="722"/>
      <c r="DK39" s="723"/>
      <c r="DL39" s="694" t="s">
        <v>135</v>
      </c>
      <c r="DM39" s="722"/>
      <c r="DN39" s="722"/>
      <c r="DO39" s="722"/>
      <c r="DP39" s="722"/>
      <c r="DQ39" s="722"/>
      <c r="DR39" s="722"/>
      <c r="DS39" s="722"/>
      <c r="DT39" s="722"/>
      <c r="DU39" s="722"/>
      <c r="DV39" s="723"/>
      <c r="DW39" s="690" t="s">
        <v>178</v>
      </c>
      <c r="DX39" s="720"/>
      <c r="DY39" s="720"/>
      <c r="DZ39" s="720"/>
      <c r="EA39" s="720"/>
      <c r="EB39" s="720"/>
      <c r="EC39" s="721"/>
    </row>
    <row r="40" spans="2:133" ht="11.25" customHeight="1" x14ac:dyDescent="0.15">
      <c r="B40" s="682" t="s">
        <v>340</v>
      </c>
      <c r="C40" s="683"/>
      <c r="D40" s="683"/>
      <c r="E40" s="683"/>
      <c r="F40" s="683"/>
      <c r="G40" s="683"/>
      <c r="H40" s="683"/>
      <c r="I40" s="683"/>
      <c r="J40" s="683"/>
      <c r="K40" s="683"/>
      <c r="L40" s="683"/>
      <c r="M40" s="683"/>
      <c r="N40" s="683"/>
      <c r="O40" s="683"/>
      <c r="P40" s="683"/>
      <c r="Q40" s="684"/>
      <c r="R40" s="685" t="s">
        <v>135</v>
      </c>
      <c r="S40" s="686"/>
      <c r="T40" s="686"/>
      <c r="U40" s="686"/>
      <c r="V40" s="686"/>
      <c r="W40" s="686"/>
      <c r="X40" s="686"/>
      <c r="Y40" s="687"/>
      <c r="Z40" s="688" t="s">
        <v>135</v>
      </c>
      <c r="AA40" s="688"/>
      <c r="AB40" s="688"/>
      <c r="AC40" s="688"/>
      <c r="AD40" s="689" t="s">
        <v>135</v>
      </c>
      <c r="AE40" s="689"/>
      <c r="AF40" s="689"/>
      <c r="AG40" s="689"/>
      <c r="AH40" s="689"/>
      <c r="AI40" s="689"/>
      <c r="AJ40" s="689"/>
      <c r="AK40" s="689"/>
      <c r="AL40" s="690" t="s">
        <v>135</v>
      </c>
      <c r="AM40" s="691"/>
      <c r="AN40" s="691"/>
      <c r="AO40" s="692"/>
      <c r="AQ40" s="763" t="s">
        <v>341</v>
      </c>
      <c r="AR40" s="764"/>
      <c r="AS40" s="764"/>
      <c r="AT40" s="764"/>
      <c r="AU40" s="764"/>
      <c r="AV40" s="764"/>
      <c r="AW40" s="764"/>
      <c r="AX40" s="764"/>
      <c r="AY40" s="765"/>
      <c r="AZ40" s="685" t="s">
        <v>135</v>
      </c>
      <c r="BA40" s="686"/>
      <c r="BB40" s="686"/>
      <c r="BC40" s="686"/>
      <c r="BD40" s="722"/>
      <c r="BE40" s="722"/>
      <c r="BF40" s="752"/>
      <c r="BG40" s="772" t="s">
        <v>342</v>
      </c>
      <c r="BH40" s="773"/>
      <c r="BI40" s="773"/>
      <c r="BJ40" s="773"/>
      <c r="BK40" s="773"/>
      <c r="BL40" s="236"/>
      <c r="BM40" s="701" t="s">
        <v>343</v>
      </c>
      <c r="BN40" s="701"/>
      <c r="BO40" s="701"/>
      <c r="BP40" s="701"/>
      <c r="BQ40" s="701"/>
      <c r="BR40" s="701"/>
      <c r="BS40" s="701"/>
      <c r="BT40" s="701"/>
      <c r="BU40" s="702"/>
      <c r="BV40" s="685">
        <v>92</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28140</v>
      </c>
      <c r="CS40" s="686"/>
      <c r="CT40" s="686"/>
      <c r="CU40" s="686"/>
      <c r="CV40" s="686"/>
      <c r="CW40" s="686"/>
      <c r="CX40" s="686"/>
      <c r="CY40" s="687"/>
      <c r="CZ40" s="690">
        <v>0.3</v>
      </c>
      <c r="DA40" s="720"/>
      <c r="DB40" s="720"/>
      <c r="DC40" s="724"/>
      <c r="DD40" s="694">
        <v>8554</v>
      </c>
      <c r="DE40" s="686"/>
      <c r="DF40" s="686"/>
      <c r="DG40" s="686"/>
      <c r="DH40" s="686"/>
      <c r="DI40" s="686"/>
      <c r="DJ40" s="686"/>
      <c r="DK40" s="687"/>
      <c r="DL40" s="694">
        <v>8554</v>
      </c>
      <c r="DM40" s="686"/>
      <c r="DN40" s="686"/>
      <c r="DO40" s="686"/>
      <c r="DP40" s="686"/>
      <c r="DQ40" s="686"/>
      <c r="DR40" s="686"/>
      <c r="DS40" s="686"/>
      <c r="DT40" s="686"/>
      <c r="DU40" s="686"/>
      <c r="DV40" s="687"/>
      <c r="DW40" s="690">
        <v>0.2</v>
      </c>
      <c r="DX40" s="720"/>
      <c r="DY40" s="720"/>
      <c r="DZ40" s="720"/>
      <c r="EA40" s="720"/>
      <c r="EB40" s="720"/>
      <c r="EC40" s="721"/>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135</v>
      </c>
      <c r="S41" s="686"/>
      <c r="T41" s="686"/>
      <c r="U41" s="686"/>
      <c r="V41" s="686"/>
      <c r="W41" s="686"/>
      <c r="X41" s="686"/>
      <c r="Y41" s="687"/>
      <c r="Z41" s="688" t="s">
        <v>135</v>
      </c>
      <c r="AA41" s="688"/>
      <c r="AB41" s="688"/>
      <c r="AC41" s="688"/>
      <c r="AD41" s="689" t="s">
        <v>135</v>
      </c>
      <c r="AE41" s="689"/>
      <c r="AF41" s="689"/>
      <c r="AG41" s="689"/>
      <c r="AH41" s="689"/>
      <c r="AI41" s="689"/>
      <c r="AJ41" s="689"/>
      <c r="AK41" s="689"/>
      <c r="AL41" s="690" t="s">
        <v>135</v>
      </c>
      <c r="AM41" s="691"/>
      <c r="AN41" s="691"/>
      <c r="AO41" s="692"/>
      <c r="AQ41" s="763" t="s">
        <v>346</v>
      </c>
      <c r="AR41" s="764"/>
      <c r="AS41" s="764"/>
      <c r="AT41" s="764"/>
      <c r="AU41" s="764"/>
      <c r="AV41" s="764"/>
      <c r="AW41" s="764"/>
      <c r="AX41" s="764"/>
      <c r="AY41" s="765"/>
      <c r="AZ41" s="685">
        <v>142358</v>
      </c>
      <c r="BA41" s="686"/>
      <c r="BB41" s="686"/>
      <c r="BC41" s="686"/>
      <c r="BD41" s="722"/>
      <c r="BE41" s="722"/>
      <c r="BF41" s="752"/>
      <c r="BG41" s="772"/>
      <c r="BH41" s="773"/>
      <c r="BI41" s="773"/>
      <c r="BJ41" s="773"/>
      <c r="BK41" s="773"/>
      <c r="BL41" s="236"/>
      <c r="BM41" s="701" t="s">
        <v>347</v>
      </c>
      <c r="BN41" s="701"/>
      <c r="BO41" s="701"/>
      <c r="BP41" s="701"/>
      <c r="BQ41" s="701"/>
      <c r="BR41" s="701"/>
      <c r="BS41" s="701"/>
      <c r="BT41" s="701"/>
      <c r="BU41" s="702"/>
      <c r="BV41" s="685">
        <v>2</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242</v>
      </c>
      <c r="CS41" s="722"/>
      <c r="CT41" s="722"/>
      <c r="CU41" s="722"/>
      <c r="CV41" s="722"/>
      <c r="CW41" s="722"/>
      <c r="CX41" s="722"/>
      <c r="CY41" s="723"/>
      <c r="CZ41" s="690" t="s">
        <v>135</v>
      </c>
      <c r="DA41" s="720"/>
      <c r="DB41" s="720"/>
      <c r="DC41" s="724"/>
      <c r="DD41" s="694" t="s">
        <v>135</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123201</v>
      </c>
      <c r="S42" s="686"/>
      <c r="T42" s="686"/>
      <c r="U42" s="686"/>
      <c r="V42" s="686"/>
      <c r="W42" s="686"/>
      <c r="X42" s="686"/>
      <c r="Y42" s="687"/>
      <c r="Z42" s="688">
        <v>1.2</v>
      </c>
      <c r="AA42" s="688"/>
      <c r="AB42" s="688"/>
      <c r="AC42" s="688"/>
      <c r="AD42" s="689" t="s">
        <v>135</v>
      </c>
      <c r="AE42" s="689"/>
      <c r="AF42" s="689"/>
      <c r="AG42" s="689"/>
      <c r="AH42" s="689"/>
      <c r="AI42" s="689"/>
      <c r="AJ42" s="689"/>
      <c r="AK42" s="689"/>
      <c r="AL42" s="690" t="s">
        <v>178</v>
      </c>
      <c r="AM42" s="691"/>
      <c r="AN42" s="691"/>
      <c r="AO42" s="692"/>
      <c r="AQ42" s="784" t="s">
        <v>350</v>
      </c>
      <c r="AR42" s="785"/>
      <c r="AS42" s="785"/>
      <c r="AT42" s="785"/>
      <c r="AU42" s="785"/>
      <c r="AV42" s="785"/>
      <c r="AW42" s="785"/>
      <c r="AX42" s="785"/>
      <c r="AY42" s="786"/>
      <c r="AZ42" s="776">
        <v>301296</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327</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2675760</v>
      </c>
      <c r="CS42" s="686"/>
      <c r="CT42" s="686"/>
      <c r="CU42" s="686"/>
      <c r="CV42" s="686"/>
      <c r="CW42" s="686"/>
      <c r="CX42" s="686"/>
      <c r="CY42" s="687"/>
      <c r="CZ42" s="690">
        <v>26.7</v>
      </c>
      <c r="DA42" s="691"/>
      <c r="DB42" s="691"/>
      <c r="DC42" s="703"/>
      <c r="DD42" s="694">
        <v>271762</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353</v>
      </c>
      <c r="C43" s="735"/>
      <c r="D43" s="735"/>
      <c r="E43" s="735"/>
      <c r="F43" s="735"/>
      <c r="G43" s="735"/>
      <c r="H43" s="735"/>
      <c r="I43" s="735"/>
      <c r="J43" s="735"/>
      <c r="K43" s="735"/>
      <c r="L43" s="735"/>
      <c r="M43" s="735"/>
      <c r="N43" s="735"/>
      <c r="O43" s="735"/>
      <c r="P43" s="735"/>
      <c r="Q43" s="736"/>
      <c r="R43" s="776">
        <v>10246227</v>
      </c>
      <c r="S43" s="777"/>
      <c r="T43" s="777"/>
      <c r="U43" s="777"/>
      <c r="V43" s="777"/>
      <c r="W43" s="777"/>
      <c r="X43" s="777"/>
      <c r="Y43" s="778"/>
      <c r="Z43" s="779">
        <v>100</v>
      </c>
      <c r="AA43" s="779"/>
      <c r="AB43" s="779"/>
      <c r="AC43" s="779"/>
      <c r="AD43" s="780">
        <v>3381541</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60265</v>
      </c>
      <c r="CS43" s="722"/>
      <c r="CT43" s="722"/>
      <c r="CU43" s="722"/>
      <c r="CV43" s="722"/>
      <c r="CW43" s="722"/>
      <c r="CX43" s="722"/>
      <c r="CY43" s="723"/>
      <c r="CZ43" s="690">
        <v>0.6</v>
      </c>
      <c r="DA43" s="720"/>
      <c r="DB43" s="720"/>
      <c r="DC43" s="724"/>
      <c r="DD43" s="694">
        <v>55344</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355</v>
      </c>
      <c r="CG44" s="683"/>
      <c r="CH44" s="683"/>
      <c r="CI44" s="683"/>
      <c r="CJ44" s="683"/>
      <c r="CK44" s="683"/>
      <c r="CL44" s="683"/>
      <c r="CM44" s="683"/>
      <c r="CN44" s="683"/>
      <c r="CO44" s="683"/>
      <c r="CP44" s="683"/>
      <c r="CQ44" s="684"/>
      <c r="CR44" s="685">
        <v>2516522</v>
      </c>
      <c r="CS44" s="686"/>
      <c r="CT44" s="686"/>
      <c r="CU44" s="686"/>
      <c r="CV44" s="686"/>
      <c r="CW44" s="686"/>
      <c r="CX44" s="686"/>
      <c r="CY44" s="687"/>
      <c r="CZ44" s="690">
        <v>25.1</v>
      </c>
      <c r="DA44" s="691"/>
      <c r="DB44" s="691"/>
      <c r="DC44" s="703"/>
      <c r="DD44" s="694">
        <v>258244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864469</v>
      </c>
      <c r="CS45" s="722"/>
      <c r="CT45" s="722"/>
      <c r="CU45" s="722"/>
      <c r="CV45" s="722"/>
      <c r="CW45" s="722"/>
      <c r="CX45" s="722"/>
      <c r="CY45" s="723"/>
      <c r="CZ45" s="690">
        <v>8.6</v>
      </c>
      <c r="DA45" s="720"/>
      <c r="DB45" s="720"/>
      <c r="DC45" s="724"/>
      <c r="DD45" s="694">
        <v>29809</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1640766</v>
      </c>
      <c r="CS46" s="686"/>
      <c r="CT46" s="686"/>
      <c r="CU46" s="686"/>
      <c r="CV46" s="686"/>
      <c r="CW46" s="686"/>
      <c r="CX46" s="686"/>
      <c r="CY46" s="687"/>
      <c r="CZ46" s="690">
        <v>16.399999999999999</v>
      </c>
      <c r="DA46" s="691"/>
      <c r="DB46" s="691"/>
      <c r="DC46" s="703"/>
      <c r="DD46" s="694">
        <v>228396</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v>159238</v>
      </c>
      <c r="CS47" s="722"/>
      <c r="CT47" s="722"/>
      <c r="CU47" s="722"/>
      <c r="CV47" s="722"/>
      <c r="CW47" s="722"/>
      <c r="CX47" s="722"/>
      <c r="CY47" s="723"/>
      <c r="CZ47" s="690">
        <v>1.6</v>
      </c>
      <c r="DA47" s="720"/>
      <c r="DB47" s="720"/>
      <c r="DC47" s="724"/>
      <c r="DD47" s="694">
        <v>13518</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178</v>
      </c>
      <c r="CS48" s="686"/>
      <c r="CT48" s="686"/>
      <c r="CU48" s="686"/>
      <c r="CV48" s="686"/>
      <c r="CW48" s="686"/>
      <c r="CX48" s="686"/>
      <c r="CY48" s="687"/>
      <c r="CZ48" s="690" t="s">
        <v>242</v>
      </c>
      <c r="DA48" s="691"/>
      <c r="DB48" s="691"/>
      <c r="DC48" s="703"/>
      <c r="DD48" s="694" t="s">
        <v>178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363</v>
      </c>
      <c r="CE49" s="735"/>
      <c r="CF49" s="735"/>
      <c r="CG49" s="735"/>
      <c r="CH49" s="735"/>
      <c r="CI49" s="735"/>
      <c r="CJ49" s="735"/>
      <c r="CK49" s="735"/>
      <c r="CL49" s="735"/>
      <c r="CM49" s="735"/>
      <c r="CN49" s="735"/>
      <c r="CO49" s="735"/>
      <c r="CP49" s="735"/>
      <c r="CQ49" s="736"/>
      <c r="CR49" s="776">
        <v>10025953</v>
      </c>
      <c r="CS49" s="756"/>
      <c r="CT49" s="756"/>
      <c r="CU49" s="756"/>
      <c r="CV49" s="756"/>
      <c r="CW49" s="756"/>
      <c r="CX49" s="756"/>
      <c r="CY49" s="787"/>
      <c r="CZ49" s="781">
        <v>100</v>
      </c>
      <c r="DA49" s="788"/>
      <c r="DB49" s="788"/>
      <c r="DC49" s="789"/>
      <c r="DD49" s="790">
        <v>4097113</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ddxmrgK4GS7crcyTI1RojczpSt+yMM66TphlYEjIo/519FvGYCw+AwfgFFljW5TN2nGa6XOrce5HS1+RqfugyQ==" saltValue="rhDllIUXsCvMaAE0oclVU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10246</v>
      </c>
      <c r="R7" s="821"/>
      <c r="S7" s="821"/>
      <c r="T7" s="821"/>
      <c r="U7" s="821"/>
      <c r="V7" s="821">
        <v>10026</v>
      </c>
      <c r="W7" s="821"/>
      <c r="X7" s="821"/>
      <c r="Y7" s="821"/>
      <c r="Z7" s="821"/>
      <c r="AA7" s="821">
        <v>220</v>
      </c>
      <c r="AB7" s="821"/>
      <c r="AC7" s="821"/>
      <c r="AD7" s="821"/>
      <c r="AE7" s="822"/>
      <c r="AF7" s="823">
        <v>220</v>
      </c>
      <c r="AG7" s="824"/>
      <c r="AH7" s="824"/>
      <c r="AI7" s="824"/>
      <c r="AJ7" s="825"/>
      <c r="AK7" s="860">
        <v>497</v>
      </c>
      <c r="AL7" s="861"/>
      <c r="AM7" s="861"/>
      <c r="AN7" s="861"/>
      <c r="AO7" s="861"/>
      <c r="AP7" s="861">
        <v>10022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10246</v>
      </c>
      <c r="R23" s="880"/>
      <c r="S23" s="880"/>
      <c r="T23" s="880"/>
      <c r="U23" s="880"/>
      <c r="V23" s="880">
        <v>10026</v>
      </c>
      <c r="W23" s="880"/>
      <c r="X23" s="880"/>
      <c r="Y23" s="880"/>
      <c r="Z23" s="880"/>
      <c r="AA23" s="880">
        <v>220</v>
      </c>
      <c r="AB23" s="880"/>
      <c r="AC23" s="880"/>
      <c r="AD23" s="880"/>
      <c r="AE23" s="881"/>
      <c r="AF23" s="882">
        <v>220</v>
      </c>
      <c r="AG23" s="880"/>
      <c r="AH23" s="880"/>
      <c r="AI23" s="880"/>
      <c r="AJ23" s="883"/>
      <c r="AK23" s="884"/>
      <c r="AL23" s="885"/>
      <c r="AM23" s="885"/>
      <c r="AN23" s="885"/>
      <c r="AO23" s="885"/>
      <c r="AP23" s="880">
        <v>10022</v>
      </c>
      <c r="AQ23" s="880"/>
      <c r="AR23" s="880"/>
      <c r="AS23" s="880"/>
      <c r="AT23" s="880"/>
      <c r="AU23" s="886"/>
      <c r="AV23" s="886"/>
      <c r="AW23" s="886"/>
      <c r="AX23" s="886"/>
      <c r="AY23" s="887"/>
      <c r="AZ23" s="895" t="s">
        <v>135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400</v>
      </c>
      <c r="C28" s="818"/>
      <c r="D28" s="818"/>
      <c r="E28" s="818"/>
      <c r="F28" s="818"/>
      <c r="G28" s="818"/>
      <c r="H28" s="818"/>
      <c r="I28" s="818"/>
      <c r="J28" s="818"/>
      <c r="K28" s="818"/>
      <c r="L28" s="818"/>
      <c r="M28" s="818"/>
      <c r="N28" s="818"/>
      <c r="O28" s="818"/>
      <c r="P28" s="819"/>
      <c r="Q28" s="908">
        <v>1151</v>
      </c>
      <c r="R28" s="909"/>
      <c r="S28" s="909"/>
      <c r="T28" s="909"/>
      <c r="U28" s="909"/>
      <c r="V28" s="909">
        <v>1122</v>
      </c>
      <c r="W28" s="909"/>
      <c r="X28" s="909"/>
      <c r="Y28" s="909"/>
      <c r="Z28" s="909"/>
      <c r="AA28" s="909">
        <v>29</v>
      </c>
      <c r="AB28" s="909"/>
      <c r="AC28" s="909"/>
      <c r="AD28" s="909"/>
      <c r="AE28" s="910"/>
      <c r="AF28" s="911">
        <v>29</v>
      </c>
      <c r="AG28" s="909"/>
      <c r="AH28" s="909"/>
      <c r="AI28" s="909"/>
      <c r="AJ28" s="912"/>
      <c r="AK28" s="913">
        <v>142</v>
      </c>
      <c r="AL28" s="914"/>
      <c r="AM28" s="914"/>
      <c r="AN28" s="914"/>
      <c r="AO28" s="915"/>
      <c r="AP28" s="904" t="s">
        <v>577</v>
      </c>
      <c r="AQ28" s="904"/>
      <c r="AR28" s="904"/>
      <c r="AS28" s="904"/>
      <c r="AT28" s="904"/>
      <c r="AU28" s="904" t="s">
        <v>577</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401</v>
      </c>
      <c r="C29" s="842"/>
      <c r="D29" s="842"/>
      <c r="E29" s="842"/>
      <c r="F29" s="842"/>
      <c r="G29" s="842"/>
      <c r="H29" s="842"/>
      <c r="I29" s="842"/>
      <c r="J29" s="842"/>
      <c r="K29" s="842"/>
      <c r="L29" s="842"/>
      <c r="M29" s="842"/>
      <c r="N29" s="842"/>
      <c r="O29" s="842"/>
      <c r="P29" s="843"/>
      <c r="Q29" s="844">
        <v>904</v>
      </c>
      <c r="R29" s="845"/>
      <c r="S29" s="845"/>
      <c r="T29" s="845"/>
      <c r="U29" s="845"/>
      <c r="V29" s="845">
        <v>885</v>
      </c>
      <c r="W29" s="845"/>
      <c r="X29" s="845"/>
      <c r="Y29" s="845"/>
      <c r="Z29" s="845"/>
      <c r="AA29" s="845">
        <v>19</v>
      </c>
      <c r="AB29" s="845"/>
      <c r="AC29" s="845"/>
      <c r="AD29" s="845"/>
      <c r="AE29" s="846"/>
      <c r="AF29" s="847">
        <v>19</v>
      </c>
      <c r="AG29" s="848"/>
      <c r="AH29" s="848"/>
      <c r="AI29" s="848"/>
      <c r="AJ29" s="849"/>
      <c r="AK29" s="918">
        <v>160</v>
      </c>
      <c r="AL29" s="919"/>
      <c r="AM29" s="919"/>
      <c r="AN29" s="919"/>
      <c r="AO29" s="920"/>
      <c r="AP29" s="921" t="s">
        <v>577</v>
      </c>
      <c r="AQ29" s="921"/>
      <c r="AR29" s="921"/>
      <c r="AS29" s="921"/>
      <c r="AT29" s="921"/>
      <c r="AU29" s="921" t="s">
        <v>577</v>
      </c>
      <c r="AV29" s="921"/>
      <c r="AW29" s="921"/>
      <c r="AX29" s="921"/>
      <c r="AY29" s="921"/>
      <c r="AZ29" s="922"/>
      <c r="BA29" s="922"/>
      <c r="BB29" s="922"/>
      <c r="BC29" s="922"/>
      <c r="BD29" s="922"/>
      <c r="BE29" s="916"/>
      <c r="BF29" s="916"/>
      <c r="BG29" s="916"/>
      <c r="BH29" s="916"/>
      <c r="BI29" s="917"/>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402</v>
      </c>
      <c r="C30" s="842"/>
      <c r="D30" s="842"/>
      <c r="E30" s="842"/>
      <c r="F30" s="842"/>
      <c r="G30" s="842"/>
      <c r="H30" s="842"/>
      <c r="I30" s="842"/>
      <c r="J30" s="842"/>
      <c r="K30" s="842"/>
      <c r="L30" s="842"/>
      <c r="M30" s="842"/>
      <c r="N30" s="842"/>
      <c r="O30" s="842"/>
      <c r="P30" s="843"/>
      <c r="Q30" s="844">
        <v>241</v>
      </c>
      <c r="R30" s="845"/>
      <c r="S30" s="845"/>
      <c r="T30" s="845"/>
      <c r="U30" s="845"/>
      <c r="V30" s="845">
        <v>239</v>
      </c>
      <c r="W30" s="845"/>
      <c r="X30" s="845"/>
      <c r="Y30" s="845"/>
      <c r="Z30" s="845"/>
      <c r="AA30" s="845">
        <v>2</v>
      </c>
      <c r="AB30" s="845"/>
      <c r="AC30" s="845"/>
      <c r="AD30" s="845"/>
      <c r="AE30" s="846"/>
      <c r="AF30" s="847">
        <v>2</v>
      </c>
      <c r="AG30" s="848"/>
      <c r="AH30" s="848"/>
      <c r="AI30" s="848"/>
      <c r="AJ30" s="849"/>
      <c r="AK30" s="920" t="s">
        <v>577</v>
      </c>
      <c r="AL30" s="921"/>
      <c r="AM30" s="921"/>
      <c r="AN30" s="921"/>
      <c r="AO30" s="921"/>
      <c r="AP30" s="921" t="s">
        <v>577</v>
      </c>
      <c r="AQ30" s="921"/>
      <c r="AR30" s="921"/>
      <c r="AS30" s="921"/>
      <c r="AT30" s="921"/>
      <c r="AU30" s="921" t="s">
        <v>577</v>
      </c>
      <c r="AV30" s="921"/>
      <c r="AW30" s="921"/>
      <c r="AX30" s="921"/>
      <c r="AY30" s="921"/>
      <c r="AZ30" s="922"/>
      <c r="BA30" s="922"/>
      <c r="BB30" s="922"/>
      <c r="BC30" s="922"/>
      <c r="BD30" s="922"/>
      <c r="BE30" s="916"/>
      <c r="BF30" s="916"/>
      <c r="BG30" s="916"/>
      <c r="BH30" s="916"/>
      <c r="BI30" s="917"/>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403</v>
      </c>
      <c r="C31" s="842"/>
      <c r="D31" s="842"/>
      <c r="E31" s="842"/>
      <c r="F31" s="842"/>
      <c r="G31" s="842"/>
      <c r="H31" s="842"/>
      <c r="I31" s="842"/>
      <c r="J31" s="842"/>
      <c r="K31" s="842"/>
      <c r="L31" s="842"/>
      <c r="M31" s="842"/>
      <c r="N31" s="842"/>
      <c r="O31" s="842"/>
      <c r="P31" s="843"/>
      <c r="Q31" s="844">
        <v>410</v>
      </c>
      <c r="R31" s="845"/>
      <c r="S31" s="845"/>
      <c r="T31" s="845"/>
      <c r="U31" s="845"/>
      <c r="V31" s="845">
        <v>430</v>
      </c>
      <c r="W31" s="845"/>
      <c r="X31" s="845"/>
      <c r="Y31" s="845"/>
      <c r="Z31" s="845"/>
      <c r="AA31" s="845">
        <v>-20</v>
      </c>
      <c r="AB31" s="845"/>
      <c r="AC31" s="845"/>
      <c r="AD31" s="845"/>
      <c r="AE31" s="846"/>
      <c r="AF31" s="847">
        <v>0</v>
      </c>
      <c r="AG31" s="848"/>
      <c r="AH31" s="848"/>
      <c r="AI31" s="848"/>
      <c r="AJ31" s="849"/>
      <c r="AK31" s="920">
        <v>22</v>
      </c>
      <c r="AL31" s="921"/>
      <c r="AM31" s="921"/>
      <c r="AN31" s="921"/>
      <c r="AO31" s="921"/>
      <c r="AP31" s="921">
        <v>1925</v>
      </c>
      <c r="AQ31" s="921"/>
      <c r="AR31" s="921"/>
      <c r="AS31" s="921"/>
      <c r="AT31" s="921"/>
      <c r="AU31" s="921">
        <v>291</v>
      </c>
      <c r="AV31" s="921"/>
      <c r="AW31" s="921"/>
      <c r="AX31" s="921"/>
      <c r="AY31" s="921"/>
      <c r="AZ31" s="922"/>
      <c r="BA31" s="922"/>
      <c r="BB31" s="922"/>
      <c r="BC31" s="922"/>
      <c r="BD31" s="922"/>
      <c r="BE31" s="916" t="s">
        <v>404</v>
      </c>
      <c r="BF31" s="916"/>
      <c r="BG31" s="916"/>
      <c r="BH31" s="916"/>
      <c r="BI31" s="917"/>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20"/>
      <c r="AL32" s="921"/>
      <c r="AM32" s="921"/>
      <c r="AN32" s="921"/>
      <c r="AO32" s="921"/>
      <c r="AP32" s="921"/>
      <c r="AQ32" s="921"/>
      <c r="AR32" s="921"/>
      <c r="AS32" s="921"/>
      <c r="AT32" s="921"/>
      <c r="AU32" s="921"/>
      <c r="AV32" s="921"/>
      <c r="AW32" s="921"/>
      <c r="AX32" s="921"/>
      <c r="AY32" s="921"/>
      <c r="AZ32" s="922"/>
      <c r="BA32" s="922"/>
      <c r="BB32" s="922"/>
      <c r="BC32" s="922"/>
      <c r="BD32" s="922"/>
      <c r="BE32" s="916"/>
      <c r="BF32" s="916"/>
      <c r="BG32" s="916"/>
      <c r="BH32" s="916"/>
      <c r="BI32" s="917"/>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20"/>
      <c r="AL33" s="921"/>
      <c r="AM33" s="921"/>
      <c r="AN33" s="921"/>
      <c r="AO33" s="921"/>
      <c r="AP33" s="921"/>
      <c r="AQ33" s="921"/>
      <c r="AR33" s="921"/>
      <c r="AS33" s="921"/>
      <c r="AT33" s="921"/>
      <c r="AU33" s="921"/>
      <c r="AV33" s="921"/>
      <c r="AW33" s="921"/>
      <c r="AX33" s="921"/>
      <c r="AY33" s="921"/>
      <c r="AZ33" s="922"/>
      <c r="BA33" s="922"/>
      <c r="BB33" s="922"/>
      <c r="BC33" s="922"/>
      <c r="BD33" s="922"/>
      <c r="BE33" s="916"/>
      <c r="BF33" s="916"/>
      <c r="BG33" s="916"/>
      <c r="BH33" s="916"/>
      <c r="BI33" s="917"/>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20"/>
      <c r="AL34" s="921"/>
      <c r="AM34" s="921"/>
      <c r="AN34" s="921"/>
      <c r="AO34" s="921"/>
      <c r="AP34" s="921"/>
      <c r="AQ34" s="921"/>
      <c r="AR34" s="921"/>
      <c r="AS34" s="921"/>
      <c r="AT34" s="921"/>
      <c r="AU34" s="921"/>
      <c r="AV34" s="921"/>
      <c r="AW34" s="921"/>
      <c r="AX34" s="921"/>
      <c r="AY34" s="921"/>
      <c r="AZ34" s="922"/>
      <c r="BA34" s="922"/>
      <c r="BB34" s="922"/>
      <c r="BC34" s="922"/>
      <c r="BD34" s="922"/>
      <c r="BE34" s="916"/>
      <c r="BF34" s="916"/>
      <c r="BG34" s="916"/>
      <c r="BH34" s="916"/>
      <c r="BI34" s="917"/>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20"/>
      <c r="AL35" s="921"/>
      <c r="AM35" s="921"/>
      <c r="AN35" s="921"/>
      <c r="AO35" s="921"/>
      <c r="AP35" s="921"/>
      <c r="AQ35" s="921"/>
      <c r="AR35" s="921"/>
      <c r="AS35" s="921"/>
      <c r="AT35" s="921"/>
      <c r="AU35" s="921"/>
      <c r="AV35" s="921"/>
      <c r="AW35" s="921"/>
      <c r="AX35" s="921"/>
      <c r="AY35" s="921"/>
      <c r="AZ35" s="922"/>
      <c r="BA35" s="922"/>
      <c r="BB35" s="922"/>
      <c r="BC35" s="922"/>
      <c r="BD35" s="922"/>
      <c r="BE35" s="916"/>
      <c r="BF35" s="916"/>
      <c r="BG35" s="916"/>
      <c r="BH35" s="916"/>
      <c r="BI35" s="917"/>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20"/>
      <c r="AL36" s="921"/>
      <c r="AM36" s="921"/>
      <c r="AN36" s="921"/>
      <c r="AO36" s="921"/>
      <c r="AP36" s="921"/>
      <c r="AQ36" s="921"/>
      <c r="AR36" s="921"/>
      <c r="AS36" s="921"/>
      <c r="AT36" s="921"/>
      <c r="AU36" s="921"/>
      <c r="AV36" s="921"/>
      <c r="AW36" s="921"/>
      <c r="AX36" s="921"/>
      <c r="AY36" s="921"/>
      <c r="AZ36" s="922"/>
      <c r="BA36" s="922"/>
      <c r="BB36" s="922"/>
      <c r="BC36" s="922"/>
      <c r="BD36" s="922"/>
      <c r="BE36" s="916"/>
      <c r="BF36" s="916"/>
      <c r="BG36" s="916"/>
      <c r="BH36" s="916"/>
      <c r="BI36" s="917"/>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20"/>
      <c r="AL37" s="921"/>
      <c r="AM37" s="921"/>
      <c r="AN37" s="921"/>
      <c r="AO37" s="921"/>
      <c r="AP37" s="921"/>
      <c r="AQ37" s="921"/>
      <c r="AR37" s="921"/>
      <c r="AS37" s="921"/>
      <c r="AT37" s="921"/>
      <c r="AU37" s="921"/>
      <c r="AV37" s="921"/>
      <c r="AW37" s="921"/>
      <c r="AX37" s="921"/>
      <c r="AY37" s="921"/>
      <c r="AZ37" s="922"/>
      <c r="BA37" s="922"/>
      <c r="BB37" s="922"/>
      <c r="BC37" s="922"/>
      <c r="BD37" s="922"/>
      <c r="BE37" s="916"/>
      <c r="BF37" s="916"/>
      <c r="BG37" s="916"/>
      <c r="BH37" s="916"/>
      <c r="BI37" s="917"/>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20"/>
      <c r="AL38" s="921"/>
      <c r="AM38" s="921"/>
      <c r="AN38" s="921"/>
      <c r="AO38" s="921"/>
      <c r="AP38" s="921"/>
      <c r="AQ38" s="921"/>
      <c r="AR38" s="921"/>
      <c r="AS38" s="921"/>
      <c r="AT38" s="921"/>
      <c r="AU38" s="921"/>
      <c r="AV38" s="921"/>
      <c r="AW38" s="921"/>
      <c r="AX38" s="921"/>
      <c r="AY38" s="921"/>
      <c r="AZ38" s="922"/>
      <c r="BA38" s="922"/>
      <c r="BB38" s="922"/>
      <c r="BC38" s="922"/>
      <c r="BD38" s="922"/>
      <c r="BE38" s="916"/>
      <c r="BF38" s="916"/>
      <c r="BG38" s="916"/>
      <c r="BH38" s="916"/>
      <c r="BI38" s="917"/>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20"/>
      <c r="AL39" s="921"/>
      <c r="AM39" s="921"/>
      <c r="AN39" s="921"/>
      <c r="AO39" s="921"/>
      <c r="AP39" s="921"/>
      <c r="AQ39" s="921"/>
      <c r="AR39" s="921"/>
      <c r="AS39" s="921"/>
      <c r="AT39" s="921"/>
      <c r="AU39" s="921"/>
      <c r="AV39" s="921"/>
      <c r="AW39" s="921"/>
      <c r="AX39" s="921"/>
      <c r="AY39" s="921"/>
      <c r="AZ39" s="922"/>
      <c r="BA39" s="922"/>
      <c r="BB39" s="922"/>
      <c r="BC39" s="922"/>
      <c r="BD39" s="922"/>
      <c r="BE39" s="916"/>
      <c r="BF39" s="916"/>
      <c r="BG39" s="916"/>
      <c r="BH39" s="916"/>
      <c r="BI39" s="917"/>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20"/>
      <c r="AL40" s="921"/>
      <c r="AM40" s="921"/>
      <c r="AN40" s="921"/>
      <c r="AO40" s="921"/>
      <c r="AP40" s="921"/>
      <c r="AQ40" s="921"/>
      <c r="AR40" s="921"/>
      <c r="AS40" s="921"/>
      <c r="AT40" s="921"/>
      <c r="AU40" s="921"/>
      <c r="AV40" s="921"/>
      <c r="AW40" s="921"/>
      <c r="AX40" s="921"/>
      <c r="AY40" s="921"/>
      <c r="AZ40" s="922"/>
      <c r="BA40" s="922"/>
      <c r="BB40" s="922"/>
      <c r="BC40" s="922"/>
      <c r="BD40" s="922"/>
      <c r="BE40" s="916"/>
      <c r="BF40" s="916"/>
      <c r="BG40" s="916"/>
      <c r="BH40" s="916"/>
      <c r="BI40" s="917"/>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20"/>
      <c r="AL41" s="921"/>
      <c r="AM41" s="921"/>
      <c r="AN41" s="921"/>
      <c r="AO41" s="921"/>
      <c r="AP41" s="921"/>
      <c r="AQ41" s="921"/>
      <c r="AR41" s="921"/>
      <c r="AS41" s="921"/>
      <c r="AT41" s="921"/>
      <c r="AU41" s="921"/>
      <c r="AV41" s="921"/>
      <c r="AW41" s="921"/>
      <c r="AX41" s="921"/>
      <c r="AY41" s="921"/>
      <c r="AZ41" s="922"/>
      <c r="BA41" s="922"/>
      <c r="BB41" s="922"/>
      <c r="BC41" s="922"/>
      <c r="BD41" s="922"/>
      <c r="BE41" s="916"/>
      <c r="BF41" s="916"/>
      <c r="BG41" s="916"/>
      <c r="BH41" s="916"/>
      <c r="BI41" s="917"/>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20"/>
      <c r="AL42" s="921"/>
      <c r="AM42" s="921"/>
      <c r="AN42" s="921"/>
      <c r="AO42" s="921"/>
      <c r="AP42" s="921"/>
      <c r="AQ42" s="921"/>
      <c r="AR42" s="921"/>
      <c r="AS42" s="921"/>
      <c r="AT42" s="921"/>
      <c r="AU42" s="921"/>
      <c r="AV42" s="921"/>
      <c r="AW42" s="921"/>
      <c r="AX42" s="921"/>
      <c r="AY42" s="921"/>
      <c r="AZ42" s="922"/>
      <c r="BA42" s="922"/>
      <c r="BB42" s="922"/>
      <c r="BC42" s="922"/>
      <c r="BD42" s="922"/>
      <c r="BE42" s="916"/>
      <c r="BF42" s="916"/>
      <c r="BG42" s="916"/>
      <c r="BH42" s="916"/>
      <c r="BI42" s="917"/>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20"/>
      <c r="AL43" s="921"/>
      <c r="AM43" s="921"/>
      <c r="AN43" s="921"/>
      <c r="AO43" s="921"/>
      <c r="AP43" s="921"/>
      <c r="AQ43" s="921"/>
      <c r="AR43" s="921"/>
      <c r="AS43" s="921"/>
      <c r="AT43" s="921"/>
      <c r="AU43" s="921"/>
      <c r="AV43" s="921"/>
      <c r="AW43" s="921"/>
      <c r="AX43" s="921"/>
      <c r="AY43" s="921"/>
      <c r="AZ43" s="922"/>
      <c r="BA43" s="922"/>
      <c r="BB43" s="922"/>
      <c r="BC43" s="922"/>
      <c r="BD43" s="922"/>
      <c r="BE43" s="916"/>
      <c r="BF43" s="916"/>
      <c r="BG43" s="916"/>
      <c r="BH43" s="916"/>
      <c r="BI43" s="917"/>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20"/>
      <c r="AL44" s="921"/>
      <c r="AM44" s="921"/>
      <c r="AN44" s="921"/>
      <c r="AO44" s="921"/>
      <c r="AP44" s="921"/>
      <c r="AQ44" s="921"/>
      <c r="AR44" s="921"/>
      <c r="AS44" s="921"/>
      <c r="AT44" s="921"/>
      <c r="AU44" s="921"/>
      <c r="AV44" s="921"/>
      <c r="AW44" s="921"/>
      <c r="AX44" s="921"/>
      <c r="AY44" s="921"/>
      <c r="AZ44" s="922"/>
      <c r="BA44" s="922"/>
      <c r="BB44" s="922"/>
      <c r="BC44" s="922"/>
      <c r="BD44" s="922"/>
      <c r="BE44" s="916"/>
      <c r="BF44" s="916"/>
      <c r="BG44" s="916"/>
      <c r="BH44" s="916"/>
      <c r="BI44" s="917"/>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20"/>
      <c r="AL45" s="921"/>
      <c r="AM45" s="921"/>
      <c r="AN45" s="921"/>
      <c r="AO45" s="921"/>
      <c r="AP45" s="921"/>
      <c r="AQ45" s="921"/>
      <c r="AR45" s="921"/>
      <c r="AS45" s="921"/>
      <c r="AT45" s="921"/>
      <c r="AU45" s="921"/>
      <c r="AV45" s="921"/>
      <c r="AW45" s="921"/>
      <c r="AX45" s="921"/>
      <c r="AY45" s="921"/>
      <c r="AZ45" s="922"/>
      <c r="BA45" s="922"/>
      <c r="BB45" s="922"/>
      <c r="BC45" s="922"/>
      <c r="BD45" s="922"/>
      <c r="BE45" s="916"/>
      <c r="BF45" s="916"/>
      <c r="BG45" s="916"/>
      <c r="BH45" s="916"/>
      <c r="BI45" s="917"/>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20"/>
      <c r="AL46" s="921"/>
      <c r="AM46" s="921"/>
      <c r="AN46" s="921"/>
      <c r="AO46" s="921"/>
      <c r="AP46" s="921"/>
      <c r="AQ46" s="921"/>
      <c r="AR46" s="921"/>
      <c r="AS46" s="921"/>
      <c r="AT46" s="921"/>
      <c r="AU46" s="921"/>
      <c r="AV46" s="921"/>
      <c r="AW46" s="921"/>
      <c r="AX46" s="921"/>
      <c r="AY46" s="921"/>
      <c r="AZ46" s="922"/>
      <c r="BA46" s="922"/>
      <c r="BB46" s="922"/>
      <c r="BC46" s="922"/>
      <c r="BD46" s="922"/>
      <c r="BE46" s="916"/>
      <c r="BF46" s="916"/>
      <c r="BG46" s="916"/>
      <c r="BH46" s="916"/>
      <c r="BI46" s="917"/>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20"/>
      <c r="AL47" s="921"/>
      <c r="AM47" s="921"/>
      <c r="AN47" s="921"/>
      <c r="AO47" s="921"/>
      <c r="AP47" s="921"/>
      <c r="AQ47" s="921"/>
      <c r="AR47" s="921"/>
      <c r="AS47" s="921"/>
      <c r="AT47" s="921"/>
      <c r="AU47" s="921"/>
      <c r="AV47" s="921"/>
      <c r="AW47" s="921"/>
      <c r="AX47" s="921"/>
      <c r="AY47" s="921"/>
      <c r="AZ47" s="922"/>
      <c r="BA47" s="922"/>
      <c r="BB47" s="922"/>
      <c r="BC47" s="922"/>
      <c r="BD47" s="922"/>
      <c r="BE47" s="916"/>
      <c r="BF47" s="916"/>
      <c r="BG47" s="916"/>
      <c r="BH47" s="916"/>
      <c r="BI47" s="917"/>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20"/>
      <c r="AL48" s="921"/>
      <c r="AM48" s="921"/>
      <c r="AN48" s="921"/>
      <c r="AO48" s="921"/>
      <c r="AP48" s="921"/>
      <c r="AQ48" s="921"/>
      <c r="AR48" s="921"/>
      <c r="AS48" s="921"/>
      <c r="AT48" s="921"/>
      <c r="AU48" s="921"/>
      <c r="AV48" s="921"/>
      <c r="AW48" s="921"/>
      <c r="AX48" s="921"/>
      <c r="AY48" s="921"/>
      <c r="AZ48" s="922"/>
      <c r="BA48" s="922"/>
      <c r="BB48" s="922"/>
      <c r="BC48" s="922"/>
      <c r="BD48" s="922"/>
      <c r="BE48" s="916"/>
      <c r="BF48" s="916"/>
      <c r="BG48" s="916"/>
      <c r="BH48" s="916"/>
      <c r="BI48" s="917"/>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20"/>
      <c r="AL49" s="921"/>
      <c r="AM49" s="921"/>
      <c r="AN49" s="921"/>
      <c r="AO49" s="921"/>
      <c r="AP49" s="921"/>
      <c r="AQ49" s="921"/>
      <c r="AR49" s="921"/>
      <c r="AS49" s="921"/>
      <c r="AT49" s="921"/>
      <c r="AU49" s="921"/>
      <c r="AV49" s="921"/>
      <c r="AW49" s="921"/>
      <c r="AX49" s="921"/>
      <c r="AY49" s="921"/>
      <c r="AZ49" s="922"/>
      <c r="BA49" s="922"/>
      <c r="BB49" s="922"/>
      <c r="BC49" s="922"/>
      <c r="BD49" s="922"/>
      <c r="BE49" s="916"/>
      <c r="BF49" s="916"/>
      <c r="BG49" s="916"/>
      <c r="BH49" s="916"/>
      <c r="BI49" s="917"/>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3"/>
      <c r="R50" s="924"/>
      <c r="S50" s="924"/>
      <c r="T50" s="924"/>
      <c r="U50" s="924"/>
      <c r="V50" s="924"/>
      <c r="W50" s="924"/>
      <c r="X50" s="924"/>
      <c r="Y50" s="924"/>
      <c r="Z50" s="924"/>
      <c r="AA50" s="924"/>
      <c r="AB50" s="924"/>
      <c r="AC50" s="924"/>
      <c r="AD50" s="924"/>
      <c r="AE50" s="925"/>
      <c r="AF50" s="847"/>
      <c r="AG50" s="848"/>
      <c r="AH50" s="848"/>
      <c r="AI50" s="848"/>
      <c r="AJ50" s="849"/>
      <c r="AK50" s="926"/>
      <c r="AL50" s="924"/>
      <c r="AM50" s="924"/>
      <c r="AN50" s="924"/>
      <c r="AO50" s="924"/>
      <c r="AP50" s="924"/>
      <c r="AQ50" s="924"/>
      <c r="AR50" s="924"/>
      <c r="AS50" s="924"/>
      <c r="AT50" s="924"/>
      <c r="AU50" s="924"/>
      <c r="AV50" s="924"/>
      <c r="AW50" s="924"/>
      <c r="AX50" s="924"/>
      <c r="AY50" s="924"/>
      <c r="AZ50" s="927"/>
      <c r="BA50" s="927"/>
      <c r="BB50" s="927"/>
      <c r="BC50" s="927"/>
      <c r="BD50" s="927"/>
      <c r="BE50" s="916"/>
      <c r="BF50" s="916"/>
      <c r="BG50" s="916"/>
      <c r="BH50" s="916"/>
      <c r="BI50" s="917"/>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3"/>
      <c r="R51" s="924"/>
      <c r="S51" s="924"/>
      <c r="T51" s="924"/>
      <c r="U51" s="924"/>
      <c r="V51" s="924"/>
      <c r="W51" s="924"/>
      <c r="X51" s="924"/>
      <c r="Y51" s="924"/>
      <c r="Z51" s="924"/>
      <c r="AA51" s="924"/>
      <c r="AB51" s="924"/>
      <c r="AC51" s="924"/>
      <c r="AD51" s="924"/>
      <c r="AE51" s="925"/>
      <c r="AF51" s="847"/>
      <c r="AG51" s="848"/>
      <c r="AH51" s="848"/>
      <c r="AI51" s="848"/>
      <c r="AJ51" s="849"/>
      <c r="AK51" s="926"/>
      <c r="AL51" s="924"/>
      <c r="AM51" s="924"/>
      <c r="AN51" s="924"/>
      <c r="AO51" s="924"/>
      <c r="AP51" s="924"/>
      <c r="AQ51" s="924"/>
      <c r="AR51" s="924"/>
      <c r="AS51" s="924"/>
      <c r="AT51" s="924"/>
      <c r="AU51" s="924"/>
      <c r="AV51" s="924"/>
      <c r="AW51" s="924"/>
      <c r="AX51" s="924"/>
      <c r="AY51" s="924"/>
      <c r="AZ51" s="927"/>
      <c r="BA51" s="927"/>
      <c r="BB51" s="927"/>
      <c r="BC51" s="927"/>
      <c r="BD51" s="927"/>
      <c r="BE51" s="916"/>
      <c r="BF51" s="916"/>
      <c r="BG51" s="916"/>
      <c r="BH51" s="916"/>
      <c r="BI51" s="917"/>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3"/>
      <c r="R52" s="924"/>
      <c r="S52" s="924"/>
      <c r="T52" s="924"/>
      <c r="U52" s="924"/>
      <c r="V52" s="924"/>
      <c r="W52" s="924"/>
      <c r="X52" s="924"/>
      <c r="Y52" s="924"/>
      <c r="Z52" s="924"/>
      <c r="AA52" s="924"/>
      <c r="AB52" s="924"/>
      <c r="AC52" s="924"/>
      <c r="AD52" s="924"/>
      <c r="AE52" s="925"/>
      <c r="AF52" s="847"/>
      <c r="AG52" s="848"/>
      <c r="AH52" s="848"/>
      <c r="AI52" s="848"/>
      <c r="AJ52" s="849"/>
      <c r="AK52" s="926"/>
      <c r="AL52" s="924"/>
      <c r="AM52" s="924"/>
      <c r="AN52" s="924"/>
      <c r="AO52" s="924"/>
      <c r="AP52" s="924"/>
      <c r="AQ52" s="924"/>
      <c r="AR52" s="924"/>
      <c r="AS52" s="924"/>
      <c r="AT52" s="924"/>
      <c r="AU52" s="924"/>
      <c r="AV52" s="924"/>
      <c r="AW52" s="924"/>
      <c r="AX52" s="924"/>
      <c r="AY52" s="924"/>
      <c r="AZ52" s="927"/>
      <c r="BA52" s="927"/>
      <c r="BB52" s="927"/>
      <c r="BC52" s="927"/>
      <c r="BD52" s="927"/>
      <c r="BE52" s="916"/>
      <c r="BF52" s="916"/>
      <c r="BG52" s="916"/>
      <c r="BH52" s="916"/>
      <c r="BI52" s="917"/>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3"/>
      <c r="R53" s="924"/>
      <c r="S53" s="924"/>
      <c r="T53" s="924"/>
      <c r="U53" s="924"/>
      <c r="V53" s="924"/>
      <c r="W53" s="924"/>
      <c r="X53" s="924"/>
      <c r="Y53" s="924"/>
      <c r="Z53" s="924"/>
      <c r="AA53" s="924"/>
      <c r="AB53" s="924"/>
      <c r="AC53" s="924"/>
      <c r="AD53" s="924"/>
      <c r="AE53" s="925"/>
      <c r="AF53" s="847"/>
      <c r="AG53" s="848"/>
      <c r="AH53" s="848"/>
      <c r="AI53" s="848"/>
      <c r="AJ53" s="849"/>
      <c r="AK53" s="926"/>
      <c r="AL53" s="924"/>
      <c r="AM53" s="924"/>
      <c r="AN53" s="924"/>
      <c r="AO53" s="924"/>
      <c r="AP53" s="924"/>
      <c r="AQ53" s="924"/>
      <c r="AR53" s="924"/>
      <c r="AS53" s="924"/>
      <c r="AT53" s="924"/>
      <c r="AU53" s="924"/>
      <c r="AV53" s="924"/>
      <c r="AW53" s="924"/>
      <c r="AX53" s="924"/>
      <c r="AY53" s="924"/>
      <c r="AZ53" s="927"/>
      <c r="BA53" s="927"/>
      <c r="BB53" s="927"/>
      <c r="BC53" s="927"/>
      <c r="BD53" s="927"/>
      <c r="BE53" s="916"/>
      <c r="BF53" s="916"/>
      <c r="BG53" s="916"/>
      <c r="BH53" s="916"/>
      <c r="BI53" s="917"/>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3"/>
      <c r="R54" s="924"/>
      <c r="S54" s="924"/>
      <c r="T54" s="924"/>
      <c r="U54" s="924"/>
      <c r="V54" s="924"/>
      <c r="W54" s="924"/>
      <c r="X54" s="924"/>
      <c r="Y54" s="924"/>
      <c r="Z54" s="924"/>
      <c r="AA54" s="924"/>
      <c r="AB54" s="924"/>
      <c r="AC54" s="924"/>
      <c r="AD54" s="924"/>
      <c r="AE54" s="925"/>
      <c r="AF54" s="847"/>
      <c r="AG54" s="848"/>
      <c r="AH54" s="848"/>
      <c r="AI54" s="848"/>
      <c r="AJ54" s="849"/>
      <c r="AK54" s="926"/>
      <c r="AL54" s="924"/>
      <c r="AM54" s="924"/>
      <c r="AN54" s="924"/>
      <c r="AO54" s="924"/>
      <c r="AP54" s="924"/>
      <c r="AQ54" s="924"/>
      <c r="AR54" s="924"/>
      <c r="AS54" s="924"/>
      <c r="AT54" s="924"/>
      <c r="AU54" s="924"/>
      <c r="AV54" s="924"/>
      <c r="AW54" s="924"/>
      <c r="AX54" s="924"/>
      <c r="AY54" s="924"/>
      <c r="AZ54" s="927"/>
      <c r="BA54" s="927"/>
      <c r="BB54" s="927"/>
      <c r="BC54" s="927"/>
      <c r="BD54" s="927"/>
      <c r="BE54" s="916"/>
      <c r="BF54" s="916"/>
      <c r="BG54" s="916"/>
      <c r="BH54" s="916"/>
      <c r="BI54" s="917"/>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3"/>
      <c r="R55" s="924"/>
      <c r="S55" s="924"/>
      <c r="T55" s="924"/>
      <c r="U55" s="924"/>
      <c r="V55" s="924"/>
      <c r="W55" s="924"/>
      <c r="X55" s="924"/>
      <c r="Y55" s="924"/>
      <c r="Z55" s="924"/>
      <c r="AA55" s="924"/>
      <c r="AB55" s="924"/>
      <c r="AC55" s="924"/>
      <c r="AD55" s="924"/>
      <c r="AE55" s="925"/>
      <c r="AF55" s="847"/>
      <c r="AG55" s="848"/>
      <c r="AH55" s="848"/>
      <c r="AI55" s="848"/>
      <c r="AJ55" s="849"/>
      <c r="AK55" s="926"/>
      <c r="AL55" s="924"/>
      <c r="AM55" s="924"/>
      <c r="AN55" s="924"/>
      <c r="AO55" s="924"/>
      <c r="AP55" s="924"/>
      <c r="AQ55" s="924"/>
      <c r="AR55" s="924"/>
      <c r="AS55" s="924"/>
      <c r="AT55" s="924"/>
      <c r="AU55" s="924"/>
      <c r="AV55" s="924"/>
      <c r="AW55" s="924"/>
      <c r="AX55" s="924"/>
      <c r="AY55" s="924"/>
      <c r="AZ55" s="927"/>
      <c r="BA55" s="927"/>
      <c r="BB55" s="927"/>
      <c r="BC55" s="927"/>
      <c r="BD55" s="927"/>
      <c r="BE55" s="916"/>
      <c r="BF55" s="916"/>
      <c r="BG55" s="916"/>
      <c r="BH55" s="916"/>
      <c r="BI55" s="917"/>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3"/>
      <c r="R56" s="924"/>
      <c r="S56" s="924"/>
      <c r="T56" s="924"/>
      <c r="U56" s="924"/>
      <c r="V56" s="924"/>
      <c r="W56" s="924"/>
      <c r="X56" s="924"/>
      <c r="Y56" s="924"/>
      <c r="Z56" s="924"/>
      <c r="AA56" s="924"/>
      <c r="AB56" s="924"/>
      <c r="AC56" s="924"/>
      <c r="AD56" s="924"/>
      <c r="AE56" s="925"/>
      <c r="AF56" s="847"/>
      <c r="AG56" s="848"/>
      <c r="AH56" s="848"/>
      <c r="AI56" s="848"/>
      <c r="AJ56" s="849"/>
      <c r="AK56" s="926"/>
      <c r="AL56" s="924"/>
      <c r="AM56" s="924"/>
      <c r="AN56" s="924"/>
      <c r="AO56" s="924"/>
      <c r="AP56" s="924"/>
      <c r="AQ56" s="924"/>
      <c r="AR56" s="924"/>
      <c r="AS56" s="924"/>
      <c r="AT56" s="924"/>
      <c r="AU56" s="924"/>
      <c r="AV56" s="924"/>
      <c r="AW56" s="924"/>
      <c r="AX56" s="924"/>
      <c r="AY56" s="924"/>
      <c r="AZ56" s="927"/>
      <c r="BA56" s="927"/>
      <c r="BB56" s="927"/>
      <c r="BC56" s="927"/>
      <c r="BD56" s="927"/>
      <c r="BE56" s="916"/>
      <c r="BF56" s="916"/>
      <c r="BG56" s="916"/>
      <c r="BH56" s="916"/>
      <c r="BI56" s="917"/>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3"/>
      <c r="R57" s="924"/>
      <c r="S57" s="924"/>
      <c r="T57" s="924"/>
      <c r="U57" s="924"/>
      <c r="V57" s="924"/>
      <c r="W57" s="924"/>
      <c r="X57" s="924"/>
      <c r="Y57" s="924"/>
      <c r="Z57" s="924"/>
      <c r="AA57" s="924"/>
      <c r="AB57" s="924"/>
      <c r="AC57" s="924"/>
      <c r="AD57" s="924"/>
      <c r="AE57" s="925"/>
      <c r="AF57" s="847"/>
      <c r="AG57" s="848"/>
      <c r="AH57" s="848"/>
      <c r="AI57" s="848"/>
      <c r="AJ57" s="849"/>
      <c r="AK57" s="926"/>
      <c r="AL57" s="924"/>
      <c r="AM57" s="924"/>
      <c r="AN57" s="924"/>
      <c r="AO57" s="924"/>
      <c r="AP57" s="924"/>
      <c r="AQ57" s="924"/>
      <c r="AR57" s="924"/>
      <c r="AS57" s="924"/>
      <c r="AT57" s="924"/>
      <c r="AU57" s="924"/>
      <c r="AV57" s="924"/>
      <c r="AW57" s="924"/>
      <c r="AX57" s="924"/>
      <c r="AY57" s="924"/>
      <c r="AZ57" s="927"/>
      <c r="BA57" s="927"/>
      <c r="BB57" s="927"/>
      <c r="BC57" s="927"/>
      <c r="BD57" s="927"/>
      <c r="BE57" s="916"/>
      <c r="BF57" s="916"/>
      <c r="BG57" s="916"/>
      <c r="BH57" s="916"/>
      <c r="BI57" s="917"/>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3"/>
      <c r="R58" s="924"/>
      <c r="S58" s="924"/>
      <c r="T58" s="924"/>
      <c r="U58" s="924"/>
      <c r="V58" s="924"/>
      <c r="W58" s="924"/>
      <c r="X58" s="924"/>
      <c r="Y58" s="924"/>
      <c r="Z58" s="924"/>
      <c r="AA58" s="924"/>
      <c r="AB58" s="924"/>
      <c r="AC58" s="924"/>
      <c r="AD58" s="924"/>
      <c r="AE58" s="925"/>
      <c r="AF58" s="847"/>
      <c r="AG58" s="848"/>
      <c r="AH58" s="848"/>
      <c r="AI58" s="848"/>
      <c r="AJ58" s="849"/>
      <c r="AK58" s="926"/>
      <c r="AL58" s="924"/>
      <c r="AM58" s="924"/>
      <c r="AN58" s="924"/>
      <c r="AO58" s="924"/>
      <c r="AP58" s="924"/>
      <c r="AQ58" s="924"/>
      <c r="AR58" s="924"/>
      <c r="AS58" s="924"/>
      <c r="AT58" s="924"/>
      <c r="AU58" s="924"/>
      <c r="AV58" s="924"/>
      <c r="AW58" s="924"/>
      <c r="AX58" s="924"/>
      <c r="AY58" s="924"/>
      <c r="AZ58" s="927"/>
      <c r="BA58" s="927"/>
      <c r="BB58" s="927"/>
      <c r="BC58" s="927"/>
      <c r="BD58" s="927"/>
      <c r="BE58" s="916"/>
      <c r="BF58" s="916"/>
      <c r="BG58" s="916"/>
      <c r="BH58" s="916"/>
      <c r="BI58" s="917"/>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3"/>
      <c r="R59" s="924"/>
      <c r="S59" s="924"/>
      <c r="T59" s="924"/>
      <c r="U59" s="924"/>
      <c r="V59" s="924"/>
      <c r="W59" s="924"/>
      <c r="X59" s="924"/>
      <c r="Y59" s="924"/>
      <c r="Z59" s="924"/>
      <c r="AA59" s="924"/>
      <c r="AB59" s="924"/>
      <c r="AC59" s="924"/>
      <c r="AD59" s="924"/>
      <c r="AE59" s="925"/>
      <c r="AF59" s="847"/>
      <c r="AG59" s="848"/>
      <c r="AH59" s="848"/>
      <c r="AI59" s="848"/>
      <c r="AJ59" s="849"/>
      <c r="AK59" s="926"/>
      <c r="AL59" s="924"/>
      <c r="AM59" s="924"/>
      <c r="AN59" s="924"/>
      <c r="AO59" s="924"/>
      <c r="AP59" s="924"/>
      <c r="AQ59" s="924"/>
      <c r="AR59" s="924"/>
      <c r="AS59" s="924"/>
      <c r="AT59" s="924"/>
      <c r="AU59" s="924"/>
      <c r="AV59" s="924"/>
      <c r="AW59" s="924"/>
      <c r="AX59" s="924"/>
      <c r="AY59" s="924"/>
      <c r="AZ59" s="927"/>
      <c r="BA59" s="927"/>
      <c r="BB59" s="927"/>
      <c r="BC59" s="927"/>
      <c r="BD59" s="927"/>
      <c r="BE59" s="916"/>
      <c r="BF59" s="916"/>
      <c r="BG59" s="916"/>
      <c r="BH59" s="916"/>
      <c r="BI59" s="917"/>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3"/>
      <c r="R60" s="924"/>
      <c r="S60" s="924"/>
      <c r="T60" s="924"/>
      <c r="U60" s="924"/>
      <c r="V60" s="924"/>
      <c r="W60" s="924"/>
      <c r="X60" s="924"/>
      <c r="Y60" s="924"/>
      <c r="Z60" s="924"/>
      <c r="AA60" s="924"/>
      <c r="AB60" s="924"/>
      <c r="AC60" s="924"/>
      <c r="AD60" s="924"/>
      <c r="AE60" s="925"/>
      <c r="AF60" s="847"/>
      <c r="AG60" s="848"/>
      <c r="AH60" s="848"/>
      <c r="AI60" s="848"/>
      <c r="AJ60" s="849"/>
      <c r="AK60" s="926"/>
      <c r="AL60" s="924"/>
      <c r="AM60" s="924"/>
      <c r="AN60" s="924"/>
      <c r="AO60" s="924"/>
      <c r="AP60" s="924"/>
      <c r="AQ60" s="924"/>
      <c r="AR60" s="924"/>
      <c r="AS60" s="924"/>
      <c r="AT60" s="924"/>
      <c r="AU60" s="924"/>
      <c r="AV60" s="924"/>
      <c r="AW60" s="924"/>
      <c r="AX60" s="924"/>
      <c r="AY60" s="924"/>
      <c r="AZ60" s="927"/>
      <c r="BA60" s="927"/>
      <c r="BB60" s="927"/>
      <c r="BC60" s="927"/>
      <c r="BD60" s="927"/>
      <c r="BE60" s="916"/>
      <c r="BF60" s="916"/>
      <c r="BG60" s="916"/>
      <c r="BH60" s="916"/>
      <c r="BI60" s="917"/>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3"/>
      <c r="R61" s="924"/>
      <c r="S61" s="924"/>
      <c r="T61" s="924"/>
      <c r="U61" s="924"/>
      <c r="V61" s="924"/>
      <c r="W61" s="924"/>
      <c r="X61" s="924"/>
      <c r="Y61" s="924"/>
      <c r="Z61" s="924"/>
      <c r="AA61" s="924"/>
      <c r="AB61" s="924"/>
      <c r="AC61" s="924"/>
      <c r="AD61" s="924"/>
      <c r="AE61" s="925"/>
      <c r="AF61" s="847"/>
      <c r="AG61" s="848"/>
      <c r="AH61" s="848"/>
      <c r="AI61" s="848"/>
      <c r="AJ61" s="849"/>
      <c r="AK61" s="926"/>
      <c r="AL61" s="924"/>
      <c r="AM61" s="924"/>
      <c r="AN61" s="924"/>
      <c r="AO61" s="924"/>
      <c r="AP61" s="924"/>
      <c r="AQ61" s="924"/>
      <c r="AR61" s="924"/>
      <c r="AS61" s="924"/>
      <c r="AT61" s="924"/>
      <c r="AU61" s="924"/>
      <c r="AV61" s="924"/>
      <c r="AW61" s="924"/>
      <c r="AX61" s="924"/>
      <c r="AY61" s="924"/>
      <c r="AZ61" s="927"/>
      <c r="BA61" s="927"/>
      <c r="BB61" s="927"/>
      <c r="BC61" s="927"/>
      <c r="BD61" s="927"/>
      <c r="BE61" s="916"/>
      <c r="BF61" s="916"/>
      <c r="BG61" s="916"/>
      <c r="BH61" s="916"/>
      <c r="BI61" s="917"/>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3"/>
      <c r="R62" s="924"/>
      <c r="S62" s="924"/>
      <c r="T62" s="924"/>
      <c r="U62" s="924"/>
      <c r="V62" s="924"/>
      <c r="W62" s="924"/>
      <c r="X62" s="924"/>
      <c r="Y62" s="924"/>
      <c r="Z62" s="924"/>
      <c r="AA62" s="924"/>
      <c r="AB62" s="924"/>
      <c r="AC62" s="924"/>
      <c r="AD62" s="924"/>
      <c r="AE62" s="925"/>
      <c r="AF62" s="847"/>
      <c r="AG62" s="848"/>
      <c r="AH62" s="848"/>
      <c r="AI62" s="848"/>
      <c r="AJ62" s="849"/>
      <c r="AK62" s="926"/>
      <c r="AL62" s="924"/>
      <c r="AM62" s="924"/>
      <c r="AN62" s="924"/>
      <c r="AO62" s="924"/>
      <c r="AP62" s="924"/>
      <c r="AQ62" s="924"/>
      <c r="AR62" s="924"/>
      <c r="AS62" s="924"/>
      <c r="AT62" s="924"/>
      <c r="AU62" s="924"/>
      <c r="AV62" s="924"/>
      <c r="AW62" s="924"/>
      <c r="AX62" s="924"/>
      <c r="AY62" s="924"/>
      <c r="AZ62" s="927"/>
      <c r="BA62" s="927"/>
      <c r="BB62" s="927"/>
      <c r="BC62" s="927"/>
      <c r="BD62" s="927"/>
      <c r="BE62" s="916"/>
      <c r="BF62" s="916"/>
      <c r="BG62" s="916"/>
      <c r="BH62" s="916"/>
      <c r="BI62" s="917"/>
      <c r="BJ62" s="935" t="s">
        <v>405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406</v>
      </c>
      <c r="C63" s="877"/>
      <c r="D63" s="877"/>
      <c r="E63" s="877"/>
      <c r="F63" s="877"/>
      <c r="G63" s="877"/>
      <c r="H63" s="877"/>
      <c r="I63" s="877"/>
      <c r="J63" s="877"/>
      <c r="K63" s="877"/>
      <c r="L63" s="877"/>
      <c r="M63" s="877"/>
      <c r="N63" s="877"/>
      <c r="O63" s="877"/>
      <c r="P63" s="878"/>
      <c r="Q63" s="928"/>
      <c r="R63" s="929"/>
      <c r="S63" s="929"/>
      <c r="T63" s="929"/>
      <c r="U63" s="929"/>
      <c r="V63" s="929"/>
      <c r="W63" s="929"/>
      <c r="X63" s="929"/>
      <c r="Y63" s="929"/>
      <c r="Z63" s="929"/>
      <c r="AA63" s="929"/>
      <c r="AB63" s="929"/>
      <c r="AC63" s="929"/>
      <c r="AD63" s="929"/>
      <c r="AE63" s="930"/>
      <c r="AF63" s="931">
        <v>50</v>
      </c>
      <c r="AG63" s="932"/>
      <c r="AH63" s="932"/>
      <c r="AI63" s="932"/>
      <c r="AJ63" s="933"/>
      <c r="AK63" s="934"/>
      <c r="AL63" s="929"/>
      <c r="AM63" s="929"/>
      <c r="AN63" s="929"/>
      <c r="AO63" s="929"/>
      <c r="AP63" s="932">
        <v>1925</v>
      </c>
      <c r="AQ63" s="932"/>
      <c r="AR63" s="932"/>
      <c r="AS63" s="932"/>
      <c r="AT63" s="932"/>
      <c r="AU63" s="932">
        <v>291</v>
      </c>
      <c r="AV63" s="932"/>
      <c r="AW63" s="932"/>
      <c r="AX63" s="932"/>
      <c r="AY63" s="932"/>
      <c r="AZ63" s="936"/>
      <c r="BA63" s="936"/>
      <c r="BB63" s="936"/>
      <c r="BC63" s="936"/>
      <c r="BD63" s="936"/>
      <c r="BE63" s="937"/>
      <c r="BF63" s="937"/>
      <c r="BG63" s="937"/>
      <c r="BH63" s="937"/>
      <c r="BI63" s="938"/>
      <c r="BJ63" s="939" t="s">
        <v>407</v>
      </c>
      <c r="BK63" s="940"/>
      <c r="BL63" s="940"/>
      <c r="BM63" s="940"/>
      <c r="BN63" s="941"/>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408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409</v>
      </c>
      <c r="B66" s="827"/>
      <c r="C66" s="827"/>
      <c r="D66" s="827"/>
      <c r="E66" s="827"/>
      <c r="F66" s="827"/>
      <c r="G66" s="827"/>
      <c r="H66" s="827"/>
      <c r="I66" s="827"/>
      <c r="J66" s="827"/>
      <c r="K66" s="827"/>
      <c r="L66" s="827"/>
      <c r="M66" s="827"/>
      <c r="N66" s="827"/>
      <c r="O66" s="827"/>
      <c r="P66" s="828"/>
      <c r="Q66" s="803" t="s">
        <v>410</v>
      </c>
      <c r="R66" s="804"/>
      <c r="S66" s="804"/>
      <c r="T66" s="804"/>
      <c r="U66" s="805"/>
      <c r="V66" s="803" t="s">
        <v>411</v>
      </c>
      <c r="W66" s="804"/>
      <c r="X66" s="804"/>
      <c r="Y66" s="804"/>
      <c r="Z66" s="805"/>
      <c r="AA66" s="803" t="s">
        <v>412</v>
      </c>
      <c r="AB66" s="804"/>
      <c r="AC66" s="804"/>
      <c r="AD66" s="804"/>
      <c r="AE66" s="805"/>
      <c r="AF66" s="942" t="s">
        <v>413</v>
      </c>
      <c r="AG66" s="899"/>
      <c r="AH66" s="899"/>
      <c r="AI66" s="899"/>
      <c r="AJ66" s="943"/>
      <c r="AK66" s="803" t="s">
        <v>414</v>
      </c>
      <c r="AL66" s="827"/>
      <c r="AM66" s="827"/>
      <c r="AN66" s="827"/>
      <c r="AO66" s="828"/>
      <c r="AP66" s="803" t="s">
        <v>415</v>
      </c>
      <c r="AQ66" s="804"/>
      <c r="AR66" s="804"/>
      <c r="AS66" s="804"/>
      <c r="AT66" s="805"/>
      <c r="AU66" s="803" t="s">
        <v>416</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53"/>
      <c r="BT66" s="954"/>
      <c r="BU66" s="954"/>
      <c r="BV66" s="954"/>
      <c r="BW66" s="954"/>
      <c r="BX66" s="954"/>
      <c r="BY66" s="954"/>
      <c r="BZ66" s="954"/>
      <c r="CA66" s="954"/>
      <c r="CB66" s="954"/>
      <c r="CC66" s="954"/>
      <c r="CD66" s="954"/>
      <c r="CE66" s="954"/>
      <c r="CF66" s="954"/>
      <c r="CG66" s="955"/>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47"/>
      <c r="DW66" s="948"/>
      <c r="DX66" s="948"/>
      <c r="DY66" s="948"/>
      <c r="DZ66" s="949"/>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4"/>
      <c r="AG67" s="902"/>
      <c r="AH67" s="902"/>
      <c r="AI67" s="902"/>
      <c r="AJ67" s="945"/>
      <c r="AK67" s="946"/>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3"/>
      <c r="BT67" s="954"/>
      <c r="BU67" s="954"/>
      <c r="BV67" s="954"/>
      <c r="BW67" s="954"/>
      <c r="BX67" s="954"/>
      <c r="BY67" s="954"/>
      <c r="BZ67" s="954"/>
      <c r="CA67" s="954"/>
      <c r="CB67" s="954"/>
      <c r="CC67" s="954"/>
      <c r="CD67" s="954"/>
      <c r="CE67" s="954"/>
      <c r="CF67" s="954"/>
      <c r="CG67" s="955"/>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47"/>
      <c r="DW67" s="948"/>
      <c r="DX67" s="948"/>
      <c r="DY67" s="948"/>
      <c r="DZ67" s="949"/>
      <c r="EA67" s="248"/>
    </row>
    <row r="68" spans="1:131" s="249" customFormat="1" ht="26.25" customHeight="1" thickTop="1" x14ac:dyDescent="0.15">
      <c r="A68" s="260">
        <v>1</v>
      </c>
      <c r="B68" s="959" t="s">
        <v>578</v>
      </c>
      <c r="C68" s="960"/>
      <c r="D68" s="960"/>
      <c r="E68" s="960"/>
      <c r="F68" s="960"/>
      <c r="G68" s="960"/>
      <c r="H68" s="960"/>
      <c r="I68" s="960"/>
      <c r="J68" s="960"/>
      <c r="K68" s="960"/>
      <c r="L68" s="960"/>
      <c r="M68" s="960"/>
      <c r="N68" s="960"/>
      <c r="O68" s="960"/>
      <c r="P68" s="961"/>
      <c r="Q68" s="962">
        <v>561</v>
      </c>
      <c r="R68" s="956"/>
      <c r="S68" s="956"/>
      <c r="T68" s="956"/>
      <c r="U68" s="956"/>
      <c r="V68" s="956">
        <v>559</v>
      </c>
      <c r="W68" s="956"/>
      <c r="X68" s="956"/>
      <c r="Y68" s="956"/>
      <c r="Z68" s="956"/>
      <c r="AA68" s="956">
        <v>2</v>
      </c>
      <c r="AB68" s="956"/>
      <c r="AC68" s="956"/>
      <c r="AD68" s="956"/>
      <c r="AE68" s="956"/>
      <c r="AF68" s="956">
        <v>2</v>
      </c>
      <c r="AG68" s="956"/>
      <c r="AH68" s="956"/>
      <c r="AI68" s="956"/>
      <c r="AJ68" s="956"/>
      <c r="AK68" s="956">
        <v>46</v>
      </c>
      <c r="AL68" s="956"/>
      <c r="AM68" s="956"/>
      <c r="AN68" s="956"/>
      <c r="AO68" s="956"/>
      <c r="AP68" s="956">
        <v>662</v>
      </c>
      <c r="AQ68" s="956"/>
      <c r="AR68" s="956"/>
      <c r="AS68" s="956"/>
      <c r="AT68" s="956"/>
      <c r="AU68" s="956">
        <v>194</v>
      </c>
      <c r="AV68" s="956"/>
      <c r="AW68" s="956"/>
      <c r="AX68" s="956"/>
      <c r="AY68" s="956"/>
      <c r="AZ68" s="957"/>
      <c r="BA68" s="957"/>
      <c r="BB68" s="957"/>
      <c r="BC68" s="957"/>
      <c r="BD68" s="958"/>
      <c r="BE68" s="267"/>
      <c r="BF68" s="267"/>
      <c r="BG68" s="267"/>
      <c r="BH68" s="267"/>
      <c r="BI68" s="267"/>
      <c r="BJ68" s="267"/>
      <c r="BK68" s="267"/>
      <c r="BL68" s="267"/>
      <c r="BM68" s="267"/>
      <c r="BN68" s="267"/>
      <c r="BO68" s="267"/>
      <c r="BP68" s="267"/>
      <c r="BQ68" s="264">
        <v>62</v>
      </c>
      <c r="BR68" s="269"/>
      <c r="BS68" s="953"/>
      <c r="BT68" s="954"/>
      <c r="BU68" s="954"/>
      <c r="BV68" s="954"/>
      <c r="BW68" s="954"/>
      <c r="BX68" s="954"/>
      <c r="BY68" s="954"/>
      <c r="BZ68" s="954"/>
      <c r="CA68" s="954"/>
      <c r="CB68" s="954"/>
      <c r="CC68" s="954"/>
      <c r="CD68" s="954"/>
      <c r="CE68" s="954"/>
      <c r="CF68" s="954"/>
      <c r="CG68" s="955"/>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47"/>
      <c r="DW68" s="948"/>
      <c r="DX68" s="948"/>
      <c r="DY68" s="948"/>
      <c r="DZ68" s="949"/>
      <c r="EA68" s="248"/>
    </row>
    <row r="69" spans="1:131" s="249" customFormat="1" ht="26.25" customHeight="1" x14ac:dyDescent="0.15">
      <c r="A69" s="263">
        <v>2</v>
      </c>
      <c r="B69" s="963" t="s">
        <v>579</v>
      </c>
      <c r="C69" s="964"/>
      <c r="D69" s="964"/>
      <c r="E69" s="964"/>
      <c r="F69" s="964"/>
      <c r="G69" s="964"/>
      <c r="H69" s="964"/>
      <c r="I69" s="964"/>
      <c r="J69" s="964"/>
      <c r="K69" s="964"/>
      <c r="L69" s="964"/>
      <c r="M69" s="964"/>
      <c r="N69" s="964"/>
      <c r="O69" s="964"/>
      <c r="P69" s="965"/>
      <c r="Q69" s="966">
        <v>1950</v>
      </c>
      <c r="R69" s="921"/>
      <c r="S69" s="921"/>
      <c r="T69" s="921"/>
      <c r="U69" s="921"/>
      <c r="V69" s="921">
        <v>1930</v>
      </c>
      <c r="W69" s="921"/>
      <c r="X69" s="921"/>
      <c r="Y69" s="921"/>
      <c r="Z69" s="921"/>
      <c r="AA69" s="921">
        <v>20</v>
      </c>
      <c r="AB69" s="921"/>
      <c r="AC69" s="921"/>
      <c r="AD69" s="921"/>
      <c r="AE69" s="921"/>
      <c r="AF69" s="921">
        <v>20</v>
      </c>
      <c r="AG69" s="921"/>
      <c r="AH69" s="921"/>
      <c r="AI69" s="921"/>
      <c r="AJ69" s="921"/>
      <c r="AK69" s="921">
        <v>53</v>
      </c>
      <c r="AL69" s="921"/>
      <c r="AM69" s="921"/>
      <c r="AN69" s="921"/>
      <c r="AO69" s="921"/>
      <c r="AP69" s="921" t="s">
        <v>577</v>
      </c>
      <c r="AQ69" s="921"/>
      <c r="AR69" s="921"/>
      <c r="AS69" s="921"/>
      <c r="AT69" s="921"/>
      <c r="AU69" s="921" t="s">
        <v>577</v>
      </c>
      <c r="AV69" s="921"/>
      <c r="AW69" s="921"/>
      <c r="AX69" s="921"/>
      <c r="AY69" s="921"/>
      <c r="AZ69" s="967"/>
      <c r="BA69" s="967"/>
      <c r="BB69" s="967"/>
      <c r="BC69" s="967"/>
      <c r="BD69" s="968"/>
      <c r="BE69" s="267"/>
      <c r="BF69" s="267"/>
      <c r="BG69" s="267"/>
      <c r="BH69" s="267"/>
      <c r="BI69" s="267"/>
      <c r="BJ69" s="267"/>
      <c r="BK69" s="267"/>
      <c r="BL69" s="267"/>
      <c r="BM69" s="267"/>
      <c r="BN69" s="267"/>
      <c r="BO69" s="267"/>
      <c r="BP69" s="267"/>
      <c r="BQ69" s="264">
        <v>63</v>
      </c>
      <c r="BR69" s="269"/>
      <c r="BS69" s="953"/>
      <c r="BT69" s="954"/>
      <c r="BU69" s="954"/>
      <c r="BV69" s="954"/>
      <c r="BW69" s="954"/>
      <c r="BX69" s="954"/>
      <c r="BY69" s="954"/>
      <c r="BZ69" s="954"/>
      <c r="CA69" s="954"/>
      <c r="CB69" s="954"/>
      <c r="CC69" s="954"/>
      <c r="CD69" s="954"/>
      <c r="CE69" s="954"/>
      <c r="CF69" s="954"/>
      <c r="CG69" s="955"/>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47"/>
      <c r="DW69" s="948"/>
      <c r="DX69" s="948"/>
      <c r="DY69" s="948"/>
      <c r="DZ69" s="949"/>
      <c r="EA69" s="248"/>
    </row>
    <row r="70" spans="1:131" s="249" customFormat="1" ht="26.25" customHeight="1" x14ac:dyDescent="0.15">
      <c r="A70" s="263">
        <v>3</v>
      </c>
      <c r="B70" s="963" t="s">
        <v>580</v>
      </c>
      <c r="C70" s="964"/>
      <c r="D70" s="964"/>
      <c r="E70" s="964"/>
      <c r="F70" s="964"/>
      <c r="G70" s="964"/>
      <c r="H70" s="964"/>
      <c r="I70" s="964"/>
      <c r="J70" s="964"/>
      <c r="K70" s="964"/>
      <c r="L70" s="964"/>
      <c r="M70" s="964"/>
      <c r="N70" s="964"/>
      <c r="O70" s="964"/>
      <c r="P70" s="965"/>
      <c r="Q70" s="966">
        <v>312</v>
      </c>
      <c r="R70" s="921"/>
      <c r="S70" s="921"/>
      <c r="T70" s="921"/>
      <c r="U70" s="921"/>
      <c r="V70" s="921">
        <v>191</v>
      </c>
      <c r="W70" s="921"/>
      <c r="X70" s="921"/>
      <c r="Y70" s="921"/>
      <c r="Z70" s="921"/>
      <c r="AA70" s="921">
        <v>121</v>
      </c>
      <c r="AB70" s="921"/>
      <c r="AC70" s="921"/>
      <c r="AD70" s="921"/>
      <c r="AE70" s="921"/>
      <c r="AF70" s="921">
        <v>121</v>
      </c>
      <c r="AG70" s="921"/>
      <c r="AH70" s="921"/>
      <c r="AI70" s="921"/>
      <c r="AJ70" s="921"/>
      <c r="AK70" s="921">
        <v>57</v>
      </c>
      <c r="AL70" s="921"/>
      <c r="AM70" s="921"/>
      <c r="AN70" s="921"/>
      <c r="AO70" s="921"/>
      <c r="AP70" s="921" t="s">
        <v>577</v>
      </c>
      <c r="AQ70" s="921"/>
      <c r="AR70" s="921"/>
      <c r="AS70" s="921"/>
      <c r="AT70" s="921"/>
      <c r="AU70" s="921" t="s">
        <v>577</v>
      </c>
      <c r="AV70" s="921"/>
      <c r="AW70" s="921"/>
      <c r="AX70" s="921"/>
      <c r="AY70" s="921"/>
      <c r="AZ70" s="967"/>
      <c r="BA70" s="967"/>
      <c r="BB70" s="967"/>
      <c r="BC70" s="967"/>
      <c r="BD70" s="968"/>
      <c r="BE70" s="267"/>
      <c r="BF70" s="267"/>
      <c r="BG70" s="267"/>
      <c r="BH70" s="267"/>
      <c r="BI70" s="267"/>
      <c r="BJ70" s="267"/>
      <c r="BK70" s="267"/>
      <c r="BL70" s="267"/>
      <c r="BM70" s="267"/>
      <c r="BN70" s="267"/>
      <c r="BO70" s="267"/>
      <c r="BP70" s="267"/>
      <c r="BQ70" s="264">
        <v>64</v>
      </c>
      <c r="BR70" s="269"/>
      <c r="BS70" s="953"/>
      <c r="BT70" s="954"/>
      <c r="BU70" s="954"/>
      <c r="BV70" s="954"/>
      <c r="BW70" s="954"/>
      <c r="BX70" s="954"/>
      <c r="BY70" s="954"/>
      <c r="BZ70" s="954"/>
      <c r="CA70" s="954"/>
      <c r="CB70" s="954"/>
      <c r="CC70" s="954"/>
      <c r="CD70" s="954"/>
      <c r="CE70" s="954"/>
      <c r="CF70" s="954"/>
      <c r="CG70" s="955"/>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47"/>
      <c r="DW70" s="948"/>
      <c r="DX70" s="948"/>
      <c r="DY70" s="948"/>
      <c r="DZ70" s="949"/>
      <c r="EA70" s="248"/>
    </row>
    <row r="71" spans="1:131" s="249" customFormat="1" ht="26.25" customHeight="1" x14ac:dyDescent="0.15">
      <c r="A71" s="263">
        <v>4</v>
      </c>
      <c r="B71" s="963" t="s">
        <v>581</v>
      </c>
      <c r="C71" s="964"/>
      <c r="D71" s="964"/>
      <c r="E71" s="964"/>
      <c r="F71" s="964"/>
      <c r="G71" s="964"/>
      <c r="H71" s="964"/>
      <c r="I71" s="964"/>
      <c r="J71" s="964"/>
      <c r="K71" s="964"/>
      <c r="L71" s="964"/>
      <c r="M71" s="964"/>
      <c r="N71" s="964"/>
      <c r="O71" s="964"/>
      <c r="P71" s="965"/>
      <c r="Q71" s="966">
        <v>4669</v>
      </c>
      <c r="R71" s="921"/>
      <c r="S71" s="921"/>
      <c r="T71" s="921"/>
      <c r="U71" s="921"/>
      <c r="V71" s="921">
        <v>4084</v>
      </c>
      <c r="W71" s="921"/>
      <c r="X71" s="921"/>
      <c r="Y71" s="921"/>
      <c r="Z71" s="921"/>
      <c r="AA71" s="921">
        <v>585</v>
      </c>
      <c r="AB71" s="921"/>
      <c r="AC71" s="921"/>
      <c r="AD71" s="921"/>
      <c r="AE71" s="921"/>
      <c r="AF71" s="921">
        <v>585</v>
      </c>
      <c r="AG71" s="921"/>
      <c r="AH71" s="921"/>
      <c r="AI71" s="921"/>
      <c r="AJ71" s="921"/>
      <c r="AK71" s="921">
        <v>100</v>
      </c>
      <c r="AL71" s="921"/>
      <c r="AM71" s="921"/>
      <c r="AN71" s="921"/>
      <c r="AO71" s="921"/>
      <c r="AP71" s="921" t="s">
        <v>577</v>
      </c>
      <c r="AQ71" s="921"/>
      <c r="AR71" s="921"/>
      <c r="AS71" s="921"/>
      <c r="AT71" s="921"/>
      <c r="AU71" s="921" t="s">
        <v>577</v>
      </c>
      <c r="AV71" s="921"/>
      <c r="AW71" s="921"/>
      <c r="AX71" s="921"/>
      <c r="AY71" s="921"/>
      <c r="AZ71" s="967"/>
      <c r="BA71" s="967"/>
      <c r="BB71" s="967"/>
      <c r="BC71" s="967"/>
      <c r="BD71" s="968"/>
      <c r="BE71" s="267"/>
      <c r="BF71" s="267"/>
      <c r="BG71" s="267"/>
      <c r="BH71" s="267"/>
      <c r="BI71" s="267"/>
      <c r="BJ71" s="267"/>
      <c r="BK71" s="267"/>
      <c r="BL71" s="267"/>
      <c r="BM71" s="267"/>
      <c r="BN71" s="267"/>
      <c r="BO71" s="267"/>
      <c r="BP71" s="267"/>
      <c r="BQ71" s="264">
        <v>65</v>
      </c>
      <c r="BR71" s="269"/>
      <c r="BS71" s="953"/>
      <c r="BT71" s="954"/>
      <c r="BU71" s="954"/>
      <c r="BV71" s="954"/>
      <c r="BW71" s="954"/>
      <c r="BX71" s="954"/>
      <c r="BY71" s="954"/>
      <c r="BZ71" s="954"/>
      <c r="CA71" s="954"/>
      <c r="CB71" s="954"/>
      <c r="CC71" s="954"/>
      <c r="CD71" s="954"/>
      <c r="CE71" s="954"/>
      <c r="CF71" s="954"/>
      <c r="CG71" s="955"/>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47"/>
      <c r="DW71" s="948"/>
      <c r="DX71" s="948"/>
      <c r="DY71" s="948"/>
      <c r="DZ71" s="949"/>
      <c r="EA71" s="248"/>
    </row>
    <row r="72" spans="1:131" s="249" customFormat="1" ht="26.25" customHeight="1" x14ac:dyDescent="0.15">
      <c r="A72" s="263">
        <v>5</v>
      </c>
      <c r="B72" s="963" t="s">
        <v>582</v>
      </c>
      <c r="C72" s="964"/>
      <c r="D72" s="964"/>
      <c r="E72" s="964"/>
      <c r="F72" s="964"/>
      <c r="G72" s="964"/>
      <c r="H72" s="964"/>
      <c r="I72" s="964"/>
      <c r="J72" s="964"/>
      <c r="K72" s="964"/>
      <c r="L72" s="964"/>
      <c r="M72" s="964"/>
      <c r="N72" s="964"/>
      <c r="O72" s="964"/>
      <c r="P72" s="965"/>
      <c r="Q72" s="966">
        <v>4</v>
      </c>
      <c r="R72" s="921"/>
      <c r="S72" s="921"/>
      <c r="T72" s="921"/>
      <c r="U72" s="921"/>
      <c r="V72" s="921">
        <v>3</v>
      </c>
      <c r="W72" s="921"/>
      <c r="X72" s="921"/>
      <c r="Y72" s="921"/>
      <c r="Z72" s="921"/>
      <c r="AA72" s="921">
        <v>1</v>
      </c>
      <c r="AB72" s="921"/>
      <c r="AC72" s="921"/>
      <c r="AD72" s="921"/>
      <c r="AE72" s="921"/>
      <c r="AF72" s="921">
        <v>1</v>
      </c>
      <c r="AG72" s="921"/>
      <c r="AH72" s="921"/>
      <c r="AI72" s="921"/>
      <c r="AJ72" s="921"/>
      <c r="AK72" s="921" t="s">
        <v>577</v>
      </c>
      <c r="AL72" s="921"/>
      <c r="AM72" s="921"/>
      <c r="AN72" s="921"/>
      <c r="AO72" s="921"/>
      <c r="AP72" s="921" t="s">
        <v>577</v>
      </c>
      <c r="AQ72" s="921"/>
      <c r="AR72" s="921"/>
      <c r="AS72" s="921"/>
      <c r="AT72" s="921"/>
      <c r="AU72" s="921" t="s">
        <v>577</v>
      </c>
      <c r="AV72" s="921"/>
      <c r="AW72" s="921"/>
      <c r="AX72" s="921"/>
      <c r="AY72" s="921"/>
      <c r="AZ72" s="967"/>
      <c r="BA72" s="967"/>
      <c r="BB72" s="967"/>
      <c r="BC72" s="967"/>
      <c r="BD72" s="968"/>
      <c r="BE72" s="267"/>
      <c r="BF72" s="267"/>
      <c r="BG72" s="267"/>
      <c r="BH72" s="267"/>
      <c r="BI72" s="267"/>
      <c r="BJ72" s="267"/>
      <c r="BK72" s="267"/>
      <c r="BL72" s="267"/>
      <c r="BM72" s="267"/>
      <c r="BN72" s="267"/>
      <c r="BO72" s="267"/>
      <c r="BP72" s="267"/>
      <c r="BQ72" s="264">
        <v>66</v>
      </c>
      <c r="BR72" s="269"/>
      <c r="BS72" s="953"/>
      <c r="BT72" s="954"/>
      <c r="BU72" s="954"/>
      <c r="BV72" s="954"/>
      <c r="BW72" s="954"/>
      <c r="BX72" s="954"/>
      <c r="BY72" s="954"/>
      <c r="BZ72" s="954"/>
      <c r="CA72" s="954"/>
      <c r="CB72" s="954"/>
      <c r="CC72" s="954"/>
      <c r="CD72" s="954"/>
      <c r="CE72" s="954"/>
      <c r="CF72" s="954"/>
      <c r="CG72" s="955"/>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47"/>
      <c r="DW72" s="948"/>
      <c r="DX72" s="948"/>
      <c r="DY72" s="948"/>
      <c r="DZ72" s="949"/>
      <c r="EA72" s="248"/>
    </row>
    <row r="73" spans="1:131" s="249" customFormat="1" ht="26.25" customHeight="1" x14ac:dyDescent="0.15">
      <c r="A73" s="263">
        <v>6</v>
      </c>
      <c r="B73" s="963" t="s">
        <v>583</v>
      </c>
      <c r="C73" s="964"/>
      <c r="D73" s="964"/>
      <c r="E73" s="964"/>
      <c r="F73" s="964"/>
      <c r="G73" s="964"/>
      <c r="H73" s="964"/>
      <c r="I73" s="964"/>
      <c r="J73" s="964"/>
      <c r="K73" s="964"/>
      <c r="L73" s="964"/>
      <c r="M73" s="964"/>
      <c r="N73" s="964"/>
      <c r="O73" s="964"/>
      <c r="P73" s="965"/>
      <c r="Q73" s="966">
        <v>6959</v>
      </c>
      <c r="R73" s="921"/>
      <c r="S73" s="921"/>
      <c r="T73" s="921"/>
      <c r="U73" s="921"/>
      <c r="V73" s="921">
        <v>6856</v>
      </c>
      <c r="W73" s="921"/>
      <c r="X73" s="921"/>
      <c r="Y73" s="921"/>
      <c r="Z73" s="921"/>
      <c r="AA73" s="921">
        <v>103</v>
      </c>
      <c r="AB73" s="921"/>
      <c r="AC73" s="921"/>
      <c r="AD73" s="921"/>
      <c r="AE73" s="921"/>
      <c r="AF73" s="921">
        <v>103</v>
      </c>
      <c r="AG73" s="921"/>
      <c r="AH73" s="921"/>
      <c r="AI73" s="921"/>
      <c r="AJ73" s="921"/>
      <c r="AK73" s="921">
        <v>2441</v>
      </c>
      <c r="AL73" s="921"/>
      <c r="AM73" s="921"/>
      <c r="AN73" s="921"/>
      <c r="AO73" s="921"/>
      <c r="AP73" s="921" t="s">
        <v>577</v>
      </c>
      <c r="AQ73" s="921"/>
      <c r="AR73" s="921"/>
      <c r="AS73" s="921"/>
      <c r="AT73" s="921"/>
      <c r="AU73" s="921" t="s">
        <v>577</v>
      </c>
      <c r="AV73" s="921"/>
      <c r="AW73" s="921"/>
      <c r="AX73" s="921"/>
      <c r="AY73" s="921"/>
      <c r="AZ73" s="967"/>
      <c r="BA73" s="967"/>
      <c r="BB73" s="967"/>
      <c r="BC73" s="967"/>
      <c r="BD73" s="968"/>
      <c r="BE73" s="267"/>
      <c r="BF73" s="267"/>
      <c r="BG73" s="267"/>
      <c r="BH73" s="267"/>
      <c r="BI73" s="267"/>
      <c r="BJ73" s="267"/>
      <c r="BK73" s="267"/>
      <c r="BL73" s="267"/>
      <c r="BM73" s="267"/>
      <c r="BN73" s="267"/>
      <c r="BO73" s="267"/>
      <c r="BP73" s="267"/>
      <c r="BQ73" s="264">
        <v>67</v>
      </c>
      <c r="BR73" s="269"/>
      <c r="BS73" s="953"/>
      <c r="BT73" s="954"/>
      <c r="BU73" s="954"/>
      <c r="BV73" s="954"/>
      <c r="BW73" s="954"/>
      <c r="BX73" s="954"/>
      <c r="BY73" s="954"/>
      <c r="BZ73" s="954"/>
      <c r="CA73" s="954"/>
      <c r="CB73" s="954"/>
      <c r="CC73" s="954"/>
      <c r="CD73" s="954"/>
      <c r="CE73" s="954"/>
      <c r="CF73" s="954"/>
      <c r="CG73" s="955"/>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47"/>
      <c r="DW73" s="948"/>
      <c r="DX73" s="948"/>
      <c r="DY73" s="948"/>
      <c r="DZ73" s="949"/>
      <c r="EA73" s="248"/>
    </row>
    <row r="74" spans="1:131" s="249" customFormat="1" ht="26.25" customHeight="1" x14ac:dyDescent="0.15">
      <c r="A74" s="263">
        <v>7</v>
      </c>
      <c r="B74" s="963" t="s">
        <v>584</v>
      </c>
      <c r="C74" s="964"/>
      <c r="D74" s="964"/>
      <c r="E74" s="964"/>
      <c r="F74" s="964"/>
      <c r="G74" s="964"/>
      <c r="H74" s="964"/>
      <c r="I74" s="964"/>
      <c r="J74" s="964"/>
      <c r="K74" s="964"/>
      <c r="L74" s="964"/>
      <c r="M74" s="964"/>
      <c r="N74" s="964"/>
      <c r="O74" s="964"/>
      <c r="P74" s="965"/>
      <c r="Q74" s="966">
        <v>1424517</v>
      </c>
      <c r="R74" s="921"/>
      <c r="S74" s="921"/>
      <c r="T74" s="921"/>
      <c r="U74" s="921"/>
      <c r="V74" s="921">
        <v>1354325</v>
      </c>
      <c r="W74" s="921"/>
      <c r="X74" s="921"/>
      <c r="Y74" s="921"/>
      <c r="Z74" s="921"/>
      <c r="AA74" s="921">
        <v>70191</v>
      </c>
      <c r="AB74" s="921"/>
      <c r="AC74" s="921"/>
      <c r="AD74" s="921"/>
      <c r="AE74" s="921"/>
      <c r="AF74" s="921">
        <v>70191</v>
      </c>
      <c r="AG74" s="921"/>
      <c r="AH74" s="921"/>
      <c r="AI74" s="921"/>
      <c r="AJ74" s="921"/>
      <c r="AK74" s="921">
        <v>20230</v>
      </c>
      <c r="AL74" s="921"/>
      <c r="AM74" s="921"/>
      <c r="AN74" s="921"/>
      <c r="AO74" s="921"/>
      <c r="AP74" s="921" t="s">
        <v>577</v>
      </c>
      <c r="AQ74" s="921"/>
      <c r="AR74" s="921"/>
      <c r="AS74" s="921"/>
      <c r="AT74" s="921"/>
      <c r="AU74" s="921" t="s">
        <v>577</v>
      </c>
      <c r="AV74" s="921"/>
      <c r="AW74" s="921"/>
      <c r="AX74" s="921"/>
      <c r="AY74" s="921"/>
      <c r="AZ74" s="967"/>
      <c r="BA74" s="967"/>
      <c r="BB74" s="967"/>
      <c r="BC74" s="967"/>
      <c r="BD74" s="968"/>
      <c r="BE74" s="267"/>
      <c r="BF74" s="267"/>
      <c r="BG74" s="267"/>
      <c r="BH74" s="267"/>
      <c r="BI74" s="267"/>
      <c r="BJ74" s="267"/>
      <c r="BK74" s="267"/>
      <c r="BL74" s="267"/>
      <c r="BM74" s="267"/>
      <c r="BN74" s="267"/>
      <c r="BO74" s="267"/>
      <c r="BP74" s="267"/>
      <c r="BQ74" s="264">
        <v>68</v>
      </c>
      <c r="BR74" s="269"/>
      <c r="BS74" s="953"/>
      <c r="BT74" s="954"/>
      <c r="BU74" s="954"/>
      <c r="BV74" s="954"/>
      <c r="BW74" s="954"/>
      <c r="BX74" s="954"/>
      <c r="BY74" s="954"/>
      <c r="BZ74" s="954"/>
      <c r="CA74" s="954"/>
      <c r="CB74" s="954"/>
      <c r="CC74" s="954"/>
      <c r="CD74" s="954"/>
      <c r="CE74" s="954"/>
      <c r="CF74" s="954"/>
      <c r="CG74" s="955"/>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47"/>
      <c r="DW74" s="948"/>
      <c r="DX74" s="948"/>
      <c r="DY74" s="948"/>
      <c r="DZ74" s="949"/>
      <c r="EA74" s="248"/>
    </row>
    <row r="75" spans="1:131" s="249" customFormat="1" ht="26.25" customHeight="1" x14ac:dyDescent="0.15">
      <c r="A75" s="263">
        <v>8</v>
      </c>
      <c r="B75" s="963"/>
      <c r="C75" s="964"/>
      <c r="D75" s="964"/>
      <c r="E75" s="964"/>
      <c r="F75" s="964"/>
      <c r="G75" s="964"/>
      <c r="H75" s="964"/>
      <c r="I75" s="964"/>
      <c r="J75" s="964"/>
      <c r="K75" s="964"/>
      <c r="L75" s="964"/>
      <c r="M75" s="964"/>
      <c r="N75" s="964"/>
      <c r="O75" s="964"/>
      <c r="P75" s="965"/>
      <c r="Q75" s="969"/>
      <c r="R75" s="919"/>
      <c r="S75" s="919"/>
      <c r="T75" s="919"/>
      <c r="U75" s="920"/>
      <c r="V75" s="970"/>
      <c r="W75" s="919"/>
      <c r="X75" s="919"/>
      <c r="Y75" s="919"/>
      <c r="Z75" s="920"/>
      <c r="AA75" s="970"/>
      <c r="AB75" s="919"/>
      <c r="AC75" s="919"/>
      <c r="AD75" s="919"/>
      <c r="AE75" s="920"/>
      <c r="AF75" s="970"/>
      <c r="AG75" s="919"/>
      <c r="AH75" s="919"/>
      <c r="AI75" s="919"/>
      <c r="AJ75" s="920"/>
      <c r="AK75" s="970"/>
      <c r="AL75" s="919"/>
      <c r="AM75" s="919"/>
      <c r="AN75" s="919"/>
      <c r="AO75" s="920"/>
      <c r="AP75" s="970"/>
      <c r="AQ75" s="919"/>
      <c r="AR75" s="919"/>
      <c r="AS75" s="919"/>
      <c r="AT75" s="920"/>
      <c r="AU75" s="970"/>
      <c r="AV75" s="919"/>
      <c r="AW75" s="919"/>
      <c r="AX75" s="919"/>
      <c r="AY75" s="920"/>
      <c r="AZ75" s="967"/>
      <c r="BA75" s="967"/>
      <c r="BB75" s="967"/>
      <c r="BC75" s="967"/>
      <c r="BD75" s="968"/>
      <c r="BE75" s="267"/>
      <c r="BF75" s="267"/>
      <c r="BG75" s="267"/>
      <c r="BH75" s="267"/>
      <c r="BI75" s="267"/>
      <c r="BJ75" s="267"/>
      <c r="BK75" s="267"/>
      <c r="BL75" s="267"/>
      <c r="BM75" s="267"/>
      <c r="BN75" s="267"/>
      <c r="BO75" s="267"/>
      <c r="BP75" s="267"/>
      <c r="BQ75" s="264">
        <v>69</v>
      </c>
      <c r="BR75" s="269"/>
      <c r="BS75" s="953"/>
      <c r="BT75" s="954"/>
      <c r="BU75" s="954"/>
      <c r="BV75" s="954"/>
      <c r="BW75" s="954"/>
      <c r="BX75" s="954"/>
      <c r="BY75" s="954"/>
      <c r="BZ75" s="954"/>
      <c r="CA75" s="954"/>
      <c r="CB75" s="954"/>
      <c r="CC75" s="954"/>
      <c r="CD75" s="954"/>
      <c r="CE75" s="954"/>
      <c r="CF75" s="954"/>
      <c r="CG75" s="955"/>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47"/>
      <c r="DW75" s="948"/>
      <c r="DX75" s="948"/>
      <c r="DY75" s="948"/>
      <c r="DZ75" s="949"/>
      <c r="EA75" s="248"/>
    </row>
    <row r="76" spans="1:131" s="249" customFormat="1" ht="26.25" customHeight="1" x14ac:dyDescent="0.15">
      <c r="A76" s="263">
        <v>9</v>
      </c>
      <c r="B76" s="963"/>
      <c r="C76" s="964"/>
      <c r="D76" s="964"/>
      <c r="E76" s="964"/>
      <c r="F76" s="964"/>
      <c r="G76" s="964"/>
      <c r="H76" s="964"/>
      <c r="I76" s="964"/>
      <c r="J76" s="964"/>
      <c r="K76" s="964"/>
      <c r="L76" s="964"/>
      <c r="M76" s="964"/>
      <c r="N76" s="964"/>
      <c r="O76" s="964"/>
      <c r="P76" s="965"/>
      <c r="Q76" s="969"/>
      <c r="R76" s="919"/>
      <c r="S76" s="919"/>
      <c r="T76" s="919"/>
      <c r="U76" s="920"/>
      <c r="V76" s="970"/>
      <c r="W76" s="919"/>
      <c r="X76" s="919"/>
      <c r="Y76" s="919"/>
      <c r="Z76" s="920"/>
      <c r="AA76" s="970"/>
      <c r="AB76" s="919"/>
      <c r="AC76" s="919"/>
      <c r="AD76" s="919"/>
      <c r="AE76" s="920"/>
      <c r="AF76" s="970"/>
      <c r="AG76" s="919"/>
      <c r="AH76" s="919"/>
      <c r="AI76" s="919"/>
      <c r="AJ76" s="920"/>
      <c r="AK76" s="970"/>
      <c r="AL76" s="919"/>
      <c r="AM76" s="919"/>
      <c r="AN76" s="919"/>
      <c r="AO76" s="920"/>
      <c r="AP76" s="970"/>
      <c r="AQ76" s="919"/>
      <c r="AR76" s="919"/>
      <c r="AS76" s="919"/>
      <c r="AT76" s="920"/>
      <c r="AU76" s="970"/>
      <c r="AV76" s="919"/>
      <c r="AW76" s="919"/>
      <c r="AX76" s="919"/>
      <c r="AY76" s="920"/>
      <c r="AZ76" s="967"/>
      <c r="BA76" s="967"/>
      <c r="BB76" s="967"/>
      <c r="BC76" s="967"/>
      <c r="BD76" s="968"/>
      <c r="BE76" s="267"/>
      <c r="BF76" s="267"/>
      <c r="BG76" s="267"/>
      <c r="BH76" s="267"/>
      <c r="BI76" s="267"/>
      <c r="BJ76" s="267"/>
      <c r="BK76" s="267"/>
      <c r="BL76" s="267"/>
      <c r="BM76" s="267"/>
      <c r="BN76" s="267"/>
      <c r="BO76" s="267"/>
      <c r="BP76" s="267"/>
      <c r="BQ76" s="264">
        <v>70</v>
      </c>
      <c r="BR76" s="269"/>
      <c r="BS76" s="953"/>
      <c r="BT76" s="954"/>
      <c r="BU76" s="954"/>
      <c r="BV76" s="954"/>
      <c r="BW76" s="954"/>
      <c r="BX76" s="954"/>
      <c r="BY76" s="954"/>
      <c r="BZ76" s="954"/>
      <c r="CA76" s="954"/>
      <c r="CB76" s="954"/>
      <c r="CC76" s="954"/>
      <c r="CD76" s="954"/>
      <c r="CE76" s="954"/>
      <c r="CF76" s="954"/>
      <c r="CG76" s="955"/>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47"/>
      <c r="DW76" s="948"/>
      <c r="DX76" s="948"/>
      <c r="DY76" s="948"/>
      <c r="DZ76" s="949"/>
      <c r="EA76" s="248"/>
    </row>
    <row r="77" spans="1:131" s="249" customFormat="1" ht="26.25" customHeight="1" x14ac:dyDescent="0.15">
      <c r="A77" s="263">
        <v>10</v>
      </c>
      <c r="B77" s="963"/>
      <c r="C77" s="964"/>
      <c r="D77" s="964"/>
      <c r="E77" s="964"/>
      <c r="F77" s="964"/>
      <c r="G77" s="964"/>
      <c r="H77" s="964"/>
      <c r="I77" s="964"/>
      <c r="J77" s="964"/>
      <c r="K77" s="964"/>
      <c r="L77" s="964"/>
      <c r="M77" s="964"/>
      <c r="N77" s="964"/>
      <c r="O77" s="964"/>
      <c r="P77" s="965"/>
      <c r="Q77" s="969"/>
      <c r="R77" s="919"/>
      <c r="S77" s="919"/>
      <c r="T77" s="919"/>
      <c r="U77" s="920"/>
      <c r="V77" s="970"/>
      <c r="W77" s="919"/>
      <c r="X77" s="919"/>
      <c r="Y77" s="919"/>
      <c r="Z77" s="920"/>
      <c r="AA77" s="970"/>
      <c r="AB77" s="919"/>
      <c r="AC77" s="919"/>
      <c r="AD77" s="919"/>
      <c r="AE77" s="920"/>
      <c r="AF77" s="970"/>
      <c r="AG77" s="919"/>
      <c r="AH77" s="919"/>
      <c r="AI77" s="919"/>
      <c r="AJ77" s="920"/>
      <c r="AK77" s="970"/>
      <c r="AL77" s="919"/>
      <c r="AM77" s="919"/>
      <c r="AN77" s="919"/>
      <c r="AO77" s="920"/>
      <c r="AP77" s="970"/>
      <c r="AQ77" s="919"/>
      <c r="AR77" s="919"/>
      <c r="AS77" s="919"/>
      <c r="AT77" s="920"/>
      <c r="AU77" s="970"/>
      <c r="AV77" s="919"/>
      <c r="AW77" s="919"/>
      <c r="AX77" s="919"/>
      <c r="AY77" s="920"/>
      <c r="AZ77" s="967"/>
      <c r="BA77" s="967"/>
      <c r="BB77" s="967"/>
      <c r="BC77" s="967"/>
      <c r="BD77" s="968"/>
      <c r="BE77" s="267"/>
      <c r="BF77" s="267"/>
      <c r="BG77" s="267"/>
      <c r="BH77" s="267"/>
      <c r="BI77" s="267"/>
      <c r="BJ77" s="267"/>
      <c r="BK77" s="267"/>
      <c r="BL77" s="267"/>
      <c r="BM77" s="267"/>
      <c r="BN77" s="267"/>
      <c r="BO77" s="267"/>
      <c r="BP77" s="267"/>
      <c r="BQ77" s="264">
        <v>71</v>
      </c>
      <c r="BR77" s="269"/>
      <c r="BS77" s="953"/>
      <c r="BT77" s="954"/>
      <c r="BU77" s="954"/>
      <c r="BV77" s="954"/>
      <c r="BW77" s="954"/>
      <c r="BX77" s="954"/>
      <c r="BY77" s="954"/>
      <c r="BZ77" s="954"/>
      <c r="CA77" s="954"/>
      <c r="CB77" s="954"/>
      <c r="CC77" s="954"/>
      <c r="CD77" s="954"/>
      <c r="CE77" s="954"/>
      <c r="CF77" s="954"/>
      <c r="CG77" s="955"/>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47"/>
      <c r="DW77" s="948"/>
      <c r="DX77" s="948"/>
      <c r="DY77" s="948"/>
      <c r="DZ77" s="949"/>
      <c r="EA77" s="248"/>
    </row>
    <row r="78" spans="1:131" s="249" customFormat="1" ht="26.25" customHeight="1" x14ac:dyDescent="0.15">
      <c r="A78" s="263">
        <v>11</v>
      </c>
      <c r="B78" s="963"/>
      <c r="C78" s="964"/>
      <c r="D78" s="964"/>
      <c r="E78" s="964"/>
      <c r="F78" s="964"/>
      <c r="G78" s="964"/>
      <c r="H78" s="964"/>
      <c r="I78" s="964"/>
      <c r="J78" s="964"/>
      <c r="K78" s="964"/>
      <c r="L78" s="964"/>
      <c r="M78" s="964"/>
      <c r="N78" s="964"/>
      <c r="O78" s="964"/>
      <c r="P78" s="965"/>
      <c r="Q78" s="966"/>
      <c r="R78" s="921"/>
      <c r="S78" s="921"/>
      <c r="T78" s="921"/>
      <c r="U78" s="921"/>
      <c r="V78" s="921"/>
      <c r="W78" s="921"/>
      <c r="X78" s="921"/>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1"/>
      <c r="AY78" s="921"/>
      <c r="AZ78" s="967"/>
      <c r="BA78" s="967"/>
      <c r="BB78" s="967"/>
      <c r="BC78" s="967"/>
      <c r="BD78" s="968"/>
      <c r="BE78" s="267"/>
      <c r="BF78" s="267"/>
      <c r="BG78" s="267"/>
      <c r="BH78" s="267"/>
      <c r="BI78" s="267"/>
      <c r="BJ78" s="270"/>
      <c r="BK78" s="270"/>
      <c r="BL78" s="270"/>
      <c r="BM78" s="270"/>
      <c r="BN78" s="270"/>
      <c r="BO78" s="267"/>
      <c r="BP78" s="267"/>
      <c r="BQ78" s="264">
        <v>72</v>
      </c>
      <c r="BR78" s="269"/>
      <c r="BS78" s="953"/>
      <c r="BT78" s="954"/>
      <c r="BU78" s="954"/>
      <c r="BV78" s="954"/>
      <c r="BW78" s="954"/>
      <c r="BX78" s="954"/>
      <c r="BY78" s="954"/>
      <c r="BZ78" s="954"/>
      <c r="CA78" s="954"/>
      <c r="CB78" s="954"/>
      <c r="CC78" s="954"/>
      <c r="CD78" s="954"/>
      <c r="CE78" s="954"/>
      <c r="CF78" s="954"/>
      <c r="CG78" s="955"/>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47"/>
      <c r="DW78" s="948"/>
      <c r="DX78" s="948"/>
      <c r="DY78" s="948"/>
      <c r="DZ78" s="949"/>
      <c r="EA78" s="248"/>
    </row>
    <row r="79" spans="1:131" s="249" customFormat="1" ht="26.25" customHeight="1" x14ac:dyDescent="0.15">
      <c r="A79" s="263">
        <v>12</v>
      </c>
      <c r="B79" s="963"/>
      <c r="C79" s="964"/>
      <c r="D79" s="964"/>
      <c r="E79" s="964"/>
      <c r="F79" s="964"/>
      <c r="G79" s="964"/>
      <c r="H79" s="964"/>
      <c r="I79" s="964"/>
      <c r="J79" s="964"/>
      <c r="K79" s="964"/>
      <c r="L79" s="964"/>
      <c r="M79" s="964"/>
      <c r="N79" s="964"/>
      <c r="O79" s="964"/>
      <c r="P79" s="965"/>
      <c r="Q79" s="966"/>
      <c r="R79" s="921"/>
      <c r="S79" s="921"/>
      <c r="T79" s="921"/>
      <c r="U79" s="921"/>
      <c r="V79" s="921"/>
      <c r="W79" s="921"/>
      <c r="X79" s="921"/>
      <c r="Y79" s="921"/>
      <c r="Z79" s="921"/>
      <c r="AA79" s="921"/>
      <c r="AB79" s="921"/>
      <c r="AC79" s="921"/>
      <c r="AD79" s="921"/>
      <c r="AE79" s="921"/>
      <c r="AF79" s="921"/>
      <c r="AG79" s="921"/>
      <c r="AH79" s="921"/>
      <c r="AI79" s="921"/>
      <c r="AJ79" s="921"/>
      <c r="AK79" s="921"/>
      <c r="AL79" s="921"/>
      <c r="AM79" s="921"/>
      <c r="AN79" s="921"/>
      <c r="AO79" s="921"/>
      <c r="AP79" s="921"/>
      <c r="AQ79" s="921"/>
      <c r="AR79" s="921"/>
      <c r="AS79" s="921"/>
      <c r="AT79" s="921"/>
      <c r="AU79" s="921"/>
      <c r="AV79" s="921"/>
      <c r="AW79" s="921"/>
      <c r="AX79" s="921"/>
      <c r="AY79" s="921"/>
      <c r="AZ79" s="967"/>
      <c r="BA79" s="967"/>
      <c r="BB79" s="967"/>
      <c r="BC79" s="967"/>
      <c r="BD79" s="968"/>
      <c r="BE79" s="267"/>
      <c r="BF79" s="267"/>
      <c r="BG79" s="267"/>
      <c r="BH79" s="267"/>
      <c r="BI79" s="267"/>
      <c r="BJ79" s="270"/>
      <c r="BK79" s="270"/>
      <c r="BL79" s="270"/>
      <c r="BM79" s="270"/>
      <c r="BN79" s="270"/>
      <c r="BO79" s="267"/>
      <c r="BP79" s="267"/>
      <c r="BQ79" s="264">
        <v>73</v>
      </c>
      <c r="BR79" s="269"/>
      <c r="BS79" s="953"/>
      <c r="BT79" s="954"/>
      <c r="BU79" s="954"/>
      <c r="BV79" s="954"/>
      <c r="BW79" s="954"/>
      <c r="BX79" s="954"/>
      <c r="BY79" s="954"/>
      <c r="BZ79" s="954"/>
      <c r="CA79" s="954"/>
      <c r="CB79" s="954"/>
      <c r="CC79" s="954"/>
      <c r="CD79" s="954"/>
      <c r="CE79" s="954"/>
      <c r="CF79" s="954"/>
      <c r="CG79" s="955"/>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47"/>
      <c r="DW79" s="948"/>
      <c r="DX79" s="948"/>
      <c r="DY79" s="948"/>
      <c r="DZ79" s="949"/>
      <c r="EA79" s="248"/>
    </row>
    <row r="80" spans="1:131" s="249" customFormat="1" ht="26.25" customHeight="1" x14ac:dyDescent="0.15">
      <c r="A80" s="263">
        <v>13</v>
      </c>
      <c r="B80" s="963"/>
      <c r="C80" s="964"/>
      <c r="D80" s="964"/>
      <c r="E80" s="964"/>
      <c r="F80" s="964"/>
      <c r="G80" s="964"/>
      <c r="H80" s="964"/>
      <c r="I80" s="964"/>
      <c r="J80" s="964"/>
      <c r="K80" s="964"/>
      <c r="L80" s="964"/>
      <c r="M80" s="964"/>
      <c r="N80" s="964"/>
      <c r="O80" s="964"/>
      <c r="P80" s="965"/>
      <c r="Q80" s="966"/>
      <c r="R80" s="921"/>
      <c r="S80" s="921"/>
      <c r="T80" s="921"/>
      <c r="U80" s="921"/>
      <c r="V80" s="921"/>
      <c r="W80" s="921"/>
      <c r="X80" s="921"/>
      <c r="Y80" s="921"/>
      <c r="Z80" s="921"/>
      <c r="AA80" s="921"/>
      <c r="AB80" s="921"/>
      <c r="AC80" s="921"/>
      <c r="AD80" s="921"/>
      <c r="AE80" s="921"/>
      <c r="AF80" s="921"/>
      <c r="AG80" s="921"/>
      <c r="AH80" s="921"/>
      <c r="AI80" s="921"/>
      <c r="AJ80" s="921"/>
      <c r="AK80" s="921"/>
      <c r="AL80" s="921"/>
      <c r="AM80" s="921"/>
      <c r="AN80" s="921"/>
      <c r="AO80" s="921"/>
      <c r="AP80" s="921"/>
      <c r="AQ80" s="921"/>
      <c r="AR80" s="921"/>
      <c r="AS80" s="921"/>
      <c r="AT80" s="921"/>
      <c r="AU80" s="921"/>
      <c r="AV80" s="921"/>
      <c r="AW80" s="921"/>
      <c r="AX80" s="921"/>
      <c r="AY80" s="921"/>
      <c r="AZ80" s="967"/>
      <c r="BA80" s="967"/>
      <c r="BB80" s="967"/>
      <c r="BC80" s="967"/>
      <c r="BD80" s="968"/>
      <c r="BE80" s="267"/>
      <c r="BF80" s="267"/>
      <c r="BG80" s="267"/>
      <c r="BH80" s="267"/>
      <c r="BI80" s="267"/>
      <c r="BJ80" s="267"/>
      <c r="BK80" s="267"/>
      <c r="BL80" s="267"/>
      <c r="BM80" s="267"/>
      <c r="BN80" s="267"/>
      <c r="BO80" s="267"/>
      <c r="BP80" s="267"/>
      <c r="BQ80" s="264">
        <v>74</v>
      </c>
      <c r="BR80" s="269"/>
      <c r="BS80" s="953"/>
      <c r="BT80" s="954"/>
      <c r="BU80" s="954"/>
      <c r="BV80" s="954"/>
      <c r="BW80" s="954"/>
      <c r="BX80" s="954"/>
      <c r="BY80" s="954"/>
      <c r="BZ80" s="954"/>
      <c r="CA80" s="954"/>
      <c r="CB80" s="954"/>
      <c r="CC80" s="954"/>
      <c r="CD80" s="954"/>
      <c r="CE80" s="954"/>
      <c r="CF80" s="954"/>
      <c r="CG80" s="955"/>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47"/>
      <c r="DW80" s="948"/>
      <c r="DX80" s="948"/>
      <c r="DY80" s="948"/>
      <c r="DZ80" s="949"/>
      <c r="EA80" s="248"/>
    </row>
    <row r="81" spans="1:131" s="249" customFormat="1" ht="26.25" customHeight="1" x14ac:dyDescent="0.15">
      <c r="A81" s="263">
        <v>14</v>
      </c>
      <c r="B81" s="963"/>
      <c r="C81" s="964"/>
      <c r="D81" s="964"/>
      <c r="E81" s="964"/>
      <c r="F81" s="964"/>
      <c r="G81" s="964"/>
      <c r="H81" s="964"/>
      <c r="I81" s="964"/>
      <c r="J81" s="964"/>
      <c r="K81" s="964"/>
      <c r="L81" s="964"/>
      <c r="M81" s="964"/>
      <c r="N81" s="964"/>
      <c r="O81" s="964"/>
      <c r="P81" s="965"/>
      <c r="Q81" s="966"/>
      <c r="R81" s="921"/>
      <c r="S81" s="921"/>
      <c r="T81" s="921"/>
      <c r="U81" s="921"/>
      <c r="V81" s="921"/>
      <c r="W81" s="921"/>
      <c r="X81" s="921"/>
      <c r="Y81" s="921"/>
      <c r="Z81" s="921"/>
      <c r="AA81" s="921"/>
      <c r="AB81" s="921"/>
      <c r="AC81" s="921"/>
      <c r="AD81" s="921"/>
      <c r="AE81" s="921"/>
      <c r="AF81" s="921"/>
      <c r="AG81" s="921"/>
      <c r="AH81" s="921"/>
      <c r="AI81" s="921"/>
      <c r="AJ81" s="921"/>
      <c r="AK81" s="921"/>
      <c r="AL81" s="921"/>
      <c r="AM81" s="921"/>
      <c r="AN81" s="921"/>
      <c r="AO81" s="921"/>
      <c r="AP81" s="921"/>
      <c r="AQ81" s="921"/>
      <c r="AR81" s="921"/>
      <c r="AS81" s="921"/>
      <c r="AT81" s="921"/>
      <c r="AU81" s="921"/>
      <c r="AV81" s="921"/>
      <c r="AW81" s="921"/>
      <c r="AX81" s="921"/>
      <c r="AY81" s="921"/>
      <c r="AZ81" s="967"/>
      <c r="BA81" s="967"/>
      <c r="BB81" s="967"/>
      <c r="BC81" s="967"/>
      <c r="BD81" s="968"/>
      <c r="BE81" s="267"/>
      <c r="BF81" s="267"/>
      <c r="BG81" s="267"/>
      <c r="BH81" s="267"/>
      <c r="BI81" s="267"/>
      <c r="BJ81" s="267"/>
      <c r="BK81" s="267"/>
      <c r="BL81" s="267"/>
      <c r="BM81" s="267"/>
      <c r="BN81" s="267"/>
      <c r="BO81" s="267"/>
      <c r="BP81" s="267"/>
      <c r="BQ81" s="264">
        <v>75</v>
      </c>
      <c r="BR81" s="269"/>
      <c r="BS81" s="953"/>
      <c r="BT81" s="954"/>
      <c r="BU81" s="954"/>
      <c r="BV81" s="954"/>
      <c r="BW81" s="954"/>
      <c r="BX81" s="954"/>
      <c r="BY81" s="954"/>
      <c r="BZ81" s="954"/>
      <c r="CA81" s="954"/>
      <c r="CB81" s="954"/>
      <c r="CC81" s="954"/>
      <c r="CD81" s="954"/>
      <c r="CE81" s="954"/>
      <c r="CF81" s="954"/>
      <c r="CG81" s="955"/>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47"/>
      <c r="DW81" s="948"/>
      <c r="DX81" s="948"/>
      <c r="DY81" s="948"/>
      <c r="DZ81" s="949"/>
      <c r="EA81" s="248"/>
    </row>
    <row r="82" spans="1:131" s="249" customFormat="1" ht="26.25" customHeight="1" x14ac:dyDescent="0.15">
      <c r="A82" s="263">
        <v>15</v>
      </c>
      <c r="B82" s="963"/>
      <c r="C82" s="964"/>
      <c r="D82" s="964"/>
      <c r="E82" s="964"/>
      <c r="F82" s="964"/>
      <c r="G82" s="964"/>
      <c r="H82" s="964"/>
      <c r="I82" s="964"/>
      <c r="J82" s="964"/>
      <c r="K82" s="964"/>
      <c r="L82" s="964"/>
      <c r="M82" s="964"/>
      <c r="N82" s="964"/>
      <c r="O82" s="964"/>
      <c r="P82" s="965"/>
      <c r="Q82" s="966"/>
      <c r="R82" s="921"/>
      <c r="S82" s="921"/>
      <c r="T82" s="921"/>
      <c r="U82" s="921"/>
      <c r="V82" s="921"/>
      <c r="W82" s="921"/>
      <c r="X82" s="921"/>
      <c r="Y82" s="921"/>
      <c r="Z82" s="921"/>
      <c r="AA82" s="921"/>
      <c r="AB82" s="921"/>
      <c r="AC82" s="921"/>
      <c r="AD82" s="921"/>
      <c r="AE82" s="921"/>
      <c r="AF82" s="921"/>
      <c r="AG82" s="921"/>
      <c r="AH82" s="921"/>
      <c r="AI82" s="921"/>
      <c r="AJ82" s="921"/>
      <c r="AK82" s="921"/>
      <c r="AL82" s="921"/>
      <c r="AM82" s="921"/>
      <c r="AN82" s="921"/>
      <c r="AO82" s="921"/>
      <c r="AP82" s="921"/>
      <c r="AQ82" s="921"/>
      <c r="AR82" s="921"/>
      <c r="AS82" s="921"/>
      <c r="AT82" s="921"/>
      <c r="AU82" s="921"/>
      <c r="AV82" s="921"/>
      <c r="AW82" s="921"/>
      <c r="AX82" s="921"/>
      <c r="AY82" s="921"/>
      <c r="AZ82" s="967"/>
      <c r="BA82" s="967"/>
      <c r="BB82" s="967"/>
      <c r="BC82" s="967"/>
      <c r="BD82" s="968"/>
      <c r="BE82" s="267"/>
      <c r="BF82" s="267"/>
      <c r="BG82" s="267"/>
      <c r="BH82" s="267"/>
      <c r="BI82" s="267"/>
      <c r="BJ82" s="267"/>
      <c r="BK82" s="267"/>
      <c r="BL82" s="267"/>
      <c r="BM82" s="267"/>
      <c r="BN82" s="267"/>
      <c r="BO82" s="267"/>
      <c r="BP82" s="267"/>
      <c r="BQ82" s="264">
        <v>76</v>
      </c>
      <c r="BR82" s="269"/>
      <c r="BS82" s="953"/>
      <c r="BT82" s="954"/>
      <c r="BU82" s="954"/>
      <c r="BV82" s="954"/>
      <c r="BW82" s="954"/>
      <c r="BX82" s="954"/>
      <c r="BY82" s="954"/>
      <c r="BZ82" s="954"/>
      <c r="CA82" s="954"/>
      <c r="CB82" s="954"/>
      <c r="CC82" s="954"/>
      <c r="CD82" s="954"/>
      <c r="CE82" s="954"/>
      <c r="CF82" s="954"/>
      <c r="CG82" s="955"/>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47"/>
      <c r="DW82" s="948"/>
      <c r="DX82" s="948"/>
      <c r="DY82" s="948"/>
      <c r="DZ82" s="949"/>
      <c r="EA82" s="248"/>
    </row>
    <row r="83" spans="1:131" s="249" customFormat="1" ht="26.25" customHeight="1" x14ac:dyDescent="0.15">
      <c r="A83" s="263">
        <v>16</v>
      </c>
      <c r="B83" s="963"/>
      <c r="C83" s="964"/>
      <c r="D83" s="964"/>
      <c r="E83" s="964"/>
      <c r="F83" s="964"/>
      <c r="G83" s="964"/>
      <c r="H83" s="964"/>
      <c r="I83" s="964"/>
      <c r="J83" s="964"/>
      <c r="K83" s="964"/>
      <c r="L83" s="964"/>
      <c r="M83" s="964"/>
      <c r="N83" s="964"/>
      <c r="O83" s="964"/>
      <c r="P83" s="965"/>
      <c r="Q83" s="966"/>
      <c r="R83" s="921"/>
      <c r="S83" s="921"/>
      <c r="T83" s="921"/>
      <c r="U83" s="921"/>
      <c r="V83" s="921"/>
      <c r="W83" s="921"/>
      <c r="X83" s="921"/>
      <c r="Y83" s="921"/>
      <c r="Z83" s="921"/>
      <c r="AA83" s="921"/>
      <c r="AB83" s="921"/>
      <c r="AC83" s="921"/>
      <c r="AD83" s="921"/>
      <c r="AE83" s="921"/>
      <c r="AF83" s="921"/>
      <c r="AG83" s="921"/>
      <c r="AH83" s="921"/>
      <c r="AI83" s="921"/>
      <c r="AJ83" s="921"/>
      <c r="AK83" s="921"/>
      <c r="AL83" s="921"/>
      <c r="AM83" s="921"/>
      <c r="AN83" s="921"/>
      <c r="AO83" s="921"/>
      <c r="AP83" s="921"/>
      <c r="AQ83" s="921"/>
      <c r="AR83" s="921"/>
      <c r="AS83" s="921"/>
      <c r="AT83" s="921"/>
      <c r="AU83" s="921"/>
      <c r="AV83" s="921"/>
      <c r="AW83" s="921"/>
      <c r="AX83" s="921"/>
      <c r="AY83" s="921"/>
      <c r="AZ83" s="967"/>
      <c r="BA83" s="967"/>
      <c r="BB83" s="967"/>
      <c r="BC83" s="967"/>
      <c r="BD83" s="968"/>
      <c r="BE83" s="267"/>
      <c r="BF83" s="267"/>
      <c r="BG83" s="267"/>
      <c r="BH83" s="267"/>
      <c r="BI83" s="267"/>
      <c r="BJ83" s="267"/>
      <c r="BK83" s="267"/>
      <c r="BL83" s="267"/>
      <c r="BM83" s="267"/>
      <c r="BN83" s="267"/>
      <c r="BO83" s="267"/>
      <c r="BP83" s="267"/>
      <c r="BQ83" s="264">
        <v>77</v>
      </c>
      <c r="BR83" s="269"/>
      <c r="BS83" s="953"/>
      <c r="BT83" s="954"/>
      <c r="BU83" s="954"/>
      <c r="BV83" s="954"/>
      <c r="BW83" s="954"/>
      <c r="BX83" s="954"/>
      <c r="BY83" s="954"/>
      <c r="BZ83" s="954"/>
      <c r="CA83" s="954"/>
      <c r="CB83" s="954"/>
      <c r="CC83" s="954"/>
      <c r="CD83" s="954"/>
      <c r="CE83" s="954"/>
      <c r="CF83" s="954"/>
      <c r="CG83" s="955"/>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47"/>
      <c r="DW83" s="948"/>
      <c r="DX83" s="948"/>
      <c r="DY83" s="948"/>
      <c r="DZ83" s="949"/>
      <c r="EA83" s="248"/>
    </row>
    <row r="84" spans="1:131" s="249" customFormat="1" ht="26.25" customHeight="1" x14ac:dyDescent="0.15">
      <c r="A84" s="263">
        <v>17</v>
      </c>
      <c r="B84" s="963"/>
      <c r="C84" s="964"/>
      <c r="D84" s="964"/>
      <c r="E84" s="964"/>
      <c r="F84" s="964"/>
      <c r="G84" s="964"/>
      <c r="H84" s="964"/>
      <c r="I84" s="964"/>
      <c r="J84" s="964"/>
      <c r="K84" s="964"/>
      <c r="L84" s="964"/>
      <c r="M84" s="964"/>
      <c r="N84" s="964"/>
      <c r="O84" s="964"/>
      <c r="P84" s="965"/>
      <c r="Q84" s="966"/>
      <c r="R84" s="921"/>
      <c r="S84" s="921"/>
      <c r="T84" s="921"/>
      <c r="U84" s="921"/>
      <c r="V84" s="921"/>
      <c r="W84" s="921"/>
      <c r="X84" s="921"/>
      <c r="Y84" s="921"/>
      <c r="Z84" s="921"/>
      <c r="AA84" s="921"/>
      <c r="AB84" s="921"/>
      <c r="AC84" s="921"/>
      <c r="AD84" s="921"/>
      <c r="AE84" s="921"/>
      <c r="AF84" s="921"/>
      <c r="AG84" s="921"/>
      <c r="AH84" s="921"/>
      <c r="AI84" s="921"/>
      <c r="AJ84" s="921"/>
      <c r="AK84" s="921"/>
      <c r="AL84" s="921"/>
      <c r="AM84" s="921"/>
      <c r="AN84" s="921"/>
      <c r="AO84" s="921"/>
      <c r="AP84" s="921"/>
      <c r="AQ84" s="921"/>
      <c r="AR84" s="921"/>
      <c r="AS84" s="921"/>
      <c r="AT84" s="921"/>
      <c r="AU84" s="921"/>
      <c r="AV84" s="921"/>
      <c r="AW84" s="921"/>
      <c r="AX84" s="921"/>
      <c r="AY84" s="921"/>
      <c r="AZ84" s="967"/>
      <c r="BA84" s="967"/>
      <c r="BB84" s="967"/>
      <c r="BC84" s="967"/>
      <c r="BD84" s="968"/>
      <c r="BE84" s="267"/>
      <c r="BF84" s="267"/>
      <c r="BG84" s="267"/>
      <c r="BH84" s="267"/>
      <c r="BI84" s="267"/>
      <c r="BJ84" s="267"/>
      <c r="BK84" s="267"/>
      <c r="BL84" s="267"/>
      <c r="BM84" s="267"/>
      <c r="BN84" s="267"/>
      <c r="BO84" s="267"/>
      <c r="BP84" s="267"/>
      <c r="BQ84" s="264">
        <v>78</v>
      </c>
      <c r="BR84" s="269"/>
      <c r="BS84" s="953"/>
      <c r="BT84" s="954"/>
      <c r="BU84" s="954"/>
      <c r="BV84" s="954"/>
      <c r="BW84" s="954"/>
      <c r="BX84" s="954"/>
      <c r="BY84" s="954"/>
      <c r="BZ84" s="954"/>
      <c r="CA84" s="954"/>
      <c r="CB84" s="954"/>
      <c r="CC84" s="954"/>
      <c r="CD84" s="954"/>
      <c r="CE84" s="954"/>
      <c r="CF84" s="954"/>
      <c r="CG84" s="955"/>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47"/>
      <c r="DW84" s="948"/>
      <c r="DX84" s="948"/>
      <c r="DY84" s="948"/>
      <c r="DZ84" s="949"/>
      <c r="EA84" s="248"/>
    </row>
    <row r="85" spans="1:131" s="249" customFormat="1" ht="26.25" customHeight="1" x14ac:dyDescent="0.15">
      <c r="A85" s="263">
        <v>18</v>
      </c>
      <c r="B85" s="963"/>
      <c r="C85" s="964"/>
      <c r="D85" s="964"/>
      <c r="E85" s="964"/>
      <c r="F85" s="964"/>
      <c r="G85" s="964"/>
      <c r="H85" s="964"/>
      <c r="I85" s="964"/>
      <c r="J85" s="964"/>
      <c r="K85" s="964"/>
      <c r="L85" s="964"/>
      <c r="M85" s="964"/>
      <c r="N85" s="964"/>
      <c r="O85" s="964"/>
      <c r="P85" s="965"/>
      <c r="Q85" s="966"/>
      <c r="R85" s="921"/>
      <c r="S85" s="921"/>
      <c r="T85" s="921"/>
      <c r="U85" s="921"/>
      <c r="V85" s="921"/>
      <c r="W85" s="921"/>
      <c r="X85" s="921"/>
      <c r="Y85" s="921"/>
      <c r="Z85" s="921"/>
      <c r="AA85" s="921"/>
      <c r="AB85" s="921"/>
      <c r="AC85" s="921"/>
      <c r="AD85" s="921"/>
      <c r="AE85" s="921"/>
      <c r="AF85" s="921"/>
      <c r="AG85" s="921"/>
      <c r="AH85" s="921"/>
      <c r="AI85" s="921"/>
      <c r="AJ85" s="921"/>
      <c r="AK85" s="921"/>
      <c r="AL85" s="921"/>
      <c r="AM85" s="921"/>
      <c r="AN85" s="921"/>
      <c r="AO85" s="921"/>
      <c r="AP85" s="921"/>
      <c r="AQ85" s="921"/>
      <c r="AR85" s="921"/>
      <c r="AS85" s="921"/>
      <c r="AT85" s="921"/>
      <c r="AU85" s="921"/>
      <c r="AV85" s="921"/>
      <c r="AW85" s="921"/>
      <c r="AX85" s="921"/>
      <c r="AY85" s="921"/>
      <c r="AZ85" s="967"/>
      <c r="BA85" s="967"/>
      <c r="BB85" s="967"/>
      <c r="BC85" s="967"/>
      <c r="BD85" s="968"/>
      <c r="BE85" s="267"/>
      <c r="BF85" s="267"/>
      <c r="BG85" s="267"/>
      <c r="BH85" s="267"/>
      <c r="BI85" s="267"/>
      <c r="BJ85" s="267"/>
      <c r="BK85" s="267"/>
      <c r="BL85" s="267"/>
      <c r="BM85" s="267"/>
      <c r="BN85" s="267"/>
      <c r="BO85" s="267"/>
      <c r="BP85" s="267"/>
      <c r="BQ85" s="264">
        <v>79</v>
      </c>
      <c r="BR85" s="269"/>
      <c r="BS85" s="953"/>
      <c r="BT85" s="954"/>
      <c r="BU85" s="954"/>
      <c r="BV85" s="954"/>
      <c r="BW85" s="954"/>
      <c r="BX85" s="954"/>
      <c r="BY85" s="954"/>
      <c r="BZ85" s="954"/>
      <c r="CA85" s="954"/>
      <c r="CB85" s="954"/>
      <c r="CC85" s="954"/>
      <c r="CD85" s="954"/>
      <c r="CE85" s="954"/>
      <c r="CF85" s="954"/>
      <c r="CG85" s="955"/>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47"/>
      <c r="DW85" s="948"/>
      <c r="DX85" s="948"/>
      <c r="DY85" s="948"/>
      <c r="DZ85" s="949"/>
      <c r="EA85" s="248"/>
    </row>
    <row r="86" spans="1:131" s="249" customFormat="1" ht="26.25" customHeight="1" x14ac:dyDescent="0.15">
      <c r="A86" s="263">
        <v>19</v>
      </c>
      <c r="B86" s="963"/>
      <c r="C86" s="964"/>
      <c r="D86" s="964"/>
      <c r="E86" s="964"/>
      <c r="F86" s="964"/>
      <c r="G86" s="964"/>
      <c r="H86" s="964"/>
      <c r="I86" s="964"/>
      <c r="J86" s="964"/>
      <c r="K86" s="964"/>
      <c r="L86" s="964"/>
      <c r="M86" s="964"/>
      <c r="N86" s="964"/>
      <c r="O86" s="964"/>
      <c r="P86" s="965"/>
      <c r="Q86" s="966"/>
      <c r="R86" s="921"/>
      <c r="S86" s="921"/>
      <c r="T86" s="921"/>
      <c r="U86" s="921"/>
      <c r="V86" s="921"/>
      <c r="W86" s="921"/>
      <c r="X86" s="921"/>
      <c r="Y86" s="921"/>
      <c r="Z86" s="921"/>
      <c r="AA86" s="921"/>
      <c r="AB86" s="921"/>
      <c r="AC86" s="921"/>
      <c r="AD86" s="921"/>
      <c r="AE86" s="921"/>
      <c r="AF86" s="921"/>
      <c r="AG86" s="921"/>
      <c r="AH86" s="921"/>
      <c r="AI86" s="921"/>
      <c r="AJ86" s="921"/>
      <c r="AK86" s="921"/>
      <c r="AL86" s="921"/>
      <c r="AM86" s="921"/>
      <c r="AN86" s="921"/>
      <c r="AO86" s="921"/>
      <c r="AP86" s="921"/>
      <c r="AQ86" s="921"/>
      <c r="AR86" s="921"/>
      <c r="AS86" s="921"/>
      <c r="AT86" s="921"/>
      <c r="AU86" s="921"/>
      <c r="AV86" s="921"/>
      <c r="AW86" s="921"/>
      <c r="AX86" s="921"/>
      <c r="AY86" s="921"/>
      <c r="AZ86" s="967"/>
      <c r="BA86" s="967"/>
      <c r="BB86" s="967"/>
      <c r="BC86" s="967"/>
      <c r="BD86" s="968"/>
      <c r="BE86" s="267"/>
      <c r="BF86" s="267"/>
      <c r="BG86" s="267"/>
      <c r="BH86" s="267"/>
      <c r="BI86" s="267"/>
      <c r="BJ86" s="267"/>
      <c r="BK86" s="267"/>
      <c r="BL86" s="267"/>
      <c r="BM86" s="267"/>
      <c r="BN86" s="267"/>
      <c r="BO86" s="267"/>
      <c r="BP86" s="267"/>
      <c r="BQ86" s="264">
        <v>80</v>
      </c>
      <c r="BR86" s="269"/>
      <c r="BS86" s="953"/>
      <c r="BT86" s="954"/>
      <c r="BU86" s="954"/>
      <c r="BV86" s="954"/>
      <c r="BW86" s="954"/>
      <c r="BX86" s="954"/>
      <c r="BY86" s="954"/>
      <c r="BZ86" s="954"/>
      <c r="CA86" s="954"/>
      <c r="CB86" s="954"/>
      <c r="CC86" s="954"/>
      <c r="CD86" s="954"/>
      <c r="CE86" s="954"/>
      <c r="CF86" s="954"/>
      <c r="CG86" s="955"/>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47"/>
      <c r="DW86" s="948"/>
      <c r="DX86" s="948"/>
      <c r="DY86" s="948"/>
      <c r="DZ86" s="949"/>
      <c r="EA86" s="248"/>
    </row>
    <row r="87" spans="1:131" s="249" customFormat="1" ht="26.25" customHeight="1" x14ac:dyDescent="0.15">
      <c r="A87" s="271">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67"/>
      <c r="BF87" s="267"/>
      <c r="BG87" s="267"/>
      <c r="BH87" s="267"/>
      <c r="BI87" s="267"/>
      <c r="BJ87" s="267"/>
      <c r="BK87" s="267"/>
      <c r="BL87" s="267"/>
      <c r="BM87" s="267"/>
      <c r="BN87" s="267"/>
      <c r="BO87" s="267"/>
      <c r="BP87" s="267"/>
      <c r="BQ87" s="264">
        <v>81</v>
      </c>
      <c r="BR87" s="269"/>
      <c r="BS87" s="953"/>
      <c r="BT87" s="954"/>
      <c r="BU87" s="954"/>
      <c r="BV87" s="954"/>
      <c r="BW87" s="954"/>
      <c r="BX87" s="954"/>
      <c r="BY87" s="954"/>
      <c r="BZ87" s="954"/>
      <c r="CA87" s="954"/>
      <c r="CB87" s="954"/>
      <c r="CC87" s="954"/>
      <c r="CD87" s="954"/>
      <c r="CE87" s="954"/>
      <c r="CF87" s="954"/>
      <c r="CG87" s="955"/>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47"/>
      <c r="DW87" s="948"/>
      <c r="DX87" s="948"/>
      <c r="DY87" s="948"/>
      <c r="DZ87" s="949"/>
      <c r="EA87" s="248"/>
    </row>
    <row r="88" spans="1:131" s="249" customFormat="1" ht="26.25" customHeight="1" thickBot="1" x14ac:dyDescent="0.2">
      <c r="A88" s="266" t="s">
        <v>388</v>
      </c>
      <c r="B88" s="876" t="s">
        <v>417</v>
      </c>
      <c r="C88" s="877"/>
      <c r="D88" s="877"/>
      <c r="E88" s="877"/>
      <c r="F88" s="877"/>
      <c r="G88" s="877"/>
      <c r="H88" s="877"/>
      <c r="I88" s="877"/>
      <c r="J88" s="877"/>
      <c r="K88" s="877"/>
      <c r="L88" s="877"/>
      <c r="M88" s="877"/>
      <c r="N88" s="877"/>
      <c r="O88" s="877"/>
      <c r="P88" s="878"/>
      <c r="Q88" s="928"/>
      <c r="R88" s="929"/>
      <c r="S88" s="929"/>
      <c r="T88" s="929"/>
      <c r="U88" s="929"/>
      <c r="V88" s="929"/>
      <c r="W88" s="929"/>
      <c r="X88" s="929"/>
      <c r="Y88" s="929"/>
      <c r="Z88" s="929"/>
      <c r="AA88" s="929"/>
      <c r="AB88" s="929"/>
      <c r="AC88" s="929"/>
      <c r="AD88" s="929"/>
      <c r="AE88" s="929"/>
      <c r="AF88" s="932">
        <v>71023</v>
      </c>
      <c r="AG88" s="932"/>
      <c r="AH88" s="932"/>
      <c r="AI88" s="932"/>
      <c r="AJ88" s="932"/>
      <c r="AK88" s="929"/>
      <c r="AL88" s="929"/>
      <c r="AM88" s="929"/>
      <c r="AN88" s="929"/>
      <c r="AO88" s="929"/>
      <c r="AP88" s="932">
        <v>662</v>
      </c>
      <c r="AQ88" s="932"/>
      <c r="AR88" s="932"/>
      <c r="AS88" s="932"/>
      <c r="AT88" s="932"/>
      <c r="AU88" s="932"/>
      <c r="AV88" s="932"/>
      <c r="AW88" s="932"/>
      <c r="AX88" s="932"/>
      <c r="AY88" s="932"/>
      <c r="AZ88" s="937"/>
      <c r="BA88" s="937"/>
      <c r="BB88" s="937"/>
      <c r="BC88" s="937"/>
      <c r="BD88" s="938"/>
      <c r="BE88" s="267"/>
      <c r="BF88" s="267"/>
      <c r="BG88" s="267"/>
      <c r="BH88" s="267"/>
      <c r="BI88" s="267"/>
      <c r="BJ88" s="267"/>
      <c r="BK88" s="267"/>
      <c r="BL88" s="267"/>
      <c r="BM88" s="267"/>
      <c r="BN88" s="267"/>
      <c r="BO88" s="267"/>
      <c r="BP88" s="267"/>
      <c r="BQ88" s="264">
        <v>82</v>
      </c>
      <c r="BR88" s="269"/>
      <c r="BS88" s="953"/>
      <c r="BT88" s="954"/>
      <c r="BU88" s="954"/>
      <c r="BV88" s="954"/>
      <c r="BW88" s="954"/>
      <c r="BX88" s="954"/>
      <c r="BY88" s="954"/>
      <c r="BZ88" s="954"/>
      <c r="CA88" s="954"/>
      <c r="CB88" s="954"/>
      <c r="CC88" s="954"/>
      <c r="CD88" s="954"/>
      <c r="CE88" s="954"/>
      <c r="CF88" s="954"/>
      <c r="CG88" s="955"/>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47"/>
      <c r="DW88" s="948"/>
      <c r="DX88" s="948"/>
      <c r="DY88" s="948"/>
      <c r="DZ88" s="949"/>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3"/>
      <c r="BT89" s="954"/>
      <c r="BU89" s="954"/>
      <c r="BV89" s="954"/>
      <c r="BW89" s="954"/>
      <c r="BX89" s="954"/>
      <c r="BY89" s="954"/>
      <c r="BZ89" s="954"/>
      <c r="CA89" s="954"/>
      <c r="CB89" s="954"/>
      <c r="CC89" s="954"/>
      <c r="CD89" s="954"/>
      <c r="CE89" s="954"/>
      <c r="CF89" s="954"/>
      <c r="CG89" s="955"/>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47"/>
      <c r="DW89" s="948"/>
      <c r="DX89" s="948"/>
      <c r="DY89" s="948"/>
      <c r="DZ89" s="949"/>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3"/>
      <c r="BT90" s="954"/>
      <c r="BU90" s="954"/>
      <c r="BV90" s="954"/>
      <c r="BW90" s="954"/>
      <c r="BX90" s="954"/>
      <c r="BY90" s="954"/>
      <c r="BZ90" s="954"/>
      <c r="CA90" s="954"/>
      <c r="CB90" s="954"/>
      <c r="CC90" s="954"/>
      <c r="CD90" s="954"/>
      <c r="CE90" s="954"/>
      <c r="CF90" s="954"/>
      <c r="CG90" s="955"/>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47"/>
      <c r="DW90" s="948"/>
      <c r="DX90" s="948"/>
      <c r="DY90" s="948"/>
      <c r="DZ90" s="949"/>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3"/>
      <c r="BT91" s="954"/>
      <c r="BU91" s="954"/>
      <c r="BV91" s="954"/>
      <c r="BW91" s="954"/>
      <c r="BX91" s="954"/>
      <c r="BY91" s="954"/>
      <c r="BZ91" s="954"/>
      <c r="CA91" s="954"/>
      <c r="CB91" s="954"/>
      <c r="CC91" s="954"/>
      <c r="CD91" s="954"/>
      <c r="CE91" s="954"/>
      <c r="CF91" s="954"/>
      <c r="CG91" s="955"/>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47"/>
      <c r="DW91" s="948"/>
      <c r="DX91" s="948"/>
      <c r="DY91" s="948"/>
      <c r="DZ91" s="949"/>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3"/>
      <c r="BT92" s="954"/>
      <c r="BU92" s="954"/>
      <c r="BV92" s="954"/>
      <c r="BW92" s="954"/>
      <c r="BX92" s="954"/>
      <c r="BY92" s="954"/>
      <c r="BZ92" s="954"/>
      <c r="CA92" s="954"/>
      <c r="CB92" s="954"/>
      <c r="CC92" s="954"/>
      <c r="CD92" s="954"/>
      <c r="CE92" s="954"/>
      <c r="CF92" s="954"/>
      <c r="CG92" s="955"/>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47"/>
      <c r="DW92" s="948"/>
      <c r="DX92" s="948"/>
      <c r="DY92" s="948"/>
      <c r="DZ92" s="949"/>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3"/>
      <c r="BT93" s="954"/>
      <c r="BU93" s="954"/>
      <c r="BV93" s="954"/>
      <c r="BW93" s="954"/>
      <c r="BX93" s="954"/>
      <c r="BY93" s="954"/>
      <c r="BZ93" s="954"/>
      <c r="CA93" s="954"/>
      <c r="CB93" s="954"/>
      <c r="CC93" s="954"/>
      <c r="CD93" s="954"/>
      <c r="CE93" s="954"/>
      <c r="CF93" s="954"/>
      <c r="CG93" s="955"/>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47"/>
      <c r="DW93" s="948"/>
      <c r="DX93" s="948"/>
      <c r="DY93" s="948"/>
      <c r="DZ93" s="949"/>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3"/>
      <c r="BT94" s="954"/>
      <c r="BU94" s="954"/>
      <c r="BV94" s="954"/>
      <c r="BW94" s="954"/>
      <c r="BX94" s="954"/>
      <c r="BY94" s="954"/>
      <c r="BZ94" s="954"/>
      <c r="CA94" s="954"/>
      <c r="CB94" s="954"/>
      <c r="CC94" s="954"/>
      <c r="CD94" s="954"/>
      <c r="CE94" s="954"/>
      <c r="CF94" s="954"/>
      <c r="CG94" s="955"/>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47"/>
      <c r="DW94" s="948"/>
      <c r="DX94" s="948"/>
      <c r="DY94" s="948"/>
      <c r="DZ94" s="949"/>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3"/>
      <c r="BT95" s="954"/>
      <c r="BU95" s="954"/>
      <c r="BV95" s="954"/>
      <c r="BW95" s="954"/>
      <c r="BX95" s="954"/>
      <c r="BY95" s="954"/>
      <c r="BZ95" s="954"/>
      <c r="CA95" s="954"/>
      <c r="CB95" s="954"/>
      <c r="CC95" s="954"/>
      <c r="CD95" s="954"/>
      <c r="CE95" s="954"/>
      <c r="CF95" s="954"/>
      <c r="CG95" s="955"/>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47"/>
      <c r="DW95" s="948"/>
      <c r="DX95" s="948"/>
      <c r="DY95" s="948"/>
      <c r="DZ95" s="949"/>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3"/>
      <c r="BT96" s="954"/>
      <c r="BU96" s="954"/>
      <c r="BV96" s="954"/>
      <c r="BW96" s="954"/>
      <c r="BX96" s="954"/>
      <c r="BY96" s="954"/>
      <c r="BZ96" s="954"/>
      <c r="CA96" s="954"/>
      <c r="CB96" s="954"/>
      <c r="CC96" s="954"/>
      <c r="CD96" s="954"/>
      <c r="CE96" s="954"/>
      <c r="CF96" s="954"/>
      <c r="CG96" s="955"/>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47"/>
      <c r="DW96" s="948"/>
      <c r="DX96" s="948"/>
      <c r="DY96" s="948"/>
      <c r="DZ96" s="949"/>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3"/>
      <c r="BT97" s="954"/>
      <c r="BU97" s="954"/>
      <c r="BV97" s="954"/>
      <c r="BW97" s="954"/>
      <c r="BX97" s="954"/>
      <c r="BY97" s="954"/>
      <c r="BZ97" s="954"/>
      <c r="CA97" s="954"/>
      <c r="CB97" s="954"/>
      <c r="CC97" s="954"/>
      <c r="CD97" s="954"/>
      <c r="CE97" s="954"/>
      <c r="CF97" s="954"/>
      <c r="CG97" s="955"/>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47"/>
      <c r="DW97" s="948"/>
      <c r="DX97" s="948"/>
      <c r="DY97" s="948"/>
      <c r="DZ97" s="949"/>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3"/>
      <c r="BT98" s="954"/>
      <c r="BU98" s="954"/>
      <c r="BV98" s="954"/>
      <c r="BW98" s="954"/>
      <c r="BX98" s="954"/>
      <c r="BY98" s="954"/>
      <c r="BZ98" s="954"/>
      <c r="CA98" s="954"/>
      <c r="CB98" s="954"/>
      <c r="CC98" s="954"/>
      <c r="CD98" s="954"/>
      <c r="CE98" s="954"/>
      <c r="CF98" s="954"/>
      <c r="CG98" s="955"/>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47"/>
      <c r="DW98" s="948"/>
      <c r="DX98" s="948"/>
      <c r="DY98" s="948"/>
      <c r="DZ98" s="949"/>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3"/>
      <c r="BT99" s="954"/>
      <c r="BU99" s="954"/>
      <c r="BV99" s="954"/>
      <c r="BW99" s="954"/>
      <c r="BX99" s="954"/>
      <c r="BY99" s="954"/>
      <c r="BZ99" s="954"/>
      <c r="CA99" s="954"/>
      <c r="CB99" s="954"/>
      <c r="CC99" s="954"/>
      <c r="CD99" s="954"/>
      <c r="CE99" s="954"/>
      <c r="CF99" s="954"/>
      <c r="CG99" s="955"/>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47"/>
      <c r="DW99" s="948"/>
      <c r="DX99" s="948"/>
      <c r="DY99" s="948"/>
      <c r="DZ99" s="949"/>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3"/>
      <c r="BT100" s="954"/>
      <c r="BU100" s="954"/>
      <c r="BV100" s="954"/>
      <c r="BW100" s="954"/>
      <c r="BX100" s="954"/>
      <c r="BY100" s="954"/>
      <c r="BZ100" s="954"/>
      <c r="CA100" s="954"/>
      <c r="CB100" s="954"/>
      <c r="CC100" s="954"/>
      <c r="CD100" s="954"/>
      <c r="CE100" s="954"/>
      <c r="CF100" s="954"/>
      <c r="CG100" s="955"/>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47"/>
      <c r="DW100" s="948"/>
      <c r="DX100" s="948"/>
      <c r="DY100" s="948"/>
      <c r="DZ100" s="949"/>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3"/>
      <c r="BT101" s="954"/>
      <c r="BU101" s="954"/>
      <c r="BV101" s="954"/>
      <c r="BW101" s="954"/>
      <c r="BX101" s="954"/>
      <c r="BY101" s="954"/>
      <c r="BZ101" s="954"/>
      <c r="CA101" s="954"/>
      <c r="CB101" s="954"/>
      <c r="CC101" s="954"/>
      <c r="CD101" s="954"/>
      <c r="CE101" s="954"/>
      <c r="CF101" s="954"/>
      <c r="CG101" s="955"/>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47"/>
      <c r="DW101" s="948"/>
      <c r="DX101" s="948"/>
      <c r="DY101" s="948"/>
      <c r="DZ101" s="949"/>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418</v>
      </c>
      <c r="BS102" s="877"/>
      <c r="BT102" s="877"/>
      <c r="BU102" s="877"/>
      <c r="BV102" s="877"/>
      <c r="BW102" s="877"/>
      <c r="BX102" s="877"/>
      <c r="BY102" s="877"/>
      <c r="BZ102" s="877"/>
      <c r="CA102" s="877"/>
      <c r="CB102" s="877"/>
      <c r="CC102" s="877"/>
      <c r="CD102" s="877"/>
      <c r="CE102" s="877"/>
      <c r="CF102" s="877"/>
      <c r="CG102" s="878"/>
      <c r="CH102" s="978"/>
      <c r="CI102" s="979"/>
      <c r="CJ102" s="979"/>
      <c r="CK102" s="979"/>
      <c r="CL102" s="980"/>
      <c r="CM102" s="978"/>
      <c r="CN102" s="979"/>
      <c r="CO102" s="979"/>
      <c r="CP102" s="979"/>
      <c r="CQ102" s="980"/>
      <c r="CR102" s="981"/>
      <c r="CS102" s="940"/>
      <c r="CT102" s="940"/>
      <c r="CU102" s="940"/>
      <c r="CV102" s="982"/>
      <c r="CW102" s="981"/>
      <c r="CX102" s="940"/>
      <c r="CY102" s="940"/>
      <c r="CZ102" s="940"/>
      <c r="DA102" s="982"/>
      <c r="DB102" s="981"/>
      <c r="DC102" s="940"/>
      <c r="DD102" s="940"/>
      <c r="DE102" s="940"/>
      <c r="DF102" s="982"/>
      <c r="DG102" s="981"/>
      <c r="DH102" s="940"/>
      <c r="DI102" s="940"/>
      <c r="DJ102" s="940"/>
      <c r="DK102" s="982"/>
      <c r="DL102" s="981"/>
      <c r="DM102" s="940"/>
      <c r="DN102" s="940"/>
      <c r="DO102" s="940"/>
      <c r="DP102" s="982"/>
      <c r="DQ102" s="981"/>
      <c r="DR102" s="940"/>
      <c r="DS102" s="940"/>
      <c r="DT102" s="940"/>
      <c r="DU102" s="982"/>
      <c r="DV102" s="1005"/>
      <c r="DW102" s="1006"/>
      <c r="DX102" s="1006"/>
      <c r="DY102" s="1006"/>
      <c r="DZ102" s="100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8" t="s">
        <v>419</v>
      </c>
      <c r="BR103" s="1008"/>
      <c r="BS103" s="1008"/>
      <c r="BT103" s="1008"/>
      <c r="BU103" s="1008"/>
      <c r="BV103" s="1008"/>
      <c r="BW103" s="1008"/>
      <c r="BX103" s="1008"/>
      <c r="BY103" s="1008"/>
      <c r="BZ103" s="1008"/>
      <c r="CA103" s="1008"/>
      <c r="CB103" s="1008"/>
      <c r="CC103" s="1008"/>
      <c r="CD103" s="1008"/>
      <c r="CE103" s="1008"/>
      <c r="CF103" s="1008"/>
      <c r="CG103" s="1008"/>
      <c r="CH103" s="1008"/>
      <c r="CI103" s="1008"/>
      <c r="CJ103" s="1008"/>
      <c r="CK103" s="1008"/>
      <c r="CL103" s="1008"/>
      <c r="CM103" s="1008"/>
      <c r="CN103" s="1008"/>
      <c r="CO103" s="1008"/>
      <c r="CP103" s="1008"/>
      <c r="CQ103" s="1008"/>
      <c r="CR103" s="1008"/>
      <c r="CS103" s="1008"/>
      <c r="CT103" s="1008"/>
      <c r="CU103" s="1008"/>
      <c r="CV103" s="1008"/>
      <c r="CW103" s="1008"/>
      <c r="CX103" s="1008"/>
      <c r="CY103" s="1008"/>
      <c r="CZ103" s="1008"/>
      <c r="DA103" s="1008"/>
      <c r="DB103" s="1008"/>
      <c r="DC103" s="1008"/>
      <c r="DD103" s="1008"/>
      <c r="DE103" s="1008"/>
      <c r="DF103" s="1008"/>
      <c r="DG103" s="1008"/>
      <c r="DH103" s="1008"/>
      <c r="DI103" s="1008"/>
      <c r="DJ103" s="1008"/>
      <c r="DK103" s="1008"/>
      <c r="DL103" s="1008"/>
      <c r="DM103" s="1008"/>
      <c r="DN103" s="1008"/>
      <c r="DO103" s="1008"/>
      <c r="DP103" s="1008"/>
      <c r="DQ103" s="1008"/>
      <c r="DR103" s="1008"/>
      <c r="DS103" s="1008"/>
      <c r="DT103" s="1008"/>
      <c r="DU103" s="1008"/>
      <c r="DV103" s="1008"/>
      <c r="DW103" s="1008"/>
      <c r="DX103" s="1008"/>
      <c r="DY103" s="1008"/>
      <c r="DZ103" s="100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9" t="s">
        <v>420</v>
      </c>
      <c r="BR104" s="1009"/>
      <c r="BS104" s="1009"/>
      <c r="BT104" s="1009"/>
      <c r="BU104" s="1009"/>
      <c r="BV104" s="1009"/>
      <c r="BW104" s="1009"/>
      <c r="BX104" s="1009"/>
      <c r="BY104" s="1009"/>
      <c r="BZ104" s="1009"/>
      <c r="CA104" s="1009"/>
      <c r="CB104" s="1009"/>
      <c r="CC104" s="1009"/>
      <c r="CD104" s="1009"/>
      <c r="CE104" s="1009"/>
      <c r="CF104" s="1009"/>
      <c r="CG104" s="1009"/>
      <c r="CH104" s="1009"/>
      <c r="CI104" s="1009"/>
      <c r="CJ104" s="1009"/>
      <c r="CK104" s="1009"/>
      <c r="CL104" s="1009"/>
      <c r="CM104" s="1009"/>
      <c r="CN104" s="1009"/>
      <c r="CO104" s="1009"/>
      <c r="CP104" s="1009"/>
      <c r="CQ104" s="1009"/>
      <c r="CR104" s="1009"/>
      <c r="CS104" s="1009"/>
      <c r="CT104" s="1009"/>
      <c r="CU104" s="1009"/>
      <c r="CV104" s="1009"/>
      <c r="CW104" s="1009"/>
      <c r="CX104" s="1009"/>
      <c r="CY104" s="1009"/>
      <c r="CZ104" s="1009"/>
      <c r="DA104" s="1009"/>
      <c r="DB104" s="1009"/>
      <c r="DC104" s="1009"/>
      <c r="DD104" s="1009"/>
      <c r="DE104" s="1009"/>
      <c r="DF104" s="1009"/>
      <c r="DG104" s="1009"/>
      <c r="DH104" s="1009"/>
      <c r="DI104" s="1009"/>
      <c r="DJ104" s="1009"/>
      <c r="DK104" s="1009"/>
      <c r="DL104" s="1009"/>
      <c r="DM104" s="1009"/>
      <c r="DN104" s="1009"/>
      <c r="DO104" s="1009"/>
      <c r="DP104" s="1009"/>
      <c r="DQ104" s="1009"/>
      <c r="DR104" s="1009"/>
      <c r="DS104" s="1009"/>
      <c r="DT104" s="1009"/>
      <c r="DU104" s="1009"/>
      <c r="DV104" s="1009"/>
      <c r="DW104" s="1009"/>
      <c r="DX104" s="1009"/>
      <c r="DY104" s="1009"/>
      <c r="DZ104" s="100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10" t="s">
        <v>423</v>
      </c>
      <c r="B108" s="1011"/>
      <c r="C108" s="1011"/>
      <c r="D108" s="1011"/>
      <c r="E108" s="1011"/>
      <c r="F108" s="1011"/>
      <c r="G108" s="1011"/>
      <c r="H108" s="1011"/>
      <c r="I108" s="1011"/>
      <c r="J108" s="1011"/>
      <c r="K108" s="1011"/>
      <c r="L108" s="1011"/>
      <c r="M108" s="1011"/>
      <c r="N108" s="1011"/>
      <c r="O108" s="1011"/>
      <c r="P108" s="1011"/>
      <c r="Q108" s="1011"/>
      <c r="R108" s="1011"/>
      <c r="S108" s="1011"/>
      <c r="T108" s="1011"/>
      <c r="U108" s="1011"/>
      <c r="V108" s="1011"/>
      <c r="W108" s="1011"/>
      <c r="X108" s="1011"/>
      <c r="Y108" s="1011"/>
      <c r="Z108" s="1011"/>
      <c r="AA108" s="1011"/>
      <c r="AB108" s="1011"/>
      <c r="AC108" s="1011"/>
      <c r="AD108" s="1011"/>
      <c r="AE108" s="1011"/>
      <c r="AF108" s="1011"/>
      <c r="AG108" s="1011"/>
      <c r="AH108" s="1011"/>
      <c r="AI108" s="1011"/>
      <c r="AJ108" s="1011"/>
      <c r="AK108" s="1011"/>
      <c r="AL108" s="1011"/>
      <c r="AM108" s="1011"/>
      <c r="AN108" s="1011"/>
      <c r="AO108" s="1011"/>
      <c r="AP108" s="1011"/>
      <c r="AQ108" s="1011"/>
      <c r="AR108" s="1011"/>
      <c r="AS108" s="1011"/>
      <c r="AT108" s="1012"/>
      <c r="AU108" s="1010" t="s">
        <v>424</v>
      </c>
      <c r="AV108" s="1011"/>
      <c r="AW108" s="1011"/>
      <c r="AX108" s="1011"/>
      <c r="AY108" s="1011"/>
      <c r="AZ108" s="1011"/>
      <c r="BA108" s="1011"/>
      <c r="BB108" s="1011"/>
      <c r="BC108" s="1011"/>
      <c r="BD108" s="1011"/>
      <c r="BE108" s="1011"/>
      <c r="BF108" s="1011"/>
      <c r="BG108" s="1011"/>
      <c r="BH108" s="1011"/>
      <c r="BI108" s="1011"/>
      <c r="BJ108" s="1011"/>
      <c r="BK108" s="1011"/>
      <c r="BL108" s="1011"/>
      <c r="BM108" s="1011"/>
      <c r="BN108" s="1011"/>
      <c r="BO108" s="1011"/>
      <c r="BP108" s="1011"/>
      <c r="BQ108" s="1011"/>
      <c r="BR108" s="1011"/>
      <c r="BS108" s="1011"/>
      <c r="BT108" s="1011"/>
      <c r="BU108" s="1011"/>
      <c r="BV108" s="1011"/>
      <c r="BW108" s="1011"/>
      <c r="BX108" s="1011"/>
      <c r="BY108" s="1011"/>
      <c r="BZ108" s="1011"/>
      <c r="CA108" s="1011"/>
      <c r="CB108" s="1011"/>
      <c r="CC108" s="1011"/>
      <c r="CD108" s="1011"/>
      <c r="CE108" s="1011"/>
      <c r="CF108" s="1011"/>
      <c r="CG108" s="1011"/>
      <c r="CH108" s="1011"/>
      <c r="CI108" s="1011"/>
      <c r="CJ108" s="1011"/>
      <c r="CK108" s="1011"/>
      <c r="CL108" s="1011"/>
      <c r="CM108" s="1011"/>
      <c r="CN108" s="1011"/>
      <c r="CO108" s="1011"/>
      <c r="CP108" s="1011"/>
      <c r="CQ108" s="1011"/>
      <c r="CR108" s="1011"/>
      <c r="CS108" s="1011"/>
      <c r="CT108" s="1011"/>
      <c r="CU108" s="1011"/>
      <c r="CV108" s="1011"/>
      <c r="CW108" s="1011"/>
      <c r="CX108" s="1011"/>
      <c r="CY108" s="1011"/>
      <c r="CZ108" s="1011"/>
      <c r="DA108" s="1011"/>
      <c r="DB108" s="1011"/>
      <c r="DC108" s="1011"/>
      <c r="DD108" s="1011"/>
      <c r="DE108" s="1011"/>
      <c r="DF108" s="1011"/>
      <c r="DG108" s="1011"/>
      <c r="DH108" s="1011"/>
      <c r="DI108" s="1011"/>
      <c r="DJ108" s="1011"/>
      <c r="DK108" s="1011"/>
      <c r="DL108" s="1011"/>
      <c r="DM108" s="1011"/>
      <c r="DN108" s="1011"/>
      <c r="DO108" s="1011"/>
      <c r="DP108" s="1011"/>
      <c r="DQ108" s="1011"/>
      <c r="DR108" s="1011"/>
      <c r="DS108" s="1011"/>
      <c r="DT108" s="1011"/>
      <c r="DU108" s="1011"/>
      <c r="DV108" s="1011"/>
      <c r="DW108" s="1011"/>
      <c r="DX108" s="1011"/>
      <c r="DY108" s="1011"/>
      <c r="DZ108" s="1012"/>
    </row>
    <row r="109" spans="1:131" s="248" customFormat="1" ht="26.25" customHeight="1" x14ac:dyDescent="0.15">
      <c r="A109" s="1003" t="s">
        <v>425</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3" t="s">
        <v>426</v>
      </c>
      <c r="AB109" s="984"/>
      <c r="AC109" s="984"/>
      <c r="AD109" s="984"/>
      <c r="AE109" s="985"/>
      <c r="AF109" s="983" t="s">
        <v>427</v>
      </c>
      <c r="AG109" s="984"/>
      <c r="AH109" s="984"/>
      <c r="AI109" s="984"/>
      <c r="AJ109" s="985"/>
      <c r="AK109" s="983" t="s">
        <v>304</v>
      </c>
      <c r="AL109" s="984"/>
      <c r="AM109" s="984"/>
      <c r="AN109" s="984"/>
      <c r="AO109" s="985"/>
      <c r="AP109" s="983" t="s">
        <v>428</v>
      </c>
      <c r="AQ109" s="984"/>
      <c r="AR109" s="984"/>
      <c r="AS109" s="984"/>
      <c r="AT109" s="986"/>
      <c r="AU109" s="1003" t="s">
        <v>425</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3" t="s">
        <v>426</v>
      </c>
      <c r="BR109" s="984"/>
      <c r="BS109" s="984"/>
      <c r="BT109" s="984"/>
      <c r="BU109" s="985"/>
      <c r="BV109" s="983" t="s">
        <v>427</v>
      </c>
      <c r="BW109" s="984"/>
      <c r="BX109" s="984"/>
      <c r="BY109" s="984"/>
      <c r="BZ109" s="985"/>
      <c r="CA109" s="983" t="s">
        <v>304</v>
      </c>
      <c r="CB109" s="984"/>
      <c r="CC109" s="984"/>
      <c r="CD109" s="984"/>
      <c r="CE109" s="985"/>
      <c r="CF109" s="1004" t="s">
        <v>428</v>
      </c>
      <c r="CG109" s="1004"/>
      <c r="CH109" s="1004"/>
      <c r="CI109" s="1004"/>
      <c r="CJ109" s="1004"/>
      <c r="CK109" s="983" t="s">
        <v>429</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3" t="s">
        <v>426</v>
      </c>
      <c r="DH109" s="984"/>
      <c r="DI109" s="984"/>
      <c r="DJ109" s="984"/>
      <c r="DK109" s="985"/>
      <c r="DL109" s="983" t="s">
        <v>427</v>
      </c>
      <c r="DM109" s="984"/>
      <c r="DN109" s="984"/>
      <c r="DO109" s="984"/>
      <c r="DP109" s="985"/>
      <c r="DQ109" s="983" t="s">
        <v>304</v>
      </c>
      <c r="DR109" s="984"/>
      <c r="DS109" s="984"/>
      <c r="DT109" s="984"/>
      <c r="DU109" s="985"/>
      <c r="DV109" s="983" t="s">
        <v>428</v>
      </c>
      <c r="DW109" s="984"/>
      <c r="DX109" s="984"/>
      <c r="DY109" s="984"/>
      <c r="DZ109" s="986"/>
    </row>
    <row r="110" spans="1:131" s="248" customFormat="1" ht="26.25" customHeight="1" x14ac:dyDescent="0.15">
      <c r="A110" s="987" t="s">
        <v>430</v>
      </c>
      <c r="B110" s="988"/>
      <c r="C110" s="988"/>
      <c r="D110" s="988"/>
      <c r="E110" s="988"/>
      <c r="F110" s="988"/>
      <c r="G110" s="988"/>
      <c r="H110" s="988"/>
      <c r="I110" s="988"/>
      <c r="J110" s="988"/>
      <c r="K110" s="988"/>
      <c r="L110" s="988"/>
      <c r="M110" s="988"/>
      <c r="N110" s="988"/>
      <c r="O110" s="988"/>
      <c r="P110" s="988"/>
      <c r="Q110" s="988"/>
      <c r="R110" s="988"/>
      <c r="S110" s="988"/>
      <c r="T110" s="988"/>
      <c r="U110" s="988"/>
      <c r="V110" s="988"/>
      <c r="W110" s="988"/>
      <c r="X110" s="988"/>
      <c r="Y110" s="988"/>
      <c r="Z110" s="989"/>
      <c r="AA110" s="990">
        <v>787018</v>
      </c>
      <c r="AB110" s="991"/>
      <c r="AC110" s="991"/>
      <c r="AD110" s="991"/>
      <c r="AE110" s="992"/>
      <c r="AF110" s="993">
        <v>825988</v>
      </c>
      <c r="AG110" s="991"/>
      <c r="AH110" s="991"/>
      <c r="AI110" s="991"/>
      <c r="AJ110" s="992"/>
      <c r="AK110" s="993">
        <v>861592</v>
      </c>
      <c r="AL110" s="991"/>
      <c r="AM110" s="991"/>
      <c r="AN110" s="991"/>
      <c r="AO110" s="992"/>
      <c r="AP110" s="994">
        <v>29.4</v>
      </c>
      <c r="AQ110" s="995"/>
      <c r="AR110" s="995"/>
      <c r="AS110" s="995"/>
      <c r="AT110" s="996"/>
      <c r="AU110" s="997" t="s">
        <v>73</v>
      </c>
      <c r="AV110" s="998"/>
      <c r="AW110" s="998"/>
      <c r="AX110" s="998"/>
      <c r="AY110" s="998"/>
      <c r="AZ110" s="1039" t="s">
        <v>431</v>
      </c>
      <c r="BA110" s="988"/>
      <c r="BB110" s="988"/>
      <c r="BC110" s="988"/>
      <c r="BD110" s="988"/>
      <c r="BE110" s="988"/>
      <c r="BF110" s="988"/>
      <c r="BG110" s="988"/>
      <c r="BH110" s="988"/>
      <c r="BI110" s="988"/>
      <c r="BJ110" s="988"/>
      <c r="BK110" s="988"/>
      <c r="BL110" s="988"/>
      <c r="BM110" s="988"/>
      <c r="BN110" s="988"/>
      <c r="BO110" s="988"/>
      <c r="BP110" s="989"/>
      <c r="BQ110" s="1025">
        <v>9541163</v>
      </c>
      <c r="BR110" s="1026"/>
      <c r="BS110" s="1026"/>
      <c r="BT110" s="1026"/>
      <c r="BU110" s="1026"/>
      <c r="BV110" s="1026">
        <v>9954587</v>
      </c>
      <c r="BW110" s="1026"/>
      <c r="BX110" s="1026"/>
      <c r="BY110" s="1026"/>
      <c r="BZ110" s="1026"/>
      <c r="CA110" s="1026">
        <v>10022235</v>
      </c>
      <c r="CB110" s="1026"/>
      <c r="CC110" s="1026"/>
      <c r="CD110" s="1026"/>
      <c r="CE110" s="1026"/>
      <c r="CF110" s="1040">
        <v>341.5</v>
      </c>
      <c r="CG110" s="1041"/>
      <c r="CH110" s="1041"/>
      <c r="CI110" s="1041"/>
      <c r="CJ110" s="1041"/>
      <c r="CK110" s="1042" t="s">
        <v>432</v>
      </c>
      <c r="CL110" s="1043"/>
      <c r="CM110" s="1022" t="s">
        <v>433</v>
      </c>
      <c r="CN110" s="1023"/>
      <c r="CO110" s="1023"/>
      <c r="CP110" s="1023"/>
      <c r="CQ110" s="1023"/>
      <c r="CR110" s="1023"/>
      <c r="CS110" s="1023"/>
      <c r="CT110" s="1023"/>
      <c r="CU110" s="1023"/>
      <c r="CV110" s="1023"/>
      <c r="CW110" s="1023"/>
      <c r="CX110" s="1023"/>
      <c r="CY110" s="1023"/>
      <c r="CZ110" s="1023"/>
      <c r="DA110" s="1023"/>
      <c r="DB110" s="1023"/>
      <c r="DC110" s="1023"/>
      <c r="DD110" s="1023"/>
      <c r="DE110" s="1023"/>
      <c r="DF110" s="1024"/>
      <c r="DG110" s="1025" t="s">
        <v>434</v>
      </c>
      <c r="DH110" s="1026"/>
      <c r="DI110" s="1026"/>
      <c r="DJ110" s="1026"/>
      <c r="DK110" s="1026"/>
      <c r="DL110" s="1026" t="s">
        <v>435</v>
      </c>
      <c r="DM110" s="1026"/>
      <c r="DN110" s="1026"/>
      <c r="DO110" s="1026"/>
      <c r="DP110" s="1026"/>
      <c r="DQ110" s="1026" t="s">
        <v>436</v>
      </c>
      <c r="DR110" s="1026"/>
      <c r="DS110" s="1026"/>
      <c r="DT110" s="1026"/>
      <c r="DU110" s="1026"/>
      <c r="DV110" s="1027" t="s">
        <v>435</v>
      </c>
      <c r="DW110" s="1027"/>
      <c r="DX110" s="1027"/>
      <c r="DY110" s="1027"/>
      <c r="DZ110" s="1028"/>
    </row>
    <row r="111" spans="1:131" s="248" customFormat="1" ht="26.25" customHeight="1" x14ac:dyDescent="0.15">
      <c r="A111" s="1029" t="s">
        <v>437</v>
      </c>
      <c r="B111" s="1030"/>
      <c r="C111" s="1030"/>
      <c r="D111" s="1030"/>
      <c r="E111" s="1030"/>
      <c r="F111" s="1030"/>
      <c r="G111" s="1030"/>
      <c r="H111" s="1030"/>
      <c r="I111" s="1030"/>
      <c r="J111" s="1030"/>
      <c r="K111" s="1030"/>
      <c r="L111" s="1030"/>
      <c r="M111" s="1030"/>
      <c r="N111" s="1030"/>
      <c r="O111" s="1030"/>
      <c r="P111" s="1030"/>
      <c r="Q111" s="1030"/>
      <c r="R111" s="1030"/>
      <c r="S111" s="1030"/>
      <c r="T111" s="1030"/>
      <c r="U111" s="1030"/>
      <c r="V111" s="1030"/>
      <c r="W111" s="1030"/>
      <c r="X111" s="1030"/>
      <c r="Y111" s="1030"/>
      <c r="Z111" s="1031"/>
      <c r="AA111" s="1032" t="s">
        <v>436</v>
      </c>
      <c r="AB111" s="1033"/>
      <c r="AC111" s="1033"/>
      <c r="AD111" s="1033"/>
      <c r="AE111" s="1034"/>
      <c r="AF111" s="1035" t="s">
        <v>435</v>
      </c>
      <c r="AG111" s="1033"/>
      <c r="AH111" s="1033"/>
      <c r="AI111" s="1033"/>
      <c r="AJ111" s="1034"/>
      <c r="AK111" s="1035" t="s">
        <v>434</v>
      </c>
      <c r="AL111" s="1033"/>
      <c r="AM111" s="1033"/>
      <c r="AN111" s="1033"/>
      <c r="AO111" s="1034"/>
      <c r="AP111" s="1036" t="s">
        <v>135</v>
      </c>
      <c r="AQ111" s="1037"/>
      <c r="AR111" s="1037"/>
      <c r="AS111" s="1037"/>
      <c r="AT111" s="1038"/>
      <c r="AU111" s="999"/>
      <c r="AV111" s="1000"/>
      <c r="AW111" s="1000"/>
      <c r="AX111" s="1000"/>
      <c r="AY111" s="1000"/>
      <c r="AZ111" s="1048" t="s">
        <v>438</v>
      </c>
      <c r="BA111" s="1049"/>
      <c r="BB111" s="1049"/>
      <c r="BC111" s="1049"/>
      <c r="BD111" s="1049"/>
      <c r="BE111" s="1049"/>
      <c r="BF111" s="1049"/>
      <c r="BG111" s="1049"/>
      <c r="BH111" s="1049"/>
      <c r="BI111" s="1049"/>
      <c r="BJ111" s="1049"/>
      <c r="BK111" s="1049"/>
      <c r="BL111" s="1049"/>
      <c r="BM111" s="1049"/>
      <c r="BN111" s="1049"/>
      <c r="BO111" s="1049"/>
      <c r="BP111" s="1050"/>
      <c r="BQ111" s="1018" t="s">
        <v>435</v>
      </c>
      <c r="BR111" s="1019"/>
      <c r="BS111" s="1019"/>
      <c r="BT111" s="1019"/>
      <c r="BU111" s="1019"/>
      <c r="BV111" s="1019" t="s">
        <v>439</v>
      </c>
      <c r="BW111" s="1019"/>
      <c r="BX111" s="1019"/>
      <c r="BY111" s="1019"/>
      <c r="BZ111" s="1019"/>
      <c r="CA111" s="1019" t="s">
        <v>440</v>
      </c>
      <c r="CB111" s="1019"/>
      <c r="CC111" s="1019"/>
      <c r="CD111" s="1019"/>
      <c r="CE111" s="1019"/>
      <c r="CF111" s="1013" t="s">
        <v>434</v>
      </c>
      <c r="CG111" s="1014"/>
      <c r="CH111" s="1014"/>
      <c r="CI111" s="1014"/>
      <c r="CJ111" s="1014"/>
      <c r="CK111" s="1044"/>
      <c r="CL111" s="1045"/>
      <c r="CM111" s="1015" t="s">
        <v>441</v>
      </c>
      <c r="CN111" s="1016"/>
      <c r="CO111" s="1016"/>
      <c r="CP111" s="1016"/>
      <c r="CQ111" s="1016"/>
      <c r="CR111" s="1016"/>
      <c r="CS111" s="1016"/>
      <c r="CT111" s="1016"/>
      <c r="CU111" s="1016"/>
      <c r="CV111" s="1016"/>
      <c r="CW111" s="1016"/>
      <c r="CX111" s="1016"/>
      <c r="CY111" s="1016"/>
      <c r="CZ111" s="1016"/>
      <c r="DA111" s="1016"/>
      <c r="DB111" s="1016"/>
      <c r="DC111" s="1016"/>
      <c r="DD111" s="1016"/>
      <c r="DE111" s="1016"/>
      <c r="DF111" s="1017"/>
      <c r="DG111" s="1018" t="s">
        <v>135</v>
      </c>
      <c r="DH111" s="1019"/>
      <c r="DI111" s="1019"/>
      <c r="DJ111" s="1019"/>
      <c r="DK111" s="1019"/>
      <c r="DL111" s="1019" t="s">
        <v>440</v>
      </c>
      <c r="DM111" s="1019"/>
      <c r="DN111" s="1019"/>
      <c r="DO111" s="1019"/>
      <c r="DP111" s="1019"/>
      <c r="DQ111" s="1019" t="s">
        <v>435</v>
      </c>
      <c r="DR111" s="1019"/>
      <c r="DS111" s="1019"/>
      <c r="DT111" s="1019"/>
      <c r="DU111" s="1019"/>
      <c r="DV111" s="1020" t="s">
        <v>435</v>
      </c>
      <c r="DW111" s="1020"/>
      <c r="DX111" s="1020"/>
      <c r="DY111" s="1020"/>
      <c r="DZ111" s="1021"/>
    </row>
    <row r="112" spans="1:131" s="248" customFormat="1" ht="26.25" customHeight="1" x14ac:dyDescent="0.15">
      <c r="A112" s="1051" t="s">
        <v>442</v>
      </c>
      <c r="B112" s="1052"/>
      <c r="C112" s="1049" t="s">
        <v>443</v>
      </c>
      <c r="D112" s="1049"/>
      <c r="E112" s="1049"/>
      <c r="F112" s="1049"/>
      <c r="G112" s="1049"/>
      <c r="H112" s="1049"/>
      <c r="I112" s="1049"/>
      <c r="J112" s="1049"/>
      <c r="K112" s="1049"/>
      <c r="L112" s="1049"/>
      <c r="M112" s="1049"/>
      <c r="N112" s="1049"/>
      <c r="O112" s="1049"/>
      <c r="P112" s="1049"/>
      <c r="Q112" s="1049"/>
      <c r="R112" s="1049"/>
      <c r="S112" s="1049"/>
      <c r="T112" s="1049"/>
      <c r="U112" s="1049"/>
      <c r="V112" s="1049"/>
      <c r="W112" s="1049"/>
      <c r="X112" s="1049"/>
      <c r="Y112" s="1049"/>
      <c r="Z112" s="1050"/>
      <c r="AA112" s="1057" t="s">
        <v>434</v>
      </c>
      <c r="AB112" s="1058"/>
      <c r="AC112" s="1058"/>
      <c r="AD112" s="1058"/>
      <c r="AE112" s="1059"/>
      <c r="AF112" s="1060" t="s">
        <v>439</v>
      </c>
      <c r="AG112" s="1058"/>
      <c r="AH112" s="1058"/>
      <c r="AI112" s="1058"/>
      <c r="AJ112" s="1059"/>
      <c r="AK112" s="1060" t="s">
        <v>435</v>
      </c>
      <c r="AL112" s="1058"/>
      <c r="AM112" s="1058"/>
      <c r="AN112" s="1058"/>
      <c r="AO112" s="1059"/>
      <c r="AP112" s="1061" t="s">
        <v>434</v>
      </c>
      <c r="AQ112" s="1062"/>
      <c r="AR112" s="1062"/>
      <c r="AS112" s="1062"/>
      <c r="AT112" s="1063"/>
      <c r="AU112" s="999"/>
      <c r="AV112" s="1000"/>
      <c r="AW112" s="1000"/>
      <c r="AX112" s="1000"/>
      <c r="AY112" s="1000"/>
      <c r="AZ112" s="1048" t="s">
        <v>444</v>
      </c>
      <c r="BA112" s="1049"/>
      <c r="BB112" s="1049"/>
      <c r="BC112" s="1049"/>
      <c r="BD112" s="1049"/>
      <c r="BE112" s="1049"/>
      <c r="BF112" s="1049"/>
      <c r="BG112" s="1049"/>
      <c r="BH112" s="1049"/>
      <c r="BI112" s="1049"/>
      <c r="BJ112" s="1049"/>
      <c r="BK112" s="1049"/>
      <c r="BL112" s="1049"/>
      <c r="BM112" s="1049"/>
      <c r="BN112" s="1049"/>
      <c r="BO112" s="1049"/>
      <c r="BP112" s="1050"/>
      <c r="BQ112" s="1018">
        <v>318349</v>
      </c>
      <c r="BR112" s="1019"/>
      <c r="BS112" s="1019"/>
      <c r="BT112" s="1019"/>
      <c r="BU112" s="1019"/>
      <c r="BV112" s="1019">
        <v>300056</v>
      </c>
      <c r="BW112" s="1019"/>
      <c r="BX112" s="1019"/>
      <c r="BY112" s="1019"/>
      <c r="BZ112" s="1019"/>
      <c r="CA112" s="1019">
        <v>290656</v>
      </c>
      <c r="CB112" s="1019"/>
      <c r="CC112" s="1019"/>
      <c r="CD112" s="1019"/>
      <c r="CE112" s="1019"/>
      <c r="CF112" s="1013">
        <v>9.9</v>
      </c>
      <c r="CG112" s="1014"/>
      <c r="CH112" s="1014"/>
      <c r="CI112" s="1014"/>
      <c r="CJ112" s="1014"/>
      <c r="CK112" s="1044"/>
      <c r="CL112" s="1045"/>
      <c r="CM112" s="1015" t="s">
        <v>445</v>
      </c>
      <c r="CN112" s="1016"/>
      <c r="CO112" s="1016"/>
      <c r="CP112" s="1016"/>
      <c r="CQ112" s="1016"/>
      <c r="CR112" s="1016"/>
      <c r="CS112" s="1016"/>
      <c r="CT112" s="1016"/>
      <c r="CU112" s="1016"/>
      <c r="CV112" s="1016"/>
      <c r="CW112" s="1016"/>
      <c r="CX112" s="1016"/>
      <c r="CY112" s="1016"/>
      <c r="CZ112" s="1016"/>
      <c r="DA112" s="1016"/>
      <c r="DB112" s="1016"/>
      <c r="DC112" s="1016"/>
      <c r="DD112" s="1016"/>
      <c r="DE112" s="1016"/>
      <c r="DF112" s="1017"/>
      <c r="DG112" s="1018" t="s">
        <v>436</v>
      </c>
      <c r="DH112" s="1019"/>
      <c r="DI112" s="1019"/>
      <c r="DJ112" s="1019"/>
      <c r="DK112" s="1019"/>
      <c r="DL112" s="1019" t="s">
        <v>435</v>
      </c>
      <c r="DM112" s="1019"/>
      <c r="DN112" s="1019"/>
      <c r="DO112" s="1019"/>
      <c r="DP112" s="1019"/>
      <c r="DQ112" s="1019" t="s">
        <v>439</v>
      </c>
      <c r="DR112" s="1019"/>
      <c r="DS112" s="1019"/>
      <c r="DT112" s="1019"/>
      <c r="DU112" s="1019"/>
      <c r="DV112" s="1020" t="s">
        <v>434</v>
      </c>
      <c r="DW112" s="1020"/>
      <c r="DX112" s="1020"/>
      <c r="DY112" s="1020"/>
      <c r="DZ112" s="1021"/>
    </row>
    <row r="113" spans="1:130" s="248" customFormat="1" ht="26.25" customHeight="1" x14ac:dyDescent="0.15">
      <c r="A113" s="1053"/>
      <c r="B113" s="1054"/>
      <c r="C113" s="1049" t="s">
        <v>446</v>
      </c>
      <c r="D113" s="1049"/>
      <c r="E113" s="1049"/>
      <c r="F113" s="1049"/>
      <c r="G113" s="1049"/>
      <c r="H113" s="1049"/>
      <c r="I113" s="1049"/>
      <c r="J113" s="1049"/>
      <c r="K113" s="1049"/>
      <c r="L113" s="1049"/>
      <c r="M113" s="1049"/>
      <c r="N113" s="1049"/>
      <c r="O113" s="1049"/>
      <c r="P113" s="1049"/>
      <c r="Q113" s="1049"/>
      <c r="R113" s="1049"/>
      <c r="S113" s="1049"/>
      <c r="T113" s="1049"/>
      <c r="U113" s="1049"/>
      <c r="V113" s="1049"/>
      <c r="W113" s="1049"/>
      <c r="X113" s="1049"/>
      <c r="Y113" s="1049"/>
      <c r="Z113" s="1050"/>
      <c r="AA113" s="1032">
        <v>20384</v>
      </c>
      <c r="AB113" s="1033"/>
      <c r="AC113" s="1033"/>
      <c r="AD113" s="1033"/>
      <c r="AE113" s="1034"/>
      <c r="AF113" s="1035">
        <v>17413</v>
      </c>
      <c r="AG113" s="1033"/>
      <c r="AH113" s="1033"/>
      <c r="AI113" s="1033"/>
      <c r="AJ113" s="1034"/>
      <c r="AK113" s="1035">
        <v>16985</v>
      </c>
      <c r="AL113" s="1033"/>
      <c r="AM113" s="1033"/>
      <c r="AN113" s="1033"/>
      <c r="AO113" s="1034"/>
      <c r="AP113" s="1036">
        <v>0.6</v>
      </c>
      <c r="AQ113" s="1037"/>
      <c r="AR113" s="1037"/>
      <c r="AS113" s="1037"/>
      <c r="AT113" s="1038"/>
      <c r="AU113" s="999"/>
      <c r="AV113" s="1000"/>
      <c r="AW113" s="1000"/>
      <c r="AX113" s="1000"/>
      <c r="AY113" s="1000"/>
      <c r="AZ113" s="1048" t="s">
        <v>447</v>
      </c>
      <c r="BA113" s="1049"/>
      <c r="BB113" s="1049"/>
      <c r="BC113" s="1049"/>
      <c r="BD113" s="1049"/>
      <c r="BE113" s="1049"/>
      <c r="BF113" s="1049"/>
      <c r="BG113" s="1049"/>
      <c r="BH113" s="1049"/>
      <c r="BI113" s="1049"/>
      <c r="BJ113" s="1049"/>
      <c r="BK113" s="1049"/>
      <c r="BL113" s="1049"/>
      <c r="BM113" s="1049"/>
      <c r="BN113" s="1049"/>
      <c r="BO113" s="1049"/>
      <c r="BP113" s="1050"/>
      <c r="BQ113" s="1018">
        <v>297280</v>
      </c>
      <c r="BR113" s="1019"/>
      <c r="BS113" s="1019"/>
      <c r="BT113" s="1019"/>
      <c r="BU113" s="1019"/>
      <c r="BV113" s="1019">
        <v>243234</v>
      </c>
      <c r="BW113" s="1019"/>
      <c r="BX113" s="1019"/>
      <c r="BY113" s="1019"/>
      <c r="BZ113" s="1019"/>
      <c r="CA113" s="1019">
        <v>194024</v>
      </c>
      <c r="CB113" s="1019"/>
      <c r="CC113" s="1019"/>
      <c r="CD113" s="1019"/>
      <c r="CE113" s="1019"/>
      <c r="CF113" s="1013">
        <v>6.6</v>
      </c>
      <c r="CG113" s="1014"/>
      <c r="CH113" s="1014"/>
      <c r="CI113" s="1014"/>
      <c r="CJ113" s="1014"/>
      <c r="CK113" s="1044"/>
      <c r="CL113" s="1045"/>
      <c r="CM113" s="1015" t="s">
        <v>448</v>
      </c>
      <c r="CN113" s="1016"/>
      <c r="CO113" s="1016"/>
      <c r="CP113" s="1016"/>
      <c r="CQ113" s="1016"/>
      <c r="CR113" s="1016"/>
      <c r="CS113" s="1016"/>
      <c r="CT113" s="1016"/>
      <c r="CU113" s="1016"/>
      <c r="CV113" s="1016"/>
      <c r="CW113" s="1016"/>
      <c r="CX113" s="1016"/>
      <c r="CY113" s="1016"/>
      <c r="CZ113" s="1016"/>
      <c r="DA113" s="1016"/>
      <c r="DB113" s="1016"/>
      <c r="DC113" s="1016"/>
      <c r="DD113" s="1016"/>
      <c r="DE113" s="1016"/>
      <c r="DF113" s="1017"/>
      <c r="DG113" s="1057" t="s">
        <v>135</v>
      </c>
      <c r="DH113" s="1058"/>
      <c r="DI113" s="1058"/>
      <c r="DJ113" s="1058"/>
      <c r="DK113" s="1059"/>
      <c r="DL113" s="1060" t="s">
        <v>435</v>
      </c>
      <c r="DM113" s="1058"/>
      <c r="DN113" s="1058"/>
      <c r="DO113" s="1058"/>
      <c r="DP113" s="1059"/>
      <c r="DQ113" s="1060" t="s">
        <v>135</v>
      </c>
      <c r="DR113" s="1058"/>
      <c r="DS113" s="1058"/>
      <c r="DT113" s="1058"/>
      <c r="DU113" s="1059"/>
      <c r="DV113" s="1061" t="s">
        <v>135</v>
      </c>
      <c r="DW113" s="1062"/>
      <c r="DX113" s="1062"/>
      <c r="DY113" s="1062"/>
      <c r="DZ113" s="1063"/>
    </row>
    <row r="114" spans="1:130" s="248" customFormat="1" ht="26.25" customHeight="1" x14ac:dyDescent="0.15">
      <c r="A114" s="1053"/>
      <c r="B114" s="1054"/>
      <c r="C114" s="1049" t="s">
        <v>449</v>
      </c>
      <c r="D114" s="1049"/>
      <c r="E114" s="1049"/>
      <c r="F114" s="1049"/>
      <c r="G114" s="1049"/>
      <c r="H114" s="1049"/>
      <c r="I114" s="1049"/>
      <c r="J114" s="1049"/>
      <c r="K114" s="1049"/>
      <c r="L114" s="1049"/>
      <c r="M114" s="1049"/>
      <c r="N114" s="1049"/>
      <c r="O114" s="1049"/>
      <c r="P114" s="1049"/>
      <c r="Q114" s="1049"/>
      <c r="R114" s="1049"/>
      <c r="S114" s="1049"/>
      <c r="T114" s="1049"/>
      <c r="U114" s="1049"/>
      <c r="V114" s="1049"/>
      <c r="W114" s="1049"/>
      <c r="X114" s="1049"/>
      <c r="Y114" s="1049"/>
      <c r="Z114" s="1050"/>
      <c r="AA114" s="1057">
        <v>57426</v>
      </c>
      <c r="AB114" s="1058"/>
      <c r="AC114" s="1058"/>
      <c r="AD114" s="1058"/>
      <c r="AE114" s="1059"/>
      <c r="AF114" s="1060">
        <v>56965</v>
      </c>
      <c r="AG114" s="1058"/>
      <c r="AH114" s="1058"/>
      <c r="AI114" s="1058"/>
      <c r="AJ114" s="1059"/>
      <c r="AK114" s="1060">
        <v>51458</v>
      </c>
      <c r="AL114" s="1058"/>
      <c r="AM114" s="1058"/>
      <c r="AN114" s="1058"/>
      <c r="AO114" s="1059"/>
      <c r="AP114" s="1061">
        <v>1.8</v>
      </c>
      <c r="AQ114" s="1062"/>
      <c r="AR114" s="1062"/>
      <c r="AS114" s="1062"/>
      <c r="AT114" s="1063"/>
      <c r="AU114" s="999"/>
      <c r="AV114" s="1000"/>
      <c r="AW114" s="1000"/>
      <c r="AX114" s="1000"/>
      <c r="AY114" s="1000"/>
      <c r="AZ114" s="1048" t="s">
        <v>450</v>
      </c>
      <c r="BA114" s="1049"/>
      <c r="BB114" s="1049"/>
      <c r="BC114" s="1049"/>
      <c r="BD114" s="1049"/>
      <c r="BE114" s="1049"/>
      <c r="BF114" s="1049"/>
      <c r="BG114" s="1049"/>
      <c r="BH114" s="1049"/>
      <c r="BI114" s="1049"/>
      <c r="BJ114" s="1049"/>
      <c r="BK114" s="1049"/>
      <c r="BL114" s="1049"/>
      <c r="BM114" s="1049"/>
      <c r="BN114" s="1049"/>
      <c r="BO114" s="1049"/>
      <c r="BP114" s="1050"/>
      <c r="BQ114" s="1018">
        <v>1393562</v>
      </c>
      <c r="BR114" s="1019"/>
      <c r="BS114" s="1019"/>
      <c r="BT114" s="1019"/>
      <c r="BU114" s="1019"/>
      <c r="BV114" s="1019">
        <v>1367476</v>
      </c>
      <c r="BW114" s="1019"/>
      <c r="BX114" s="1019"/>
      <c r="BY114" s="1019"/>
      <c r="BZ114" s="1019"/>
      <c r="CA114" s="1019">
        <v>1333464</v>
      </c>
      <c r="CB114" s="1019"/>
      <c r="CC114" s="1019"/>
      <c r="CD114" s="1019"/>
      <c r="CE114" s="1019"/>
      <c r="CF114" s="1013">
        <v>45.4</v>
      </c>
      <c r="CG114" s="1014"/>
      <c r="CH114" s="1014"/>
      <c r="CI114" s="1014"/>
      <c r="CJ114" s="1014"/>
      <c r="CK114" s="1044"/>
      <c r="CL114" s="1045"/>
      <c r="CM114" s="1015" t="s">
        <v>451</v>
      </c>
      <c r="CN114" s="1016"/>
      <c r="CO114" s="1016"/>
      <c r="CP114" s="1016"/>
      <c r="CQ114" s="1016"/>
      <c r="CR114" s="1016"/>
      <c r="CS114" s="1016"/>
      <c r="CT114" s="1016"/>
      <c r="CU114" s="1016"/>
      <c r="CV114" s="1016"/>
      <c r="CW114" s="1016"/>
      <c r="CX114" s="1016"/>
      <c r="CY114" s="1016"/>
      <c r="CZ114" s="1016"/>
      <c r="DA114" s="1016"/>
      <c r="DB114" s="1016"/>
      <c r="DC114" s="1016"/>
      <c r="DD114" s="1016"/>
      <c r="DE114" s="1016"/>
      <c r="DF114" s="1017"/>
      <c r="DG114" s="1057" t="s">
        <v>435</v>
      </c>
      <c r="DH114" s="1058"/>
      <c r="DI114" s="1058"/>
      <c r="DJ114" s="1058"/>
      <c r="DK114" s="1059"/>
      <c r="DL114" s="1060" t="s">
        <v>435</v>
      </c>
      <c r="DM114" s="1058"/>
      <c r="DN114" s="1058"/>
      <c r="DO114" s="1058"/>
      <c r="DP114" s="1059"/>
      <c r="DQ114" s="1060" t="s">
        <v>435</v>
      </c>
      <c r="DR114" s="1058"/>
      <c r="DS114" s="1058"/>
      <c r="DT114" s="1058"/>
      <c r="DU114" s="1059"/>
      <c r="DV114" s="1061" t="s">
        <v>435</v>
      </c>
      <c r="DW114" s="1062"/>
      <c r="DX114" s="1062"/>
      <c r="DY114" s="1062"/>
      <c r="DZ114" s="1063"/>
    </row>
    <row r="115" spans="1:130" s="248" customFormat="1" ht="26.25" customHeight="1" x14ac:dyDescent="0.15">
      <c r="A115" s="1053"/>
      <c r="B115" s="1054"/>
      <c r="C115" s="1049" t="s">
        <v>452</v>
      </c>
      <c r="D115" s="1049"/>
      <c r="E115" s="1049"/>
      <c r="F115" s="1049"/>
      <c r="G115" s="1049"/>
      <c r="H115" s="1049"/>
      <c r="I115" s="1049"/>
      <c r="J115" s="1049"/>
      <c r="K115" s="1049"/>
      <c r="L115" s="1049"/>
      <c r="M115" s="1049"/>
      <c r="N115" s="1049"/>
      <c r="O115" s="1049"/>
      <c r="P115" s="1049"/>
      <c r="Q115" s="1049"/>
      <c r="R115" s="1049"/>
      <c r="S115" s="1049"/>
      <c r="T115" s="1049"/>
      <c r="U115" s="1049"/>
      <c r="V115" s="1049"/>
      <c r="W115" s="1049"/>
      <c r="X115" s="1049"/>
      <c r="Y115" s="1049"/>
      <c r="Z115" s="1050"/>
      <c r="AA115" s="1032" t="s">
        <v>453</v>
      </c>
      <c r="AB115" s="1033"/>
      <c r="AC115" s="1033"/>
      <c r="AD115" s="1033"/>
      <c r="AE115" s="1034"/>
      <c r="AF115" s="1035" t="s">
        <v>135</v>
      </c>
      <c r="AG115" s="1033"/>
      <c r="AH115" s="1033"/>
      <c r="AI115" s="1033"/>
      <c r="AJ115" s="1034"/>
      <c r="AK115" s="1035" t="s">
        <v>434</v>
      </c>
      <c r="AL115" s="1033"/>
      <c r="AM115" s="1033"/>
      <c r="AN115" s="1033"/>
      <c r="AO115" s="1034"/>
      <c r="AP115" s="1036" t="s">
        <v>435</v>
      </c>
      <c r="AQ115" s="1037"/>
      <c r="AR115" s="1037"/>
      <c r="AS115" s="1037"/>
      <c r="AT115" s="1038"/>
      <c r="AU115" s="999"/>
      <c r="AV115" s="1000"/>
      <c r="AW115" s="1000"/>
      <c r="AX115" s="1000"/>
      <c r="AY115" s="1000"/>
      <c r="AZ115" s="1048" t="s">
        <v>454</v>
      </c>
      <c r="BA115" s="1049"/>
      <c r="BB115" s="1049"/>
      <c r="BC115" s="1049"/>
      <c r="BD115" s="1049"/>
      <c r="BE115" s="1049"/>
      <c r="BF115" s="1049"/>
      <c r="BG115" s="1049"/>
      <c r="BH115" s="1049"/>
      <c r="BI115" s="1049"/>
      <c r="BJ115" s="1049"/>
      <c r="BK115" s="1049"/>
      <c r="BL115" s="1049"/>
      <c r="BM115" s="1049"/>
      <c r="BN115" s="1049"/>
      <c r="BO115" s="1049"/>
      <c r="BP115" s="1050"/>
      <c r="BQ115" s="1018" t="s">
        <v>435</v>
      </c>
      <c r="BR115" s="1019"/>
      <c r="BS115" s="1019"/>
      <c r="BT115" s="1019"/>
      <c r="BU115" s="1019"/>
      <c r="BV115" s="1019" t="s">
        <v>435</v>
      </c>
      <c r="BW115" s="1019"/>
      <c r="BX115" s="1019"/>
      <c r="BY115" s="1019"/>
      <c r="BZ115" s="1019"/>
      <c r="CA115" s="1019" t="s">
        <v>435</v>
      </c>
      <c r="CB115" s="1019"/>
      <c r="CC115" s="1019"/>
      <c r="CD115" s="1019"/>
      <c r="CE115" s="1019"/>
      <c r="CF115" s="1013" t="s">
        <v>135</v>
      </c>
      <c r="CG115" s="1014"/>
      <c r="CH115" s="1014"/>
      <c r="CI115" s="1014"/>
      <c r="CJ115" s="1014"/>
      <c r="CK115" s="1044"/>
      <c r="CL115" s="1045"/>
      <c r="CM115" s="1048" t="s">
        <v>455</v>
      </c>
      <c r="CN115" s="1069"/>
      <c r="CO115" s="1069"/>
      <c r="CP115" s="1069"/>
      <c r="CQ115" s="1069"/>
      <c r="CR115" s="1069"/>
      <c r="CS115" s="1069"/>
      <c r="CT115" s="1069"/>
      <c r="CU115" s="1069"/>
      <c r="CV115" s="1069"/>
      <c r="CW115" s="1069"/>
      <c r="CX115" s="1069"/>
      <c r="CY115" s="1069"/>
      <c r="CZ115" s="1069"/>
      <c r="DA115" s="1069"/>
      <c r="DB115" s="1069"/>
      <c r="DC115" s="1069"/>
      <c r="DD115" s="1069"/>
      <c r="DE115" s="1069"/>
      <c r="DF115" s="1050"/>
      <c r="DG115" s="1057" t="s">
        <v>435</v>
      </c>
      <c r="DH115" s="1058"/>
      <c r="DI115" s="1058"/>
      <c r="DJ115" s="1058"/>
      <c r="DK115" s="1059"/>
      <c r="DL115" s="1060" t="s">
        <v>435</v>
      </c>
      <c r="DM115" s="1058"/>
      <c r="DN115" s="1058"/>
      <c r="DO115" s="1058"/>
      <c r="DP115" s="1059"/>
      <c r="DQ115" s="1060" t="s">
        <v>435</v>
      </c>
      <c r="DR115" s="1058"/>
      <c r="DS115" s="1058"/>
      <c r="DT115" s="1058"/>
      <c r="DU115" s="1059"/>
      <c r="DV115" s="1061" t="s">
        <v>436</v>
      </c>
      <c r="DW115" s="1062"/>
      <c r="DX115" s="1062"/>
      <c r="DY115" s="1062"/>
      <c r="DZ115" s="1063"/>
    </row>
    <row r="116" spans="1:130" s="248" customFormat="1" ht="26.25" customHeight="1" x14ac:dyDescent="0.15">
      <c r="A116" s="1055"/>
      <c r="B116" s="1056"/>
      <c r="C116" s="1064" t="s">
        <v>456</v>
      </c>
      <c r="D116" s="1064"/>
      <c r="E116" s="1064"/>
      <c r="F116" s="1064"/>
      <c r="G116" s="1064"/>
      <c r="H116" s="1064"/>
      <c r="I116" s="1064"/>
      <c r="J116" s="1064"/>
      <c r="K116" s="1064"/>
      <c r="L116" s="1064"/>
      <c r="M116" s="1064"/>
      <c r="N116" s="1064"/>
      <c r="O116" s="1064"/>
      <c r="P116" s="1064"/>
      <c r="Q116" s="1064"/>
      <c r="R116" s="1064"/>
      <c r="S116" s="1064"/>
      <c r="T116" s="1064"/>
      <c r="U116" s="1064"/>
      <c r="V116" s="1064"/>
      <c r="W116" s="1064"/>
      <c r="X116" s="1064"/>
      <c r="Y116" s="1064"/>
      <c r="Z116" s="1065"/>
      <c r="AA116" s="1057" t="s">
        <v>135</v>
      </c>
      <c r="AB116" s="1058"/>
      <c r="AC116" s="1058"/>
      <c r="AD116" s="1058"/>
      <c r="AE116" s="1059"/>
      <c r="AF116" s="1060">
        <v>4</v>
      </c>
      <c r="AG116" s="1058"/>
      <c r="AH116" s="1058"/>
      <c r="AI116" s="1058"/>
      <c r="AJ116" s="1059"/>
      <c r="AK116" s="1060">
        <v>1</v>
      </c>
      <c r="AL116" s="1058"/>
      <c r="AM116" s="1058"/>
      <c r="AN116" s="1058"/>
      <c r="AO116" s="1059"/>
      <c r="AP116" s="1061">
        <v>0</v>
      </c>
      <c r="AQ116" s="1062"/>
      <c r="AR116" s="1062"/>
      <c r="AS116" s="1062"/>
      <c r="AT116" s="1063"/>
      <c r="AU116" s="999"/>
      <c r="AV116" s="1000"/>
      <c r="AW116" s="1000"/>
      <c r="AX116" s="1000"/>
      <c r="AY116" s="1000"/>
      <c r="AZ116" s="1066" t="s">
        <v>457</v>
      </c>
      <c r="BA116" s="1067"/>
      <c r="BB116" s="1067"/>
      <c r="BC116" s="1067"/>
      <c r="BD116" s="1067"/>
      <c r="BE116" s="1067"/>
      <c r="BF116" s="1067"/>
      <c r="BG116" s="1067"/>
      <c r="BH116" s="1067"/>
      <c r="BI116" s="1067"/>
      <c r="BJ116" s="1067"/>
      <c r="BK116" s="1067"/>
      <c r="BL116" s="1067"/>
      <c r="BM116" s="1067"/>
      <c r="BN116" s="1067"/>
      <c r="BO116" s="1067"/>
      <c r="BP116" s="1068"/>
      <c r="BQ116" s="1018" t="s">
        <v>435</v>
      </c>
      <c r="BR116" s="1019"/>
      <c r="BS116" s="1019"/>
      <c r="BT116" s="1019"/>
      <c r="BU116" s="1019"/>
      <c r="BV116" s="1019" t="s">
        <v>435</v>
      </c>
      <c r="BW116" s="1019"/>
      <c r="BX116" s="1019"/>
      <c r="BY116" s="1019"/>
      <c r="BZ116" s="1019"/>
      <c r="CA116" s="1019" t="s">
        <v>439</v>
      </c>
      <c r="CB116" s="1019"/>
      <c r="CC116" s="1019"/>
      <c r="CD116" s="1019"/>
      <c r="CE116" s="1019"/>
      <c r="CF116" s="1013" t="s">
        <v>435</v>
      </c>
      <c r="CG116" s="1014"/>
      <c r="CH116" s="1014"/>
      <c r="CI116" s="1014"/>
      <c r="CJ116" s="1014"/>
      <c r="CK116" s="1044"/>
      <c r="CL116" s="1045"/>
      <c r="CM116" s="1015" t="s">
        <v>458</v>
      </c>
      <c r="CN116" s="1016"/>
      <c r="CO116" s="1016"/>
      <c r="CP116" s="1016"/>
      <c r="CQ116" s="1016"/>
      <c r="CR116" s="1016"/>
      <c r="CS116" s="1016"/>
      <c r="CT116" s="1016"/>
      <c r="CU116" s="1016"/>
      <c r="CV116" s="1016"/>
      <c r="CW116" s="1016"/>
      <c r="CX116" s="1016"/>
      <c r="CY116" s="1016"/>
      <c r="CZ116" s="1016"/>
      <c r="DA116" s="1016"/>
      <c r="DB116" s="1016"/>
      <c r="DC116" s="1016"/>
      <c r="DD116" s="1016"/>
      <c r="DE116" s="1016"/>
      <c r="DF116" s="1017"/>
      <c r="DG116" s="1057" t="s">
        <v>435</v>
      </c>
      <c r="DH116" s="1058"/>
      <c r="DI116" s="1058"/>
      <c r="DJ116" s="1058"/>
      <c r="DK116" s="1059"/>
      <c r="DL116" s="1060" t="s">
        <v>135</v>
      </c>
      <c r="DM116" s="1058"/>
      <c r="DN116" s="1058"/>
      <c r="DO116" s="1058"/>
      <c r="DP116" s="1059"/>
      <c r="DQ116" s="1060" t="s">
        <v>440</v>
      </c>
      <c r="DR116" s="1058"/>
      <c r="DS116" s="1058"/>
      <c r="DT116" s="1058"/>
      <c r="DU116" s="1059"/>
      <c r="DV116" s="1061" t="s">
        <v>435</v>
      </c>
      <c r="DW116" s="1062"/>
      <c r="DX116" s="1062"/>
      <c r="DY116" s="1062"/>
      <c r="DZ116" s="1063"/>
    </row>
    <row r="117" spans="1:130" s="248" customFormat="1" ht="26.25" customHeight="1" x14ac:dyDescent="0.15">
      <c r="A117" s="1003" t="s">
        <v>186</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1074" t="s">
        <v>459</v>
      </c>
      <c r="Z117" s="985"/>
      <c r="AA117" s="1075">
        <v>864828</v>
      </c>
      <c r="AB117" s="1076"/>
      <c r="AC117" s="1076"/>
      <c r="AD117" s="1076"/>
      <c r="AE117" s="1077"/>
      <c r="AF117" s="1078">
        <v>900370</v>
      </c>
      <c r="AG117" s="1076"/>
      <c r="AH117" s="1076"/>
      <c r="AI117" s="1076"/>
      <c r="AJ117" s="1077"/>
      <c r="AK117" s="1078">
        <v>930036</v>
      </c>
      <c r="AL117" s="1076"/>
      <c r="AM117" s="1076"/>
      <c r="AN117" s="1076"/>
      <c r="AO117" s="1077"/>
      <c r="AP117" s="1079"/>
      <c r="AQ117" s="1080"/>
      <c r="AR117" s="1080"/>
      <c r="AS117" s="1080"/>
      <c r="AT117" s="1081"/>
      <c r="AU117" s="999"/>
      <c r="AV117" s="1000"/>
      <c r="AW117" s="1000"/>
      <c r="AX117" s="1000"/>
      <c r="AY117" s="1000"/>
      <c r="AZ117" s="1066" t="s">
        <v>460</v>
      </c>
      <c r="BA117" s="1067"/>
      <c r="BB117" s="1067"/>
      <c r="BC117" s="1067"/>
      <c r="BD117" s="1067"/>
      <c r="BE117" s="1067"/>
      <c r="BF117" s="1067"/>
      <c r="BG117" s="1067"/>
      <c r="BH117" s="1067"/>
      <c r="BI117" s="1067"/>
      <c r="BJ117" s="1067"/>
      <c r="BK117" s="1067"/>
      <c r="BL117" s="1067"/>
      <c r="BM117" s="1067"/>
      <c r="BN117" s="1067"/>
      <c r="BO117" s="1067"/>
      <c r="BP117" s="1068"/>
      <c r="BQ117" s="1018" t="s">
        <v>435</v>
      </c>
      <c r="BR117" s="1019"/>
      <c r="BS117" s="1019"/>
      <c r="BT117" s="1019"/>
      <c r="BU117" s="1019"/>
      <c r="BV117" s="1019" t="s">
        <v>434</v>
      </c>
      <c r="BW117" s="1019"/>
      <c r="BX117" s="1019"/>
      <c r="BY117" s="1019"/>
      <c r="BZ117" s="1019"/>
      <c r="CA117" s="1019" t="s">
        <v>434</v>
      </c>
      <c r="CB117" s="1019"/>
      <c r="CC117" s="1019"/>
      <c r="CD117" s="1019"/>
      <c r="CE117" s="1019"/>
      <c r="CF117" s="1013" t="s">
        <v>135</v>
      </c>
      <c r="CG117" s="1014"/>
      <c r="CH117" s="1014"/>
      <c r="CI117" s="1014"/>
      <c r="CJ117" s="1014"/>
      <c r="CK117" s="1044"/>
      <c r="CL117" s="1045"/>
      <c r="CM117" s="1015" t="s">
        <v>461</v>
      </c>
      <c r="CN117" s="1016"/>
      <c r="CO117" s="1016"/>
      <c r="CP117" s="1016"/>
      <c r="CQ117" s="1016"/>
      <c r="CR117" s="1016"/>
      <c r="CS117" s="1016"/>
      <c r="CT117" s="1016"/>
      <c r="CU117" s="1016"/>
      <c r="CV117" s="1016"/>
      <c r="CW117" s="1016"/>
      <c r="CX117" s="1016"/>
      <c r="CY117" s="1016"/>
      <c r="CZ117" s="1016"/>
      <c r="DA117" s="1016"/>
      <c r="DB117" s="1016"/>
      <c r="DC117" s="1016"/>
      <c r="DD117" s="1016"/>
      <c r="DE117" s="1016"/>
      <c r="DF117" s="1017"/>
      <c r="DG117" s="1057" t="s">
        <v>435</v>
      </c>
      <c r="DH117" s="1058"/>
      <c r="DI117" s="1058"/>
      <c r="DJ117" s="1058"/>
      <c r="DK117" s="1059"/>
      <c r="DL117" s="1060" t="s">
        <v>435</v>
      </c>
      <c r="DM117" s="1058"/>
      <c r="DN117" s="1058"/>
      <c r="DO117" s="1058"/>
      <c r="DP117" s="1059"/>
      <c r="DQ117" s="1060" t="s">
        <v>435</v>
      </c>
      <c r="DR117" s="1058"/>
      <c r="DS117" s="1058"/>
      <c r="DT117" s="1058"/>
      <c r="DU117" s="1059"/>
      <c r="DV117" s="1061" t="s">
        <v>434</v>
      </c>
      <c r="DW117" s="1062"/>
      <c r="DX117" s="1062"/>
      <c r="DY117" s="1062"/>
      <c r="DZ117" s="1063"/>
    </row>
    <row r="118" spans="1:130" s="248" customFormat="1" ht="26.25" customHeight="1" x14ac:dyDescent="0.15">
      <c r="A118" s="1003" t="s">
        <v>429</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3" t="s">
        <v>426</v>
      </c>
      <c r="AB118" s="984"/>
      <c r="AC118" s="984"/>
      <c r="AD118" s="984"/>
      <c r="AE118" s="985"/>
      <c r="AF118" s="983" t="s">
        <v>427</v>
      </c>
      <c r="AG118" s="984"/>
      <c r="AH118" s="984"/>
      <c r="AI118" s="984"/>
      <c r="AJ118" s="985"/>
      <c r="AK118" s="983" t="s">
        <v>304</v>
      </c>
      <c r="AL118" s="984"/>
      <c r="AM118" s="984"/>
      <c r="AN118" s="984"/>
      <c r="AO118" s="985"/>
      <c r="AP118" s="1070" t="s">
        <v>428</v>
      </c>
      <c r="AQ118" s="1071"/>
      <c r="AR118" s="1071"/>
      <c r="AS118" s="1071"/>
      <c r="AT118" s="1072"/>
      <c r="AU118" s="999"/>
      <c r="AV118" s="1000"/>
      <c r="AW118" s="1000"/>
      <c r="AX118" s="1000"/>
      <c r="AY118" s="1000"/>
      <c r="AZ118" s="1073" t="s">
        <v>462</v>
      </c>
      <c r="BA118" s="1064"/>
      <c r="BB118" s="1064"/>
      <c r="BC118" s="1064"/>
      <c r="BD118" s="1064"/>
      <c r="BE118" s="1064"/>
      <c r="BF118" s="1064"/>
      <c r="BG118" s="1064"/>
      <c r="BH118" s="1064"/>
      <c r="BI118" s="1064"/>
      <c r="BJ118" s="1064"/>
      <c r="BK118" s="1064"/>
      <c r="BL118" s="1064"/>
      <c r="BM118" s="1064"/>
      <c r="BN118" s="1064"/>
      <c r="BO118" s="1064"/>
      <c r="BP118" s="1065"/>
      <c r="BQ118" s="1096" t="s">
        <v>434</v>
      </c>
      <c r="BR118" s="1097"/>
      <c r="BS118" s="1097"/>
      <c r="BT118" s="1097"/>
      <c r="BU118" s="1097"/>
      <c r="BV118" s="1097" t="s">
        <v>434</v>
      </c>
      <c r="BW118" s="1097"/>
      <c r="BX118" s="1097"/>
      <c r="BY118" s="1097"/>
      <c r="BZ118" s="1097"/>
      <c r="CA118" s="1097" t="s">
        <v>435</v>
      </c>
      <c r="CB118" s="1097"/>
      <c r="CC118" s="1097"/>
      <c r="CD118" s="1097"/>
      <c r="CE118" s="1097"/>
      <c r="CF118" s="1013" t="s">
        <v>435</v>
      </c>
      <c r="CG118" s="1014"/>
      <c r="CH118" s="1014"/>
      <c r="CI118" s="1014"/>
      <c r="CJ118" s="1014"/>
      <c r="CK118" s="1044"/>
      <c r="CL118" s="1045"/>
      <c r="CM118" s="1015" t="s">
        <v>463</v>
      </c>
      <c r="CN118" s="1016"/>
      <c r="CO118" s="1016"/>
      <c r="CP118" s="1016"/>
      <c r="CQ118" s="1016"/>
      <c r="CR118" s="1016"/>
      <c r="CS118" s="1016"/>
      <c r="CT118" s="1016"/>
      <c r="CU118" s="1016"/>
      <c r="CV118" s="1016"/>
      <c r="CW118" s="1016"/>
      <c r="CX118" s="1016"/>
      <c r="CY118" s="1016"/>
      <c r="CZ118" s="1016"/>
      <c r="DA118" s="1016"/>
      <c r="DB118" s="1016"/>
      <c r="DC118" s="1016"/>
      <c r="DD118" s="1016"/>
      <c r="DE118" s="1016"/>
      <c r="DF118" s="1017"/>
      <c r="DG118" s="1057" t="s">
        <v>135</v>
      </c>
      <c r="DH118" s="1058"/>
      <c r="DI118" s="1058"/>
      <c r="DJ118" s="1058"/>
      <c r="DK118" s="1059"/>
      <c r="DL118" s="1060" t="s">
        <v>435</v>
      </c>
      <c r="DM118" s="1058"/>
      <c r="DN118" s="1058"/>
      <c r="DO118" s="1058"/>
      <c r="DP118" s="1059"/>
      <c r="DQ118" s="1060" t="s">
        <v>434</v>
      </c>
      <c r="DR118" s="1058"/>
      <c r="DS118" s="1058"/>
      <c r="DT118" s="1058"/>
      <c r="DU118" s="1059"/>
      <c r="DV118" s="1061" t="s">
        <v>435</v>
      </c>
      <c r="DW118" s="1062"/>
      <c r="DX118" s="1062"/>
      <c r="DY118" s="1062"/>
      <c r="DZ118" s="1063"/>
    </row>
    <row r="119" spans="1:130" s="248" customFormat="1" ht="26.25" customHeight="1" x14ac:dyDescent="0.15">
      <c r="A119" s="1157" t="s">
        <v>432</v>
      </c>
      <c r="B119" s="1043"/>
      <c r="C119" s="1022" t="s">
        <v>433</v>
      </c>
      <c r="D119" s="1023"/>
      <c r="E119" s="1023"/>
      <c r="F119" s="1023"/>
      <c r="G119" s="1023"/>
      <c r="H119" s="1023"/>
      <c r="I119" s="1023"/>
      <c r="J119" s="1023"/>
      <c r="K119" s="1023"/>
      <c r="L119" s="1023"/>
      <c r="M119" s="1023"/>
      <c r="N119" s="1023"/>
      <c r="O119" s="1023"/>
      <c r="P119" s="1023"/>
      <c r="Q119" s="1023"/>
      <c r="R119" s="1023"/>
      <c r="S119" s="1023"/>
      <c r="T119" s="1023"/>
      <c r="U119" s="1023"/>
      <c r="V119" s="1023"/>
      <c r="W119" s="1023"/>
      <c r="X119" s="1023"/>
      <c r="Y119" s="1023"/>
      <c r="Z119" s="1024"/>
      <c r="AA119" s="990" t="s">
        <v>434</v>
      </c>
      <c r="AB119" s="991"/>
      <c r="AC119" s="991"/>
      <c r="AD119" s="991"/>
      <c r="AE119" s="992"/>
      <c r="AF119" s="993" t="s">
        <v>435</v>
      </c>
      <c r="AG119" s="991"/>
      <c r="AH119" s="991"/>
      <c r="AI119" s="991"/>
      <c r="AJ119" s="992"/>
      <c r="AK119" s="993" t="s">
        <v>435</v>
      </c>
      <c r="AL119" s="991"/>
      <c r="AM119" s="991"/>
      <c r="AN119" s="991"/>
      <c r="AO119" s="992"/>
      <c r="AP119" s="994" t="s">
        <v>435</v>
      </c>
      <c r="AQ119" s="995"/>
      <c r="AR119" s="995"/>
      <c r="AS119" s="995"/>
      <c r="AT119" s="996"/>
      <c r="AU119" s="1001"/>
      <c r="AV119" s="1002"/>
      <c r="AW119" s="1002"/>
      <c r="AX119" s="1002"/>
      <c r="AY119" s="1002"/>
      <c r="AZ119" s="279" t="s">
        <v>186</v>
      </c>
      <c r="BA119" s="279"/>
      <c r="BB119" s="279"/>
      <c r="BC119" s="279"/>
      <c r="BD119" s="279"/>
      <c r="BE119" s="279"/>
      <c r="BF119" s="279"/>
      <c r="BG119" s="279"/>
      <c r="BH119" s="279"/>
      <c r="BI119" s="279"/>
      <c r="BJ119" s="279"/>
      <c r="BK119" s="279"/>
      <c r="BL119" s="279"/>
      <c r="BM119" s="279"/>
      <c r="BN119" s="279"/>
      <c r="BO119" s="1074" t="s">
        <v>464</v>
      </c>
      <c r="BP119" s="1105"/>
      <c r="BQ119" s="1096">
        <v>11550354</v>
      </c>
      <c r="BR119" s="1097"/>
      <c r="BS119" s="1097"/>
      <c r="BT119" s="1097"/>
      <c r="BU119" s="1097"/>
      <c r="BV119" s="1097">
        <v>11865353</v>
      </c>
      <c r="BW119" s="1097"/>
      <c r="BX119" s="1097"/>
      <c r="BY119" s="1097"/>
      <c r="BZ119" s="1097"/>
      <c r="CA119" s="1097">
        <v>11840379</v>
      </c>
      <c r="CB119" s="1097"/>
      <c r="CC119" s="1097"/>
      <c r="CD119" s="1097"/>
      <c r="CE119" s="1097"/>
      <c r="CF119" s="1098"/>
      <c r="CG119" s="1099"/>
      <c r="CH119" s="1099"/>
      <c r="CI119" s="1099"/>
      <c r="CJ119" s="1100"/>
      <c r="CK119" s="1046"/>
      <c r="CL119" s="1047"/>
      <c r="CM119" s="1101" t="s">
        <v>465</v>
      </c>
      <c r="CN119" s="1102"/>
      <c r="CO119" s="1102"/>
      <c r="CP119" s="1102"/>
      <c r="CQ119" s="1102"/>
      <c r="CR119" s="1102"/>
      <c r="CS119" s="1102"/>
      <c r="CT119" s="1102"/>
      <c r="CU119" s="1102"/>
      <c r="CV119" s="1102"/>
      <c r="CW119" s="1102"/>
      <c r="CX119" s="1102"/>
      <c r="CY119" s="1102"/>
      <c r="CZ119" s="1102"/>
      <c r="DA119" s="1102"/>
      <c r="DB119" s="1102"/>
      <c r="DC119" s="1102"/>
      <c r="DD119" s="1102"/>
      <c r="DE119" s="1102"/>
      <c r="DF119" s="1103"/>
      <c r="DG119" s="1104" t="s">
        <v>435</v>
      </c>
      <c r="DH119" s="1083"/>
      <c r="DI119" s="1083"/>
      <c r="DJ119" s="1083"/>
      <c r="DK119" s="1084"/>
      <c r="DL119" s="1082" t="s">
        <v>435</v>
      </c>
      <c r="DM119" s="1083"/>
      <c r="DN119" s="1083"/>
      <c r="DO119" s="1083"/>
      <c r="DP119" s="1084"/>
      <c r="DQ119" s="1082" t="s">
        <v>135</v>
      </c>
      <c r="DR119" s="1083"/>
      <c r="DS119" s="1083"/>
      <c r="DT119" s="1083"/>
      <c r="DU119" s="1084"/>
      <c r="DV119" s="1085" t="s">
        <v>435</v>
      </c>
      <c r="DW119" s="1086"/>
      <c r="DX119" s="1086"/>
      <c r="DY119" s="1086"/>
      <c r="DZ119" s="1087"/>
    </row>
    <row r="120" spans="1:130" s="248" customFormat="1" ht="26.25" customHeight="1" x14ac:dyDescent="0.15">
      <c r="A120" s="1158"/>
      <c r="B120" s="1045"/>
      <c r="C120" s="1015" t="s">
        <v>441</v>
      </c>
      <c r="D120" s="1016"/>
      <c r="E120" s="1016"/>
      <c r="F120" s="1016"/>
      <c r="G120" s="1016"/>
      <c r="H120" s="1016"/>
      <c r="I120" s="1016"/>
      <c r="J120" s="1016"/>
      <c r="K120" s="1016"/>
      <c r="L120" s="1016"/>
      <c r="M120" s="1016"/>
      <c r="N120" s="1016"/>
      <c r="O120" s="1016"/>
      <c r="P120" s="1016"/>
      <c r="Q120" s="1016"/>
      <c r="R120" s="1016"/>
      <c r="S120" s="1016"/>
      <c r="T120" s="1016"/>
      <c r="U120" s="1016"/>
      <c r="V120" s="1016"/>
      <c r="W120" s="1016"/>
      <c r="X120" s="1016"/>
      <c r="Y120" s="1016"/>
      <c r="Z120" s="1017"/>
      <c r="AA120" s="1057" t="s">
        <v>440</v>
      </c>
      <c r="AB120" s="1058"/>
      <c r="AC120" s="1058"/>
      <c r="AD120" s="1058"/>
      <c r="AE120" s="1059"/>
      <c r="AF120" s="1060" t="s">
        <v>434</v>
      </c>
      <c r="AG120" s="1058"/>
      <c r="AH120" s="1058"/>
      <c r="AI120" s="1058"/>
      <c r="AJ120" s="1059"/>
      <c r="AK120" s="1060" t="s">
        <v>435</v>
      </c>
      <c r="AL120" s="1058"/>
      <c r="AM120" s="1058"/>
      <c r="AN120" s="1058"/>
      <c r="AO120" s="1059"/>
      <c r="AP120" s="1061" t="s">
        <v>435</v>
      </c>
      <c r="AQ120" s="1062"/>
      <c r="AR120" s="1062"/>
      <c r="AS120" s="1062"/>
      <c r="AT120" s="1063"/>
      <c r="AU120" s="1088" t="s">
        <v>466</v>
      </c>
      <c r="AV120" s="1089"/>
      <c r="AW120" s="1089"/>
      <c r="AX120" s="1089"/>
      <c r="AY120" s="1090"/>
      <c r="AZ120" s="1039" t="s">
        <v>467</v>
      </c>
      <c r="BA120" s="988"/>
      <c r="BB120" s="988"/>
      <c r="BC120" s="988"/>
      <c r="BD120" s="988"/>
      <c r="BE120" s="988"/>
      <c r="BF120" s="988"/>
      <c r="BG120" s="988"/>
      <c r="BH120" s="988"/>
      <c r="BI120" s="988"/>
      <c r="BJ120" s="988"/>
      <c r="BK120" s="988"/>
      <c r="BL120" s="988"/>
      <c r="BM120" s="988"/>
      <c r="BN120" s="988"/>
      <c r="BO120" s="988"/>
      <c r="BP120" s="989"/>
      <c r="BQ120" s="1025">
        <v>1215187</v>
      </c>
      <c r="BR120" s="1026"/>
      <c r="BS120" s="1026"/>
      <c r="BT120" s="1026"/>
      <c r="BU120" s="1026"/>
      <c r="BV120" s="1026">
        <v>1089585</v>
      </c>
      <c r="BW120" s="1026"/>
      <c r="BX120" s="1026"/>
      <c r="BY120" s="1026"/>
      <c r="BZ120" s="1026"/>
      <c r="CA120" s="1026">
        <v>1122447</v>
      </c>
      <c r="CB120" s="1026"/>
      <c r="CC120" s="1026"/>
      <c r="CD120" s="1026"/>
      <c r="CE120" s="1026"/>
      <c r="CF120" s="1040">
        <v>38.200000000000003</v>
      </c>
      <c r="CG120" s="1041"/>
      <c r="CH120" s="1041"/>
      <c r="CI120" s="1041"/>
      <c r="CJ120" s="1041"/>
      <c r="CK120" s="1106" t="s">
        <v>468</v>
      </c>
      <c r="CL120" s="1107"/>
      <c r="CM120" s="1107"/>
      <c r="CN120" s="1107"/>
      <c r="CO120" s="1108"/>
      <c r="CP120" s="1114" t="s">
        <v>469</v>
      </c>
      <c r="CQ120" s="1115"/>
      <c r="CR120" s="1115"/>
      <c r="CS120" s="1115"/>
      <c r="CT120" s="1115"/>
      <c r="CU120" s="1115"/>
      <c r="CV120" s="1115"/>
      <c r="CW120" s="1115"/>
      <c r="CX120" s="1115"/>
      <c r="CY120" s="1115"/>
      <c r="CZ120" s="1115"/>
      <c r="DA120" s="1115"/>
      <c r="DB120" s="1115"/>
      <c r="DC120" s="1115"/>
      <c r="DD120" s="1115"/>
      <c r="DE120" s="1115"/>
      <c r="DF120" s="1116"/>
      <c r="DG120" s="1025">
        <v>318349</v>
      </c>
      <c r="DH120" s="1026"/>
      <c r="DI120" s="1026"/>
      <c r="DJ120" s="1026"/>
      <c r="DK120" s="1026"/>
      <c r="DL120" s="1026">
        <v>300056</v>
      </c>
      <c r="DM120" s="1026"/>
      <c r="DN120" s="1026"/>
      <c r="DO120" s="1026"/>
      <c r="DP120" s="1026"/>
      <c r="DQ120" s="1026">
        <v>290656</v>
      </c>
      <c r="DR120" s="1026"/>
      <c r="DS120" s="1026"/>
      <c r="DT120" s="1026"/>
      <c r="DU120" s="1026"/>
      <c r="DV120" s="1027">
        <v>9.9</v>
      </c>
      <c r="DW120" s="1027"/>
      <c r="DX120" s="1027"/>
      <c r="DY120" s="1027"/>
      <c r="DZ120" s="1028"/>
    </row>
    <row r="121" spans="1:130" s="248" customFormat="1" ht="26.25" customHeight="1" x14ac:dyDescent="0.15">
      <c r="A121" s="1158"/>
      <c r="B121" s="1045"/>
      <c r="C121" s="1066" t="s">
        <v>470</v>
      </c>
      <c r="D121" s="1067"/>
      <c r="E121" s="1067"/>
      <c r="F121" s="1067"/>
      <c r="G121" s="1067"/>
      <c r="H121" s="1067"/>
      <c r="I121" s="1067"/>
      <c r="J121" s="1067"/>
      <c r="K121" s="1067"/>
      <c r="L121" s="1067"/>
      <c r="M121" s="1067"/>
      <c r="N121" s="1067"/>
      <c r="O121" s="1067"/>
      <c r="P121" s="1067"/>
      <c r="Q121" s="1067"/>
      <c r="R121" s="1067"/>
      <c r="S121" s="1067"/>
      <c r="T121" s="1067"/>
      <c r="U121" s="1067"/>
      <c r="V121" s="1067"/>
      <c r="W121" s="1067"/>
      <c r="X121" s="1067"/>
      <c r="Y121" s="1067"/>
      <c r="Z121" s="1068"/>
      <c r="AA121" s="1057" t="s">
        <v>435</v>
      </c>
      <c r="AB121" s="1058"/>
      <c r="AC121" s="1058"/>
      <c r="AD121" s="1058"/>
      <c r="AE121" s="1059"/>
      <c r="AF121" s="1060" t="s">
        <v>435</v>
      </c>
      <c r="AG121" s="1058"/>
      <c r="AH121" s="1058"/>
      <c r="AI121" s="1058"/>
      <c r="AJ121" s="1059"/>
      <c r="AK121" s="1060" t="s">
        <v>440</v>
      </c>
      <c r="AL121" s="1058"/>
      <c r="AM121" s="1058"/>
      <c r="AN121" s="1058"/>
      <c r="AO121" s="1059"/>
      <c r="AP121" s="1061" t="s">
        <v>435</v>
      </c>
      <c r="AQ121" s="1062"/>
      <c r="AR121" s="1062"/>
      <c r="AS121" s="1062"/>
      <c r="AT121" s="1063"/>
      <c r="AU121" s="1091"/>
      <c r="AV121" s="1092"/>
      <c r="AW121" s="1092"/>
      <c r="AX121" s="1092"/>
      <c r="AY121" s="1093"/>
      <c r="AZ121" s="1048" t="s">
        <v>471</v>
      </c>
      <c r="BA121" s="1049"/>
      <c r="BB121" s="1049"/>
      <c r="BC121" s="1049"/>
      <c r="BD121" s="1049"/>
      <c r="BE121" s="1049"/>
      <c r="BF121" s="1049"/>
      <c r="BG121" s="1049"/>
      <c r="BH121" s="1049"/>
      <c r="BI121" s="1049"/>
      <c r="BJ121" s="1049"/>
      <c r="BK121" s="1049"/>
      <c r="BL121" s="1049"/>
      <c r="BM121" s="1049"/>
      <c r="BN121" s="1049"/>
      <c r="BO121" s="1049"/>
      <c r="BP121" s="1050"/>
      <c r="BQ121" s="1018">
        <v>525179</v>
      </c>
      <c r="BR121" s="1019"/>
      <c r="BS121" s="1019"/>
      <c r="BT121" s="1019"/>
      <c r="BU121" s="1019"/>
      <c r="BV121" s="1019">
        <v>496063</v>
      </c>
      <c r="BW121" s="1019"/>
      <c r="BX121" s="1019"/>
      <c r="BY121" s="1019"/>
      <c r="BZ121" s="1019"/>
      <c r="CA121" s="1019">
        <v>472508</v>
      </c>
      <c r="CB121" s="1019"/>
      <c r="CC121" s="1019"/>
      <c r="CD121" s="1019"/>
      <c r="CE121" s="1019"/>
      <c r="CF121" s="1013">
        <v>16.100000000000001</v>
      </c>
      <c r="CG121" s="1014"/>
      <c r="CH121" s="1014"/>
      <c r="CI121" s="1014"/>
      <c r="CJ121" s="1014"/>
      <c r="CK121" s="1109"/>
      <c r="CL121" s="1110"/>
      <c r="CM121" s="1110"/>
      <c r="CN121" s="1110"/>
      <c r="CO121" s="1111"/>
      <c r="CP121" s="1119" t="s">
        <v>472</v>
      </c>
      <c r="CQ121" s="1120"/>
      <c r="CR121" s="1120"/>
      <c r="CS121" s="1120"/>
      <c r="CT121" s="1120"/>
      <c r="CU121" s="1120"/>
      <c r="CV121" s="1120"/>
      <c r="CW121" s="1120"/>
      <c r="CX121" s="1120"/>
      <c r="CY121" s="1120"/>
      <c r="CZ121" s="1120"/>
      <c r="DA121" s="1120"/>
      <c r="DB121" s="1120"/>
      <c r="DC121" s="1120"/>
      <c r="DD121" s="1120"/>
      <c r="DE121" s="1120"/>
      <c r="DF121" s="1121"/>
      <c r="DG121" s="1018" t="s">
        <v>435</v>
      </c>
      <c r="DH121" s="1019"/>
      <c r="DI121" s="1019"/>
      <c r="DJ121" s="1019"/>
      <c r="DK121" s="1019"/>
      <c r="DL121" s="1019" t="s">
        <v>440</v>
      </c>
      <c r="DM121" s="1019"/>
      <c r="DN121" s="1019"/>
      <c r="DO121" s="1019"/>
      <c r="DP121" s="1019"/>
      <c r="DQ121" s="1019" t="s">
        <v>435</v>
      </c>
      <c r="DR121" s="1019"/>
      <c r="DS121" s="1019"/>
      <c r="DT121" s="1019"/>
      <c r="DU121" s="1019"/>
      <c r="DV121" s="1020" t="s">
        <v>440</v>
      </c>
      <c r="DW121" s="1020"/>
      <c r="DX121" s="1020"/>
      <c r="DY121" s="1020"/>
      <c r="DZ121" s="1021"/>
    </row>
    <row r="122" spans="1:130" s="248" customFormat="1" ht="26.25" customHeight="1" x14ac:dyDescent="0.15">
      <c r="A122" s="1158"/>
      <c r="B122" s="1045"/>
      <c r="C122" s="1015" t="s">
        <v>451</v>
      </c>
      <c r="D122" s="1016"/>
      <c r="E122" s="1016"/>
      <c r="F122" s="1016"/>
      <c r="G122" s="1016"/>
      <c r="H122" s="1016"/>
      <c r="I122" s="1016"/>
      <c r="J122" s="1016"/>
      <c r="K122" s="1016"/>
      <c r="L122" s="1016"/>
      <c r="M122" s="1016"/>
      <c r="N122" s="1016"/>
      <c r="O122" s="1016"/>
      <c r="P122" s="1016"/>
      <c r="Q122" s="1016"/>
      <c r="R122" s="1016"/>
      <c r="S122" s="1016"/>
      <c r="T122" s="1016"/>
      <c r="U122" s="1016"/>
      <c r="V122" s="1016"/>
      <c r="W122" s="1016"/>
      <c r="X122" s="1016"/>
      <c r="Y122" s="1016"/>
      <c r="Z122" s="1017"/>
      <c r="AA122" s="1057" t="s">
        <v>435</v>
      </c>
      <c r="AB122" s="1058"/>
      <c r="AC122" s="1058"/>
      <c r="AD122" s="1058"/>
      <c r="AE122" s="1059"/>
      <c r="AF122" s="1060" t="s">
        <v>435</v>
      </c>
      <c r="AG122" s="1058"/>
      <c r="AH122" s="1058"/>
      <c r="AI122" s="1058"/>
      <c r="AJ122" s="1059"/>
      <c r="AK122" s="1060" t="s">
        <v>435</v>
      </c>
      <c r="AL122" s="1058"/>
      <c r="AM122" s="1058"/>
      <c r="AN122" s="1058"/>
      <c r="AO122" s="1059"/>
      <c r="AP122" s="1061" t="s">
        <v>435</v>
      </c>
      <c r="AQ122" s="1062"/>
      <c r="AR122" s="1062"/>
      <c r="AS122" s="1062"/>
      <c r="AT122" s="1063"/>
      <c r="AU122" s="1091"/>
      <c r="AV122" s="1092"/>
      <c r="AW122" s="1092"/>
      <c r="AX122" s="1092"/>
      <c r="AY122" s="1093"/>
      <c r="AZ122" s="1073" t="s">
        <v>473</v>
      </c>
      <c r="BA122" s="1064"/>
      <c r="BB122" s="1064"/>
      <c r="BC122" s="1064"/>
      <c r="BD122" s="1064"/>
      <c r="BE122" s="1064"/>
      <c r="BF122" s="1064"/>
      <c r="BG122" s="1064"/>
      <c r="BH122" s="1064"/>
      <c r="BI122" s="1064"/>
      <c r="BJ122" s="1064"/>
      <c r="BK122" s="1064"/>
      <c r="BL122" s="1064"/>
      <c r="BM122" s="1064"/>
      <c r="BN122" s="1064"/>
      <c r="BO122" s="1064"/>
      <c r="BP122" s="1065"/>
      <c r="BQ122" s="1096">
        <v>6117487</v>
      </c>
      <c r="BR122" s="1097"/>
      <c r="BS122" s="1097"/>
      <c r="BT122" s="1097"/>
      <c r="BU122" s="1097"/>
      <c r="BV122" s="1097">
        <v>6542540</v>
      </c>
      <c r="BW122" s="1097"/>
      <c r="BX122" s="1097"/>
      <c r="BY122" s="1097"/>
      <c r="BZ122" s="1097"/>
      <c r="CA122" s="1097">
        <v>6672921</v>
      </c>
      <c r="CB122" s="1097"/>
      <c r="CC122" s="1097"/>
      <c r="CD122" s="1097"/>
      <c r="CE122" s="1097"/>
      <c r="CF122" s="1117">
        <v>227.4</v>
      </c>
      <c r="CG122" s="1118"/>
      <c r="CH122" s="1118"/>
      <c r="CI122" s="1118"/>
      <c r="CJ122" s="1118"/>
      <c r="CK122" s="1109"/>
      <c r="CL122" s="1110"/>
      <c r="CM122" s="1110"/>
      <c r="CN122" s="1110"/>
      <c r="CO122" s="1111"/>
      <c r="CP122" s="1119" t="s">
        <v>474</v>
      </c>
      <c r="CQ122" s="1120"/>
      <c r="CR122" s="1120"/>
      <c r="CS122" s="1120"/>
      <c r="CT122" s="1120"/>
      <c r="CU122" s="1120"/>
      <c r="CV122" s="1120"/>
      <c r="CW122" s="1120"/>
      <c r="CX122" s="1120"/>
      <c r="CY122" s="1120"/>
      <c r="CZ122" s="1120"/>
      <c r="DA122" s="1120"/>
      <c r="DB122" s="1120"/>
      <c r="DC122" s="1120"/>
      <c r="DD122" s="1120"/>
      <c r="DE122" s="1120"/>
      <c r="DF122" s="1121"/>
      <c r="DG122" s="1018" t="s">
        <v>434</v>
      </c>
      <c r="DH122" s="1019"/>
      <c r="DI122" s="1019"/>
      <c r="DJ122" s="1019"/>
      <c r="DK122" s="1019"/>
      <c r="DL122" s="1019" t="s">
        <v>435</v>
      </c>
      <c r="DM122" s="1019"/>
      <c r="DN122" s="1019"/>
      <c r="DO122" s="1019"/>
      <c r="DP122" s="1019"/>
      <c r="DQ122" s="1019" t="s">
        <v>435</v>
      </c>
      <c r="DR122" s="1019"/>
      <c r="DS122" s="1019"/>
      <c r="DT122" s="1019"/>
      <c r="DU122" s="1019"/>
      <c r="DV122" s="1020" t="s">
        <v>435</v>
      </c>
      <c r="DW122" s="1020"/>
      <c r="DX122" s="1020"/>
      <c r="DY122" s="1020"/>
      <c r="DZ122" s="1021"/>
    </row>
    <row r="123" spans="1:130" s="248" customFormat="1" ht="26.25" customHeight="1" x14ac:dyDescent="0.15">
      <c r="A123" s="1158"/>
      <c r="B123" s="1045"/>
      <c r="C123" s="1015" t="s">
        <v>458</v>
      </c>
      <c r="D123" s="1016"/>
      <c r="E123" s="1016"/>
      <c r="F123" s="1016"/>
      <c r="G123" s="1016"/>
      <c r="H123" s="1016"/>
      <c r="I123" s="1016"/>
      <c r="J123" s="1016"/>
      <c r="K123" s="1016"/>
      <c r="L123" s="1016"/>
      <c r="M123" s="1016"/>
      <c r="N123" s="1016"/>
      <c r="O123" s="1016"/>
      <c r="P123" s="1016"/>
      <c r="Q123" s="1016"/>
      <c r="R123" s="1016"/>
      <c r="S123" s="1016"/>
      <c r="T123" s="1016"/>
      <c r="U123" s="1016"/>
      <c r="V123" s="1016"/>
      <c r="W123" s="1016"/>
      <c r="X123" s="1016"/>
      <c r="Y123" s="1016"/>
      <c r="Z123" s="1017"/>
      <c r="AA123" s="1057" t="s">
        <v>435</v>
      </c>
      <c r="AB123" s="1058"/>
      <c r="AC123" s="1058"/>
      <c r="AD123" s="1058"/>
      <c r="AE123" s="1059"/>
      <c r="AF123" s="1060" t="s">
        <v>435</v>
      </c>
      <c r="AG123" s="1058"/>
      <c r="AH123" s="1058"/>
      <c r="AI123" s="1058"/>
      <c r="AJ123" s="1059"/>
      <c r="AK123" s="1060" t="s">
        <v>435</v>
      </c>
      <c r="AL123" s="1058"/>
      <c r="AM123" s="1058"/>
      <c r="AN123" s="1058"/>
      <c r="AO123" s="1059"/>
      <c r="AP123" s="1061" t="s">
        <v>440</v>
      </c>
      <c r="AQ123" s="1062"/>
      <c r="AR123" s="1062"/>
      <c r="AS123" s="1062"/>
      <c r="AT123" s="1063"/>
      <c r="AU123" s="1094"/>
      <c r="AV123" s="1095"/>
      <c r="AW123" s="1095"/>
      <c r="AX123" s="1095"/>
      <c r="AY123" s="1095"/>
      <c r="AZ123" s="279" t="s">
        <v>186</v>
      </c>
      <c r="BA123" s="279"/>
      <c r="BB123" s="279"/>
      <c r="BC123" s="279"/>
      <c r="BD123" s="279"/>
      <c r="BE123" s="279"/>
      <c r="BF123" s="279"/>
      <c r="BG123" s="279"/>
      <c r="BH123" s="279"/>
      <c r="BI123" s="279"/>
      <c r="BJ123" s="279"/>
      <c r="BK123" s="279"/>
      <c r="BL123" s="279"/>
      <c r="BM123" s="279"/>
      <c r="BN123" s="279"/>
      <c r="BO123" s="1074" t="s">
        <v>475</v>
      </c>
      <c r="BP123" s="1105"/>
      <c r="BQ123" s="1164">
        <v>7857853</v>
      </c>
      <c r="BR123" s="1165"/>
      <c r="BS123" s="1165"/>
      <c r="BT123" s="1165"/>
      <c r="BU123" s="1165"/>
      <c r="BV123" s="1165">
        <v>8128188</v>
      </c>
      <c r="BW123" s="1165"/>
      <c r="BX123" s="1165"/>
      <c r="BY123" s="1165"/>
      <c r="BZ123" s="1165"/>
      <c r="CA123" s="1165">
        <v>8267876</v>
      </c>
      <c r="CB123" s="1165"/>
      <c r="CC123" s="1165"/>
      <c r="CD123" s="1165"/>
      <c r="CE123" s="1165"/>
      <c r="CF123" s="1098"/>
      <c r="CG123" s="1099"/>
      <c r="CH123" s="1099"/>
      <c r="CI123" s="1099"/>
      <c r="CJ123" s="1100"/>
      <c r="CK123" s="1109"/>
      <c r="CL123" s="1110"/>
      <c r="CM123" s="1110"/>
      <c r="CN123" s="1110"/>
      <c r="CO123" s="1111"/>
      <c r="CP123" s="1119" t="s">
        <v>476</v>
      </c>
      <c r="CQ123" s="1120"/>
      <c r="CR123" s="1120"/>
      <c r="CS123" s="1120"/>
      <c r="CT123" s="1120"/>
      <c r="CU123" s="1120"/>
      <c r="CV123" s="1120"/>
      <c r="CW123" s="1120"/>
      <c r="CX123" s="1120"/>
      <c r="CY123" s="1120"/>
      <c r="CZ123" s="1120"/>
      <c r="DA123" s="1120"/>
      <c r="DB123" s="1120"/>
      <c r="DC123" s="1120"/>
      <c r="DD123" s="1120"/>
      <c r="DE123" s="1120"/>
      <c r="DF123" s="1121"/>
      <c r="DG123" s="1057" t="s">
        <v>435</v>
      </c>
      <c r="DH123" s="1058"/>
      <c r="DI123" s="1058"/>
      <c r="DJ123" s="1058"/>
      <c r="DK123" s="1059"/>
      <c r="DL123" s="1060" t="s">
        <v>435</v>
      </c>
      <c r="DM123" s="1058"/>
      <c r="DN123" s="1058"/>
      <c r="DO123" s="1058"/>
      <c r="DP123" s="1059"/>
      <c r="DQ123" s="1060" t="s">
        <v>435</v>
      </c>
      <c r="DR123" s="1058"/>
      <c r="DS123" s="1058"/>
      <c r="DT123" s="1058"/>
      <c r="DU123" s="1059"/>
      <c r="DV123" s="1061" t="s">
        <v>435</v>
      </c>
      <c r="DW123" s="1062"/>
      <c r="DX123" s="1062"/>
      <c r="DY123" s="1062"/>
      <c r="DZ123" s="1063"/>
    </row>
    <row r="124" spans="1:130" s="248" customFormat="1" ht="26.25" customHeight="1" thickBot="1" x14ac:dyDescent="0.2">
      <c r="A124" s="1158"/>
      <c r="B124" s="1045"/>
      <c r="C124" s="1015" t="s">
        <v>461</v>
      </c>
      <c r="D124" s="1016"/>
      <c r="E124" s="1016"/>
      <c r="F124" s="1016"/>
      <c r="G124" s="1016"/>
      <c r="H124" s="1016"/>
      <c r="I124" s="1016"/>
      <c r="J124" s="1016"/>
      <c r="K124" s="1016"/>
      <c r="L124" s="1016"/>
      <c r="M124" s="1016"/>
      <c r="N124" s="1016"/>
      <c r="O124" s="1016"/>
      <c r="P124" s="1016"/>
      <c r="Q124" s="1016"/>
      <c r="R124" s="1016"/>
      <c r="S124" s="1016"/>
      <c r="T124" s="1016"/>
      <c r="U124" s="1016"/>
      <c r="V124" s="1016"/>
      <c r="W124" s="1016"/>
      <c r="X124" s="1016"/>
      <c r="Y124" s="1016"/>
      <c r="Z124" s="1017"/>
      <c r="AA124" s="1057" t="s">
        <v>435</v>
      </c>
      <c r="AB124" s="1058"/>
      <c r="AC124" s="1058"/>
      <c r="AD124" s="1058"/>
      <c r="AE124" s="1059"/>
      <c r="AF124" s="1060" t="s">
        <v>435</v>
      </c>
      <c r="AG124" s="1058"/>
      <c r="AH124" s="1058"/>
      <c r="AI124" s="1058"/>
      <c r="AJ124" s="1059"/>
      <c r="AK124" s="1060" t="s">
        <v>434</v>
      </c>
      <c r="AL124" s="1058"/>
      <c r="AM124" s="1058"/>
      <c r="AN124" s="1058"/>
      <c r="AO124" s="1059"/>
      <c r="AP124" s="1061" t="s">
        <v>435</v>
      </c>
      <c r="AQ124" s="1062"/>
      <c r="AR124" s="1062"/>
      <c r="AS124" s="1062"/>
      <c r="AT124" s="1063"/>
      <c r="AU124" s="1160" t="s">
        <v>477</v>
      </c>
      <c r="AV124" s="1161"/>
      <c r="AW124" s="1161"/>
      <c r="AX124" s="1161"/>
      <c r="AY124" s="1161"/>
      <c r="AZ124" s="1161"/>
      <c r="BA124" s="1161"/>
      <c r="BB124" s="1161"/>
      <c r="BC124" s="1161"/>
      <c r="BD124" s="1161"/>
      <c r="BE124" s="1161"/>
      <c r="BF124" s="1161"/>
      <c r="BG124" s="1161"/>
      <c r="BH124" s="1161"/>
      <c r="BI124" s="1161"/>
      <c r="BJ124" s="1161"/>
      <c r="BK124" s="1161"/>
      <c r="BL124" s="1161"/>
      <c r="BM124" s="1161"/>
      <c r="BN124" s="1161"/>
      <c r="BO124" s="1161"/>
      <c r="BP124" s="1162"/>
      <c r="BQ124" s="1163">
        <v>131.9</v>
      </c>
      <c r="BR124" s="1127"/>
      <c r="BS124" s="1127"/>
      <c r="BT124" s="1127"/>
      <c r="BU124" s="1127"/>
      <c r="BV124" s="1127">
        <v>134.80000000000001</v>
      </c>
      <c r="BW124" s="1127"/>
      <c r="BX124" s="1127"/>
      <c r="BY124" s="1127"/>
      <c r="BZ124" s="1127"/>
      <c r="CA124" s="1127">
        <v>121.7</v>
      </c>
      <c r="CB124" s="1127"/>
      <c r="CC124" s="1127"/>
      <c r="CD124" s="1127"/>
      <c r="CE124" s="1127"/>
      <c r="CF124" s="1128"/>
      <c r="CG124" s="1129"/>
      <c r="CH124" s="1129"/>
      <c r="CI124" s="1129"/>
      <c r="CJ124" s="1130"/>
      <c r="CK124" s="1112"/>
      <c r="CL124" s="1112"/>
      <c r="CM124" s="1112"/>
      <c r="CN124" s="1112"/>
      <c r="CO124" s="1113"/>
      <c r="CP124" s="1119" t="s">
        <v>478</v>
      </c>
      <c r="CQ124" s="1120"/>
      <c r="CR124" s="1120"/>
      <c r="CS124" s="1120"/>
      <c r="CT124" s="1120"/>
      <c r="CU124" s="1120"/>
      <c r="CV124" s="1120"/>
      <c r="CW124" s="1120"/>
      <c r="CX124" s="1120"/>
      <c r="CY124" s="1120"/>
      <c r="CZ124" s="1120"/>
      <c r="DA124" s="1120"/>
      <c r="DB124" s="1120"/>
      <c r="DC124" s="1120"/>
      <c r="DD124" s="1120"/>
      <c r="DE124" s="1120"/>
      <c r="DF124" s="1121"/>
      <c r="DG124" s="1104" t="s">
        <v>440</v>
      </c>
      <c r="DH124" s="1083"/>
      <c r="DI124" s="1083"/>
      <c r="DJ124" s="1083"/>
      <c r="DK124" s="1084"/>
      <c r="DL124" s="1082" t="s">
        <v>434</v>
      </c>
      <c r="DM124" s="1083"/>
      <c r="DN124" s="1083"/>
      <c r="DO124" s="1083"/>
      <c r="DP124" s="1084"/>
      <c r="DQ124" s="1082" t="s">
        <v>435</v>
      </c>
      <c r="DR124" s="1083"/>
      <c r="DS124" s="1083"/>
      <c r="DT124" s="1083"/>
      <c r="DU124" s="1084"/>
      <c r="DV124" s="1085" t="s">
        <v>440</v>
      </c>
      <c r="DW124" s="1086"/>
      <c r="DX124" s="1086"/>
      <c r="DY124" s="1086"/>
      <c r="DZ124" s="1087"/>
    </row>
    <row r="125" spans="1:130" s="248" customFormat="1" ht="26.25" customHeight="1" x14ac:dyDescent="0.15">
      <c r="A125" s="1158"/>
      <c r="B125" s="1045"/>
      <c r="C125" s="1015" t="s">
        <v>463</v>
      </c>
      <c r="D125" s="1016"/>
      <c r="E125" s="1016"/>
      <c r="F125" s="1016"/>
      <c r="G125" s="1016"/>
      <c r="H125" s="1016"/>
      <c r="I125" s="1016"/>
      <c r="J125" s="1016"/>
      <c r="K125" s="1016"/>
      <c r="L125" s="1016"/>
      <c r="M125" s="1016"/>
      <c r="N125" s="1016"/>
      <c r="O125" s="1016"/>
      <c r="P125" s="1016"/>
      <c r="Q125" s="1016"/>
      <c r="R125" s="1016"/>
      <c r="S125" s="1016"/>
      <c r="T125" s="1016"/>
      <c r="U125" s="1016"/>
      <c r="V125" s="1016"/>
      <c r="W125" s="1016"/>
      <c r="X125" s="1016"/>
      <c r="Y125" s="1016"/>
      <c r="Z125" s="1017"/>
      <c r="AA125" s="1057" t="s">
        <v>435</v>
      </c>
      <c r="AB125" s="1058"/>
      <c r="AC125" s="1058"/>
      <c r="AD125" s="1058"/>
      <c r="AE125" s="1059"/>
      <c r="AF125" s="1060" t="s">
        <v>435</v>
      </c>
      <c r="AG125" s="1058"/>
      <c r="AH125" s="1058"/>
      <c r="AI125" s="1058"/>
      <c r="AJ125" s="1059"/>
      <c r="AK125" s="1060" t="s">
        <v>135</v>
      </c>
      <c r="AL125" s="1058"/>
      <c r="AM125" s="1058"/>
      <c r="AN125" s="1058"/>
      <c r="AO125" s="1059"/>
      <c r="AP125" s="1061" t="s">
        <v>440</v>
      </c>
      <c r="AQ125" s="1062"/>
      <c r="AR125" s="1062"/>
      <c r="AS125" s="1062"/>
      <c r="AT125" s="106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2" t="s">
        <v>479</v>
      </c>
      <c r="CL125" s="1107"/>
      <c r="CM125" s="1107"/>
      <c r="CN125" s="1107"/>
      <c r="CO125" s="1108"/>
      <c r="CP125" s="1039" t="s">
        <v>480</v>
      </c>
      <c r="CQ125" s="988"/>
      <c r="CR125" s="988"/>
      <c r="CS125" s="988"/>
      <c r="CT125" s="988"/>
      <c r="CU125" s="988"/>
      <c r="CV125" s="988"/>
      <c r="CW125" s="988"/>
      <c r="CX125" s="988"/>
      <c r="CY125" s="988"/>
      <c r="CZ125" s="988"/>
      <c r="DA125" s="988"/>
      <c r="DB125" s="988"/>
      <c r="DC125" s="988"/>
      <c r="DD125" s="988"/>
      <c r="DE125" s="988"/>
      <c r="DF125" s="989"/>
      <c r="DG125" s="1025" t="s">
        <v>135</v>
      </c>
      <c r="DH125" s="1026"/>
      <c r="DI125" s="1026"/>
      <c r="DJ125" s="1026"/>
      <c r="DK125" s="1026"/>
      <c r="DL125" s="1026" t="s">
        <v>435</v>
      </c>
      <c r="DM125" s="1026"/>
      <c r="DN125" s="1026"/>
      <c r="DO125" s="1026"/>
      <c r="DP125" s="1026"/>
      <c r="DQ125" s="1026" t="s">
        <v>135</v>
      </c>
      <c r="DR125" s="1026"/>
      <c r="DS125" s="1026"/>
      <c r="DT125" s="1026"/>
      <c r="DU125" s="1026"/>
      <c r="DV125" s="1027" t="s">
        <v>435</v>
      </c>
      <c r="DW125" s="1027"/>
      <c r="DX125" s="1027"/>
      <c r="DY125" s="1027"/>
      <c r="DZ125" s="1028"/>
    </row>
    <row r="126" spans="1:130" s="248" customFormat="1" ht="26.25" customHeight="1" thickBot="1" x14ac:dyDescent="0.2">
      <c r="A126" s="1158"/>
      <c r="B126" s="1045"/>
      <c r="C126" s="1015" t="s">
        <v>465</v>
      </c>
      <c r="D126" s="1016"/>
      <c r="E126" s="1016"/>
      <c r="F126" s="1016"/>
      <c r="G126" s="1016"/>
      <c r="H126" s="1016"/>
      <c r="I126" s="1016"/>
      <c r="J126" s="1016"/>
      <c r="K126" s="1016"/>
      <c r="L126" s="1016"/>
      <c r="M126" s="1016"/>
      <c r="N126" s="1016"/>
      <c r="O126" s="1016"/>
      <c r="P126" s="1016"/>
      <c r="Q126" s="1016"/>
      <c r="R126" s="1016"/>
      <c r="S126" s="1016"/>
      <c r="T126" s="1016"/>
      <c r="U126" s="1016"/>
      <c r="V126" s="1016"/>
      <c r="W126" s="1016"/>
      <c r="X126" s="1016"/>
      <c r="Y126" s="1016"/>
      <c r="Z126" s="1017"/>
      <c r="AA126" s="1057" t="s">
        <v>435</v>
      </c>
      <c r="AB126" s="1058"/>
      <c r="AC126" s="1058"/>
      <c r="AD126" s="1058"/>
      <c r="AE126" s="1059"/>
      <c r="AF126" s="1060" t="s">
        <v>135</v>
      </c>
      <c r="AG126" s="1058"/>
      <c r="AH126" s="1058"/>
      <c r="AI126" s="1058"/>
      <c r="AJ126" s="1059"/>
      <c r="AK126" s="1060" t="s">
        <v>435</v>
      </c>
      <c r="AL126" s="1058"/>
      <c r="AM126" s="1058"/>
      <c r="AN126" s="1058"/>
      <c r="AO126" s="1059"/>
      <c r="AP126" s="1061" t="s">
        <v>435</v>
      </c>
      <c r="AQ126" s="1062"/>
      <c r="AR126" s="1062"/>
      <c r="AS126" s="1062"/>
      <c r="AT126" s="106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3"/>
      <c r="CL126" s="1110"/>
      <c r="CM126" s="1110"/>
      <c r="CN126" s="1110"/>
      <c r="CO126" s="1111"/>
      <c r="CP126" s="1048" t="s">
        <v>481</v>
      </c>
      <c r="CQ126" s="1049"/>
      <c r="CR126" s="1049"/>
      <c r="CS126" s="1049"/>
      <c r="CT126" s="1049"/>
      <c r="CU126" s="1049"/>
      <c r="CV126" s="1049"/>
      <c r="CW126" s="1049"/>
      <c r="CX126" s="1049"/>
      <c r="CY126" s="1049"/>
      <c r="CZ126" s="1049"/>
      <c r="DA126" s="1049"/>
      <c r="DB126" s="1049"/>
      <c r="DC126" s="1049"/>
      <c r="DD126" s="1049"/>
      <c r="DE126" s="1049"/>
      <c r="DF126" s="1050"/>
      <c r="DG126" s="1018" t="s">
        <v>135</v>
      </c>
      <c r="DH126" s="1019"/>
      <c r="DI126" s="1019"/>
      <c r="DJ126" s="1019"/>
      <c r="DK126" s="1019"/>
      <c r="DL126" s="1019" t="s">
        <v>440</v>
      </c>
      <c r="DM126" s="1019"/>
      <c r="DN126" s="1019"/>
      <c r="DO126" s="1019"/>
      <c r="DP126" s="1019"/>
      <c r="DQ126" s="1019" t="s">
        <v>435</v>
      </c>
      <c r="DR126" s="1019"/>
      <c r="DS126" s="1019"/>
      <c r="DT126" s="1019"/>
      <c r="DU126" s="1019"/>
      <c r="DV126" s="1020" t="s">
        <v>435</v>
      </c>
      <c r="DW126" s="1020"/>
      <c r="DX126" s="1020"/>
      <c r="DY126" s="1020"/>
      <c r="DZ126" s="1021"/>
    </row>
    <row r="127" spans="1:130" s="248" customFormat="1" ht="26.25" customHeight="1" x14ac:dyDescent="0.15">
      <c r="A127" s="1159"/>
      <c r="B127" s="1047"/>
      <c r="C127" s="1101" t="s">
        <v>482</v>
      </c>
      <c r="D127" s="1102"/>
      <c r="E127" s="1102"/>
      <c r="F127" s="1102"/>
      <c r="G127" s="1102"/>
      <c r="H127" s="1102"/>
      <c r="I127" s="1102"/>
      <c r="J127" s="1102"/>
      <c r="K127" s="1102"/>
      <c r="L127" s="1102"/>
      <c r="M127" s="1102"/>
      <c r="N127" s="1102"/>
      <c r="O127" s="1102"/>
      <c r="P127" s="1102"/>
      <c r="Q127" s="1102"/>
      <c r="R127" s="1102"/>
      <c r="S127" s="1102"/>
      <c r="T127" s="1102"/>
      <c r="U127" s="1102"/>
      <c r="V127" s="1102"/>
      <c r="W127" s="1102"/>
      <c r="X127" s="1102"/>
      <c r="Y127" s="1102"/>
      <c r="Z127" s="1103"/>
      <c r="AA127" s="1057" t="s">
        <v>434</v>
      </c>
      <c r="AB127" s="1058"/>
      <c r="AC127" s="1058"/>
      <c r="AD127" s="1058"/>
      <c r="AE127" s="1059"/>
      <c r="AF127" s="1060" t="s">
        <v>435</v>
      </c>
      <c r="AG127" s="1058"/>
      <c r="AH127" s="1058"/>
      <c r="AI127" s="1058"/>
      <c r="AJ127" s="1059"/>
      <c r="AK127" s="1060" t="s">
        <v>435</v>
      </c>
      <c r="AL127" s="1058"/>
      <c r="AM127" s="1058"/>
      <c r="AN127" s="1058"/>
      <c r="AO127" s="1059"/>
      <c r="AP127" s="1061" t="s">
        <v>435</v>
      </c>
      <c r="AQ127" s="1062"/>
      <c r="AR127" s="1062"/>
      <c r="AS127" s="1062"/>
      <c r="AT127" s="1063"/>
      <c r="AU127" s="284"/>
      <c r="AV127" s="284"/>
      <c r="AW127" s="284"/>
      <c r="AX127" s="1131" t="s">
        <v>483</v>
      </c>
      <c r="AY127" s="1132"/>
      <c r="AZ127" s="1132"/>
      <c r="BA127" s="1132"/>
      <c r="BB127" s="1132"/>
      <c r="BC127" s="1132"/>
      <c r="BD127" s="1132"/>
      <c r="BE127" s="1133"/>
      <c r="BF127" s="1134" t="s">
        <v>484</v>
      </c>
      <c r="BG127" s="1132"/>
      <c r="BH127" s="1132"/>
      <c r="BI127" s="1132"/>
      <c r="BJ127" s="1132"/>
      <c r="BK127" s="1132"/>
      <c r="BL127" s="1133"/>
      <c r="BM127" s="1134" t="s">
        <v>485</v>
      </c>
      <c r="BN127" s="1132"/>
      <c r="BO127" s="1132"/>
      <c r="BP127" s="1132"/>
      <c r="BQ127" s="1132"/>
      <c r="BR127" s="1132"/>
      <c r="BS127" s="1133"/>
      <c r="BT127" s="1134" t="s">
        <v>486</v>
      </c>
      <c r="BU127" s="1132"/>
      <c r="BV127" s="1132"/>
      <c r="BW127" s="1132"/>
      <c r="BX127" s="1132"/>
      <c r="BY127" s="1132"/>
      <c r="BZ127" s="1156"/>
      <c r="CA127" s="284"/>
      <c r="CB127" s="284"/>
      <c r="CC127" s="284"/>
      <c r="CD127" s="285"/>
      <c r="CE127" s="285"/>
      <c r="CF127" s="285"/>
      <c r="CG127" s="282"/>
      <c r="CH127" s="282"/>
      <c r="CI127" s="282"/>
      <c r="CJ127" s="283"/>
      <c r="CK127" s="1123"/>
      <c r="CL127" s="1110"/>
      <c r="CM127" s="1110"/>
      <c r="CN127" s="1110"/>
      <c r="CO127" s="1111"/>
      <c r="CP127" s="1048" t="s">
        <v>487</v>
      </c>
      <c r="CQ127" s="1049"/>
      <c r="CR127" s="1049"/>
      <c r="CS127" s="1049"/>
      <c r="CT127" s="1049"/>
      <c r="CU127" s="1049"/>
      <c r="CV127" s="1049"/>
      <c r="CW127" s="1049"/>
      <c r="CX127" s="1049"/>
      <c r="CY127" s="1049"/>
      <c r="CZ127" s="1049"/>
      <c r="DA127" s="1049"/>
      <c r="DB127" s="1049"/>
      <c r="DC127" s="1049"/>
      <c r="DD127" s="1049"/>
      <c r="DE127" s="1049"/>
      <c r="DF127" s="1050"/>
      <c r="DG127" s="1018" t="s">
        <v>435</v>
      </c>
      <c r="DH127" s="1019"/>
      <c r="DI127" s="1019"/>
      <c r="DJ127" s="1019"/>
      <c r="DK127" s="1019"/>
      <c r="DL127" s="1019" t="s">
        <v>440</v>
      </c>
      <c r="DM127" s="1019"/>
      <c r="DN127" s="1019"/>
      <c r="DO127" s="1019"/>
      <c r="DP127" s="1019"/>
      <c r="DQ127" s="1019" t="s">
        <v>435</v>
      </c>
      <c r="DR127" s="1019"/>
      <c r="DS127" s="1019"/>
      <c r="DT127" s="1019"/>
      <c r="DU127" s="1019"/>
      <c r="DV127" s="1020" t="s">
        <v>434</v>
      </c>
      <c r="DW127" s="1020"/>
      <c r="DX127" s="1020"/>
      <c r="DY127" s="1020"/>
      <c r="DZ127" s="1021"/>
    </row>
    <row r="128" spans="1:130" s="248" customFormat="1" ht="26.25" customHeight="1" thickBot="1" x14ac:dyDescent="0.2">
      <c r="A128" s="1142" t="s">
        <v>488</v>
      </c>
      <c r="B128" s="1143"/>
      <c r="C128" s="1143"/>
      <c r="D128" s="1143"/>
      <c r="E128" s="1143"/>
      <c r="F128" s="1143"/>
      <c r="G128" s="1143"/>
      <c r="H128" s="1143"/>
      <c r="I128" s="1143"/>
      <c r="J128" s="1143"/>
      <c r="K128" s="1143"/>
      <c r="L128" s="1143"/>
      <c r="M128" s="1143"/>
      <c r="N128" s="1143"/>
      <c r="O128" s="1143"/>
      <c r="P128" s="1143"/>
      <c r="Q128" s="1143"/>
      <c r="R128" s="1143"/>
      <c r="S128" s="1143"/>
      <c r="T128" s="1143"/>
      <c r="U128" s="1143"/>
      <c r="V128" s="1143"/>
      <c r="W128" s="1144" t="s">
        <v>489</v>
      </c>
      <c r="X128" s="1144"/>
      <c r="Y128" s="1144"/>
      <c r="Z128" s="1145"/>
      <c r="AA128" s="1146">
        <v>40545</v>
      </c>
      <c r="AB128" s="1147"/>
      <c r="AC128" s="1147"/>
      <c r="AD128" s="1147"/>
      <c r="AE128" s="1148"/>
      <c r="AF128" s="1149">
        <v>40566</v>
      </c>
      <c r="AG128" s="1147"/>
      <c r="AH128" s="1147"/>
      <c r="AI128" s="1147"/>
      <c r="AJ128" s="1148"/>
      <c r="AK128" s="1149">
        <v>41910</v>
      </c>
      <c r="AL128" s="1147"/>
      <c r="AM128" s="1147"/>
      <c r="AN128" s="1147"/>
      <c r="AO128" s="1148"/>
      <c r="AP128" s="1150"/>
      <c r="AQ128" s="1151"/>
      <c r="AR128" s="1151"/>
      <c r="AS128" s="1151"/>
      <c r="AT128" s="1152"/>
      <c r="AU128" s="284"/>
      <c r="AV128" s="284"/>
      <c r="AW128" s="284"/>
      <c r="AX128" s="987" t="s">
        <v>490</v>
      </c>
      <c r="AY128" s="988"/>
      <c r="AZ128" s="988"/>
      <c r="BA128" s="988"/>
      <c r="BB128" s="988"/>
      <c r="BC128" s="988"/>
      <c r="BD128" s="988"/>
      <c r="BE128" s="989"/>
      <c r="BF128" s="1153" t="s">
        <v>434</v>
      </c>
      <c r="BG128" s="1154"/>
      <c r="BH128" s="1154"/>
      <c r="BI128" s="1154"/>
      <c r="BJ128" s="1154"/>
      <c r="BK128" s="1154"/>
      <c r="BL128" s="1155"/>
      <c r="BM128" s="1153">
        <v>15</v>
      </c>
      <c r="BN128" s="1154"/>
      <c r="BO128" s="1154"/>
      <c r="BP128" s="1154"/>
      <c r="BQ128" s="1154"/>
      <c r="BR128" s="1154"/>
      <c r="BS128" s="1155"/>
      <c r="BT128" s="1153">
        <v>20</v>
      </c>
      <c r="BU128" s="1154"/>
      <c r="BV128" s="1154"/>
      <c r="BW128" s="1154"/>
      <c r="BX128" s="1154"/>
      <c r="BY128" s="1154"/>
      <c r="BZ128" s="1178"/>
      <c r="CA128" s="285"/>
      <c r="CB128" s="285"/>
      <c r="CC128" s="285"/>
      <c r="CD128" s="285"/>
      <c r="CE128" s="285"/>
      <c r="CF128" s="285"/>
      <c r="CG128" s="282"/>
      <c r="CH128" s="282"/>
      <c r="CI128" s="282"/>
      <c r="CJ128" s="283"/>
      <c r="CK128" s="1124"/>
      <c r="CL128" s="1125"/>
      <c r="CM128" s="1125"/>
      <c r="CN128" s="1125"/>
      <c r="CO128" s="1126"/>
      <c r="CP128" s="1135" t="s">
        <v>491</v>
      </c>
      <c r="CQ128" s="1136"/>
      <c r="CR128" s="1136"/>
      <c r="CS128" s="1136"/>
      <c r="CT128" s="1136"/>
      <c r="CU128" s="1136"/>
      <c r="CV128" s="1136"/>
      <c r="CW128" s="1136"/>
      <c r="CX128" s="1136"/>
      <c r="CY128" s="1136"/>
      <c r="CZ128" s="1136"/>
      <c r="DA128" s="1136"/>
      <c r="DB128" s="1136"/>
      <c r="DC128" s="1136"/>
      <c r="DD128" s="1136"/>
      <c r="DE128" s="1136"/>
      <c r="DF128" s="1137"/>
      <c r="DG128" s="1138" t="s">
        <v>435</v>
      </c>
      <c r="DH128" s="1139"/>
      <c r="DI128" s="1139"/>
      <c r="DJ128" s="1139"/>
      <c r="DK128" s="1139"/>
      <c r="DL128" s="1139" t="s">
        <v>434</v>
      </c>
      <c r="DM128" s="1139"/>
      <c r="DN128" s="1139"/>
      <c r="DO128" s="1139"/>
      <c r="DP128" s="1139"/>
      <c r="DQ128" s="1139" t="s">
        <v>434</v>
      </c>
      <c r="DR128" s="1139"/>
      <c r="DS128" s="1139"/>
      <c r="DT128" s="1139"/>
      <c r="DU128" s="1139"/>
      <c r="DV128" s="1140" t="s">
        <v>434</v>
      </c>
      <c r="DW128" s="1140"/>
      <c r="DX128" s="1140"/>
      <c r="DY128" s="1140"/>
      <c r="DZ128" s="1141"/>
    </row>
    <row r="129" spans="1:131" s="248" customFormat="1" ht="26.25" customHeight="1" x14ac:dyDescent="0.15">
      <c r="A129" s="1029" t="s">
        <v>106</v>
      </c>
      <c r="B129" s="1030"/>
      <c r="C129" s="1030"/>
      <c r="D129" s="1030"/>
      <c r="E129" s="1030"/>
      <c r="F129" s="1030"/>
      <c r="G129" s="1030"/>
      <c r="H129" s="1030"/>
      <c r="I129" s="1030"/>
      <c r="J129" s="1030"/>
      <c r="K129" s="1030"/>
      <c r="L129" s="1030"/>
      <c r="M129" s="1030"/>
      <c r="N129" s="1030"/>
      <c r="O129" s="1030"/>
      <c r="P129" s="1030"/>
      <c r="Q129" s="1030"/>
      <c r="R129" s="1030"/>
      <c r="S129" s="1030"/>
      <c r="T129" s="1030"/>
      <c r="U129" s="1030"/>
      <c r="V129" s="1030"/>
      <c r="W129" s="1172" t="s">
        <v>492</v>
      </c>
      <c r="X129" s="1173"/>
      <c r="Y129" s="1173"/>
      <c r="Z129" s="1174"/>
      <c r="AA129" s="1057">
        <v>3282339</v>
      </c>
      <c r="AB129" s="1058"/>
      <c r="AC129" s="1058"/>
      <c r="AD129" s="1058"/>
      <c r="AE129" s="1059"/>
      <c r="AF129" s="1060">
        <v>3294382</v>
      </c>
      <c r="AG129" s="1058"/>
      <c r="AH129" s="1058"/>
      <c r="AI129" s="1058"/>
      <c r="AJ129" s="1059"/>
      <c r="AK129" s="1060">
        <v>3490036</v>
      </c>
      <c r="AL129" s="1058"/>
      <c r="AM129" s="1058"/>
      <c r="AN129" s="1058"/>
      <c r="AO129" s="1059"/>
      <c r="AP129" s="1175"/>
      <c r="AQ129" s="1176"/>
      <c r="AR129" s="1176"/>
      <c r="AS129" s="1176"/>
      <c r="AT129" s="1177"/>
      <c r="AU129" s="286"/>
      <c r="AV129" s="286"/>
      <c r="AW129" s="286"/>
      <c r="AX129" s="1166" t="s">
        <v>493</v>
      </c>
      <c r="AY129" s="1049"/>
      <c r="AZ129" s="1049"/>
      <c r="BA129" s="1049"/>
      <c r="BB129" s="1049"/>
      <c r="BC129" s="1049"/>
      <c r="BD129" s="1049"/>
      <c r="BE129" s="1050"/>
      <c r="BF129" s="1167" t="s">
        <v>494</v>
      </c>
      <c r="BG129" s="1168"/>
      <c r="BH129" s="1168"/>
      <c r="BI129" s="1168"/>
      <c r="BJ129" s="1168"/>
      <c r="BK129" s="1168"/>
      <c r="BL129" s="1169"/>
      <c r="BM129" s="1167">
        <v>20</v>
      </c>
      <c r="BN129" s="1168"/>
      <c r="BO129" s="1168"/>
      <c r="BP129" s="1168"/>
      <c r="BQ129" s="1168"/>
      <c r="BR129" s="1168"/>
      <c r="BS129" s="1169"/>
      <c r="BT129" s="1167">
        <v>30</v>
      </c>
      <c r="BU129" s="1170"/>
      <c r="BV129" s="1170"/>
      <c r="BW129" s="1170"/>
      <c r="BX129" s="1170"/>
      <c r="BY129" s="1170"/>
      <c r="BZ129" s="117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9" t="s">
        <v>495</v>
      </c>
      <c r="B130" s="1030"/>
      <c r="C130" s="1030"/>
      <c r="D130" s="1030"/>
      <c r="E130" s="1030"/>
      <c r="F130" s="1030"/>
      <c r="G130" s="1030"/>
      <c r="H130" s="1030"/>
      <c r="I130" s="1030"/>
      <c r="J130" s="1030"/>
      <c r="K130" s="1030"/>
      <c r="L130" s="1030"/>
      <c r="M130" s="1030"/>
      <c r="N130" s="1030"/>
      <c r="O130" s="1030"/>
      <c r="P130" s="1030"/>
      <c r="Q130" s="1030"/>
      <c r="R130" s="1030"/>
      <c r="S130" s="1030"/>
      <c r="T130" s="1030"/>
      <c r="U130" s="1030"/>
      <c r="V130" s="1030"/>
      <c r="W130" s="1172" t="s">
        <v>496</v>
      </c>
      <c r="X130" s="1173"/>
      <c r="Y130" s="1173"/>
      <c r="Z130" s="1174"/>
      <c r="AA130" s="1057">
        <v>483385</v>
      </c>
      <c r="AB130" s="1058"/>
      <c r="AC130" s="1058"/>
      <c r="AD130" s="1058"/>
      <c r="AE130" s="1059"/>
      <c r="AF130" s="1060">
        <v>522800</v>
      </c>
      <c r="AG130" s="1058"/>
      <c r="AH130" s="1058"/>
      <c r="AI130" s="1058"/>
      <c r="AJ130" s="1059"/>
      <c r="AK130" s="1060">
        <v>554992</v>
      </c>
      <c r="AL130" s="1058"/>
      <c r="AM130" s="1058"/>
      <c r="AN130" s="1058"/>
      <c r="AO130" s="1059"/>
      <c r="AP130" s="1175"/>
      <c r="AQ130" s="1176"/>
      <c r="AR130" s="1176"/>
      <c r="AS130" s="1176"/>
      <c r="AT130" s="1177"/>
      <c r="AU130" s="286"/>
      <c r="AV130" s="286"/>
      <c r="AW130" s="286"/>
      <c r="AX130" s="1166" t="s">
        <v>497</v>
      </c>
      <c r="AY130" s="1049"/>
      <c r="AZ130" s="1049"/>
      <c r="BA130" s="1049"/>
      <c r="BB130" s="1049"/>
      <c r="BC130" s="1049"/>
      <c r="BD130" s="1049"/>
      <c r="BE130" s="1050"/>
      <c r="BF130" s="1203">
        <v>11.8</v>
      </c>
      <c r="BG130" s="1204"/>
      <c r="BH130" s="1204"/>
      <c r="BI130" s="1204"/>
      <c r="BJ130" s="1204"/>
      <c r="BK130" s="1204"/>
      <c r="BL130" s="1205"/>
      <c r="BM130" s="1203">
        <v>25</v>
      </c>
      <c r="BN130" s="1204"/>
      <c r="BO130" s="1204"/>
      <c r="BP130" s="1204"/>
      <c r="BQ130" s="1204"/>
      <c r="BR130" s="1204"/>
      <c r="BS130" s="1205"/>
      <c r="BT130" s="1203">
        <v>35</v>
      </c>
      <c r="BU130" s="1206"/>
      <c r="BV130" s="1206"/>
      <c r="BW130" s="1206"/>
      <c r="BX130" s="1206"/>
      <c r="BY130" s="1206"/>
      <c r="BZ130" s="120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8"/>
      <c r="B131" s="1209"/>
      <c r="C131" s="1209"/>
      <c r="D131" s="1209"/>
      <c r="E131" s="1209"/>
      <c r="F131" s="1209"/>
      <c r="G131" s="1209"/>
      <c r="H131" s="1209"/>
      <c r="I131" s="1209"/>
      <c r="J131" s="1209"/>
      <c r="K131" s="1209"/>
      <c r="L131" s="1209"/>
      <c r="M131" s="1209"/>
      <c r="N131" s="1209"/>
      <c r="O131" s="1209"/>
      <c r="P131" s="1209"/>
      <c r="Q131" s="1209"/>
      <c r="R131" s="1209"/>
      <c r="S131" s="1209"/>
      <c r="T131" s="1209"/>
      <c r="U131" s="1209"/>
      <c r="V131" s="1209"/>
      <c r="W131" s="1210" t="s">
        <v>498</v>
      </c>
      <c r="X131" s="1211"/>
      <c r="Y131" s="1211"/>
      <c r="Z131" s="1212"/>
      <c r="AA131" s="1104">
        <v>2798954</v>
      </c>
      <c r="AB131" s="1083"/>
      <c r="AC131" s="1083"/>
      <c r="AD131" s="1083"/>
      <c r="AE131" s="1084"/>
      <c r="AF131" s="1082">
        <v>2771582</v>
      </c>
      <c r="AG131" s="1083"/>
      <c r="AH131" s="1083"/>
      <c r="AI131" s="1083"/>
      <c r="AJ131" s="1084"/>
      <c r="AK131" s="1082">
        <v>2935044</v>
      </c>
      <c r="AL131" s="1083"/>
      <c r="AM131" s="1083"/>
      <c r="AN131" s="1083"/>
      <c r="AO131" s="1084"/>
      <c r="AP131" s="1213"/>
      <c r="AQ131" s="1214"/>
      <c r="AR131" s="1214"/>
      <c r="AS131" s="1214"/>
      <c r="AT131" s="1215"/>
      <c r="AU131" s="286"/>
      <c r="AV131" s="286"/>
      <c r="AW131" s="286"/>
      <c r="AX131" s="1185" t="s">
        <v>499</v>
      </c>
      <c r="AY131" s="1136"/>
      <c r="AZ131" s="1136"/>
      <c r="BA131" s="1136"/>
      <c r="BB131" s="1136"/>
      <c r="BC131" s="1136"/>
      <c r="BD131" s="1136"/>
      <c r="BE131" s="1137"/>
      <c r="BF131" s="1186">
        <v>121.7</v>
      </c>
      <c r="BG131" s="1187"/>
      <c r="BH131" s="1187"/>
      <c r="BI131" s="1187"/>
      <c r="BJ131" s="1187"/>
      <c r="BK131" s="1187"/>
      <c r="BL131" s="1188"/>
      <c r="BM131" s="1186">
        <v>350</v>
      </c>
      <c r="BN131" s="1187"/>
      <c r="BO131" s="1187"/>
      <c r="BP131" s="1187"/>
      <c r="BQ131" s="1187"/>
      <c r="BR131" s="1187"/>
      <c r="BS131" s="1188"/>
      <c r="BT131" s="1189"/>
      <c r="BU131" s="1190"/>
      <c r="BV131" s="1190"/>
      <c r="BW131" s="1190"/>
      <c r="BX131" s="1190"/>
      <c r="BY131" s="1190"/>
      <c r="BZ131" s="119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2" t="s">
        <v>500</v>
      </c>
      <c r="B132" s="1193"/>
      <c r="C132" s="1193"/>
      <c r="D132" s="1193"/>
      <c r="E132" s="1193"/>
      <c r="F132" s="1193"/>
      <c r="G132" s="1193"/>
      <c r="H132" s="1193"/>
      <c r="I132" s="1193"/>
      <c r="J132" s="1193"/>
      <c r="K132" s="1193"/>
      <c r="L132" s="1193"/>
      <c r="M132" s="1193"/>
      <c r="N132" s="1193"/>
      <c r="O132" s="1193"/>
      <c r="P132" s="1193"/>
      <c r="Q132" s="1193"/>
      <c r="R132" s="1193"/>
      <c r="S132" s="1193"/>
      <c r="T132" s="1193"/>
      <c r="U132" s="1193"/>
      <c r="V132" s="1196" t="s">
        <v>501</v>
      </c>
      <c r="W132" s="1196"/>
      <c r="X132" s="1196"/>
      <c r="Y132" s="1196"/>
      <c r="Z132" s="1197"/>
      <c r="AA132" s="1198">
        <v>12.17947848</v>
      </c>
      <c r="AB132" s="1199"/>
      <c r="AC132" s="1199"/>
      <c r="AD132" s="1199"/>
      <c r="AE132" s="1200"/>
      <c r="AF132" s="1201">
        <v>12.159265</v>
      </c>
      <c r="AG132" s="1199"/>
      <c r="AH132" s="1199"/>
      <c r="AI132" s="1199"/>
      <c r="AJ132" s="1200"/>
      <c r="AK132" s="1201">
        <v>11.35022167</v>
      </c>
      <c r="AL132" s="1199"/>
      <c r="AM132" s="1199"/>
      <c r="AN132" s="1199"/>
      <c r="AO132" s="1200"/>
      <c r="AP132" s="1098"/>
      <c r="AQ132" s="1099"/>
      <c r="AR132" s="1099"/>
      <c r="AS132" s="1099"/>
      <c r="AT132" s="120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4"/>
      <c r="B133" s="1195"/>
      <c r="C133" s="1195"/>
      <c r="D133" s="1195"/>
      <c r="E133" s="1195"/>
      <c r="F133" s="1195"/>
      <c r="G133" s="1195"/>
      <c r="H133" s="1195"/>
      <c r="I133" s="1195"/>
      <c r="J133" s="1195"/>
      <c r="K133" s="1195"/>
      <c r="L133" s="1195"/>
      <c r="M133" s="1195"/>
      <c r="N133" s="1195"/>
      <c r="O133" s="1195"/>
      <c r="P133" s="1195"/>
      <c r="Q133" s="1195"/>
      <c r="R133" s="1195"/>
      <c r="S133" s="1195"/>
      <c r="T133" s="1195"/>
      <c r="U133" s="1195"/>
      <c r="V133" s="1179" t="s">
        <v>502</v>
      </c>
      <c r="W133" s="1179"/>
      <c r="X133" s="1179"/>
      <c r="Y133" s="1179"/>
      <c r="Z133" s="1180"/>
      <c r="AA133" s="1181">
        <v>12</v>
      </c>
      <c r="AB133" s="1182"/>
      <c r="AC133" s="1182"/>
      <c r="AD133" s="1182"/>
      <c r="AE133" s="1183"/>
      <c r="AF133" s="1181">
        <v>12.2</v>
      </c>
      <c r="AG133" s="1182"/>
      <c r="AH133" s="1182"/>
      <c r="AI133" s="1182"/>
      <c r="AJ133" s="1183"/>
      <c r="AK133" s="1181">
        <v>11.8</v>
      </c>
      <c r="AL133" s="1182"/>
      <c r="AM133" s="1182"/>
      <c r="AN133" s="1182"/>
      <c r="AO133" s="1183"/>
      <c r="AP133" s="1128"/>
      <c r="AQ133" s="1129"/>
      <c r="AR133" s="1129"/>
      <c r="AS133" s="1129"/>
      <c r="AT133" s="118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YuDSdoVTATb9OhD53z1/bok+GxodWa6/AuXN3o6YwvoEWAGPol3FQRtZkZQBXJCTR4Cke7MDS/3vvG8+TmQOLw==" saltValue="4oW7SIu7/HFk2UWAB5O8A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ojp3xTQZCY8fs1CUa/u5TYpWm+ag0yk2faHww8pW8hiIaDYtubpIvyWCyHSLjGSzEwr7jq+xbn+QmIFVRg270w==" saltValue="kldmpd7yITLgz5nmrs2U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0SXESNQLhSucIutdf8i8x4pVsLBdtACIbnFqwhTfFTm0QyYTQzOLvco5UHszHB4yAg9VbYyA4hscRv/PzQOcGQ==" saltValue="BO7Le3eRBqt6huoHOazIg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sqref="A1:XFD1048576"/>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6"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7"/>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8" t="s">
        <v>511</v>
      </c>
      <c r="AL9" s="1219"/>
      <c r="AM9" s="1219"/>
      <c r="AN9" s="1220"/>
      <c r="AO9" s="314">
        <v>1270698</v>
      </c>
      <c r="AP9" s="314">
        <v>171461</v>
      </c>
      <c r="AQ9" s="315">
        <v>133274</v>
      </c>
      <c r="AR9" s="316">
        <v>28.7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8" t="s">
        <v>512</v>
      </c>
      <c r="AL10" s="1219"/>
      <c r="AM10" s="1219"/>
      <c r="AN10" s="1220"/>
      <c r="AO10" s="317">
        <v>13661</v>
      </c>
      <c r="AP10" s="317">
        <v>1843</v>
      </c>
      <c r="AQ10" s="318">
        <v>18858</v>
      </c>
      <c r="AR10" s="319">
        <v>-90.2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8" t="s">
        <v>513</v>
      </c>
      <c r="AL11" s="1219"/>
      <c r="AM11" s="1219"/>
      <c r="AN11" s="1220"/>
      <c r="AO11" s="317" t="s">
        <v>514</v>
      </c>
      <c r="AP11" s="317" t="s">
        <v>514</v>
      </c>
      <c r="AQ11" s="318">
        <v>1196</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8" t="s">
        <v>515</v>
      </c>
      <c r="AL12" s="1219"/>
      <c r="AM12" s="1219"/>
      <c r="AN12" s="1220"/>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8" t="s">
        <v>516</v>
      </c>
      <c r="AL13" s="1219"/>
      <c r="AM13" s="1219"/>
      <c r="AN13" s="1220"/>
      <c r="AO13" s="317">
        <v>35823</v>
      </c>
      <c r="AP13" s="317">
        <v>4834</v>
      </c>
      <c r="AQ13" s="318">
        <v>5360</v>
      </c>
      <c r="AR13" s="319">
        <v>-9.8000000000000007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8" t="s">
        <v>517</v>
      </c>
      <c r="AL14" s="1219"/>
      <c r="AM14" s="1219"/>
      <c r="AN14" s="1220"/>
      <c r="AO14" s="317">
        <v>60265</v>
      </c>
      <c r="AP14" s="317">
        <v>8132</v>
      </c>
      <c r="AQ14" s="318">
        <v>2713</v>
      </c>
      <c r="AR14" s="319">
        <v>199.7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518</v>
      </c>
      <c r="AL15" s="1225"/>
      <c r="AM15" s="1225"/>
      <c r="AN15" s="1226"/>
      <c r="AO15" s="317">
        <v>-125982</v>
      </c>
      <c r="AP15" s="317">
        <v>-16999</v>
      </c>
      <c r="AQ15" s="318">
        <v>-11837</v>
      </c>
      <c r="AR15" s="319">
        <v>43.6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186</v>
      </c>
      <c r="AL16" s="1225"/>
      <c r="AM16" s="1225"/>
      <c r="AN16" s="1226"/>
      <c r="AO16" s="317">
        <v>1254465</v>
      </c>
      <c r="AP16" s="317">
        <v>169271</v>
      </c>
      <c r="AQ16" s="318">
        <v>149564</v>
      </c>
      <c r="AR16" s="319">
        <v>13.2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523</v>
      </c>
      <c r="AL21" s="1228"/>
      <c r="AM21" s="1228"/>
      <c r="AN21" s="1229"/>
      <c r="AO21" s="330">
        <v>20.78</v>
      </c>
      <c r="AP21" s="331">
        <v>13.76</v>
      </c>
      <c r="AQ21" s="332">
        <v>7.02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524</v>
      </c>
      <c r="AL22" s="1228"/>
      <c r="AM22" s="1228"/>
      <c r="AN22" s="1229"/>
      <c r="AO22" s="335">
        <v>90.3</v>
      </c>
      <c r="AP22" s="336">
        <v>95.5</v>
      </c>
      <c r="AQ22" s="337">
        <v>-5.2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6"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7"/>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1" t="s">
        <v>528</v>
      </c>
      <c r="AL32" s="1222"/>
      <c r="AM32" s="1222"/>
      <c r="AN32" s="1223"/>
      <c r="AO32" s="345">
        <v>861592</v>
      </c>
      <c r="AP32" s="345">
        <v>116259</v>
      </c>
      <c r="AQ32" s="346">
        <v>71500</v>
      </c>
      <c r="AR32" s="347">
        <v>62.6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1" t="s">
        <v>529</v>
      </c>
      <c r="AL33" s="1222"/>
      <c r="AM33" s="1222"/>
      <c r="AN33" s="1223"/>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1" t="s">
        <v>530</v>
      </c>
      <c r="AL34" s="1222"/>
      <c r="AM34" s="1222"/>
      <c r="AN34" s="1223"/>
      <c r="AO34" s="345" t="s">
        <v>514</v>
      </c>
      <c r="AP34" s="345" t="s">
        <v>514</v>
      </c>
      <c r="AQ34" s="346">
        <v>1</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1" t="s">
        <v>531</v>
      </c>
      <c r="AL35" s="1222"/>
      <c r="AM35" s="1222"/>
      <c r="AN35" s="1223"/>
      <c r="AO35" s="345">
        <v>16985</v>
      </c>
      <c r="AP35" s="345">
        <v>2292</v>
      </c>
      <c r="AQ35" s="346">
        <v>19534</v>
      </c>
      <c r="AR35" s="347">
        <v>-88.3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1" t="s">
        <v>532</v>
      </c>
      <c r="AL36" s="1222"/>
      <c r="AM36" s="1222"/>
      <c r="AN36" s="1223"/>
      <c r="AO36" s="345">
        <v>51458</v>
      </c>
      <c r="AP36" s="345">
        <v>6943</v>
      </c>
      <c r="AQ36" s="346">
        <v>5450</v>
      </c>
      <c r="AR36" s="347">
        <v>27.4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1" t="s">
        <v>533</v>
      </c>
      <c r="AL37" s="1222"/>
      <c r="AM37" s="1222"/>
      <c r="AN37" s="1223"/>
      <c r="AO37" s="345" t="s">
        <v>514</v>
      </c>
      <c r="AP37" s="345" t="s">
        <v>514</v>
      </c>
      <c r="AQ37" s="346">
        <v>1039</v>
      </c>
      <c r="AR37" s="347" t="s">
        <v>514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30" t="s">
        <v>534</v>
      </c>
      <c r="AL38" s="1231"/>
      <c r="AM38" s="1231"/>
      <c r="AN38" s="1232"/>
      <c r="AO38" s="348">
        <v>1</v>
      </c>
      <c r="AP38" s="348">
        <v>0</v>
      </c>
      <c r="AQ38" s="349">
        <v>9</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30" t="s">
        <v>535</v>
      </c>
      <c r="AL39" s="1231"/>
      <c r="AM39" s="1231"/>
      <c r="AN39" s="1232"/>
      <c r="AO39" s="345">
        <v>-41910</v>
      </c>
      <c r="AP39" s="345">
        <v>-5655</v>
      </c>
      <c r="AQ39" s="346">
        <v>-2217</v>
      </c>
      <c r="AR39" s="347">
        <v>155.1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1" t="s">
        <v>536</v>
      </c>
      <c r="AL40" s="1222"/>
      <c r="AM40" s="1222"/>
      <c r="AN40" s="1223"/>
      <c r="AO40" s="345">
        <v>-554992</v>
      </c>
      <c r="AP40" s="345">
        <v>-74888</v>
      </c>
      <c r="AQ40" s="346">
        <v>-63826</v>
      </c>
      <c r="AR40" s="347">
        <v>17.3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3" t="s">
        <v>296</v>
      </c>
      <c r="AL41" s="1234"/>
      <c r="AM41" s="1234"/>
      <c r="AN41" s="1235"/>
      <c r="AO41" s="345">
        <v>333134</v>
      </c>
      <c r="AP41" s="345">
        <v>44951</v>
      </c>
      <c r="AQ41" s="346">
        <v>31490</v>
      </c>
      <c r="AR41" s="347">
        <v>42.7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6" t="s">
        <v>506</v>
      </c>
      <c r="AN49" s="1238" t="s">
        <v>540</v>
      </c>
      <c r="AO49" s="1239"/>
      <c r="AP49" s="1239"/>
      <c r="AQ49" s="1239"/>
      <c r="AR49" s="124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7"/>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3240803</v>
      </c>
      <c r="AN51" s="367">
        <v>404342</v>
      </c>
      <c r="AO51" s="368">
        <v>6.3</v>
      </c>
      <c r="AP51" s="369">
        <v>119882</v>
      </c>
      <c r="AQ51" s="370">
        <v>9.1</v>
      </c>
      <c r="AR51" s="371">
        <v>-2.8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1968865</v>
      </c>
      <c r="AN52" s="375">
        <v>245648</v>
      </c>
      <c r="AO52" s="376">
        <v>-4.5</v>
      </c>
      <c r="AP52" s="377">
        <v>66481</v>
      </c>
      <c r="AQ52" s="378">
        <v>6</v>
      </c>
      <c r="AR52" s="379">
        <v>-10.5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2673822</v>
      </c>
      <c r="AN53" s="367">
        <v>339318</v>
      </c>
      <c r="AO53" s="368">
        <v>-16.100000000000001</v>
      </c>
      <c r="AP53" s="369">
        <v>116162</v>
      </c>
      <c r="AQ53" s="370">
        <v>-3.1</v>
      </c>
      <c r="AR53" s="371">
        <v>-13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1372416</v>
      </c>
      <c r="AN54" s="375">
        <v>174164</v>
      </c>
      <c r="AO54" s="376">
        <v>-29.1</v>
      </c>
      <c r="AP54" s="377">
        <v>61562</v>
      </c>
      <c r="AQ54" s="378">
        <v>-7.4</v>
      </c>
      <c r="AR54" s="379">
        <v>-21.7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2273891</v>
      </c>
      <c r="AN55" s="367">
        <v>294698</v>
      </c>
      <c r="AO55" s="368">
        <v>-13.1</v>
      </c>
      <c r="AP55" s="369">
        <v>121449</v>
      </c>
      <c r="AQ55" s="370">
        <v>4.5999999999999996</v>
      </c>
      <c r="AR55" s="371">
        <v>-17.7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1235007</v>
      </c>
      <c r="AN56" s="375">
        <v>160058</v>
      </c>
      <c r="AO56" s="376">
        <v>-8.1</v>
      </c>
      <c r="AP56" s="377">
        <v>62922</v>
      </c>
      <c r="AQ56" s="378">
        <v>2.2000000000000002</v>
      </c>
      <c r="AR56" s="379">
        <v>-10.3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2262758</v>
      </c>
      <c r="AN57" s="367">
        <v>299941</v>
      </c>
      <c r="AO57" s="368">
        <v>1.8</v>
      </c>
      <c r="AP57" s="369">
        <v>145139</v>
      </c>
      <c r="AQ57" s="370">
        <v>19.5</v>
      </c>
      <c r="AR57" s="371">
        <v>-17.7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1633156</v>
      </c>
      <c r="AN58" s="375">
        <v>216484</v>
      </c>
      <c r="AO58" s="376">
        <v>35.299999999999997</v>
      </c>
      <c r="AP58" s="377">
        <v>83762</v>
      </c>
      <c r="AQ58" s="378">
        <v>33.1</v>
      </c>
      <c r="AR58" s="379">
        <v>2.2000000000000002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2516522</v>
      </c>
      <c r="AN59" s="367">
        <v>339566</v>
      </c>
      <c r="AO59" s="368">
        <v>13.2</v>
      </c>
      <c r="AP59" s="369">
        <v>125391</v>
      </c>
      <c r="AQ59" s="370">
        <v>-13.6</v>
      </c>
      <c r="AR59" s="371">
        <v>26.8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1640766</v>
      </c>
      <c r="AN60" s="375">
        <v>221396</v>
      </c>
      <c r="AO60" s="376">
        <v>2.2999999999999998</v>
      </c>
      <c r="AP60" s="377">
        <v>68516</v>
      </c>
      <c r="AQ60" s="378">
        <v>-18.2</v>
      </c>
      <c r="AR60" s="379">
        <v>20.5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2593559</v>
      </c>
      <c r="AN61" s="382">
        <v>335573</v>
      </c>
      <c r="AO61" s="383">
        <v>-1.6</v>
      </c>
      <c r="AP61" s="384">
        <v>125605</v>
      </c>
      <c r="AQ61" s="385">
        <v>3.3</v>
      </c>
      <c r="AR61" s="371">
        <v>-4.9000000000000004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1570042</v>
      </c>
      <c r="AN62" s="375">
        <v>203550</v>
      </c>
      <c r="AO62" s="376">
        <v>-0.8</v>
      </c>
      <c r="AP62" s="377">
        <v>68649</v>
      </c>
      <c r="AQ62" s="378">
        <v>3.1</v>
      </c>
      <c r="AR62" s="379">
        <v>-3.9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vvtQa0OeSzo9C83DfwCHP+bkl9JM9wL8vvgElob0TFTZ0Gt05g7NTWjfJtys082XyELJ2+6VjTj0DAM2nzzDmw==" saltValue="WhEKUqogfOOgDvRfTASHg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CpTCPsZA1okrR9c2DuFU+yFUmGn4twC1qQsgOT7ekdO/dnTMvhA+Mr5mJtDOjkI34ubMP1SRflXXaxn9h4P0AQ==" saltValue="LtjJXLvW3zRUGkJM+kLO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LYw68QeyF4dCs/RaDnZWYKAtT/9talIeWy6gG5zgXjXfruV3W5ah9cQyneQWBoTN3u47gjD142NHWSdMDV3K7A==" saltValue="f4jIvs5LKSGNH6u6bqPJ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sqref="A1:XFD104857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41" t="s">
        <v>3</v>
      </c>
      <c r="D47" s="1241"/>
      <c r="E47" s="1242"/>
      <c r="F47" s="11">
        <v>17.899999999999999</v>
      </c>
      <c r="G47" s="12">
        <v>17.41</v>
      </c>
      <c r="H47" s="12">
        <v>11.13</v>
      </c>
      <c r="I47" s="12">
        <v>8.17</v>
      </c>
      <c r="J47" s="13">
        <v>8.68</v>
      </c>
    </row>
    <row r="48" spans="2:10" ht="57.75" customHeight="1" x14ac:dyDescent="0.15">
      <c r="B48" s="14"/>
      <c r="C48" s="1243" t="s">
        <v>4</v>
      </c>
      <c r="D48" s="1243"/>
      <c r="E48" s="1244"/>
      <c r="F48" s="15">
        <v>0.93</v>
      </c>
      <c r="G48" s="16">
        <v>1</v>
      </c>
      <c r="H48" s="16">
        <v>6.8</v>
      </c>
      <c r="I48" s="16">
        <v>2.62</v>
      </c>
      <c r="J48" s="17">
        <v>6.31</v>
      </c>
    </row>
    <row r="49" spans="2:10" ht="57.75" customHeight="1" thickBot="1" x14ac:dyDescent="0.2">
      <c r="B49" s="18"/>
      <c r="C49" s="1245" t="s">
        <v>5</v>
      </c>
      <c r="D49" s="1245"/>
      <c r="E49" s="1246"/>
      <c r="F49" s="19" t="s">
        <v>561</v>
      </c>
      <c r="G49" s="20">
        <v>0.18</v>
      </c>
      <c r="H49" s="20" t="s">
        <v>562</v>
      </c>
      <c r="I49" s="20" t="s">
        <v>563</v>
      </c>
      <c r="J49" s="21">
        <v>4.8</v>
      </c>
    </row>
    <row r="50" spans="2:10" ht="13.5" customHeight="1" x14ac:dyDescent="0.15"/>
  </sheetData>
  <sheetProtection algorithmName="SHA-512" hashValue="QPpSGRBi+kY/tQXpaQJfAMv1SB5fVL/ipFHH4WKH94TnC1jc1PiqpsdCupsRUE4Tmzt5G7xvZz7lJCuUUbYv9A==" saltValue="Y4w4dH75YzwwjPNNFsnQ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2022-03-16T06:30:38Z</cp:lastPrinted>
  <dcterms:created xsi:type="dcterms:W3CDTF">2022-02-02T04:36:52Z</dcterms:created>
  <dcterms:modified xsi:type="dcterms:W3CDTF">2022-09-21T01:07:36Z</dcterms:modified>
  <cp:category/>
</cp:coreProperties>
</file>