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Mykdcs02\共有\企画財政課\財政係\01_財政メイン\08_公会計・財政資料\01_財政資料\財政状況資料集・財務諸表\R2\"/>
    </mc:Choice>
  </mc:AlternateContent>
  <bookViews>
    <workbookView xWindow="0" yWindow="0" windowWidth="15360" windowHeight="7635"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<sst xmlns="http://schemas.openxmlformats.org/spreadsheetml/2006/main" count="1119" uniqueCount="604">
  <si>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</si>
  <si>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</si>
  <si>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</si>
  <si>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</si>
  <si>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</si>
  <si>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</si>
  <si>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</si>
  <si>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</si>
  <si>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</si>
  <si>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</si>
  <si>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</si>
  <si>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</si>
  <si>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</si>
  <si>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</si>
  <si>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</si>
  <si>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</si>
  <si>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</si>
  <si>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</si>
  <si>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</si>
  <si>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</si>
  <si>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</si>
  <si>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</si>
  <si>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</si>
  <si>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</si>
  <si>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</si>
  <si>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</si>
  <si>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</si>
  <si>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</si>
  <si>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</si>
  <si>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</si>
  <si>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</si>
  <si>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</si>
  <si>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</si>
  <si>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</si>
  <si>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</si>
  <si>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</si>
  <si>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</si>
  <si>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</si>
  <si>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</si>
  <si>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</si>
  <si>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</si>
  <si>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</si>
  <si>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</si>
  <si>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</si>
  <si>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</si>
  <si>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</si>
  <si>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</si>
  <si>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</si>
  <si>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</si>
  <si>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</si>
  <si>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</si>
  <si>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</si>
  <si>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</si>
  <si>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</si>
  <si>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</si>
  <si>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</si>
  <si>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</si>
  <si>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</si>
  <si>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</si>
  <si>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</si>
  <si>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</si>
  <si>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</si>
  <si>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</si>
  <si>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</si>
  <si>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</si>
  <si>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</si>
  <si>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</si>
  <si>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</si>
  <si>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</si>
  <si>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</si>
  <si>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</si>
  <si>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</si>
  <si>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</si>
  <si>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</si>
  <si>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</si>
  <si>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</si>
  <si>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</si>
  <si>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</si>
  <si>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</si>
  <si>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</si>
  <si>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</si>
  <si>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</si>
  <si>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</si>
  <si>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</si>
  <si>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</si>
  <si>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</si>
  <si>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</si>
  <si>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</si>
  <si>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</si>
  <si>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</si>
  <si>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</si>
  <si>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</si>
  <si>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</si>
  <si>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</si>
  <si>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</si>
  <si>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</si>
  <si>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</si>
  <si>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</si>
  <si>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</si>
  <si>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</si>
  <si>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</si>
  <si>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</si>
  <si>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</si>
  <si>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</si>
  <si>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</si>
  <si>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</si>
  <si>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</si>
  <si>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</si>
  <si>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</si>
  <si>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</si>
  <si>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</si>
  <si>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</si>
  <si>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</si>
  <si>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</si>
  <si>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</si>
  <si>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</si>
  <si>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</si>
  <si>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</si>
  <si>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</si>
  <si>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</si>
  <si>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</si>
  <si>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</si>
  <si>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</si>
  <si>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</si>
  <si>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</si>
  <si>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</si>
  <si>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</si>
  <si>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</si>
  <si>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</si>
  <si>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</si>
  <si>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</si>
  <si>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</si>
  <si>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</si>
  <si>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</si>
  <si>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</si>
  <si>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</si>
  <si>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</si>
  <si>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</si>
  <si>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</si>
  <si>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</si>
  <si>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</si>
  <si>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</si>
  <si>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</si>
  <si>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</si>
  <si>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</si>
  <si>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</si>
  <si>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</si>
  <si>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</si>
  <si>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</si>
  <si>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</si>
  <si>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</si>
  <si>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</si>
  <si>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</si>
  <si>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</si>
  <si>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</si>
  <si>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</si>
  <si>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</si>
  <si>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</si>
  <si>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</si>
  <si>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</si>
  <si>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</si>
  <si>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</si>
  <si>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</si>
  <si>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</si>
  <si>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</si>
  <si>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</si>
  <si>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</si>
  <si>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</si>
  <si>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</si>
  <si>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</si>
  <si>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</si>
  <si>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</si>
  <si>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</si>
  <si>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</si>
  <si>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</si>
  <si>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</si>
  <si>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</si>
  <si>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</si>
  <si>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</si>
  <si>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</si>
  <si>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</si>
  <si>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</si>
  <si>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</si>
  <si>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</si>
  <si>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</si>
  <si>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</si>
  <si>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</si>
  <si>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</si>
  <si>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</si>
  <si>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</si>
  <si>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</si>
  <si>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</si>
  <si>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</si>
  <si>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</si>
  <si>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</si>
  <si>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</si>
  <si>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</si>
  <si>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</si>
  <si>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</si>
  <si>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</si>
  <si>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</si>
  <si>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</si>
  <si>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</si>
  <si>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</si>
  <si>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</si>
  <si>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</si>
  <si>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</si>
  <si>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</si>
  <si>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</si>
  <si>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</si>
  <si>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</si>
  <si>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東京都三宅村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</si>
  <si>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</si>
  <si>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</si>
  <si>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</si>
  <si>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</si>
  <si>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</si>
  <si>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</si>
  <si>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</si>
  <si>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</si>
  <si>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</si>
  <si>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</si>
  <si>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</si>
  <si>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</si>
  <si>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</si>
  <si>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</si>
  <si>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</si>
  <si>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</si>
  <si>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</si>
  <si>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</si>
  <si>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</si>
  <si>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</si>
  <si>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</si>
  <si>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</si>
  <si>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</si>
  <si>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</si>
  <si>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</si>
  <si>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</si>
  <si>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</si>
  <si>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</si>
  <si>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</si>
  <si>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</si>
  <si>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</si>
  <si>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</si>
  <si>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</si>
  <si>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</si>
  <si>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</si>
  <si>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</si>
  <si>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</si>
  <si>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</si>
  <si>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</si>
  <si>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</si>
  <si>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</si>
  <si>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</si>
  <si>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</si>
  <si>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</si>
  <si>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</si>
  <si>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</si>
  <si>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</si>
  <si>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</si>
  <si>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</si>
  <si>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</si>
  <si>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</si>
  <si>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</si>
  <si>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</si>
  <si>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</si>
  <si>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</si>
  <si>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</si>
  <si>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</si>
  <si>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</si>
  <si>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</si>
  <si>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</si>
  <si>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</si>
  <si>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</si>
  <si>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</si>
  <si>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</si>
  <si>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</si>
  <si>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</si>
  <si>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</si>
  <si>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</si>
  <si>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</si>
  <si>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</si>
  <si>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</si>
  <si>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</si>
  <si>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</si>
  <si>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</si>
  <si>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</si>
  <si>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</si>
  <si>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</si>
  <si>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</si>
  <si>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</si>
  <si>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</si>
  <si>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</si>
  <si>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</si>
  <si>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</si>
  <si>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</si>
  <si>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</si>
  <si>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</si>
  <si>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</si>
  <si>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</si>
  <si>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</si>
  <si>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</si>
  <si>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</si>
  <si>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</si>
  <si>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</si>
  <si>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</si>
  <si>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</si>
  <si>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</si>
  <si>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</si>
  <si>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</si>
  <si>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</si>
  <si>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</si>
  <si>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</si>
  <si>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</si>
  <si>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</si>
  <si>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</si>
  <si>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</si>
  <si>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</si>
  <si>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</si>
  <si>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</si>
  <si>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</si>
  <si>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</si>
  <si>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</si>
  <si>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</si>
  <si>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</si>
  <si>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</si>
  <si>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</si>
  <si>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</si>
  <si>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</si>
  <si>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</si>
  <si>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</si>
  <si>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</si>
  <si>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</si>
  <si>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</si>
  <si>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交通</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</si>
  <si>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</si>
  <si>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</si>
  <si>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</si>
  <si>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</si>
  <si>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</si>
  <si>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</si>
  <si>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</si>
  <si>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</si>
  <si>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</si>
  <si>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</si>
  <si>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</si>
  <si>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</si>
  <si>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</si>
  <si>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</si>
  <si>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</si>
  <si>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</si>
  <si>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</si>
  <si>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</si>
  <si>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</si>
  <si>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</si>
  <si>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</si>
  <si>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</si>
  <si>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</si>
  <si>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</si>
  <si>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</si>
  <si>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</si>
  <si>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</si>
  <si>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</si>
  <si>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</si>
  <si>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</si>
  <si>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</si>
  <si>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</si>
  <si>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東京都三宅村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</si>
  <si>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</si>
  <si>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</si>
  <si>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</si>
  <si>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</si>
  <si>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</si>
  <si>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</si>
  <si>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</si>
  <si>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</si>
  <si>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</si>
  <si>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</si>
  <si>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</si>
  <si>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</si>
  <si>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</si>
  <si>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</si>
  <si>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</si>
  <si>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</si>
  <si>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</si>
  <si>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</si>
  <si>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</si>
  <si>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</si>
  <si>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</si>
  <si>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</si>
  <si>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</si>
  <si>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</si>
  <si>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</si>
  <si>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</si>
  <si>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</si>
  <si>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</si>
  <si>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</si>
  <si>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</si>
  <si>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</si>
  <si>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</si>
  <si>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</si>
  <si>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</si>
  <si>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国民健康保険（直診勘定）特別会計</t>
    <phoneticPr fontId="5"/>
  </si>
  <si>
    <t>介護保険（保険事業勘定）特別会計</t>
    <phoneticPr fontId="5"/>
  </si>
  <si>
    <t>後期高齢者医療特別会計</t>
    <phoneticPr fontId="5"/>
  </si>
  <si>
    <t>旅客自動車運送事業会計</t>
    <phoneticPr fontId="5"/>
  </si>
  <si>
    <t>法適用企業</t>
    <phoneticPr fontId="5"/>
  </si>
  <si>
    <t>簡易水道事業会計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</si>
  <si>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</si>
  <si>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</si>
  <si>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</si>
  <si>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</si>
  <si>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</si>
  <si>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</si>
  <si>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</si>
  <si>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</si>
  <si>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</si>
  <si>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</si>
  <si>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</si>
  <si>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</si>
  <si>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</si>
  <si>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</si>
  <si>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</si>
  <si>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</si>
  <si>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</si>
  <si>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</si>
  <si>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</si>
  <si>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</si>
  <si>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</si>
  <si>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</si>
  <si>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</si>
  <si>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</si>
  <si>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</si>
  <si>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</si>
  <si>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</si>
  <si>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</si>
  <si>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</si>
  <si>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</si>
  <si>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</si>
  <si>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</si>
  <si>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</si>
  <si>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</si>
  <si>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</si>
  <si>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</si>
  <si>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</si>
  <si>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</si>
  <si>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</si>
  <si>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</si>
  <si>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</si>
  <si>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</si>
  <si>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</si>
  <si>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</si>
  <si>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</si>
  <si>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</si>
  <si>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</si>
  <si>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</si>
  <si>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</si>
  <si>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</si>
  <si>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</si>
  <si>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</si>
  <si>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</si>
  <si>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</si>
  <si>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</si>
  <si>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</si>
  <si>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</si>
  <si>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</si>
  <si>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</si>
  <si>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</si>
  <si>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</si>
  <si>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</si>
  <si>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</si>
  <si>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国民健康保険（事業勘定）特別会計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</si>
  <si>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</si>
  <si>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</si>
  <si>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</si>
  <si>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</si>
  <si>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</si>
  <si>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</si>
  <si>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</si>
  <si>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</si>
  <si>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</si>
  <si>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</si>
  <si>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</si>
  <si>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</si>
  <si>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</si>
  <si>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</si>
  <si>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</si>
  <si>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</si>
  <si>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</si>
  <si>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</si>
  <si>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</si>
  <si>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</si>
  <si>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</si>
  <si>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</si>
  <si>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</si>
  <si>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</si>
  <si>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</si>
  <si>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</si>
  <si>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</si>
  <si>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</si>
  <si>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</si>
  <si>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</si>
  <si>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</si>
  <si>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</si>
  <si>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</si>
  <si>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</si>
  <si>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</si>
  <si>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</si>
  <si>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</si>
  <si>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</si>
  <si>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</si>
  <si>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</si>
  <si>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</si>
  <si>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</si>
  <si>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</si>
  <si>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</si>
  <si>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</si>
  <si>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</si>
  <si>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</si>
  <si>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</si>
  <si>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</si>
  <si>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</si>
  <si>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</si>
  <si>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</si>
  <si>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</si>
  <si>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</si>
  <si>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</si>
  <si>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</si>
  <si>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</si>
  <si>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</si>
  <si>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</si>
  <si>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</si>
  <si>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</si>
  <si>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</si>
  <si>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</si>
  <si>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</si>
  <si>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</si>
  <si>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</si>
  <si>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</si>
  <si>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</si>
  <si>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</si>
  <si>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</si>
  <si>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</si>
  <si>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</si>
  <si>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</si>
  <si>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</si>
  <si>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</si>
  <si>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</si>
  <si>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</si>
  <si>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</si>
  <si>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</si>
  <si>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</si>
  <si>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</si>
  <si>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</si>
  <si>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</si>
  <si>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</si>
  <si>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</si>
  <si>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</si>
  <si>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</si>
  <si>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</si>
  <si>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0.81</t>
  </si>
  <si>
    <t>▲ 1.17</t>
  </si>
  <si>
    <t>▲ 1.24</t>
  </si>
  <si>
    <t>一般会計</t>
  </si>
  <si>
    <t>旅客自動車運送事業会計</t>
  </si>
  <si>
    <t>介護保険（保険事業勘定）特別会計</t>
  </si>
  <si>
    <t>国民健康保険（事業勘定）特別会計</t>
  </si>
  <si>
    <t>簡易水道事業会計</t>
  </si>
  <si>
    <t>国民健康保険（直診勘定）特別会計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</si>
  <si>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</si>
  <si>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</si>
  <si>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</si>
  <si>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</si>
  <si>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</si>
  <si>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</si>
  <si>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</si>
  <si>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</si>
  <si>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</si>
  <si>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</si>
  <si>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</si>
  <si>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</si>
  <si>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2"/>
  </si>
  <si>
    <t>東京都市町村総合事務組合（交通災害共済事業特別会計）</t>
    <rPh sb="0" eb="3">
      <t>トウキョウト</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</si>
  <si>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9">
      <t>イッパンカイケイ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</si>
  <si>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</si>
  <si>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</si>
  <si>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</si>
  <si>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庁舎建設基金</t>
    <rPh sb="0" eb="2">
      <t>チョウシャ</t>
    </rPh>
    <rPh sb="2" eb="4">
      <t>ケンセツ</t>
    </rPh>
    <rPh sb="4" eb="6">
      <t>キキン</t>
    </rPh>
    <phoneticPr fontId="5"/>
  </si>
  <si>
    <t>環境保全基金</t>
    <rPh sb="0" eb="2">
      <t>カンキョウ</t>
    </rPh>
    <rPh sb="2" eb="4">
      <t>ホゼン</t>
    </rPh>
    <rPh sb="4" eb="6">
      <t>キキン</t>
    </rPh>
    <phoneticPr fontId="2"/>
  </si>
  <si>
    <t>福祉対策基金</t>
    <rPh sb="0" eb="2">
      <t>フクシ</t>
    </rPh>
    <rPh sb="2" eb="4">
      <t>タイサク</t>
    </rPh>
    <rPh sb="4" eb="6">
      <t>キキン</t>
    </rPh>
    <phoneticPr fontId="5"/>
  </si>
  <si>
    <t>ふるさと振興基金</t>
    <rPh sb="4" eb="6">
      <t>シンコウ</t>
    </rPh>
    <rPh sb="6" eb="8">
      <t>キキン</t>
    </rPh>
    <phoneticPr fontId="2"/>
  </si>
  <si>
    <t>公共施設整備基金</t>
    <rPh sb="0" eb="2">
      <t>コウキョウ</t>
    </rPh>
    <rPh sb="2" eb="4">
      <t>シセツ</t>
    </rPh>
    <rPh sb="4" eb="6">
      <t>セイビ</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</si>
  <si>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</si>
  <si>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</si>
  <si>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</si>
  <si>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将来負担比率は前年度に引き続き0となっている。近年地方債現在高が増加しており、公債費はR4年度からピークを迎えるため、起債額を出来る限り抑え、将来負担を減らす健全な財政運営を図る。</t>
    <rPh sb="7" eb="10">
      <t>ゼンネンド</t>
    </rPh>
    <rPh sb="11" eb="12">
      <t>ヒ</t>
    </rPh>
    <rPh sb="13" eb="14">
      <t>ツヅ</t>
    </rPh>
    <rPh sb="23" eb="25">
      <t>キンネン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</si>
  <si>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</si>
  <si>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</si>
  <si>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</si>
  <si>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</si>
  <si>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</si>
  <si>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</si>
  <si>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類似団体平均値を下回っているものの、防災行政無線デジタル化整備事業等の大型投資的事業に伴う起債により、前年度比+0.9増加した。充当可能基金への積立等により将来負担比率はこれまで数値が出ていないが、今後も将来負担を鑑み、健全な財政運営を図る。</t>
    <rPh sb="63" eb="66">
      <t>ゼンネンド</t>
    </rPh>
    <rPh sb="66" eb="67">
      <t>ヒ</t>
    </rPh>
    <rPh sb="76" eb="78">
      <t>ジュウトウ</t>
    </rPh>
    <rPh sb="78" eb="80">
      <t>カノウ</t>
    </rPh>
    <rPh sb="80" eb="82">
      <t>キキン</t>
    </rPh>
    <rPh sb="84" eb="86">
      <t>ツミタテ</t>
    </rPh>
    <rPh sb="86" eb="87">
      <t>トウ</t>
    </rPh>
    <rPh sb="125" eb="127">
      <t>ザイセイ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</si>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</sst>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38" fontId="38" fillId="0" borderId="0" applyFont="0" applyFill="0" applyBorder="0" applyAlignment="0" applyProtection="0">
      <alignment vertical="center"/>
    </xf>
    <xf numFmtId="0" fontId="39"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2" applyFont="1">
      <alignment vertical="center"/>
    </xf>
    <xf numFmtId="180" fontId="1" fillId="0" borderId="0" xfId="16" applyNumberFormat="1" applyFont="1">
      <alignment vertical="center"/>
    </xf>
  </cellXfs>
  <cellStyles count="23">
    <cellStyle name="桁区切り 2" xfId="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A868-4286-9E32-9641864DDD7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388335</c:v>
                </c:pt>
                <c:pt idx="1">
                  <c:v>438791</c:v>
                </c:pt>
                <c:pt idx="2">
                  <c:v>623029</c:v>
                </c:pt>
                <c:pt idx="3">
                  <c:v>519977</c:v>
                </c:pt>
                <c:pt idx="4">
                  <c:v>486691</c:v>
                </c:pt>
              </c:numCache>
            </c:numRef>
          </c:val>
          <c:smooth val="0"/>
          <c:extLst>
            <c:ext xmlns:c16="http://schemas.microsoft.com/office/drawing/2014/chart" uri="{C3380CC4-5D6E-409C-BE32-E72D297353CC}">
              <c16:uniqueId val="{00000001-A868-4286-9E32-9641864DDD7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8.43</c:v>
                </c:pt>
                <c:pt idx="1">
                  <c:v>9.85</c:v>
                </c:pt>
                <c:pt idx="2">
                  <c:v>8.2100000000000009</c:v>
                </c:pt>
                <c:pt idx="3">
                  <c:v>9.76</c:v>
                </c:pt>
                <c:pt idx="4">
                  <c:v>6.68</c:v>
                </c:pt>
              </c:numCache>
            </c:numRef>
          </c:val>
          <c:extLst>
            <c:ext xmlns:c16="http://schemas.microsoft.com/office/drawing/2014/chart" uri="{C3380CC4-5D6E-409C-BE32-E72D297353CC}">
              <c16:uniqueId val="{00000000-4E08-484F-8370-A704B83FDA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28.3</c:v>
                </c:pt>
                <c:pt idx="1">
                  <c:v>28.05</c:v>
                </c:pt>
                <c:pt idx="2">
                  <c:v>26.74</c:v>
                </c:pt>
                <c:pt idx="3">
                  <c:v>27.05</c:v>
                </c:pt>
                <c:pt idx="4">
                  <c:v>26.14</c:v>
                </c:pt>
              </c:numCache>
            </c:numRef>
          </c:val>
          <c:extLst>
            <c:ext xmlns:c16="http://schemas.microsoft.com/office/drawing/2014/chart" uri="{C3380CC4-5D6E-409C-BE32-E72D297353CC}">
              <c16:uniqueId val="{00000001-4E08-484F-8370-A704B83FDA0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4.3600000000000003</c:v>
                </c:pt>
                <c:pt idx="1">
                  <c:v>-0.81</c:v>
                </c:pt>
                <c:pt idx="2">
                  <c:v>-1.17</c:v>
                </c:pt>
                <c:pt idx="3">
                  <c:v>1.84</c:v>
                </c:pt>
                <c:pt idx="4">
                  <c:v>-1.24</c:v>
                </c:pt>
              </c:numCache>
            </c:numRef>
          </c:val>
          <c:smooth val="0"/>
          <c:extLst>
            <c:ext xmlns:c16="http://schemas.microsoft.com/office/drawing/2014/chart" uri="{C3380CC4-5D6E-409C-BE32-E72D297353CC}">
              <c16:uniqueId val="{00000002-4E08-484F-8370-A704B83FDA0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F1C-4B0F-A096-F9541655BAE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1C-4B0F-A096-F9541655BAE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F1C-4B0F-A096-F9541655BAE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0.02</c:v>
                </c:pt>
                <c:pt idx="4">
                  <c:v>#N/A</c:v>
                </c:pt>
                <c:pt idx="5">
                  <c:v>0.04</c:v>
                </c:pt>
                <c:pt idx="6">
                  <c:v>#N/A</c:v>
                </c:pt>
                <c:pt idx="7">
                  <c:v>0.1</c:v>
                </c:pt>
                <c:pt idx="8">
                  <c:v>#N/A</c:v>
                </c:pt>
                <c:pt idx="9">
                  <c:v>7.0000000000000007E-2</c:v>
                </c:pt>
              </c:numCache>
            </c:numRef>
          </c:val>
          <c:extLst>
            <c:ext xmlns:c16="http://schemas.microsoft.com/office/drawing/2014/chart" uri="{C3380CC4-5D6E-409C-BE32-E72D297353CC}">
              <c16:uniqueId val="{00000003-0F1C-4B0F-A096-F9541655BAE3}"/>
            </c:ext>
          </c:extLst>
        </c:ser>
        <c:ser>
          <c:idx val="4"/>
          <c:order val="4"/>
          <c:tx>
            <c:strRef>
              <c:f>データシート!$A$31</c:f>
              <c:strCache>
                <c:ptCount val="1"/>
                <c:pt idx="0">
                  <c:v>国民健康保険（直診勘定）特別会計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1.23</c:v>
                </c:pt>
                <c:pt idx="2">
                  <c:v>#N/A</c:v>
                </c:pt>
                <c:pt idx="3">
                  <c:v>0.03</c:v>
                </c:pt>
                <c:pt idx="4">
                  <c:v>#N/A</c:v>
                </c:pt>
                <c:pt idx="5">
                  <c:v>0.05</c:v>
                </c:pt>
                <c:pt idx="6">
                  <c:v>#N/A</c:v>
                </c:pt>
                <c:pt idx="7">
                  <c:v>0</c:v>
                </c:pt>
                <c:pt idx="8">
                  <c:v>#N/A</c:v>
                </c:pt>
                <c:pt idx="9">
                  <c:v>0.09</c:v>
                </c:pt>
              </c:numCache>
            </c:numRef>
          </c:val>
          <c:extLst>
            <c:ext xmlns:c16="http://schemas.microsoft.com/office/drawing/2014/chart" uri="{C3380CC4-5D6E-409C-BE32-E72D297353CC}">
              <c16:uniqueId val="{00000004-0F1C-4B0F-A096-F9541655BAE3}"/>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0.74</c:v>
                </c:pt>
                <c:pt idx="2">
                  <c:v>#N/A</c:v>
                </c:pt>
                <c:pt idx="3">
                  <c:v>0.9</c:v>
                </c:pt>
                <c:pt idx="4">
                  <c:v>#N/A</c:v>
                </c:pt>
                <c:pt idx="5">
                  <c:v>0.48</c:v>
                </c:pt>
                <c:pt idx="6">
                  <c:v>#N/A</c:v>
                </c:pt>
                <c:pt idx="7">
                  <c:v>0.41</c:v>
                </c:pt>
                <c:pt idx="8">
                  <c:v>#N/A</c:v>
                </c:pt>
                <c:pt idx="9">
                  <c:v>0.56000000000000005</c:v>
                </c:pt>
              </c:numCache>
            </c:numRef>
          </c:val>
          <c:extLst>
            <c:ext xmlns:c16="http://schemas.microsoft.com/office/drawing/2014/chart" uri="{C3380CC4-5D6E-409C-BE32-E72D297353CC}">
              <c16:uniqueId val="{00000005-0F1C-4B0F-A096-F9541655BAE3}"/>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1.52</c:v>
                </c:pt>
                <c:pt idx="2">
                  <c:v>#N/A</c:v>
                </c:pt>
                <c:pt idx="3">
                  <c:v>0.35</c:v>
                </c:pt>
                <c:pt idx="4">
                  <c:v>#N/A</c:v>
                </c:pt>
                <c:pt idx="5">
                  <c:v>2.11</c:v>
                </c:pt>
                <c:pt idx="6">
                  <c:v>#N/A</c:v>
                </c:pt>
                <c:pt idx="7">
                  <c:v>1.53</c:v>
                </c:pt>
                <c:pt idx="8">
                  <c:v>#N/A</c:v>
                </c:pt>
                <c:pt idx="9">
                  <c:v>1.64</c:v>
                </c:pt>
              </c:numCache>
            </c:numRef>
          </c:val>
          <c:extLst>
            <c:ext xmlns:c16="http://schemas.microsoft.com/office/drawing/2014/chart" uri="{C3380CC4-5D6E-409C-BE32-E72D297353CC}">
              <c16:uniqueId val="{00000006-0F1C-4B0F-A096-F9541655BAE3}"/>
            </c:ext>
          </c:extLst>
        </c:ser>
        <c:ser>
          <c:idx val="7"/>
          <c:order val="7"/>
          <c:tx>
            <c:strRef>
              <c:f>データシート!$A$34</c:f>
              <c:strCache>
                <c:ptCount val="1"/>
                <c:pt idx="0">
                  <c:v>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0.73</c:v>
                </c:pt>
                <c:pt idx="2">
                  <c:v>#N/A</c:v>
                </c:pt>
                <c:pt idx="3">
                  <c:v>1.06</c:v>
                </c:pt>
                <c:pt idx="4">
                  <c:v>#N/A</c:v>
                </c:pt>
                <c:pt idx="5">
                  <c:v>0.99</c:v>
                </c:pt>
                <c:pt idx="6">
                  <c:v>#N/A</c:v>
                </c:pt>
                <c:pt idx="7">
                  <c:v>1.19</c:v>
                </c:pt>
                <c:pt idx="8">
                  <c:v>#N/A</c:v>
                </c:pt>
                <c:pt idx="9">
                  <c:v>1.77</c:v>
                </c:pt>
              </c:numCache>
            </c:numRef>
          </c:val>
          <c:extLst>
            <c:ext xmlns:c16="http://schemas.microsoft.com/office/drawing/2014/chart" uri="{C3380CC4-5D6E-409C-BE32-E72D297353CC}">
              <c16:uniqueId val="{00000007-0F1C-4B0F-A096-F9541655BAE3}"/>
            </c:ext>
          </c:extLst>
        </c:ser>
        <c:ser>
          <c:idx val="8"/>
          <c:order val="8"/>
          <c:tx>
            <c:strRef>
              <c:f>データシート!$A$35</c:f>
              <c:strCache>
                <c:ptCount val="1"/>
                <c:pt idx="0">
                  <c:v>旅客自動車運送事業会計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4.68</c:v>
                </c:pt>
                <c:pt idx="2">
                  <c:v>#N/A</c:v>
                </c:pt>
                <c:pt idx="3">
                  <c:v>4.79</c:v>
                </c:pt>
                <c:pt idx="4">
                  <c:v>#N/A</c:v>
                </c:pt>
                <c:pt idx="5">
                  <c:v>4.6399999999999997</c:v>
                </c:pt>
                <c:pt idx="6">
                  <c:v>#N/A</c:v>
                </c:pt>
                <c:pt idx="7">
                  <c:v>3.23</c:v>
                </c:pt>
                <c:pt idx="8">
                  <c:v>#N/A</c:v>
                </c:pt>
                <c:pt idx="9">
                  <c:v>4.07</c:v>
                </c:pt>
              </c:numCache>
            </c:numRef>
          </c:val>
          <c:extLst>
            <c:ext xmlns:c16="http://schemas.microsoft.com/office/drawing/2014/chart" uri="{C3380CC4-5D6E-409C-BE32-E72D297353CC}">
              <c16:uniqueId val="{00000008-0F1C-4B0F-A096-F9541655BAE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8.43</c:v>
                </c:pt>
                <c:pt idx="2">
                  <c:v>#N/A</c:v>
                </c:pt>
                <c:pt idx="3">
                  <c:v>9.85</c:v>
                </c:pt>
                <c:pt idx="4">
                  <c:v>#N/A</c:v>
                </c:pt>
                <c:pt idx="5">
                  <c:v>8.1999999999999993</c:v>
                </c:pt>
                <c:pt idx="6">
                  <c:v>#N/A</c:v>
                </c:pt>
                <c:pt idx="7">
                  <c:v>9.75</c:v>
                </c:pt>
                <c:pt idx="8">
                  <c:v>#N/A</c:v>
                </c:pt>
                <c:pt idx="9">
                  <c:v>6.68</c:v>
                </c:pt>
              </c:numCache>
            </c:numRef>
          </c:val>
          <c:extLst>
            <c:ext xmlns:c16="http://schemas.microsoft.com/office/drawing/2014/chart" uri="{C3380CC4-5D6E-409C-BE32-E72D297353CC}">
              <c16:uniqueId val="{00000009-0F1C-4B0F-A096-F9541655BAE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162</c:v>
                </c:pt>
                <c:pt idx="5">
                  <c:v>159</c:v>
                </c:pt>
                <c:pt idx="8">
                  <c:v>182</c:v>
                </c:pt>
                <c:pt idx="11">
                  <c:v>195</c:v>
                </c:pt>
                <c:pt idx="14">
                  <c:v>208</c:v>
                </c:pt>
              </c:numCache>
            </c:numRef>
          </c:val>
          <c:extLst>
            <c:ext xmlns:c16="http://schemas.microsoft.com/office/drawing/2014/chart" uri="{C3380CC4-5D6E-409C-BE32-E72D297353CC}">
              <c16:uniqueId val="{00000000-56B7-46A6-A99A-2119FC7FE1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6B7-46A6-A99A-2119FC7FE1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6B7-46A6-A99A-2119FC7FE1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22</c:v>
                </c:pt>
                <c:pt idx="3">
                  <c:v>22</c:v>
                </c:pt>
                <c:pt idx="6">
                  <c:v>22</c:v>
                </c:pt>
                <c:pt idx="9">
                  <c:v>21</c:v>
                </c:pt>
                <c:pt idx="12">
                  <c:v>19</c:v>
                </c:pt>
              </c:numCache>
            </c:numRef>
          </c:val>
          <c:extLst>
            <c:ext xmlns:c16="http://schemas.microsoft.com/office/drawing/2014/chart" uri="{C3380CC4-5D6E-409C-BE32-E72D297353CC}">
              <c16:uniqueId val="{00000003-56B7-46A6-A99A-2119FC7FE1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c:v>
                </c:pt>
                <c:pt idx="3">
                  <c:v>21</c:v>
                </c:pt>
                <c:pt idx="6">
                  <c:v>20</c:v>
                </c:pt>
                <c:pt idx="9">
                  <c:v>20</c:v>
                </c:pt>
                <c:pt idx="12">
                  <c:v>26</c:v>
                </c:pt>
              </c:numCache>
            </c:numRef>
          </c:val>
          <c:extLst>
            <c:ext xmlns:c16="http://schemas.microsoft.com/office/drawing/2014/chart" uri="{C3380CC4-5D6E-409C-BE32-E72D297353CC}">
              <c16:uniqueId val="{00000004-56B7-46A6-A99A-2119FC7FE1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6B7-46A6-A99A-2119FC7FE1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6B7-46A6-A99A-2119FC7FE1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174</c:v>
                </c:pt>
                <c:pt idx="3">
                  <c:v>164</c:v>
                </c:pt>
                <c:pt idx="6">
                  <c:v>202</c:v>
                </c:pt>
                <c:pt idx="9">
                  <c:v>242</c:v>
                </c:pt>
                <c:pt idx="12">
                  <c:v>257</c:v>
                </c:pt>
              </c:numCache>
            </c:numRef>
          </c:val>
          <c:extLst>
            <c:ext xmlns:c16="http://schemas.microsoft.com/office/drawing/2014/chart" uri="{C3380CC4-5D6E-409C-BE32-E72D297353CC}">
              <c16:uniqueId val="{00000007-56B7-46A6-A99A-2119FC7FE1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59</c:v>
                </c:pt>
                <c:pt idx="2">
                  <c:v>#N/A</c:v>
                </c:pt>
                <c:pt idx="3">
                  <c:v>#N/A</c:v>
                </c:pt>
                <c:pt idx="4">
                  <c:v>48</c:v>
                </c:pt>
                <c:pt idx="5">
                  <c:v>#N/A</c:v>
                </c:pt>
                <c:pt idx="6">
                  <c:v>#N/A</c:v>
                </c:pt>
                <c:pt idx="7">
                  <c:v>62</c:v>
                </c:pt>
                <c:pt idx="8">
                  <c:v>#N/A</c:v>
                </c:pt>
                <c:pt idx="9">
                  <c:v>#N/A</c:v>
                </c:pt>
                <c:pt idx="10">
                  <c:v>88</c:v>
                </c:pt>
                <c:pt idx="11">
                  <c:v>#N/A</c:v>
                </c:pt>
                <c:pt idx="12">
                  <c:v>#N/A</c:v>
                </c:pt>
                <c:pt idx="13">
                  <c:v>94</c:v>
                </c:pt>
                <c:pt idx="14">
                  <c:v>#N/A</c:v>
                </c:pt>
              </c:numCache>
            </c:numRef>
          </c:val>
          <c:smooth val="0"/>
          <c:extLst>
            <c:ext xmlns:c16="http://schemas.microsoft.com/office/drawing/2014/chart" uri="{C3380CC4-5D6E-409C-BE32-E72D297353CC}">
              <c16:uniqueId val="{00000008-56B7-46A6-A99A-2119FC7FE1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2043</c:v>
                </c:pt>
                <c:pt idx="5">
                  <c:v>2085</c:v>
                </c:pt>
                <c:pt idx="8">
                  <c:v>2514</c:v>
                </c:pt>
                <c:pt idx="11">
                  <c:v>2535</c:v>
                </c:pt>
                <c:pt idx="14">
                  <c:v>2407</c:v>
                </c:pt>
              </c:numCache>
            </c:numRef>
          </c:val>
          <c:extLst>
            <c:ext xmlns:c16="http://schemas.microsoft.com/office/drawing/2014/chart" uri="{C3380CC4-5D6E-409C-BE32-E72D297353CC}">
              <c16:uniqueId val="{00000000-8AEA-432A-B34C-E992228F4F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c:v>
                </c:pt>
                <c:pt idx="5">
                  <c:v>8</c:v>
                </c:pt>
                <c:pt idx="8">
                  <c:v>4</c:v>
                </c:pt>
                <c:pt idx="11">
                  <c:v>4</c:v>
                </c:pt>
                <c:pt idx="14">
                  <c:v>3</c:v>
                </c:pt>
              </c:numCache>
            </c:numRef>
          </c:val>
          <c:extLst>
            <c:ext xmlns:c16="http://schemas.microsoft.com/office/drawing/2014/chart" uri="{C3380CC4-5D6E-409C-BE32-E72D297353CC}">
              <c16:uniqueId val="{00000001-8AEA-432A-B34C-E992228F4F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2106</c:v>
                </c:pt>
                <c:pt idx="5">
                  <c:v>2108</c:v>
                </c:pt>
                <c:pt idx="8">
                  <c:v>2349</c:v>
                </c:pt>
                <c:pt idx="11">
                  <c:v>2226</c:v>
                </c:pt>
                <c:pt idx="14">
                  <c:v>2454</c:v>
                </c:pt>
              </c:numCache>
            </c:numRef>
          </c:val>
          <c:extLst>
            <c:ext xmlns:c16="http://schemas.microsoft.com/office/drawing/2014/chart" uri="{C3380CC4-5D6E-409C-BE32-E72D297353CC}">
              <c16:uniqueId val="{00000002-8AEA-432A-B34C-E992228F4F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EA-432A-B34C-E992228F4F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EA-432A-B34C-E992228F4F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EA-432A-B34C-E992228F4F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838</c:v>
                </c:pt>
                <c:pt idx="3">
                  <c:v>790</c:v>
                </c:pt>
                <c:pt idx="6">
                  <c:v>762</c:v>
                </c:pt>
                <c:pt idx="9">
                  <c:v>781</c:v>
                </c:pt>
                <c:pt idx="12">
                  <c:v>774</c:v>
                </c:pt>
              </c:numCache>
            </c:numRef>
          </c:val>
          <c:extLst>
            <c:ext xmlns:c16="http://schemas.microsoft.com/office/drawing/2014/chart" uri="{C3380CC4-5D6E-409C-BE32-E72D297353CC}">
              <c16:uniqueId val="{00000006-8AEA-432A-B34C-E992228F4F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153</c:v>
                </c:pt>
                <c:pt idx="3">
                  <c:v>132</c:v>
                </c:pt>
                <c:pt idx="6">
                  <c:v>112</c:v>
                </c:pt>
                <c:pt idx="9">
                  <c:v>91</c:v>
                </c:pt>
                <c:pt idx="12">
                  <c:v>73</c:v>
                </c:pt>
              </c:numCache>
            </c:numRef>
          </c:val>
          <c:extLst>
            <c:ext xmlns:c16="http://schemas.microsoft.com/office/drawing/2014/chart" uri="{C3380CC4-5D6E-409C-BE32-E72D297353CC}">
              <c16:uniqueId val="{00000007-8AEA-432A-B34C-E992228F4F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236</c:v>
                </c:pt>
                <c:pt idx="3">
                  <c:v>231</c:v>
                </c:pt>
                <c:pt idx="6">
                  <c:v>236</c:v>
                </c:pt>
                <c:pt idx="9">
                  <c:v>253</c:v>
                </c:pt>
                <c:pt idx="12">
                  <c:v>283</c:v>
                </c:pt>
              </c:numCache>
            </c:numRef>
          </c:val>
          <c:extLst>
            <c:ext xmlns:c16="http://schemas.microsoft.com/office/drawing/2014/chart" uri="{C3380CC4-5D6E-409C-BE32-E72D297353CC}">
              <c16:uniqueId val="{00000008-8AEA-432A-B34C-E992228F4F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55</c:v>
                </c:pt>
                <c:pt idx="3">
                  <c:v>50</c:v>
                </c:pt>
                <c:pt idx="6">
                  <c:v>45</c:v>
                </c:pt>
                <c:pt idx="9">
                  <c:v>39</c:v>
                </c:pt>
                <c:pt idx="12">
                  <c:v>168</c:v>
                </c:pt>
              </c:numCache>
            </c:numRef>
          </c:val>
          <c:extLst>
            <c:ext xmlns:c16="http://schemas.microsoft.com/office/drawing/2014/chart" uri="{C3380CC4-5D6E-409C-BE32-E72D297353CC}">
              <c16:uniqueId val="{00000009-8AEA-432A-B34C-E992228F4F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2373</c:v>
                </c:pt>
                <c:pt idx="3">
                  <c:v>2487</c:v>
                </c:pt>
                <c:pt idx="6">
                  <c:v>3081</c:v>
                </c:pt>
                <c:pt idx="9">
                  <c:v>3363</c:v>
                </c:pt>
                <c:pt idx="12">
                  <c:v>3306</c:v>
                </c:pt>
              </c:numCache>
            </c:numRef>
          </c:val>
          <c:extLst>
            <c:ext xmlns:c16="http://schemas.microsoft.com/office/drawing/2014/chart" uri="{C3380CC4-5D6E-409C-BE32-E72D297353CC}">
              <c16:uniqueId val="{0000000A-8AEA-432A-B34C-E992228F4F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AEA-432A-B34C-E992228F4F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424</c:v>
                </c:pt>
                <c:pt idx="1">
                  <c:v>429</c:v>
                </c:pt>
                <c:pt idx="2">
                  <c:v>448</c:v>
                </c:pt>
              </c:numCache>
            </c:numRef>
          </c:val>
          <c:extLst>
            <c:ext xmlns:c16="http://schemas.microsoft.com/office/drawing/2014/chart" uri="{C3380CC4-5D6E-409C-BE32-E72D297353CC}">
              <c16:uniqueId val="{00000000-CB4F-496B-A7DB-1245B6003C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274</c:v>
                </c:pt>
                <c:pt idx="1">
                  <c:v>275</c:v>
                </c:pt>
                <c:pt idx="2">
                  <c:v>275</c:v>
                </c:pt>
              </c:numCache>
            </c:numRef>
          </c:val>
          <c:extLst>
            <c:ext xmlns:c16="http://schemas.microsoft.com/office/drawing/2014/chart" uri="{C3380CC4-5D6E-409C-BE32-E72D297353CC}">
              <c16:uniqueId val="{00000001-CB4F-496B-A7DB-1245B6003C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1686</c:v>
                </c:pt>
                <c:pt idx="1">
                  <c:v>1532</c:v>
                </c:pt>
                <c:pt idx="2">
                  <c:v>1726</c:v>
                </c:pt>
              </c:numCache>
            </c:numRef>
          </c:val>
          <c:extLst>
            <c:ext xmlns:c16="http://schemas.microsoft.com/office/drawing/2014/chart" uri="{C3380CC4-5D6E-409C-BE32-E72D297353CC}">
              <c16:uniqueId val="{00000002-CB4F-496B-A7DB-1245B6003C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{6D655F0C-423A-4573-AFA6-8E5790060FC7}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45E-463E-BCE7-600AC309E0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{5E67835C-9673-40D0-BF64-6BCD9E0E7337}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5E-463E-BCE7-600AC309E0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{DC56385A-A5B7-4C29-8E5C-B073BFBD9E8C}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5E-463E-BCE7-600AC309E0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{B5E84CBC-33D4-4A71-B50B-B1E89E3D2A9E}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5E-463E-BCE7-600AC309E0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{0C63C397-0B0B-4E35-B682-66D4ED72B397}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5E-463E-BCE7-600AC309E02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{25E0079B-5E29-4E47-A4C9-CB9EF0D395A2}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45E-463E-BCE7-600AC309E02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{BCDFCCFE-963A-42BA-B47C-A43AEFC183F5}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45E-463E-BCE7-600AC309E02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{2168DE3D-5217-45A6-B57B-B3C0C9252B22}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45E-463E-BCE7-600AC309E02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{2C7C8117-878E-4590-9082-6255CAC18E8E}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45E-463E-BCE7-600AC309E0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57</c:v>
                </c:pt>
                <c:pt idx="32">
                  <c:v>56.7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45E-463E-BCE7-600AC309E0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{0BF77411-F0C6-4043-B4CC-70E42B97092D}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45E-463E-BCE7-600AC309E02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{0DB4CF9E-4CA8-43AA-9F62-3CDCC8535267}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5E-463E-BCE7-600AC309E0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{A5FDC216-D7CE-4055-B5CE-99AE4405223E}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5E-463E-BCE7-600AC309E0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{63B741A6-1628-4C89-8855-EE94A64CCD14}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5E-463E-BCE7-600AC309E0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{BE600A65-16CF-4A05-98C8-5C3B3229AD48}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5E-463E-BCE7-600AC309E02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{5B0F7176-E58E-4A78-810B-1F4B7C783910}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45E-463E-BCE7-600AC309E02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{D608551A-339A-454C-87D6-C941D699D6D2}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45E-463E-BCE7-600AC309E02B}"/>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{C321031C-1693-4F63-B0E8-F4EF544CC877}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45E-463E-BCE7-600AC309E02B}"/>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{993EDF0F-9B05-4EA2-9BE1-6BFC40EED57D}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45E-463E-BCE7-600AC309E0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pt idx="32">
                  <c:v>61.5</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045E-463E-BCE7-600AC309E02B}"/>
            </c:ext>
          </c:extLst>
        </c:ser>
        <c:dLbls>
          <c:showLegendKey val="0"/>
          <c:showVal val="1"/>
          <c:showCatName val="0"/>
          <c:showSerName val="0"/>
          <c:showPercent val="0"/>
          <c:showBubbleSize val="0"/>
        </c:dLbls>
        <c:axId val="46179840"/>
        <c:axId val="46181760"/>
      </c:scatterChart>
      <c:valAx>
        <c:axId val="46179840"/>
        <c:scaling>
          <c:orientation val="maxMin"/>
          <c:max val="62"/>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{83BEC269-BF9F-4C5F-B125-D23262B478FF}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84C-41F4-918A-B006A72BF7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{83D3C1CD-CA04-4143-BE16-C4EF200D4DEB}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84C-41F4-918A-B006A72BF7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{80C81992-61F1-441A-804F-FD85B44FA01B}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84C-41F4-918A-B006A72BF7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{D4F215E5-BCA3-4D5D-9C3B-2B5219E50078}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84C-41F4-918A-B006A72BF7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{68FD20BA-2811-460E-9AA0-E731C92B6B59}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84C-41F4-918A-B006A72BF71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{D101E2BE-79EF-408E-9D31-F593C86D868A}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84C-41F4-918A-B006A72BF71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{E73A649B-6DCA-4EB6-9C5D-7EC5942C6128}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84C-41F4-918A-B006A72BF71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{4F0776AA-7A8E-4B96-A515-E97A50014985}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84C-41F4-918A-B006A72BF71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{FFE9C50C-E204-4F27-8681-F0D1C3458872}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84C-41F4-918A-B006A72BF7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3.9</c:v>
                </c:pt>
                <c:pt idx="16">
                  <c:v>3.9</c:v>
                </c:pt>
                <c:pt idx="24">
                  <c:v>4.7</c:v>
                </c:pt>
                <c:pt idx="32">
                  <c:v>5.6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84C-41F4-918A-B006A72BF71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{00500DD9-9C21-4446-84DB-81D4104A9C67}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84C-41F4-918A-B006A72BF71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{D089CCA1-D3D2-4441-B2C3-127F53293B66}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84C-41F4-918A-B006A72BF7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{3B6884EF-3301-47BB-A506-66E733078B10}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84C-41F4-918A-B006A72BF7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{02474141-D4DA-422D-B053-9733E65D60D0}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84C-41F4-918A-B006A72BF7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{54AE7E47-FDA4-4FA6-9B69-202F5EF1D113}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84C-41F4-918A-B006A72BF71F}"/>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{F3EDD271-7271-4C6B-97C8-3A4AF7BD5D7D}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84C-41F4-918A-B006A72BF71F}"/>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{680A1E87-2F30-4A4C-9154-93805E30D3F5}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84C-41F4-918A-B006A72BF71F}"/>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{E573A901-D8F4-4957-BCD5-10E2A0C77D86}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84C-41F4-918A-B006A72BF71F}"/>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{CBF0364D-1DDD-4482-8830-35AD5BC763AA}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84C-41F4-918A-B006A72BF7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84C-41F4-918A-B006A72BF71F}"/>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年度の実質公債費比率（分子）の状況としては、過年度の大型投資的事業に係る借入れの償還開始に伴い、前年度と比べ増加した。</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年度まで</a:t>
          </a:r>
          <a:r>
            <a:rPr kumimoji="1" lang="ja-JP" altLang="ja-JP" sz="1100" b="0" i="0" baseline="0">
              <a:solidFill>
                <a:schemeClr val="dk1"/>
              </a:solidFill>
              <a:effectLst/>
              <a:latin typeface="+mn-lt"/>
              <a:ea typeface="+mn-ea"/>
              <a:cs typeface="+mn-cs"/>
            </a:rPr>
            <a:t>、防災行政無線デジタル化整備事業の財源として</a:t>
          </a:r>
          <a:r>
            <a:rPr kumimoji="1" lang="ja-JP" altLang="ja-JP" sz="1100">
              <a:solidFill>
                <a:schemeClr val="dk1"/>
              </a:solidFill>
              <a:effectLst/>
              <a:latin typeface="+mn-lt"/>
              <a:ea typeface="+mn-ea"/>
              <a:cs typeface="+mn-cs"/>
            </a:rPr>
            <a:t>地方債の活用が予定されていることから、引続き地方債残高と償還額の動向に注視し、慎重かつ計画的な地方債の活用に努める。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年度の将来負担額は、</a:t>
          </a:r>
          <a:r>
            <a:rPr kumimoji="1" lang="ja-JP" altLang="en-US" sz="1100" b="0" i="0" baseline="0">
              <a:solidFill>
                <a:schemeClr val="dk1"/>
              </a:solidFill>
              <a:effectLst/>
              <a:latin typeface="+mn-lt"/>
              <a:ea typeface="+mn-ea"/>
              <a:cs typeface="+mn-cs"/>
            </a:rPr>
            <a:t>債務負担行為</a:t>
          </a:r>
          <a:r>
            <a:rPr kumimoji="1" lang="ja-JP" altLang="ja-JP" sz="1100" b="0" i="0" baseline="0">
              <a:solidFill>
                <a:schemeClr val="dk1"/>
              </a:solidFill>
              <a:effectLst/>
              <a:latin typeface="+mn-lt"/>
              <a:ea typeface="+mn-ea"/>
              <a:cs typeface="+mn-cs"/>
            </a:rPr>
            <a:t>の増加</a:t>
          </a:r>
          <a:r>
            <a:rPr kumimoji="1" lang="ja-JP" altLang="en-US" sz="1100" b="0" i="0" baseline="0">
              <a:solidFill>
                <a:schemeClr val="dk1"/>
              </a:solidFill>
              <a:effectLst/>
              <a:latin typeface="+mn-lt"/>
              <a:ea typeface="+mn-ea"/>
              <a:cs typeface="+mn-cs"/>
            </a:rPr>
            <a:t>等</a:t>
          </a:r>
          <a:r>
            <a:rPr kumimoji="1" lang="ja-JP" altLang="ja-JP" sz="1100" b="0" i="0" baseline="0">
              <a:solidFill>
                <a:schemeClr val="dk1"/>
              </a:solidFill>
              <a:effectLst/>
              <a:latin typeface="+mn-lt"/>
              <a:ea typeface="+mn-ea"/>
              <a:cs typeface="+mn-cs"/>
            </a:rPr>
            <a:t>に伴い増加した。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今後も、計画的で優先順位を付けた上での事業実施、基金残高を堅持、起債額を出来る限り下げた財政運営を行うことで将来負担の軽減に努める。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東京都三宅村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財政調整基金は取崩し額以上に積立を行うことが出来た。ふるさと振興基金、福祉対策基金、</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みどりの島再生基金、</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環境保全基金は取崩しを行ったが、最終的には</a:t>
          </a: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積み増しを行う</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ことが出来た。全体としては、令和</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年度末現在高</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2,448,005</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千円となっており、元年度当初比で</a:t>
          </a:r>
          <a:r>
            <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+213,149</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千円となった</a:t>
          </a:r>
          <a:r>
            <a:rPr lang="ja-JP" altLang="ja-JP" sz="1100" b="0" i="0" baseline="0">
              <a:solidFill>
                <a:schemeClr val="dk1"/>
              </a:solidFill>
              <a:effectLst/>
              <a:latin typeface="ＭＳ 明朝" panose="02020609040205080304" pitchFamily="17" charset="-128"/>
              <a:ea typeface="ＭＳ 明朝" panose="02020609040205080304" pitchFamily="17" charset="-128"/>
              <a:cs typeface="+mn-cs"/>
            </a:rPr>
            <a:t>。</a:t>
          </a:r>
          <a:endParaRPr lang="ja-JP" altLang="ja-JP" sz="1400">
            <a:effectLst/>
            <a:latin typeface="ＭＳ 明朝" panose="02020609040205080304" pitchFamily="17" charset="-128"/>
            <a:ea typeface="ＭＳ 明朝" panose="02020609040205080304" pitchFamily="17"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本村は活火山を有する外洋に囲まれた離島であり噴火災害や台風災害の影響を受けやすいことから、不測の財政需要に対応するため、財政調整基金を一定額確保したうえで、決算剰余金等を個々の特定目的基金に積立てていくこと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・庁舎建設基金：庁舎を建設するための資金に充当するため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・環境保全基金：自然環境の保全及び村民のより快適な生活環境の創出のための経費の財源に充てるため。三宅村残土処分場の適正な維持管理の経費の財源に充てる</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・土地開発基金：土地の先行取得を行い、地域の秩序ある整備と公共の福祉の増進に資するため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・公共施設整備基金：三宅村基本計画に定める公共施設の整備に必要な資金を積立てるため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・ふるさと振興基金：自ら考え自ら行う地域づくり事業に要する経費の財源に充てるため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・福祉対策基金：福祉事業を推進し、生き生きと暮らせる村づくりを図る事業の財源に充てるため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・みどりの島再生基金：みどり豊かな故郷三宅島を再生する事業に充てるため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・ふるさと振興基金繰入金：三宅島マリンスコーレフェスティバル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、むらおこし推進事業等に充当したため、年度途中に取り崩しを行ったが、積み増しを行うことが出来た。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・福祉対策基金：特別養護老人ホーム補助、がん対策事業等に充当したため、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年度途中に取り崩しを行ったが、積み増しを行うことが出来た。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環境保全基金：残土処分場新設整備事業に充当したため、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年度途中に取り崩しを行ったが、積み増しを行うことが出来た。</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・すべての特定目的基金において、合計</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193,984</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千円の積立てを行った。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・年度途中に財源として取崩しを行うことはあるが、年度末には出来る限り積戻しを行っていきたい。</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次三宅村総合計画に移行することから、</a:t>
          </a:r>
          <a:r>
            <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ヶ年実施計画と調整を図りつつ、基金積立の検討を行う。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58,442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千円取崩しを行ったが、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77,477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千円積立てることが出来たため、全体として当初額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428,557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19,035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447,592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今後も台風等の突発的な財政需要に備え、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をベースに運用を行っていきたい。</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274,502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千円積立て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274,632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過年度に起債した大型投資的事業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の償還開始に伴う公債費の増加に備え、積立強化を検討する。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50018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6297275" y="9391650"/>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24110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37064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50018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62972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2,383
2,351
55.26
4,878,227
4,757,448
114,399
1,712,264
3,306,363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年度の有形固定資産減価償却率は</a:t>
          </a:r>
          <a:r>
            <a:rPr kumimoji="1" lang="en-US" altLang="ja-JP" sz="1100">
              <a:solidFill>
                <a:schemeClr val="dk1"/>
              </a:solidFill>
              <a:effectLst/>
              <a:latin typeface="+mn-lt"/>
              <a:ea typeface="+mn-ea"/>
              <a:cs typeface="+mn-cs"/>
            </a:rPr>
            <a:t>56.7%(</a:t>
          </a:r>
          <a:r>
            <a:rPr kumimoji="1" lang="ja-JP" altLang="en-US"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となっており、各会計に</a:t>
          </a:r>
          <a:r>
            <a:rPr kumimoji="1" lang="ja-JP" altLang="en-US" sz="1100">
              <a:solidFill>
                <a:schemeClr val="dk1"/>
              </a:solidFill>
              <a:effectLst/>
              <a:latin typeface="+mn-lt"/>
              <a:ea typeface="+mn-ea"/>
              <a:cs typeface="+mn-cs"/>
            </a:rPr>
            <a:t>おいて、ほぼ横ばいで推移している</a:t>
          </a:r>
          <a:r>
            <a:rPr kumimoji="1" lang="ja-JP" altLang="ja-JP" sz="1100">
              <a:solidFill>
                <a:schemeClr val="dk1"/>
              </a:solidFill>
              <a:effectLst/>
              <a:latin typeface="+mn-lt"/>
              <a:ea typeface="+mn-ea"/>
              <a:cs typeface="+mn-cs"/>
            </a:rPr>
            <a:t>。全国平均及び東京都平均より下回っている状況。</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xdr:cNvSpPr txBox="1"/>
      </xdr:nvSpPr>
      <xdr:spPr>
        <a:xfrm>
          <a:off x="710086"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098550" y="6803572"/>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75185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098550" y="649514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75185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098550" y="6186714"/>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75185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098550" y="5878286"/>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75185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098550" y="556985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75185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098550" y="5261428"/>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75185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4" name="直線コネクタ 73"/>
        <xdr:cNvCxnSpPr/>
      </xdr:nvCxnSpPr>
      <xdr:spPr>
        <a:xfrm flipV="1">
          <a:off x="40747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5" name="有形固定資産減価償却率最小値テキスト"/>
        <xdr:cNvSpPr txBox="1"/>
      </xdr:nvSpPr>
      <xdr:spPr>
        <a:xfrm>
          <a:off x="41275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6" name="直線コネクタ 75"/>
        <xdr:cNvCxnSpPr/>
      </xdr:nvCxnSpPr>
      <xdr:spPr>
        <a:xfrm>
          <a:off x="3987800" y="665861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7" name="有形固定資産減価償却率最大値テキスト"/>
        <xdr:cNvSpPr txBox="1"/>
      </xdr:nvSpPr>
      <xdr:spPr>
        <a:xfrm>
          <a:off x="41275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8" name="直線コネクタ 77"/>
        <xdr:cNvCxnSpPr/>
      </xdr:nvCxnSpPr>
      <xdr:spPr>
        <a:xfrm>
          <a:off x="3987800" y="517198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79" name="有形固定資産減価償却率平均値テキスト"/>
        <xdr:cNvSpPr txBox="1"/>
      </xdr:nvSpPr>
      <xdr:spPr>
        <a:xfrm>
          <a:off x="41275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0" name="フローチャート: 判断 79"/>
        <xdr:cNvSpPr/>
      </xdr:nvSpPr>
      <xdr:spPr>
        <a:xfrm>
          <a:off x="40259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1" name="フローチャート: 判断 80"/>
        <xdr:cNvSpPr/>
      </xdr:nvSpPr>
      <xdr:spPr>
        <a:xfrm>
          <a:off x="3429000" y="58398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2" name="フローチャート: 判断 81"/>
        <xdr:cNvSpPr/>
      </xdr:nvSpPr>
      <xdr:spPr>
        <a:xfrm>
          <a:off x="2781300" y="58089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3" name="フローチャート: 判断 82"/>
        <xdr:cNvSpPr/>
      </xdr:nvSpPr>
      <xdr:spPr>
        <a:xfrm>
          <a:off x="2133600" y="57719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4" name="フローチャート: 判断 83"/>
        <xdr:cNvSpPr/>
      </xdr:nvSpPr>
      <xdr:spPr>
        <a:xfrm>
          <a:off x="1485900" y="576271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153579</xdr:rowOff>
    </xdr:from>
    <xdr:to>
      <xdr:col>23</xdr:col>
      <xdr:colOff>136525</xdr:colOff>
      <xdr:row>29</xdr:row>
      <xdr:rowOff>83729</xdr:rowOff>
    </xdr:to>
    <xdr:sp macro="" textlink="">
      <xdr:nvSpPr>
        <xdr:cNvPr id="90" name="楕円 89"/>
        <xdr:cNvSpPr/>
      </xdr:nvSpPr>
      <xdr:spPr>
        <a:xfrm>
          <a:off x="40259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5006</xdr:rowOff>
    </xdr:from>
    <xdr:ext cx="405111" cy="259045"/>
    <xdr:sp macro="" textlink="">
      <xdr:nvSpPr>
        <xdr:cNvPr id="91" name="有形固定資産減価償却率該当値テキスト"/>
        <xdr:cNvSpPr txBox="1"/>
      </xdr:nvSpPr>
      <xdr:spPr>
        <a:xfrm>
          <a:off x="4127500" y="557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162832</xdr:rowOff>
    </xdr:from>
    <xdr:to>
      <xdr:col>19</xdr:col>
      <xdr:colOff>187325</xdr:colOff>
      <xdr:row>29</xdr:row>
      <xdr:rowOff>92982</xdr:rowOff>
    </xdr:to>
    <xdr:sp macro="" textlink="">
      <xdr:nvSpPr>
        <xdr:cNvPr id="92" name="楕円 91"/>
        <xdr:cNvSpPr/>
      </xdr:nvSpPr>
      <xdr:spPr>
        <a:xfrm>
          <a:off x="3429000" y="573495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32929</xdr:rowOff>
    </xdr:from>
    <xdr:to>
      <xdr:col>23</xdr:col>
      <xdr:colOff>85725</xdr:colOff>
      <xdr:row>29</xdr:row>
      <xdr:rowOff>42182</xdr:rowOff>
    </xdr:to>
    <xdr:cxnSp macro="">
      <xdr:nvCxnSpPr>
        <xdr:cNvPr id="93" name="直線コネクタ 92"/>
        <xdr:cNvCxnSpPr/>
      </xdr:nvCxnSpPr>
      <xdr:spPr>
        <a:xfrm flipV="1">
          <a:off x="3479800" y="5776504"/>
          <a:ext cx="5969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94" name="n_1aveValue有形固定資産減価償却率"/>
        <xdr:cNvSpPr txBox="1"/>
      </xdr:nvSpPr>
      <xdr:spPr>
        <a:xfrm>
          <a:off x="3293119"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95" name="n_2aveValue有形固定資産減価償却率"/>
        <xdr:cNvSpPr txBox="1"/>
      </xdr:nvSpPr>
      <xdr:spPr>
        <a:xfrm>
          <a:off x="2658119"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96" name="n_3aveValue有形固定資産減価償却率"/>
        <xdr:cNvSpPr txBox="1"/>
      </xdr:nvSpPr>
      <xdr:spPr>
        <a:xfrm>
          <a:off x="2010419"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97" name="n_4aveValue有形固定資産減価償却率"/>
        <xdr:cNvSpPr txBox="1"/>
      </xdr:nvSpPr>
      <xdr:spPr>
        <a:xfrm>
          <a:off x="1362719"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109509</xdr:rowOff>
    </xdr:from>
    <xdr:ext cx="405111" cy="259045"/>
    <xdr:sp macro="" textlink="">
      <xdr:nvSpPr>
        <xdr:cNvPr id="98" name="n_1mainValue有形固定資産減価償却率"/>
        <xdr:cNvSpPr txBox="1"/>
      </xdr:nvSpPr>
      <xdr:spPr>
        <a:xfrm>
          <a:off x="3293119" y="55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年度の債務償還比率は</a:t>
          </a:r>
          <a:r>
            <a:rPr kumimoji="1" lang="en-US" altLang="ja-JP" sz="1100">
              <a:solidFill>
                <a:schemeClr val="dk1"/>
              </a:solidFill>
              <a:effectLst/>
              <a:latin typeface="+mn-lt"/>
              <a:ea typeface="+mn-ea"/>
              <a:cs typeface="+mn-cs"/>
            </a:rPr>
            <a:t>389.5</a:t>
          </a:r>
          <a:r>
            <a:rPr kumimoji="1" lang="ja-JP" altLang="ja-JP" sz="1100">
              <a:solidFill>
                <a:schemeClr val="dk1"/>
              </a:solidFill>
              <a:effectLst/>
              <a:latin typeface="+mn-lt"/>
              <a:ea typeface="+mn-ea"/>
              <a:cs typeface="+mn-cs"/>
            </a:rPr>
            <a:t>と前年度と比べると</a:t>
          </a:r>
          <a:r>
            <a:rPr kumimoji="1" lang="en-US" altLang="ja-JP" sz="1100">
              <a:solidFill>
                <a:schemeClr val="dk1"/>
              </a:solidFill>
              <a:effectLst/>
              <a:latin typeface="+mn-lt"/>
              <a:ea typeface="+mn-ea"/>
              <a:cs typeface="+mn-cs"/>
            </a:rPr>
            <a:t>162.8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の主な要因としては、大型投資的事業である防災行政無線デジタル化等の起債により地方債現在高が増加し</a:t>
          </a:r>
          <a:r>
            <a:rPr kumimoji="1" lang="ja-JP" altLang="en-US" sz="1100">
              <a:solidFill>
                <a:schemeClr val="dk1"/>
              </a:solidFill>
              <a:effectLst/>
              <a:latin typeface="+mn-lt"/>
              <a:ea typeface="+mn-ea"/>
              <a:cs typeface="+mn-cs"/>
            </a:rPr>
            <a:t>たが、充当可能財源である基金積立金が増加した</a:t>
          </a:r>
          <a:r>
            <a:rPr kumimoji="1" lang="ja-JP" altLang="ja-JP" sz="1100">
              <a:solidFill>
                <a:schemeClr val="dk1"/>
              </a:solidFill>
              <a:effectLst/>
              <a:latin typeface="+mn-lt"/>
              <a:ea typeface="+mn-ea"/>
              <a:cs typeface="+mn-cs"/>
            </a:rPr>
            <a:t>ことによる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917552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917552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93312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27" name="直線コネクタ 126"/>
        <xdr:cNvCxnSpPr/>
      </xdr:nvCxnSpPr>
      <xdr:spPr>
        <a:xfrm flipV="1">
          <a:off x="12593320"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28" name="債務償還比率最小値テキスト"/>
        <xdr:cNvSpPr txBox="1"/>
      </xdr:nvSpPr>
      <xdr:spPr>
        <a:xfrm>
          <a:off x="12646025"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29" name="直線コネクタ 128"/>
        <xdr:cNvCxnSpPr/>
      </xdr:nvCxnSpPr>
      <xdr:spPr>
        <a:xfrm>
          <a:off x="12534900" y="66727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2646025"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2534900" y="53128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147704</xdr:rowOff>
    </xdr:from>
    <xdr:ext cx="469744" cy="259045"/>
    <xdr:sp macro="" textlink="">
      <xdr:nvSpPr>
        <xdr:cNvPr id="132" name="債務償還比率平均値テキスト"/>
        <xdr:cNvSpPr txBox="1"/>
      </xdr:nvSpPr>
      <xdr:spPr>
        <a:xfrm>
          <a:off x="12646025" y="5548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33" name="フローチャート: 判断 132"/>
        <xdr:cNvSpPr/>
      </xdr:nvSpPr>
      <xdr:spPr>
        <a:xfrm>
          <a:off x="12573000" y="56969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34" name="フローチャート: 判断 133"/>
        <xdr:cNvSpPr/>
      </xdr:nvSpPr>
      <xdr:spPr>
        <a:xfrm>
          <a:off x="11947525"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35" name="フローチャート: 判断 134"/>
        <xdr:cNvSpPr/>
      </xdr:nvSpPr>
      <xdr:spPr>
        <a:xfrm>
          <a:off x="11299825"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36" name="フローチャート: 判断 135"/>
        <xdr:cNvSpPr/>
      </xdr:nvSpPr>
      <xdr:spPr>
        <a:xfrm>
          <a:off x="10652125"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37" name="フローチャート: 判断 136"/>
        <xdr:cNvSpPr/>
      </xdr:nvSpPr>
      <xdr:spPr>
        <a:xfrm>
          <a:off x="10004425"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157092</xdr:rowOff>
    </xdr:from>
    <xdr:to>
      <xdr:col>76</xdr:col>
      <xdr:colOff>73025</xdr:colOff>
      <xdr:row>29</xdr:row>
      <xdr:rowOff>87242</xdr:rowOff>
    </xdr:to>
    <xdr:sp macro="" textlink="">
      <xdr:nvSpPr>
        <xdr:cNvPr id="143" name="楕円 142"/>
        <xdr:cNvSpPr/>
      </xdr:nvSpPr>
      <xdr:spPr>
        <a:xfrm>
          <a:off x="12573000" y="572921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135519</xdr:rowOff>
    </xdr:from>
    <xdr:ext cx="469744" cy="259045"/>
    <xdr:sp macro="" textlink="">
      <xdr:nvSpPr>
        <xdr:cNvPr id="144" name="債務償還比率該当値テキスト"/>
        <xdr:cNvSpPr txBox="1"/>
      </xdr:nvSpPr>
      <xdr:spPr>
        <a:xfrm>
          <a:off x="12646025" y="570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9461</xdr:rowOff>
    </xdr:from>
    <xdr:to>
      <xdr:col>72</xdr:col>
      <xdr:colOff>123825</xdr:colOff>
      <xdr:row>30</xdr:row>
      <xdr:rowOff>111061</xdr:rowOff>
    </xdr:to>
    <xdr:sp macro="" textlink="">
      <xdr:nvSpPr>
        <xdr:cNvPr id="145" name="楕円 144"/>
        <xdr:cNvSpPr/>
      </xdr:nvSpPr>
      <xdr:spPr>
        <a:xfrm>
          <a:off x="11947525" y="592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36442</xdr:rowOff>
    </xdr:from>
    <xdr:to>
      <xdr:col>76</xdr:col>
      <xdr:colOff>22225</xdr:colOff>
      <xdr:row>30</xdr:row>
      <xdr:rowOff>60261</xdr:rowOff>
    </xdr:to>
    <xdr:cxnSp macro="">
      <xdr:nvCxnSpPr>
        <xdr:cNvPr id="146" name="直線コネクタ 145"/>
        <xdr:cNvCxnSpPr/>
      </xdr:nvCxnSpPr>
      <xdr:spPr>
        <a:xfrm flipV="1">
          <a:off x="11998325" y="5780017"/>
          <a:ext cx="596900" cy="19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12509</xdr:rowOff>
    </xdr:from>
    <xdr:to>
      <xdr:col>68</xdr:col>
      <xdr:colOff>123825</xdr:colOff>
      <xdr:row>29</xdr:row>
      <xdr:rowOff>114109</xdr:rowOff>
    </xdr:to>
    <xdr:sp macro="" textlink="">
      <xdr:nvSpPr>
        <xdr:cNvPr id="147" name="楕円 146"/>
        <xdr:cNvSpPr/>
      </xdr:nvSpPr>
      <xdr:spPr>
        <a:xfrm>
          <a:off x="11299825" y="575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63309</xdr:rowOff>
    </xdr:from>
    <xdr:to>
      <xdr:col>72</xdr:col>
      <xdr:colOff>73025</xdr:colOff>
      <xdr:row>30</xdr:row>
      <xdr:rowOff>60261</xdr:rowOff>
    </xdr:to>
    <xdr:cxnSp macro="">
      <xdr:nvCxnSpPr>
        <xdr:cNvPr id="148" name="直線コネクタ 147"/>
        <xdr:cNvCxnSpPr/>
      </xdr:nvCxnSpPr>
      <xdr:spPr>
        <a:xfrm>
          <a:off x="11350625" y="5806884"/>
          <a:ext cx="6477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71402</xdr:rowOff>
    </xdr:from>
    <xdr:to>
      <xdr:col>64</xdr:col>
      <xdr:colOff>123825</xdr:colOff>
      <xdr:row>30</xdr:row>
      <xdr:rowOff>1552</xdr:rowOff>
    </xdr:to>
    <xdr:sp macro="" textlink="">
      <xdr:nvSpPr>
        <xdr:cNvPr id="149" name="楕円 148"/>
        <xdr:cNvSpPr/>
      </xdr:nvSpPr>
      <xdr:spPr>
        <a:xfrm>
          <a:off x="10652125" y="581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63309</xdr:rowOff>
    </xdr:from>
    <xdr:to>
      <xdr:col>68</xdr:col>
      <xdr:colOff>73025</xdr:colOff>
      <xdr:row>29</xdr:row>
      <xdr:rowOff>122202</xdr:rowOff>
    </xdr:to>
    <xdr:cxnSp macro="">
      <xdr:nvCxnSpPr>
        <xdr:cNvPr id="150" name="直線コネクタ 149"/>
        <xdr:cNvCxnSpPr/>
      </xdr:nvCxnSpPr>
      <xdr:spPr>
        <a:xfrm flipV="1">
          <a:off x="10702925" y="5806884"/>
          <a:ext cx="647700" cy="5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51901</xdr:rowOff>
    </xdr:from>
    <xdr:to>
      <xdr:col>60</xdr:col>
      <xdr:colOff>123825</xdr:colOff>
      <xdr:row>28</xdr:row>
      <xdr:rowOff>153501</xdr:rowOff>
    </xdr:to>
    <xdr:sp macro="" textlink="">
      <xdr:nvSpPr>
        <xdr:cNvPr id="151" name="楕円 150"/>
        <xdr:cNvSpPr/>
      </xdr:nvSpPr>
      <xdr:spPr>
        <a:xfrm>
          <a:off x="10004425" y="562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102701</xdr:rowOff>
    </xdr:from>
    <xdr:to>
      <xdr:col>64</xdr:col>
      <xdr:colOff>73025</xdr:colOff>
      <xdr:row>29</xdr:row>
      <xdr:rowOff>122202</xdr:rowOff>
    </xdr:to>
    <xdr:cxnSp macro="">
      <xdr:nvCxnSpPr>
        <xdr:cNvPr id="152" name="直線コネクタ 151"/>
        <xdr:cNvCxnSpPr/>
      </xdr:nvCxnSpPr>
      <xdr:spPr>
        <a:xfrm>
          <a:off x="10055225" y="5674826"/>
          <a:ext cx="647700" cy="19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53" name="n_1aveValue債務償還比率"/>
        <xdr:cNvSpPr txBox="1"/>
      </xdr:nvSpPr>
      <xdr:spPr>
        <a:xfrm>
          <a:off x="117793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4" name="n_2aveValue債務償還比率"/>
        <xdr:cNvSpPr txBox="1"/>
      </xdr:nvSpPr>
      <xdr:spPr>
        <a:xfrm>
          <a:off x="111443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55" name="n_3aveValue債務償還比率"/>
        <xdr:cNvSpPr txBox="1"/>
      </xdr:nvSpPr>
      <xdr:spPr>
        <a:xfrm>
          <a:off x="104966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72612</xdr:rowOff>
    </xdr:from>
    <xdr:ext cx="469744" cy="259045"/>
    <xdr:sp macro="" textlink="">
      <xdr:nvSpPr>
        <xdr:cNvPr id="156" name="n_4aveValue債務償還比率"/>
        <xdr:cNvSpPr txBox="1"/>
      </xdr:nvSpPr>
      <xdr:spPr>
        <a:xfrm>
          <a:off x="9848927" y="581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102188</xdr:rowOff>
    </xdr:from>
    <xdr:ext cx="469744" cy="259045"/>
    <xdr:sp macro="" textlink="">
      <xdr:nvSpPr>
        <xdr:cNvPr id="157" name="n_1mainValue債務償還比率"/>
        <xdr:cNvSpPr txBox="1"/>
      </xdr:nvSpPr>
      <xdr:spPr>
        <a:xfrm>
          <a:off x="11779327" y="601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105236</xdr:rowOff>
    </xdr:from>
    <xdr:ext cx="469744" cy="259045"/>
    <xdr:sp macro="" textlink="">
      <xdr:nvSpPr>
        <xdr:cNvPr id="158" name="n_2mainValue債務償還比率"/>
        <xdr:cNvSpPr txBox="1"/>
      </xdr:nvSpPr>
      <xdr:spPr>
        <a:xfrm>
          <a:off x="11144327" y="584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164129</xdr:rowOff>
    </xdr:from>
    <xdr:ext cx="469744" cy="259045"/>
    <xdr:sp macro="" textlink="">
      <xdr:nvSpPr>
        <xdr:cNvPr id="159" name="n_3mainValue債務償還比率"/>
        <xdr:cNvSpPr txBox="1"/>
      </xdr:nvSpPr>
      <xdr:spPr>
        <a:xfrm>
          <a:off x="10496627" y="590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170028</xdr:rowOff>
    </xdr:from>
    <xdr:ext cx="469744" cy="259045"/>
    <xdr:sp macro="" textlink="">
      <xdr:nvSpPr>
        <xdr:cNvPr id="160" name="n_4mainValue債務償還比率"/>
        <xdr:cNvSpPr txBox="1"/>
      </xdr:nvSpPr>
      <xdr:spPr>
        <a:xfrm>
          <a:off x="9848927" y="539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2,383
2,351
55.26
4,878,227
4,757,448
114,399
1,712,264
3,306,363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662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477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662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477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208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477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208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477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208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477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208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6591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xdr:cNvCxnSpPr/>
      </xdr:nvCxnSpPr>
      <xdr:spPr>
        <a:xfrm flipV="1">
          <a:off x="39490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39878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3889375" y="72085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xdr:cNvSpPr txBox="1"/>
      </xdr:nvSpPr>
      <xdr:spPr>
        <a:xfrm>
          <a:off x="39878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xdr:cNvCxnSpPr/>
      </xdr:nvCxnSpPr>
      <xdr:spPr>
        <a:xfrm>
          <a:off x="3889375" y="578739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50182</xdr:rowOff>
    </xdr:from>
    <xdr:ext cx="405111" cy="259045"/>
    <xdr:sp macro="" textlink="">
      <xdr:nvSpPr>
        <xdr:cNvPr id="62" name="【道路】&#10;有形固定資産減価償却率平均値テキスト"/>
        <xdr:cNvSpPr txBox="1"/>
      </xdr:nvSpPr>
      <xdr:spPr>
        <a:xfrm>
          <a:off x="3987800" y="639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xdr:cNvSpPr/>
      </xdr:nvSpPr>
      <xdr:spPr>
        <a:xfrm>
          <a:off x="38989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203575" y="647763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xdr:cNvSpPr/>
      </xdr:nvSpPr>
      <xdr:spPr>
        <a:xfrm>
          <a:off x="2428875"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xdr:cNvSpPr/>
      </xdr:nvSpPr>
      <xdr:spPr>
        <a:xfrm>
          <a:off x="168275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xdr:cNvSpPr/>
      </xdr:nvSpPr>
      <xdr:spPr>
        <a:xfrm>
          <a:off x="936625" y="64052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118745</xdr:rowOff>
    </xdr:from>
    <xdr:to>
      <xdr:col>24</xdr:col>
      <xdr:colOff>114300</xdr:colOff>
      <xdr:row>39</xdr:row>
      <xdr:rowOff>48895</xdr:rowOff>
    </xdr:to>
    <xdr:sp macro="" textlink="">
      <xdr:nvSpPr>
        <xdr:cNvPr id="73" name="楕円 72"/>
        <xdr:cNvSpPr/>
      </xdr:nvSpPr>
      <xdr:spPr>
        <a:xfrm>
          <a:off x="38989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97172</xdr:rowOff>
    </xdr:from>
    <xdr:ext cx="405111" cy="259045"/>
    <xdr:sp macro="" textlink="">
      <xdr:nvSpPr>
        <xdr:cNvPr id="74" name="【道路】&#10;有形固定資産減価償却率該当値テキスト"/>
        <xdr:cNvSpPr txBox="1"/>
      </xdr:nvSpPr>
      <xdr:spPr>
        <a:xfrm>
          <a:off x="3987800"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101600</xdr:rowOff>
    </xdr:from>
    <xdr:to>
      <xdr:col>20</xdr:col>
      <xdr:colOff>38100</xdr:colOff>
      <xdr:row>39</xdr:row>
      <xdr:rowOff>31750</xdr:rowOff>
    </xdr:to>
    <xdr:sp macro="" textlink="">
      <xdr:nvSpPr>
        <xdr:cNvPr id="75" name="楕円 74"/>
        <xdr:cNvSpPr/>
      </xdr:nvSpPr>
      <xdr:spPr>
        <a:xfrm>
          <a:off x="3203575" y="6616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152400</xdr:rowOff>
    </xdr:from>
    <xdr:to>
      <xdr:col>24</xdr:col>
      <xdr:colOff>63500</xdr:colOff>
      <xdr:row>38</xdr:row>
      <xdr:rowOff>169545</xdr:rowOff>
    </xdr:to>
    <xdr:cxnSp macro="">
      <xdr:nvCxnSpPr>
        <xdr:cNvPr id="76" name="直線コネクタ 75"/>
        <xdr:cNvCxnSpPr/>
      </xdr:nvCxnSpPr>
      <xdr:spPr>
        <a:xfrm>
          <a:off x="3235325" y="6667500"/>
          <a:ext cx="71437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77" name="n_1aveValue【道路】&#10;有形固定資産減価償却率"/>
        <xdr:cNvSpPr txBox="1"/>
      </xdr:nvSpPr>
      <xdr:spPr>
        <a:xfrm>
          <a:off x="306769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78" name="n_2aveValue【道路】&#10;有形固定資産減価償却率"/>
        <xdr:cNvSpPr txBox="1"/>
      </xdr:nvSpPr>
      <xdr:spPr>
        <a:xfrm>
          <a:off x="230569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79" name="n_3aveValue【道路】&#10;有形固定資産減価償却率"/>
        <xdr:cNvSpPr txBox="1"/>
      </xdr:nvSpPr>
      <xdr:spPr>
        <a:xfrm>
          <a:off x="1559569"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0" name="n_4aveValue【道路】&#10;有形固定資産減価償却率"/>
        <xdr:cNvSpPr txBox="1"/>
      </xdr:nvSpPr>
      <xdr:spPr>
        <a:xfrm>
          <a:off x="8134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22877</xdr:rowOff>
    </xdr:from>
    <xdr:ext cx="405111" cy="259045"/>
    <xdr:sp macro="" textlink="">
      <xdr:nvSpPr>
        <xdr:cNvPr id="81" name="n_1mainValue【道路】&#10;有形固定資産減価償却率"/>
        <xdr:cNvSpPr txBox="1"/>
      </xdr:nvSpPr>
      <xdr:spPr>
        <a:xfrm>
          <a:off x="306769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5632450" y="716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52224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5632450" y="670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5" name="テキスト ボックス 94"/>
        <xdr:cNvSpPr txBox="1"/>
      </xdr:nvSpPr>
      <xdr:spPr>
        <a:xfrm>
          <a:off x="5122756"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5632450" y="624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7" name="テキスト ボックス 96"/>
        <xdr:cNvSpPr txBox="1"/>
      </xdr:nvSpPr>
      <xdr:spPr>
        <a:xfrm>
          <a:off x="5122756"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5632450" y="579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9" name="テキスト ボックス 98"/>
        <xdr:cNvSpPr txBox="1"/>
      </xdr:nvSpPr>
      <xdr:spPr>
        <a:xfrm>
          <a:off x="5122756"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5122756"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03" name="直線コネクタ 102"/>
        <xdr:cNvCxnSpPr/>
      </xdr:nvCxnSpPr>
      <xdr:spPr>
        <a:xfrm flipV="1">
          <a:off x="8905240"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04" name="【道路】&#10;一人当たり延長最小値テキスト"/>
        <xdr:cNvSpPr txBox="1"/>
      </xdr:nvSpPr>
      <xdr:spPr>
        <a:xfrm>
          <a:off x="8943975"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05" name="直線コネクタ 104"/>
        <xdr:cNvCxnSpPr/>
      </xdr:nvCxnSpPr>
      <xdr:spPr>
        <a:xfrm>
          <a:off x="8845550" y="716107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06" name="【道路】&#10;一人当たり延長最大値テキスト"/>
        <xdr:cNvSpPr txBox="1"/>
      </xdr:nvSpPr>
      <xdr:spPr>
        <a:xfrm>
          <a:off x="8943975"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07" name="直線コネクタ 106"/>
        <xdr:cNvCxnSpPr/>
      </xdr:nvCxnSpPr>
      <xdr:spPr>
        <a:xfrm>
          <a:off x="8845550" y="593617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158232</xdr:rowOff>
    </xdr:from>
    <xdr:ext cx="534377" cy="259045"/>
    <xdr:sp macro="" textlink="">
      <xdr:nvSpPr>
        <xdr:cNvPr id="108" name="【道路】&#10;一人当たり延長平均値テキスト"/>
        <xdr:cNvSpPr txBox="1"/>
      </xdr:nvSpPr>
      <xdr:spPr>
        <a:xfrm>
          <a:off x="8943975" y="684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09" name="フローチャート: 判断 108"/>
        <xdr:cNvSpPr/>
      </xdr:nvSpPr>
      <xdr:spPr>
        <a:xfrm>
          <a:off x="8883650" y="699335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0" name="フローチャート: 判断 109"/>
        <xdr:cNvSpPr/>
      </xdr:nvSpPr>
      <xdr:spPr>
        <a:xfrm>
          <a:off x="815975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11" name="フローチャート: 判断 110"/>
        <xdr:cNvSpPr/>
      </xdr:nvSpPr>
      <xdr:spPr>
        <a:xfrm>
          <a:off x="7413625" y="698996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12" name="フローチャート: 判断 111"/>
        <xdr:cNvSpPr/>
      </xdr:nvSpPr>
      <xdr:spPr>
        <a:xfrm>
          <a:off x="6638925"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13" name="フローチャート: 判断 112"/>
        <xdr:cNvSpPr/>
      </xdr:nvSpPr>
      <xdr:spPr>
        <a:xfrm>
          <a:off x="58928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159700</xdr:rowOff>
    </xdr:from>
    <xdr:to>
      <xdr:col>55</xdr:col>
      <xdr:colOff>50800</xdr:colOff>
      <xdr:row>41</xdr:row>
      <xdr:rowOff>89850</xdr:rowOff>
    </xdr:to>
    <xdr:sp macro="" textlink="">
      <xdr:nvSpPr>
        <xdr:cNvPr id="119" name="楕円 118"/>
        <xdr:cNvSpPr/>
      </xdr:nvSpPr>
      <xdr:spPr>
        <a:xfrm>
          <a:off x="8883650" y="7017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113781</xdr:rowOff>
    </xdr:from>
    <xdr:ext cx="534377" cy="259045"/>
    <xdr:sp macro="" textlink="">
      <xdr:nvSpPr>
        <xdr:cNvPr id="120" name="【道路】&#10;一人当たり延長該当値テキスト"/>
        <xdr:cNvSpPr txBox="1"/>
      </xdr:nvSpPr>
      <xdr:spPr>
        <a:xfrm>
          <a:off x="8943975" y="697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161334</xdr:rowOff>
    </xdr:from>
    <xdr:to>
      <xdr:col>50</xdr:col>
      <xdr:colOff>165100</xdr:colOff>
      <xdr:row>41</xdr:row>
      <xdr:rowOff>91484</xdr:rowOff>
    </xdr:to>
    <xdr:sp macro="" textlink="">
      <xdr:nvSpPr>
        <xdr:cNvPr id="121" name="楕円 120"/>
        <xdr:cNvSpPr/>
      </xdr:nvSpPr>
      <xdr:spPr>
        <a:xfrm>
          <a:off x="8159750" y="701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39050</xdr:rowOff>
    </xdr:from>
    <xdr:to>
      <xdr:col>55</xdr:col>
      <xdr:colOff>0</xdr:colOff>
      <xdr:row>41</xdr:row>
      <xdr:rowOff>40684</xdr:rowOff>
    </xdr:to>
    <xdr:cxnSp macro="">
      <xdr:nvCxnSpPr>
        <xdr:cNvPr id="122" name="直線コネクタ 121"/>
        <xdr:cNvCxnSpPr/>
      </xdr:nvCxnSpPr>
      <xdr:spPr>
        <a:xfrm flipV="1">
          <a:off x="8210550" y="7068500"/>
          <a:ext cx="695325"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73692</xdr:rowOff>
    </xdr:from>
    <xdr:ext cx="534377" cy="259045"/>
    <xdr:sp macro="" textlink="">
      <xdr:nvSpPr>
        <xdr:cNvPr id="123" name="n_1aveValue【道路】&#10;一人当たり延長"/>
        <xdr:cNvSpPr txBox="1"/>
      </xdr:nvSpPr>
      <xdr:spPr>
        <a:xfrm>
          <a:off x="7959236" y="676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24" name="n_2aveValue【道路】&#10;一人当たり延長"/>
        <xdr:cNvSpPr txBox="1"/>
      </xdr:nvSpPr>
      <xdr:spPr>
        <a:xfrm>
          <a:off x="7225811" y="67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25" name="n_3aveValue【道路】&#10;一人当たり延長"/>
        <xdr:cNvSpPr txBox="1"/>
      </xdr:nvSpPr>
      <xdr:spPr>
        <a:xfrm>
          <a:off x="6479686"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26" name="n_4aveValue【道路】&#10;一人当たり延長"/>
        <xdr:cNvSpPr txBox="1"/>
      </xdr:nvSpPr>
      <xdr:spPr>
        <a:xfrm>
          <a:off x="5704986"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82611</xdr:rowOff>
    </xdr:from>
    <xdr:ext cx="534377" cy="259045"/>
    <xdr:sp macro="" textlink="">
      <xdr:nvSpPr>
        <xdr:cNvPr id="127" name="n_1mainValue【道路】&#10;一人当たり延長"/>
        <xdr:cNvSpPr txBox="1"/>
      </xdr:nvSpPr>
      <xdr:spPr>
        <a:xfrm>
          <a:off x="7959236" y="71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8" name="テキスト ボックス 137"/>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9" name="直線コネクタ 138"/>
        <xdr:cNvCxnSpPr/>
      </xdr:nvCxnSpPr>
      <xdr:spPr>
        <a:xfrm>
          <a:off x="6477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0" name="テキスト ボックス 139"/>
        <xdr:cNvSpPr txBox="1"/>
      </xdr:nvSpPr>
      <xdr:spPr>
        <a:xfrm>
          <a:off x="2662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1" name="直線コネクタ 140"/>
        <xdr:cNvCxnSpPr/>
      </xdr:nvCxnSpPr>
      <xdr:spPr>
        <a:xfrm>
          <a:off x="6477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2" name="テキスト ボックス 141"/>
        <xdr:cNvSpPr txBox="1"/>
      </xdr:nvSpPr>
      <xdr:spPr>
        <a:xfrm>
          <a:off x="3208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3" name="直線コネクタ 142"/>
        <xdr:cNvCxnSpPr/>
      </xdr:nvCxnSpPr>
      <xdr:spPr>
        <a:xfrm>
          <a:off x="6477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4" name="テキスト ボックス 143"/>
        <xdr:cNvSpPr txBox="1"/>
      </xdr:nvSpPr>
      <xdr:spPr>
        <a:xfrm>
          <a:off x="3208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5" name="直線コネクタ 144"/>
        <xdr:cNvCxnSpPr/>
      </xdr:nvCxnSpPr>
      <xdr:spPr>
        <a:xfrm>
          <a:off x="6477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6" name="テキスト ボックス 145"/>
        <xdr:cNvSpPr txBox="1"/>
      </xdr:nvSpPr>
      <xdr:spPr>
        <a:xfrm>
          <a:off x="3208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7" name="直線コネクタ 146"/>
        <xdr:cNvCxnSpPr/>
      </xdr:nvCxnSpPr>
      <xdr:spPr>
        <a:xfrm>
          <a:off x="6477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8" name="テキスト ボックス 147"/>
        <xdr:cNvSpPr txBox="1"/>
      </xdr:nvSpPr>
      <xdr:spPr>
        <a:xfrm>
          <a:off x="3208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9" name="直線コネクタ 148"/>
        <xdr:cNvCxnSpPr/>
      </xdr:nvCxnSpPr>
      <xdr:spPr>
        <a:xfrm>
          <a:off x="6477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0" name="テキスト ボックス 149"/>
        <xdr:cNvSpPr txBox="1"/>
      </xdr:nvSpPr>
      <xdr:spPr>
        <a:xfrm>
          <a:off x="36591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53" name="直線コネクタ 152"/>
        <xdr:cNvCxnSpPr/>
      </xdr:nvCxnSpPr>
      <xdr:spPr>
        <a:xfrm flipV="1">
          <a:off x="39490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54" name="【橋りょう・トンネル】&#10;有形固定資産減価償却率最小値テキスト"/>
        <xdr:cNvSpPr txBox="1"/>
      </xdr:nvSpPr>
      <xdr:spPr>
        <a:xfrm>
          <a:off x="39878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55" name="直線コネクタ 154"/>
        <xdr:cNvCxnSpPr/>
      </xdr:nvCxnSpPr>
      <xdr:spPr>
        <a:xfrm>
          <a:off x="3889375" y="110250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56" name="【橋りょう・トンネル】&#10;有形固定資産減価償却率最大値テキスト"/>
        <xdr:cNvSpPr txBox="1"/>
      </xdr:nvSpPr>
      <xdr:spPr>
        <a:xfrm>
          <a:off x="39878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57" name="直線コネクタ 156"/>
        <xdr:cNvCxnSpPr/>
      </xdr:nvCxnSpPr>
      <xdr:spPr>
        <a:xfrm>
          <a:off x="3889375" y="95930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58" name="【橋りょう・トンネル】&#10;有形固定資産減価償却率平均値テキスト"/>
        <xdr:cNvSpPr txBox="1"/>
      </xdr:nvSpPr>
      <xdr:spPr>
        <a:xfrm>
          <a:off x="39878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59" name="フローチャート: 判断 158"/>
        <xdr:cNvSpPr/>
      </xdr:nvSpPr>
      <xdr:spPr>
        <a:xfrm>
          <a:off x="38989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60" name="フローチャート: 判断 159"/>
        <xdr:cNvSpPr/>
      </xdr:nvSpPr>
      <xdr:spPr>
        <a:xfrm>
          <a:off x="3203575" y="104419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61" name="フローチャート: 判断 160"/>
        <xdr:cNvSpPr/>
      </xdr:nvSpPr>
      <xdr:spPr>
        <a:xfrm>
          <a:off x="2428875"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62" name="フローチャート: 判断 161"/>
        <xdr:cNvSpPr/>
      </xdr:nvSpPr>
      <xdr:spPr>
        <a:xfrm>
          <a:off x="168275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63" name="フローチャート: 判断 162"/>
        <xdr:cNvSpPr/>
      </xdr:nvSpPr>
      <xdr:spPr>
        <a:xfrm>
          <a:off x="936625" y="103962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112485</xdr:rowOff>
    </xdr:from>
    <xdr:to>
      <xdr:col>24</xdr:col>
      <xdr:colOff>114300</xdr:colOff>
      <xdr:row>60</xdr:row>
      <xdr:rowOff>42635</xdr:rowOff>
    </xdr:to>
    <xdr:sp macro="" textlink="">
      <xdr:nvSpPr>
        <xdr:cNvPr id="169" name="楕円 168"/>
        <xdr:cNvSpPr/>
      </xdr:nvSpPr>
      <xdr:spPr>
        <a:xfrm>
          <a:off x="3898900" y="1022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135362</xdr:rowOff>
    </xdr:from>
    <xdr:ext cx="405111" cy="259045"/>
    <xdr:sp macro="" textlink="">
      <xdr:nvSpPr>
        <xdr:cNvPr id="170" name="【橋りょう・トンネル】&#10;有形固定資産減価償却率該当値テキスト"/>
        <xdr:cNvSpPr txBox="1"/>
      </xdr:nvSpPr>
      <xdr:spPr>
        <a:xfrm>
          <a:off x="3987800" y="1007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81462</xdr:rowOff>
    </xdr:from>
    <xdr:to>
      <xdr:col>20</xdr:col>
      <xdr:colOff>38100</xdr:colOff>
      <xdr:row>60</xdr:row>
      <xdr:rowOff>11612</xdr:rowOff>
    </xdr:to>
    <xdr:sp macro="" textlink="">
      <xdr:nvSpPr>
        <xdr:cNvPr id="171" name="楕円 170"/>
        <xdr:cNvSpPr/>
      </xdr:nvSpPr>
      <xdr:spPr>
        <a:xfrm>
          <a:off x="3203575" y="1019701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132262</xdr:rowOff>
    </xdr:from>
    <xdr:to>
      <xdr:col>24</xdr:col>
      <xdr:colOff>63500</xdr:colOff>
      <xdr:row>59</xdr:row>
      <xdr:rowOff>163285</xdr:rowOff>
    </xdr:to>
    <xdr:cxnSp macro="">
      <xdr:nvCxnSpPr>
        <xdr:cNvPr id="172" name="直線コネクタ 171"/>
        <xdr:cNvCxnSpPr/>
      </xdr:nvCxnSpPr>
      <xdr:spPr>
        <a:xfrm>
          <a:off x="3235325" y="10247812"/>
          <a:ext cx="714375"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73" name="n_1aveValue【橋りょう・トンネル】&#10;有形固定資産減価償却率"/>
        <xdr:cNvSpPr txBox="1"/>
      </xdr:nvSpPr>
      <xdr:spPr>
        <a:xfrm>
          <a:off x="306769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174" name="n_2aveValue【橋りょう・トンネル】&#10;有形固定資産減価償却率"/>
        <xdr:cNvSpPr txBox="1"/>
      </xdr:nvSpPr>
      <xdr:spPr>
        <a:xfrm>
          <a:off x="230569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75" name="n_3aveValue【橋りょう・トンネル】&#10;有形固定資産減価償却率"/>
        <xdr:cNvSpPr txBox="1"/>
      </xdr:nvSpPr>
      <xdr:spPr>
        <a:xfrm>
          <a:off x="1559569"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176" name="n_4aveValue【橋りょう・トンネル】&#10;有形固定資産減価償却率"/>
        <xdr:cNvSpPr txBox="1"/>
      </xdr:nvSpPr>
      <xdr:spPr>
        <a:xfrm>
          <a:off x="8134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28139</xdr:rowOff>
    </xdr:from>
    <xdr:ext cx="405111" cy="259045"/>
    <xdr:sp macro="" textlink="">
      <xdr:nvSpPr>
        <xdr:cNvPr id="177" name="n_1mainValue【橋りょう・トンネル】&#10;有形固定資産減価償却率"/>
        <xdr:cNvSpPr txBox="1"/>
      </xdr:nvSpPr>
      <xdr:spPr>
        <a:xfrm>
          <a:off x="306769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8" name="直線コネクタ 187"/>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9" name="テキスト ボックス 188"/>
        <xdr:cNvSpPr txBox="1"/>
      </xdr:nvSpPr>
      <xdr:spPr>
        <a:xfrm>
          <a:off x="5412239"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0" name="直線コネクタ 189"/>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1" name="テキスト ボックス 190"/>
        <xdr:cNvSpPr txBox="1"/>
      </xdr:nvSpPr>
      <xdr:spPr>
        <a:xfrm>
          <a:off x="5032603"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2" name="直線コネクタ 191"/>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3" name="テキスト ボックス 192"/>
        <xdr:cNvSpPr txBox="1"/>
      </xdr:nvSpPr>
      <xdr:spPr>
        <a:xfrm>
          <a:off x="5032603"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4" name="直線コネクタ 193"/>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5" name="テキスト ボックス 194"/>
        <xdr:cNvSpPr txBox="1"/>
      </xdr:nvSpPr>
      <xdr:spPr>
        <a:xfrm>
          <a:off x="5032603"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6" name="直線コネクタ 195"/>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197" name="テキスト ボックス 196"/>
        <xdr:cNvSpPr txBox="1"/>
      </xdr:nvSpPr>
      <xdr:spPr>
        <a:xfrm>
          <a:off x="499705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9" name="テキスト ボックス 198"/>
        <xdr:cNvSpPr txBox="1"/>
      </xdr:nvSpPr>
      <xdr:spPr>
        <a:xfrm>
          <a:off x="499705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01" name="直線コネクタ 200"/>
        <xdr:cNvCxnSpPr/>
      </xdr:nvCxnSpPr>
      <xdr:spPr>
        <a:xfrm flipV="1">
          <a:off x="8905240"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02" name="【橋りょう・トンネル】&#10;一人当たり有形固定資産（償却資産）額最小値テキスト"/>
        <xdr:cNvSpPr txBox="1"/>
      </xdr:nvSpPr>
      <xdr:spPr>
        <a:xfrm>
          <a:off x="8943975"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03" name="直線コネクタ 202"/>
        <xdr:cNvCxnSpPr/>
      </xdr:nvCxnSpPr>
      <xdr:spPr>
        <a:xfrm>
          <a:off x="8845550" y="1104794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04" name="【橋りょう・トンネル】&#10;一人当たり有形固定資産（償却資産）額最大値テキスト"/>
        <xdr:cNvSpPr txBox="1"/>
      </xdr:nvSpPr>
      <xdr:spPr>
        <a:xfrm>
          <a:off x="8943975"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05" name="直線コネクタ 204"/>
        <xdr:cNvCxnSpPr/>
      </xdr:nvCxnSpPr>
      <xdr:spPr>
        <a:xfrm>
          <a:off x="8845550" y="963029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06" name="【橋りょう・トンネル】&#10;一人当たり有形固定資産（償却資産）額平均値テキスト"/>
        <xdr:cNvSpPr txBox="1"/>
      </xdr:nvSpPr>
      <xdr:spPr>
        <a:xfrm>
          <a:off x="8943975"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07" name="フローチャート: 判断 206"/>
        <xdr:cNvSpPr/>
      </xdr:nvSpPr>
      <xdr:spPr>
        <a:xfrm>
          <a:off x="8883650" y="1081639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08" name="フローチャート: 判断 207"/>
        <xdr:cNvSpPr/>
      </xdr:nvSpPr>
      <xdr:spPr>
        <a:xfrm>
          <a:off x="815975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09" name="フローチャート: 判断 208"/>
        <xdr:cNvSpPr/>
      </xdr:nvSpPr>
      <xdr:spPr>
        <a:xfrm>
          <a:off x="7413625" y="107848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10" name="フローチャート: 判断 209"/>
        <xdr:cNvSpPr/>
      </xdr:nvSpPr>
      <xdr:spPr>
        <a:xfrm>
          <a:off x="6638925"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11" name="フローチャート: 判断 210"/>
        <xdr:cNvSpPr/>
      </xdr:nvSpPr>
      <xdr:spPr>
        <a:xfrm>
          <a:off x="58928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24341</xdr:rowOff>
    </xdr:from>
    <xdr:to>
      <xdr:col>55</xdr:col>
      <xdr:colOff>50800</xdr:colOff>
      <xdr:row>64</xdr:row>
      <xdr:rowOff>125941</xdr:rowOff>
    </xdr:to>
    <xdr:sp macro="" textlink="">
      <xdr:nvSpPr>
        <xdr:cNvPr id="217" name="楕円 216"/>
        <xdr:cNvSpPr/>
      </xdr:nvSpPr>
      <xdr:spPr>
        <a:xfrm>
          <a:off x="8883650" y="1099714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110718</xdr:rowOff>
    </xdr:from>
    <xdr:ext cx="469744" cy="259045"/>
    <xdr:sp macro="" textlink="">
      <xdr:nvSpPr>
        <xdr:cNvPr id="218" name="【橋りょう・トンネル】&#10;一人当たり有形固定資産（償却資産）額該当値テキスト"/>
        <xdr:cNvSpPr txBox="1"/>
      </xdr:nvSpPr>
      <xdr:spPr>
        <a:xfrm>
          <a:off x="8943975" y="1091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24360</xdr:rowOff>
    </xdr:from>
    <xdr:to>
      <xdr:col>50</xdr:col>
      <xdr:colOff>165100</xdr:colOff>
      <xdr:row>64</xdr:row>
      <xdr:rowOff>125960</xdr:rowOff>
    </xdr:to>
    <xdr:sp macro="" textlink="">
      <xdr:nvSpPr>
        <xdr:cNvPr id="219" name="楕円 218"/>
        <xdr:cNvSpPr/>
      </xdr:nvSpPr>
      <xdr:spPr>
        <a:xfrm>
          <a:off x="8159750" y="109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75141</xdr:rowOff>
    </xdr:from>
    <xdr:to>
      <xdr:col>55</xdr:col>
      <xdr:colOff>0</xdr:colOff>
      <xdr:row>64</xdr:row>
      <xdr:rowOff>75160</xdr:rowOff>
    </xdr:to>
    <xdr:cxnSp macro="">
      <xdr:nvCxnSpPr>
        <xdr:cNvPr id="220" name="直線コネクタ 219"/>
        <xdr:cNvCxnSpPr/>
      </xdr:nvCxnSpPr>
      <xdr:spPr>
        <a:xfrm flipV="1">
          <a:off x="8210550" y="11047941"/>
          <a:ext cx="695325"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21" name="n_1aveValue【橋りょう・トンネル】&#10;一人当たり有形固定資産（償却資産）額"/>
        <xdr:cNvSpPr txBox="1"/>
      </xdr:nvSpPr>
      <xdr:spPr>
        <a:xfrm>
          <a:off x="79099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22" name="n_2aveValue【橋りょう・トンネル】&#10;一人当たり有形固定資産（償却資産）額"/>
        <xdr:cNvSpPr txBox="1"/>
      </xdr:nvSpPr>
      <xdr:spPr>
        <a:xfrm>
          <a:off x="71479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23" name="n_3aveValue【橋りょう・トンネル】&#10;一人当たり有形固定資産（償却資産）額"/>
        <xdr:cNvSpPr txBox="1"/>
      </xdr:nvSpPr>
      <xdr:spPr>
        <a:xfrm>
          <a:off x="6401780"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24" name="n_4aveValue【橋りょう・トンネル】&#10;一人当たり有形固定資産（償却資産）額"/>
        <xdr:cNvSpPr txBox="1"/>
      </xdr:nvSpPr>
      <xdr:spPr>
        <a:xfrm>
          <a:off x="565565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117087</xdr:rowOff>
    </xdr:from>
    <xdr:ext cx="469744" cy="259045"/>
    <xdr:sp macro="" textlink="">
      <xdr:nvSpPr>
        <xdr:cNvPr id="225" name="n_1mainValue【橋りょう・トンネル】&#10;一人当たり有形固定資産（償却資産）額"/>
        <xdr:cNvSpPr txBox="1"/>
      </xdr:nvSpPr>
      <xdr:spPr>
        <a:xfrm>
          <a:off x="7991553" y="110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6" name="正方形/長方形 225"/>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7" name="正方形/長方形 226"/>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8" name="正方形/長方形 227"/>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9" name="正方形/長方形 228"/>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0" name="正方形/長方形 229"/>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1" name="正方形/長方形 230"/>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2" name="正方形/長方形 231"/>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3" name="正方形/長方形 232"/>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4" name="テキスト ボックス 233"/>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5" name="直線コネクタ 234"/>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6" name="テキスト ボックス 235"/>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7" name="直線コネクタ 236"/>
        <xdr:cNvCxnSpPr/>
      </xdr:nvCxnSpPr>
      <xdr:spPr>
        <a:xfrm>
          <a:off x="647700" y="1491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38" name="テキスト ボックス 237"/>
        <xdr:cNvSpPr txBox="1"/>
      </xdr:nvSpPr>
      <xdr:spPr>
        <a:xfrm>
          <a:off x="26624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9" name="直線コネクタ 238"/>
        <xdr:cNvCxnSpPr/>
      </xdr:nvCxnSpPr>
      <xdr:spPr>
        <a:xfrm>
          <a:off x="647700" y="1458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0" name="テキスト ボックス 239"/>
        <xdr:cNvSpPr txBox="1"/>
      </xdr:nvSpPr>
      <xdr:spPr>
        <a:xfrm>
          <a:off x="3208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1" name="直線コネクタ 240"/>
        <xdr:cNvCxnSpPr/>
      </xdr:nvCxnSpPr>
      <xdr:spPr>
        <a:xfrm>
          <a:off x="647700" y="1426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2" name="テキスト ボックス 241"/>
        <xdr:cNvSpPr txBox="1"/>
      </xdr:nvSpPr>
      <xdr:spPr>
        <a:xfrm>
          <a:off x="3208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3" name="直線コネクタ 242"/>
        <xdr:cNvCxnSpPr/>
      </xdr:nvCxnSpPr>
      <xdr:spPr>
        <a:xfrm>
          <a:off x="647700" y="1393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4" name="テキスト ボックス 243"/>
        <xdr:cNvSpPr txBox="1"/>
      </xdr:nvSpPr>
      <xdr:spPr>
        <a:xfrm>
          <a:off x="3208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5" name="直線コネクタ 244"/>
        <xdr:cNvCxnSpPr/>
      </xdr:nvCxnSpPr>
      <xdr:spPr>
        <a:xfrm>
          <a:off x="647700" y="1360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6" name="テキスト ボックス 245"/>
        <xdr:cNvSpPr txBox="1"/>
      </xdr:nvSpPr>
      <xdr:spPr>
        <a:xfrm>
          <a:off x="3208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7" name="直線コネクタ 246"/>
        <xdr:cNvCxnSpPr/>
      </xdr:nvCxnSpPr>
      <xdr:spPr>
        <a:xfrm>
          <a:off x="647700" y="1328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48" name="テキスト ボックス 247"/>
        <xdr:cNvSpPr txBox="1"/>
      </xdr:nvSpPr>
      <xdr:spPr>
        <a:xfrm>
          <a:off x="36591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51" name="直線コネクタ 250"/>
        <xdr:cNvCxnSpPr/>
      </xdr:nvCxnSpPr>
      <xdr:spPr>
        <a:xfrm flipV="1">
          <a:off x="39490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2" name="【公営住宅】&#10;有形固定資産減価償却率最小値テキスト"/>
        <xdr:cNvSpPr txBox="1"/>
      </xdr:nvSpPr>
      <xdr:spPr>
        <a:xfrm>
          <a:off x="39878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3" name="直線コネクタ 252"/>
        <xdr:cNvCxnSpPr/>
      </xdr:nvCxnSpPr>
      <xdr:spPr>
        <a:xfrm>
          <a:off x="3889375" y="1491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54" name="【公営住宅】&#10;有形固定資産減価償却率最大値テキスト"/>
        <xdr:cNvSpPr txBox="1"/>
      </xdr:nvSpPr>
      <xdr:spPr>
        <a:xfrm>
          <a:off x="39878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55" name="直線コネクタ 254"/>
        <xdr:cNvCxnSpPr/>
      </xdr:nvCxnSpPr>
      <xdr:spPr>
        <a:xfrm>
          <a:off x="3889375" y="133507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56" name="【公営住宅】&#10;有形固定資産減価償却率平均値テキスト"/>
        <xdr:cNvSpPr txBox="1"/>
      </xdr:nvSpPr>
      <xdr:spPr>
        <a:xfrm>
          <a:off x="39878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57" name="フローチャート: 判断 256"/>
        <xdr:cNvSpPr/>
      </xdr:nvSpPr>
      <xdr:spPr>
        <a:xfrm>
          <a:off x="38989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58" name="フローチャート: 判断 257"/>
        <xdr:cNvSpPr/>
      </xdr:nvSpPr>
      <xdr:spPr>
        <a:xfrm>
          <a:off x="3203575" y="142339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59" name="フローチャート: 判断 258"/>
        <xdr:cNvSpPr/>
      </xdr:nvSpPr>
      <xdr:spPr>
        <a:xfrm>
          <a:off x="2428875"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60" name="フローチャート: 判断 259"/>
        <xdr:cNvSpPr/>
      </xdr:nvSpPr>
      <xdr:spPr>
        <a:xfrm>
          <a:off x="168275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61" name="フローチャート: 判断 260"/>
        <xdr:cNvSpPr/>
      </xdr:nvSpPr>
      <xdr:spPr>
        <a:xfrm>
          <a:off x="936625" y="142339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46082</xdr:rowOff>
    </xdr:from>
    <xdr:to>
      <xdr:col>24</xdr:col>
      <xdr:colOff>114300</xdr:colOff>
      <xdr:row>81</xdr:row>
      <xdr:rowOff>147682</xdr:rowOff>
    </xdr:to>
    <xdr:sp macro="" textlink="">
      <xdr:nvSpPr>
        <xdr:cNvPr id="267" name="楕円 266"/>
        <xdr:cNvSpPr/>
      </xdr:nvSpPr>
      <xdr:spPr>
        <a:xfrm>
          <a:off x="38989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68959</xdr:rowOff>
    </xdr:from>
    <xdr:ext cx="405111" cy="259045"/>
    <xdr:sp macro="" textlink="">
      <xdr:nvSpPr>
        <xdr:cNvPr id="268" name="【公営住宅】&#10;有形固定資産減価償却率該当値テキスト"/>
        <xdr:cNvSpPr txBox="1"/>
      </xdr:nvSpPr>
      <xdr:spPr>
        <a:xfrm>
          <a:off x="3987800" y="137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33020</xdr:rowOff>
    </xdr:from>
    <xdr:to>
      <xdr:col>20</xdr:col>
      <xdr:colOff>38100</xdr:colOff>
      <xdr:row>81</xdr:row>
      <xdr:rowOff>134620</xdr:rowOff>
    </xdr:to>
    <xdr:sp macro="" textlink="">
      <xdr:nvSpPr>
        <xdr:cNvPr id="269" name="楕円 268"/>
        <xdr:cNvSpPr/>
      </xdr:nvSpPr>
      <xdr:spPr>
        <a:xfrm>
          <a:off x="3203575" y="139204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83820</xdr:rowOff>
    </xdr:from>
    <xdr:to>
      <xdr:col>24</xdr:col>
      <xdr:colOff>63500</xdr:colOff>
      <xdr:row>81</xdr:row>
      <xdr:rowOff>96882</xdr:rowOff>
    </xdr:to>
    <xdr:cxnSp macro="">
      <xdr:nvCxnSpPr>
        <xdr:cNvPr id="270" name="直線コネクタ 269"/>
        <xdr:cNvCxnSpPr/>
      </xdr:nvCxnSpPr>
      <xdr:spPr>
        <a:xfrm>
          <a:off x="3235325" y="13971270"/>
          <a:ext cx="714375"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271" name="n_1aveValue【公営住宅】&#10;有形固定資産減価償却率"/>
        <xdr:cNvSpPr txBox="1"/>
      </xdr:nvSpPr>
      <xdr:spPr>
        <a:xfrm>
          <a:off x="306769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272" name="n_2aveValue【公営住宅】&#10;有形固定資産減価償却率"/>
        <xdr:cNvSpPr txBox="1"/>
      </xdr:nvSpPr>
      <xdr:spPr>
        <a:xfrm>
          <a:off x="230569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273" name="n_3aveValue【公営住宅】&#10;有形固定資産減価償却率"/>
        <xdr:cNvSpPr txBox="1"/>
      </xdr:nvSpPr>
      <xdr:spPr>
        <a:xfrm>
          <a:off x="1559569"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274" name="n_4aveValue【公営住宅】&#10;有形固定資産減価償却率"/>
        <xdr:cNvSpPr txBox="1"/>
      </xdr:nvSpPr>
      <xdr:spPr>
        <a:xfrm>
          <a:off x="8134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151147</xdr:rowOff>
    </xdr:from>
    <xdr:ext cx="405111" cy="259045"/>
    <xdr:sp macro="" textlink="">
      <xdr:nvSpPr>
        <xdr:cNvPr id="275" name="n_1mainValue【公営住宅】&#10;有形固定資産減価償却率"/>
        <xdr:cNvSpPr txBox="1"/>
      </xdr:nvSpPr>
      <xdr:spPr>
        <a:xfrm>
          <a:off x="306769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6" name="直線コネクタ 285"/>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7" name="テキスト ボックス 286"/>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8" name="直線コネクタ 287"/>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9" name="テキスト ボックス 288"/>
        <xdr:cNvSpPr txBox="1"/>
      </xdr:nvSpPr>
      <xdr:spPr>
        <a:xfrm>
          <a:off x="517735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0" name="直線コネクタ 289"/>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91" name="テキスト ボックス 290"/>
        <xdr:cNvSpPr txBox="1"/>
      </xdr:nvSpPr>
      <xdr:spPr>
        <a:xfrm>
          <a:off x="517735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2" name="直線コネクタ 291"/>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93" name="テキスト ボックス 292"/>
        <xdr:cNvSpPr txBox="1"/>
      </xdr:nvSpPr>
      <xdr:spPr>
        <a:xfrm>
          <a:off x="517735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5" name="テキスト ボックス 294"/>
        <xdr:cNvSpPr txBox="1"/>
      </xdr:nvSpPr>
      <xdr:spPr>
        <a:xfrm>
          <a:off x="517735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297" name="直線コネクタ 296"/>
        <xdr:cNvCxnSpPr/>
      </xdr:nvCxnSpPr>
      <xdr:spPr>
        <a:xfrm flipV="1">
          <a:off x="8905240"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298" name="【公営住宅】&#10;一人当たり面積最小値テキスト"/>
        <xdr:cNvSpPr txBox="1"/>
      </xdr:nvSpPr>
      <xdr:spPr>
        <a:xfrm>
          <a:off x="8943975"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299" name="直線コネクタ 298"/>
        <xdr:cNvCxnSpPr/>
      </xdr:nvCxnSpPr>
      <xdr:spPr>
        <a:xfrm>
          <a:off x="8845550" y="1476675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00" name="【公営住宅】&#10;一人当たり面積最大値テキスト"/>
        <xdr:cNvSpPr txBox="1"/>
      </xdr:nvSpPr>
      <xdr:spPr>
        <a:xfrm>
          <a:off x="8943975"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01" name="直線コネクタ 300"/>
        <xdr:cNvCxnSpPr/>
      </xdr:nvCxnSpPr>
      <xdr:spPr>
        <a:xfrm>
          <a:off x="8845550" y="134416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02" name="【公営住宅】&#10;一人当たり面積平均値テキスト"/>
        <xdr:cNvSpPr txBox="1"/>
      </xdr:nvSpPr>
      <xdr:spPr>
        <a:xfrm>
          <a:off x="8943975" y="1452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03" name="フローチャート: 判断 302"/>
        <xdr:cNvSpPr/>
      </xdr:nvSpPr>
      <xdr:spPr>
        <a:xfrm>
          <a:off x="8883650" y="145488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04" name="フローチャート: 判断 303"/>
        <xdr:cNvSpPr/>
      </xdr:nvSpPr>
      <xdr:spPr>
        <a:xfrm>
          <a:off x="815975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05" name="フローチャート: 判断 304"/>
        <xdr:cNvSpPr/>
      </xdr:nvSpPr>
      <xdr:spPr>
        <a:xfrm>
          <a:off x="7413625" y="1453590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06" name="フローチャート: 判断 305"/>
        <xdr:cNvSpPr/>
      </xdr:nvSpPr>
      <xdr:spPr>
        <a:xfrm>
          <a:off x="6638925"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07" name="フローチャート: 判断 306"/>
        <xdr:cNvSpPr/>
      </xdr:nvSpPr>
      <xdr:spPr>
        <a:xfrm>
          <a:off x="58928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58623</xdr:rowOff>
    </xdr:from>
    <xdr:to>
      <xdr:col>55</xdr:col>
      <xdr:colOff>50800</xdr:colOff>
      <xdr:row>84</xdr:row>
      <xdr:rowOff>160223</xdr:rowOff>
    </xdr:to>
    <xdr:sp macro="" textlink="">
      <xdr:nvSpPr>
        <xdr:cNvPr id="313" name="楕円 312"/>
        <xdr:cNvSpPr/>
      </xdr:nvSpPr>
      <xdr:spPr>
        <a:xfrm>
          <a:off x="8883650" y="1446042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81500</xdr:rowOff>
    </xdr:from>
    <xdr:ext cx="469744" cy="259045"/>
    <xdr:sp macro="" textlink="">
      <xdr:nvSpPr>
        <xdr:cNvPr id="314" name="【公営住宅】&#10;一人当たり面積該当値テキスト"/>
        <xdr:cNvSpPr txBox="1"/>
      </xdr:nvSpPr>
      <xdr:spPr>
        <a:xfrm>
          <a:off x="8943975" y="1431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63286</xdr:rowOff>
    </xdr:from>
    <xdr:to>
      <xdr:col>50</xdr:col>
      <xdr:colOff>165100</xdr:colOff>
      <xdr:row>84</xdr:row>
      <xdr:rowOff>164886</xdr:rowOff>
    </xdr:to>
    <xdr:sp macro="" textlink="">
      <xdr:nvSpPr>
        <xdr:cNvPr id="315" name="楕円 314"/>
        <xdr:cNvSpPr/>
      </xdr:nvSpPr>
      <xdr:spPr>
        <a:xfrm>
          <a:off x="8159750" y="1446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109423</xdr:rowOff>
    </xdr:from>
    <xdr:to>
      <xdr:col>55</xdr:col>
      <xdr:colOff>0</xdr:colOff>
      <xdr:row>84</xdr:row>
      <xdr:rowOff>114086</xdr:rowOff>
    </xdr:to>
    <xdr:cxnSp macro="">
      <xdr:nvCxnSpPr>
        <xdr:cNvPr id="316" name="直線コネクタ 315"/>
        <xdr:cNvCxnSpPr/>
      </xdr:nvCxnSpPr>
      <xdr:spPr>
        <a:xfrm flipV="1">
          <a:off x="8210550" y="14511223"/>
          <a:ext cx="695325"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317" name="n_1aveValue【公営住宅】&#10;一人当たり面積"/>
        <xdr:cNvSpPr txBox="1"/>
      </xdr:nvSpPr>
      <xdr:spPr>
        <a:xfrm>
          <a:off x="7991552" y="1461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18" name="n_2aveValue【公営住宅】&#10;一人当たり面積"/>
        <xdr:cNvSpPr txBox="1"/>
      </xdr:nvSpPr>
      <xdr:spPr>
        <a:xfrm>
          <a:off x="72581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19" name="n_3aveValue【公営住宅】&#10;一人当たり面積"/>
        <xdr:cNvSpPr txBox="1"/>
      </xdr:nvSpPr>
      <xdr:spPr>
        <a:xfrm>
          <a:off x="6483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20" name="n_4aveValue【公営住宅】&#10;一人当たり面積"/>
        <xdr:cNvSpPr txBox="1"/>
      </xdr:nvSpPr>
      <xdr:spPr>
        <a:xfrm>
          <a:off x="5737302"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9963</xdr:rowOff>
    </xdr:from>
    <xdr:ext cx="469744" cy="259045"/>
    <xdr:sp macro="" textlink="">
      <xdr:nvSpPr>
        <xdr:cNvPr id="321" name="n_1mainValue【公営住宅】&#10;一人当たり面積"/>
        <xdr:cNvSpPr txBox="1"/>
      </xdr:nvSpPr>
      <xdr:spPr>
        <a:xfrm>
          <a:off x="7991552" y="142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2" name="テキスト ボックス 331"/>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3" name="直線コネクタ 332"/>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4" name="テキスト ボックス 333"/>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5" name="直線コネクタ 334"/>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6" name="テキスト ボックス 335"/>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7" name="直線コネクタ 336"/>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8" name="テキスト ボックス 337"/>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9" name="直線コネクタ 338"/>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0" name="テキスト ボックス 339"/>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1" name="直線コネクタ 340"/>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2" name="テキスト ボックス 341"/>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3" name="直線コネクタ 342"/>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4" name="テキスト ボックス 343"/>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5" name="直線コネクタ 344"/>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港湾・漁港】&#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30480</xdr:rowOff>
    </xdr:to>
    <xdr:cxnSp macro="">
      <xdr:nvCxnSpPr>
        <xdr:cNvPr id="347" name="直線コネクタ 346"/>
        <xdr:cNvCxnSpPr/>
      </xdr:nvCxnSpPr>
      <xdr:spPr>
        <a:xfrm flipV="1">
          <a:off x="3949065" y="172212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48" name="【港湾・漁港】&#10;有形固定資産減価償却率最小値テキスト"/>
        <xdr:cNvSpPr txBox="1"/>
      </xdr:nvSpPr>
      <xdr:spPr>
        <a:xfrm>
          <a:off x="39878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49" name="直線コネクタ 348"/>
        <xdr:cNvCxnSpPr/>
      </xdr:nvCxnSpPr>
      <xdr:spPr>
        <a:xfrm>
          <a:off x="3889375" y="187185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350" name="【港湾・漁港】&#10;有形固定資産減価償却率最大値テキスト"/>
        <xdr:cNvSpPr txBox="1"/>
      </xdr:nvSpPr>
      <xdr:spPr>
        <a:xfrm>
          <a:off x="39878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51" name="直線コネクタ 350"/>
        <xdr:cNvCxnSpPr/>
      </xdr:nvCxnSpPr>
      <xdr:spPr>
        <a:xfrm>
          <a:off x="3889375" y="1722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352" name="【港湾・漁港】&#10;有形固定資産減価償却率平均値テキスト"/>
        <xdr:cNvSpPr txBox="1"/>
      </xdr:nvSpPr>
      <xdr:spPr>
        <a:xfrm>
          <a:off x="3987800" y="17737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353" name="フローチャート: 判断 352"/>
        <xdr:cNvSpPr/>
      </xdr:nvSpPr>
      <xdr:spPr>
        <a:xfrm>
          <a:off x="38989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54" name="フローチャート: 判断 353"/>
        <xdr:cNvSpPr/>
      </xdr:nvSpPr>
      <xdr:spPr>
        <a:xfrm>
          <a:off x="3203575" y="1786599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22134</xdr:rowOff>
    </xdr:from>
    <xdr:to>
      <xdr:col>15</xdr:col>
      <xdr:colOff>101600</xdr:colOff>
      <xdr:row>104</xdr:row>
      <xdr:rowOff>123734</xdr:rowOff>
    </xdr:to>
    <xdr:sp macro="" textlink="">
      <xdr:nvSpPr>
        <xdr:cNvPr id="355" name="フローチャート: 判断 354"/>
        <xdr:cNvSpPr/>
      </xdr:nvSpPr>
      <xdr:spPr>
        <a:xfrm>
          <a:off x="2428875"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56" name="フローチャート: 判断 355"/>
        <xdr:cNvSpPr/>
      </xdr:nvSpPr>
      <xdr:spPr>
        <a:xfrm>
          <a:off x="168275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133169</xdr:rowOff>
    </xdr:from>
    <xdr:to>
      <xdr:col>6</xdr:col>
      <xdr:colOff>38100</xdr:colOff>
      <xdr:row>104</xdr:row>
      <xdr:rowOff>63319</xdr:rowOff>
    </xdr:to>
    <xdr:sp macro="" textlink="">
      <xdr:nvSpPr>
        <xdr:cNvPr id="357" name="フローチャート: 判断 356"/>
        <xdr:cNvSpPr/>
      </xdr:nvSpPr>
      <xdr:spPr>
        <a:xfrm>
          <a:off x="936625" y="1779251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8" name="テキスト ボックス 357"/>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9" name="テキスト ボックス 358"/>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0" name="テキスト ボックス 359"/>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1" name="テキスト ボックス 360"/>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2" name="テキスト ボックス 361"/>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165826</xdr:rowOff>
    </xdr:from>
    <xdr:to>
      <xdr:col>24</xdr:col>
      <xdr:colOff>114300</xdr:colOff>
      <xdr:row>106</xdr:row>
      <xdr:rowOff>95976</xdr:rowOff>
    </xdr:to>
    <xdr:sp macro="" textlink="">
      <xdr:nvSpPr>
        <xdr:cNvPr id="363" name="楕円 362"/>
        <xdr:cNvSpPr/>
      </xdr:nvSpPr>
      <xdr:spPr>
        <a:xfrm>
          <a:off x="3898900" y="1816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144253</xdr:rowOff>
    </xdr:from>
    <xdr:ext cx="405111" cy="259045"/>
    <xdr:sp macro="" textlink="">
      <xdr:nvSpPr>
        <xdr:cNvPr id="364" name="【港湾・漁港】&#10;有形固定資産減価償却率該当値テキスト"/>
        <xdr:cNvSpPr txBox="1"/>
      </xdr:nvSpPr>
      <xdr:spPr>
        <a:xfrm>
          <a:off x="3987800"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18869</xdr:rowOff>
    </xdr:from>
    <xdr:to>
      <xdr:col>20</xdr:col>
      <xdr:colOff>38100</xdr:colOff>
      <xdr:row>108</xdr:row>
      <xdr:rowOff>120469</xdr:rowOff>
    </xdr:to>
    <xdr:sp macro="" textlink="">
      <xdr:nvSpPr>
        <xdr:cNvPr id="365" name="楕円 364"/>
        <xdr:cNvSpPr/>
      </xdr:nvSpPr>
      <xdr:spPr>
        <a:xfrm>
          <a:off x="3203575" y="1853546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45176</xdr:rowOff>
    </xdr:from>
    <xdr:to>
      <xdr:col>24</xdr:col>
      <xdr:colOff>63500</xdr:colOff>
      <xdr:row>108</xdr:row>
      <xdr:rowOff>69669</xdr:rowOff>
    </xdr:to>
    <xdr:cxnSp macro="">
      <xdr:nvCxnSpPr>
        <xdr:cNvPr id="366" name="直線コネクタ 365"/>
        <xdr:cNvCxnSpPr/>
      </xdr:nvCxnSpPr>
      <xdr:spPr>
        <a:xfrm flipV="1">
          <a:off x="3235325" y="18218876"/>
          <a:ext cx="714375" cy="36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367" name="n_1aveValue【港湾・漁港】&#10;有形固定資産減価償却率"/>
        <xdr:cNvSpPr txBox="1"/>
      </xdr:nvSpPr>
      <xdr:spPr>
        <a:xfrm>
          <a:off x="306769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140261</xdr:rowOff>
    </xdr:from>
    <xdr:ext cx="405111" cy="259045"/>
    <xdr:sp macro="" textlink="">
      <xdr:nvSpPr>
        <xdr:cNvPr id="368" name="n_2aveValue【港湾・漁港】&#10;有形固定資産減価償却率"/>
        <xdr:cNvSpPr txBox="1"/>
      </xdr:nvSpPr>
      <xdr:spPr>
        <a:xfrm>
          <a:off x="230569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369" name="n_3aveValue【港湾・漁港】&#10;有形固定資産減価償却率"/>
        <xdr:cNvSpPr txBox="1"/>
      </xdr:nvSpPr>
      <xdr:spPr>
        <a:xfrm>
          <a:off x="1559569"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79846</xdr:rowOff>
    </xdr:from>
    <xdr:ext cx="405111" cy="259045"/>
    <xdr:sp macro="" textlink="">
      <xdr:nvSpPr>
        <xdr:cNvPr id="370" name="n_4aveValue【港湾・漁港】&#10;有形固定資産減価償却率"/>
        <xdr:cNvSpPr txBox="1"/>
      </xdr:nvSpPr>
      <xdr:spPr>
        <a:xfrm>
          <a:off x="8134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111596</xdr:rowOff>
    </xdr:from>
    <xdr:ext cx="405111" cy="259045"/>
    <xdr:sp macro="" textlink="">
      <xdr:nvSpPr>
        <xdr:cNvPr id="371" name="n_1mainValue【港湾・漁港】&#10;有形固定資産減価償却率"/>
        <xdr:cNvSpPr txBox="1"/>
      </xdr:nvSpPr>
      <xdr:spPr>
        <a:xfrm>
          <a:off x="3067694" y="1862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2" name="直線コネクタ 381"/>
        <xdr:cNvCxnSpPr/>
      </xdr:nvCxnSpPr>
      <xdr:spPr>
        <a:xfrm>
          <a:off x="5632450" y="1866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3" name="テキスト ボックス 382"/>
        <xdr:cNvSpPr txBox="1"/>
      </xdr:nvSpPr>
      <xdr:spPr>
        <a:xfrm>
          <a:off x="5412239"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4" name="直線コネクタ 383"/>
        <xdr:cNvCxnSpPr/>
      </xdr:nvCxnSpPr>
      <xdr:spPr>
        <a:xfrm>
          <a:off x="5632450" y="1828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385" name="テキスト ボックス 384"/>
        <xdr:cNvSpPr txBox="1"/>
      </xdr:nvSpPr>
      <xdr:spPr>
        <a:xfrm>
          <a:off x="499705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6" name="直線コネクタ 385"/>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387" name="テキスト ボックス 386"/>
        <xdr:cNvSpPr txBox="1"/>
      </xdr:nvSpPr>
      <xdr:spPr>
        <a:xfrm>
          <a:off x="499705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8" name="直線コネクタ 387"/>
        <xdr:cNvCxnSpPr/>
      </xdr:nvCxnSpPr>
      <xdr:spPr>
        <a:xfrm>
          <a:off x="5632450" y="1752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389" name="テキスト ボックス 388"/>
        <xdr:cNvSpPr txBox="1"/>
      </xdr:nvSpPr>
      <xdr:spPr>
        <a:xfrm>
          <a:off x="499705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0" name="直線コネクタ 389"/>
        <xdr:cNvCxnSpPr/>
      </xdr:nvCxnSpPr>
      <xdr:spPr>
        <a:xfrm>
          <a:off x="5632450" y="1714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391" name="テキスト ボックス 390"/>
        <xdr:cNvSpPr txBox="1"/>
      </xdr:nvSpPr>
      <xdr:spPr>
        <a:xfrm>
          <a:off x="499705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393" name="テキスト ボックス 392"/>
        <xdr:cNvSpPr txBox="1"/>
      </xdr:nvSpPr>
      <xdr:spPr>
        <a:xfrm>
          <a:off x="493293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港湾・漁港】&#10;一人当たり有形固定資産（償却資産）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130699</xdr:rowOff>
    </xdr:from>
    <xdr:to>
      <xdr:col>54</xdr:col>
      <xdr:colOff>189865</xdr:colOff>
      <xdr:row>108</xdr:row>
      <xdr:rowOff>152333</xdr:rowOff>
    </xdr:to>
    <xdr:cxnSp macro="">
      <xdr:nvCxnSpPr>
        <xdr:cNvPr id="395" name="直線コネクタ 394"/>
        <xdr:cNvCxnSpPr/>
      </xdr:nvCxnSpPr>
      <xdr:spPr>
        <a:xfrm flipV="1">
          <a:off x="8905240" y="17104249"/>
          <a:ext cx="0" cy="156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396" name="【港湾・漁港】&#10;一人当たり有形固定資産（償却資産）額最小値テキスト"/>
        <xdr:cNvSpPr txBox="1"/>
      </xdr:nvSpPr>
      <xdr:spPr>
        <a:xfrm>
          <a:off x="8943975"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397" name="直線コネクタ 396"/>
        <xdr:cNvCxnSpPr/>
      </xdr:nvCxnSpPr>
      <xdr:spPr>
        <a:xfrm>
          <a:off x="8845550" y="1866893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77376</xdr:rowOff>
    </xdr:from>
    <xdr:ext cx="754822" cy="259045"/>
    <xdr:sp macro="" textlink="">
      <xdr:nvSpPr>
        <xdr:cNvPr id="398" name="【港湾・漁港】&#10;一人当たり有形固定資産（償却資産）額最大値テキスト"/>
        <xdr:cNvSpPr txBox="1"/>
      </xdr:nvSpPr>
      <xdr:spPr>
        <a:xfrm>
          <a:off x="8943975" y="168794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82,139,148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130699</xdr:rowOff>
    </xdr:from>
    <xdr:to>
      <xdr:col>55</xdr:col>
      <xdr:colOff>88900</xdr:colOff>
      <xdr:row>99</xdr:row>
      <xdr:rowOff>130699</xdr:rowOff>
    </xdr:to>
    <xdr:cxnSp macro="">
      <xdr:nvCxnSpPr>
        <xdr:cNvPr id="399" name="直線コネクタ 398"/>
        <xdr:cNvCxnSpPr/>
      </xdr:nvCxnSpPr>
      <xdr:spPr>
        <a:xfrm>
          <a:off x="8845550" y="1710424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66744</xdr:rowOff>
    </xdr:from>
    <xdr:ext cx="690189" cy="259045"/>
    <xdr:sp macro="" textlink="">
      <xdr:nvSpPr>
        <xdr:cNvPr id="400" name="【港湾・漁港】&#10;一人当たり有形固定資産（償却資産）額平均値テキスト"/>
        <xdr:cNvSpPr txBox="1"/>
      </xdr:nvSpPr>
      <xdr:spPr>
        <a:xfrm>
          <a:off x="8943975" y="1841189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43867</xdr:rowOff>
    </xdr:from>
    <xdr:to>
      <xdr:col>55</xdr:col>
      <xdr:colOff>50800</xdr:colOff>
      <xdr:row>108</xdr:row>
      <xdr:rowOff>145467</xdr:rowOff>
    </xdr:to>
    <xdr:sp macro="" textlink="">
      <xdr:nvSpPr>
        <xdr:cNvPr id="401" name="フローチャート: 判断 400"/>
        <xdr:cNvSpPr/>
      </xdr:nvSpPr>
      <xdr:spPr>
        <a:xfrm>
          <a:off x="8883650" y="1856046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28350</xdr:rowOff>
    </xdr:from>
    <xdr:to>
      <xdr:col>50</xdr:col>
      <xdr:colOff>165100</xdr:colOff>
      <xdr:row>108</xdr:row>
      <xdr:rowOff>129950</xdr:rowOff>
    </xdr:to>
    <xdr:sp macro="" textlink="">
      <xdr:nvSpPr>
        <xdr:cNvPr id="402" name="フローチャート: 判断 401"/>
        <xdr:cNvSpPr/>
      </xdr:nvSpPr>
      <xdr:spPr>
        <a:xfrm>
          <a:off x="8159750" y="185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22520</xdr:rowOff>
    </xdr:from>
    <xdr:to>
      <xdr:col>46</xdr:col>
      <xdr:colOff>38100</xdr:colOff>
      <xdr:row>108</xdr:row>
      <xdr:rowOff>124120</xdr:rowOff>
    </xdr:to>
    <xdr:sp macro="" textlink="">
      <xdr:nvSpPr>
        <xdr:cNvPr id="403" name="フローチャート: 判断 402"/>
        <xdr:cNvSpPr/>
      </xdr:nvSpPr>
      <xdr:spPr>
        <a:xfrm>
          <a:off x="7413625" y="185391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26316</xdr:rowOff>
    </xdr:from>
    <xdr:to>
      <xdr:col>41</xdr:col>
      <xdr:colOff>101600</xdr:colOff>
      <xdr:row>108</xdr:row>
      <xdr:rowOff>127916</xdr:rowOff>
    </xdr:to>
    <xdr:sp macro="" textlink="">
      <xdr:nvSpPr>
        <xdr:cNvPr id="404" name="フローチャート: 判断 403"/>
        <xdr:cNvSpPr/>
      </xdr:nvSpPr>
      <xdr:spPr>
        <a:xfrm>
          <a:off x="6638925"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8013</xdr:rowOff>
    </xdr:from>
    <xdr:to>
      <xdr:col>36</xdr:col>
      <xdr:colOff>165100</xdr:colOff>
      <xdr:row>108</xdr:row>
      <xdr:rowOff>109613</xdr:rowOff>
    </xdr:to>
    <xdr:sp macro="" textlink="">
      <xdr:nvSpPr>
        <xdr:cNvPr id="405" name="フローチャート: 判断 404"/>
        <xdr:cNvSpPr/>
      </xdr:nvSpPr>
      <xdr:spPr>
        <a:xfrm>
          <a:off x="58928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6" name="テキスト ボックス 405"/>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7" name="テキスト ボックス 406"/>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8" name="テキスト ボックス 407"/>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9" name="テキスト ボックス 408"/>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0" name="テキスト ボックス 409"/>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97597</xdr:rowOff>
    </xdr:from>
    <xdr:to>
      <xdr:col>55</xdr:col>
      <xdr:colOff>50800</xdr:colOff>
      <xdr:row>109</xdr:row>
      <xdr:rowOff>27747</xdr:rowOff>
    </xdr:to>
    <xdr:sp macro="" textlink="">
      <xdr:nvSpPr>
        <xdr:cNvPr id="411" name="楕円 410"/>
        <xdr:cNvSpPr/>
      </xdr:nvSpPr>
      <xdr:spPr>
        <a:xfrm>
          <a:off x="8883650" y="18614197"/>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22294</xdr:rowOff>
    </xdr:from>
    <xdr:ext cx="599010" cy="259045"/>
    <xdr:sp macro="" textlink="">
      <xdr:nvSpPr>
        <xdr:cNvPr id="412" name="【港湾・漁港】&#10;一人当たり有形固定資産（償却資産）額該当値テキスト"/>
        <xdr:cNvSpPr txBox="1"/>
      </xdr:nvSpPr>
      <xdr:spPr>
        <a:xfrm>
          <a:off x="8943975" y="1853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101546</xdr:rowOff>
    </xdr:from>
    <xdr:to>
      <xdr:col>50</xdr:col>
      <xdr:colOff>165100</xdr:colOff>
      <xdr:row>109</xdr:row>
      <xdr:rowOff>31696</xdr:rowOff>
    </xdr:to>
    <xdr:sp macro="" textlink="">
      <xdr:nvSpPr>
        <xdr:cNvPr id="413" name="楕円 412"/>
        <xdr:cNvSpPr/>
      </xdr:nvSpPr>
      <xdr:spPr>
        <a:xfrm>
          <a:off x="8159750" y="1861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148397</xdr:rowOff>
    </xdr:from>
    <xdr:to>
      <xdr:col>55</xdr:col>
      <xdr:colOff>0</xdr:colOff>
      <xdr:row>108</xdr:row>
      <xdr:rowOff>152346</xdr:rowOff>
    </xdr:to>
    <xdr:cxnSp macro="">
      <xdr:nvCxnSpPr>
        <xdr:cNvPr id="414" name="直線コネクタ 413"/>
        <xdr:cNvCxnSpPr/>
      </xdr:nvCxnSpPr>
      <xdr:spPr>
        <a:xfrm flipV="1">
          <a:off x="8210550" y="18664997"/>
          <a:ext cx="695325"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146477</xdr:rowOff>
    </xdr:from>
    <xdr:ext cx="690189" cy="259045"/>
    <xdr:sp macro="" textlink="">
      <xdr:nvSpPr>
        <xdr:cNvPr id="415" name="n_1aveValue【港湾・漁港】&#10;一人当たり有形固定資産（償却資産）額"/>
        <xdr:cNvSpPr txBox="1"/>
      </xdr:nvSpPr>
      <xdr:spPr>
        <a:xfrm>
          <a:off x="7909905" y="1832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140647</xdr:rowOff>
    </xdr:from>
    <xdr:ext cx="690189" cy="259045"/>
    <xdr:sp macro="" textlink="">
      <xdr:nvSpPr>
        <xdr:cNvPr id="416" name="n_2aveValue【港湾・漁港】&#10;一人当たり有形固定資産（償却資産）額"/>
        <xdr:cNvSpPr txBox="1"/>
      </xdr:nvSpPr>
      <xdr:spPr>
        <a:xfrm>
          <a:off x="7147905" y="183143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144443</xdr:rowOff>
    </xdr:from>
    <xdr:ext cx="690189" cy="259045"/>
    <xdr:sp macro="" textlink="">
      <xdr:nvSpPr>
        <xdr:cNvPr id="417" name="n_3aveValue【港湾・漁港】&#10;一人当たり有形固定資産（償却資産）額"/>
        <xdr:cNvSpPr txBox="1"/>
      </xdr:nvSpPr>
      <xdr:spPr>
        <a:xfrm>
          <a:off x="6401780"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126140</xdr:rowOff>
    </xdr:from>
    <xdr:ext cx="690189" cy="259045"/>
    <xdr:sp macro="" textlink="">
      <xdr:nvSpPr>
        <xdr:cNvPr id="418" name="n_4aveValue【港湾・漁港】&#10;一人当たり有形固定資産（償却資産）額"/>
        <xdr:cNvSpPr txBox="1"/>
      </xdr:nvSpPr>
      <xdr:spPr>
        <a:xfrm>
          <a:off x="565565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22823</xdr:rowOff>
    </xdr:from>
    <xdr:ext cx="469744" cy="259045"/>
    <xdr:sp macro="" textlink="">
      <xdr:nvSpPr>
        <xdr:cNvPr id="419" name="n_1mainValue【港湾・漁港】&#10;一人当たり有形固定資産（償却資産）額"/>
        <xdr:cNvSpPr txBox="1"/>
      </xdr:nvSpPr>
      <xdr:spPr>
        <a:xfrm>
          <a:off x="7991553" y="187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0" name="正方形/長方形 419"/>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1" name="正方形/長方形 420"/>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2" name="正方形/長方形 421"/>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3" name="正方形/長方形 422"/>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4" name="正方形/長方形 423"/>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5" name="正方形/長方形 424"/>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6" name="正方形/長方形 425"/>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正方形/長方形 426"/>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8" name="テキスト ボックス 427"/>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9" name="直線コネクタ 428"/>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0" name="テキスト ボックス 429"/>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1" name="直線コネクタ 430"/>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32" name="テキスト ボックス 431"/>
        <xdr:cNvSpPr txBox="1"/>
      </xdr:nvSpPr>
      <xdr:spPr>
        <a:xfrm>
          <a:off x="101976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3" name="直線コネクタ 432"/>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4" name="テキスト ボックス 433"/>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5" name="直線コネクタ 434"/>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6" name="テキスト ボックス 435"/>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7" name="直線コネクタ 436"/>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8" name="テキスト ボックス 437"/>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9" name="直線コネクタ 438"/>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40" name="テキスト ボックス 439"/>
        <xdr:cNvSpPr txBox="1"/>
      </xdr:nvSpPr>
      <xdr:spPr>
        <a:xfrm>
          <a:off x="10306836"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1" name="直線コネクタ 440"/>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42"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43" name="直線コネクタ 442"/>
        <xdr:cNvCxnSpPr/>
      </xdr:nvCxnSpPr>
      <xdr:spPr>
        <a:xfrm flipV="1">
          <a:off x="13889989"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44" name="【認定こども園・幼稚園・保育所】&#10;有形固定資産減価償却率最小値テキスト"/>
        <xdr:cNvSpPr txBox="1"/>
      </xdr:nvSpPr>
      <xdr:spPr>
        <a:xfrm>
          <a:off x="13928725"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45" name="直線コネクタ 444"/>
        <xdr:cNvCxnSpPr/>
      </xdr:nvCxnSpPr>
      <xdr:spPr>
        <a:xfrm>
          <a:off x="13801725" y="698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46" name="【認定こども園・幼稚園・保育所】&#10;有形固定資産減価償却率最大値テキスト"/>
        <xdr:cNvSpPr txBox="1"/>
      </xdr:nvSpPr>
      <xdr:spPr>
        <a:xfrm>
          <a:off x="13928725"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47" name="直線コネクタ 446"/>
        <xdr:cNvCxnSpPr/>
      </xdr:nvCxnSpPr>
      <xdr:spPr>
        <a:xfrm>
          <a:off x="13801725" y="571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48" name="【認定こども園・幼稚園・保育所】&#10;有形固定資産減価償却率平均値テキスト"/>
        <xdr:cNvSpPr txBox="1"/>
      </xdr:nvSpPr>
      <xdr:spPr>
        <a:xfrm>
          <a:off x="13928725"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49" name="フローチャート: 判断 448"/>
        <xdr:cNvSpPr/>
      </xdr:nvSpPr>
      <xdr:spPr>
        <a:xfrm>
          <a:off x="13839825" y="62534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50" name="フローチャート: 判断 449"/>
        <xdr:cNvSpPr/>
      </xdr:nvSpPr>
      <xdr:spPr>
        <a:xfrm>
          <a:off x="13115925"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51" name="フローチャート: 判断 450"/>
        <xdr:cNvSpPr/>
      </xdr:nvSpPr>
      <xdr:spPr>
        <a:xfrm>
          <a:off x="123698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52" name="フローチャート: 判断 451"/>
        <xdr:cNvSpPr/>
      </xdr:nvSpPr>
      <xdr:spPr>
        <a:xfrm>
          <a:off x="11623675" y="63449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53" name="フローチャート: 判断 452"/>
        <xdr:cNvSpPr/>
      </xdr:nvSpPr>
      <xdr:spPr>
        <a:xfrm>
          <a:off x="10848975"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4" name="テキスト ボックス 453"/>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5" name="テキスト ボックス 454"/>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6" name="テキスト ボックス 455"/>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7" name="テキスト ボックス 456"/>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8" name="テキスト ボックス 457"/>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86360</xdr:rowOff>
    </xdr:from>
    <xdr:to>
      <xdr:col>85</xdr:col>
      <xdr:colOff>177800</xdr:colOff>
      <xdr:row>36</xdr:row>
      <xdr:rowOff>16510</xdr:rowOff>
    </xdr:to>
    <xdr:sp macro="" textlink="">
      <xdr:nvSpPr>
        <xdr:cNvPr id="459" name="楕円 458"/>
        <xdr:cNvSpPr/>
      </xdr:nvSpPr>
      <xdr:spPr>
        <a:xfrm>
          <a:off x="13839825" y="60871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109237</xdr:rowOff>
    </xdr:from>
    <xdr:ext cx="405111" cy="259045"/>
    <xdr:sp macro="" textlink="">
      <xdr:nvSpPr>
        <xdr:cNvPr id="460" name="【認定こども園・幼稚園・保育所】&#10;有形固定資産減価償却率該当値テキスト"/>
        <xdr:cNvSpPr txBox="1"/>
      </xdr:nvSpPr>
      <xdr:spPr>
        <a:xfrm>
          <a:off x="13928725"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163830</xdr:rowOff>
    </xdr:from>
    <xdr:to>
      <xdr:col>81</xdr:col>
      <xdr:colOff>101600</xdr:colOff>
      <xdr:row>35</xdr:row>
      <xdr:rowOff>93980</xdr:rowOff>
    </xdr:to>
    <xdr:sp macro="" textlink="">
      <xdr:nvSpPr>
        <xdr:cNvPr id="461" name="楕円 460"/>
        <xdr:cNvSpPr/>
      </xdr:nvSpPr>
      <xdr:spPr>
        <a:xfrm>
          <a:off x="13115925" y="599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43180</xdr:rowOff>
    </xdr:from>
    <xdr:to>
      <xdr:col>85</xdr:col>
      <xdr:colOff>127000</xdr:colOff>
      <xdr:row>35</xdr:row>
      <xdr:rowOff>137160</xdr:rowOff>
    </xdr:to>
    <xdr:cxnSp macro="">
      <xdr:nvCxnSpPr>
        <xdr:cNvPr id="462" name="直線コネクタ 461"/>
        <xdr:cNvCxnSpPr/>
      </xdr:nvCxnSpPr>
      <xdr:spPr>
        <a:xfrm>
          <a:off x="13166725" y="6043930"/>
          <a:ext cx="723900" cy="9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118127</xdr:rowOff>
    </xdr:from>
    <xdr:ext cx="405111" cy="259045"/>
    <xdr:sp macro="" textlink="">
      <xdr:nvSpPr>
        <xdr:cNvPr id="463" name="n_1aveValue【認定こども園・幼稚園・保育所】&#10;有形固定資産減価償却率"/>
        <xdr:cNvSpPr txBox="1"/>
      </xdr:nvSpPr>
      <xdr:spPr>
        <a:xfrm>
          <a:off x="12980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464" name="n_2aveValue【認定こども園・幼稚園・保育所】&#10;有形固定資産減価償却率"/>
        <xdr:cNvSpPr txBox="1"/>
      </xdr:nvSpPr>
      <xdr:spPr>
        <a:xfrm>
          <a:off x="12246619"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465" name="n_3aveValue【認定こども園・幼稚園・保育所】&#10;有形固定資産減価償却率"/>
        <xdr:cNvSpPr txBox="1"/>
      </xdr:nvSpPr>
      <xdr:spPr>
        <a:xfrm>
          <a:off x="1150049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66" name="n_4aveValue【認定こども園・幼稚園・保育所】&#10;有形固定資産減価償却率"/>
        <xdr:cNvSpPr txBox="1"/>
      </xdr:nvSpPr>
      <xdr:spPr>
        <a:xfrm>
          <a:off x="1072579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110507</xdr:rowOff>
    </xdr:from>
    <xdr:ext cx="405111" cy="259045"/>
    <xdr:sp macro="" textlink="">
      <xdr:nvSpPr>
        <xdr:cNvPr id="467" name="n_1mainValue【認定こども園・幼稚園・保育所】&#10;有形固定資産減価償却率"/>
        <xdr:cNvSpPr txBox="1"/>
      </xdr:nvSpPr>
      <xdr:spPr>
        <a:xfrm>
          <a:off x="12980044" y="5768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8" name="正方形/長方形 467"/>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9" name="正方形/長方形 468"/>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0" name="正方形/長方形 469"/>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1" name="正方形/長方形 470"/>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2" name="正方形/長方形 471"/>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3" name="正方形/長方形 472"/>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4" name="正方形/長方形 473"/>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5" name="正方形/長方形 474"/>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6" name="テキスト ボックス 475"/>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7" name="直線コネクタ 476"/>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8" name="直線コネクタ 477"/>
        <xdr:cNvCxnSpPr/>
      </xdr:nvCxnSpPr>
      <xdr:spPr>
        <a:xfrm>
          <a:off x="155448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9" name="テキスト ボックス 478"/>
        <xdr:cNvSpPr txBox="1"/>
      </xdr:nvSpPr>
      <xdr:spPr>
        <a:xfrm>
          <a:off x="151633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0" name="直線コネクタ 479"/>
        <xdr:cNvCxnSpPr/>
      </xdr:nvCxnSpPr>
      <xdr:spPr>
        <a:xfrm>
          <a:off x="155448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81" name="テキスト ボックス 480"/>
        <xdr:cNvSpPr txBox="1"/>
      </xdr:nvSpPr>
      <xdr:spPr>
        <a:xfrm>
          <a:off x="15163346"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2" name="直線コネクタ 481"/>
        <xdr:cNvCxnSpPr/>
      </xdr:nvCxnSpPr>
      <xdr:spPr>
        <a:xfrm>
          <a:off x="155448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83" name="テキスト ボックス 482"/>
        <xdr:cNvSpPr txBox="1"/>
      </xdr:nvSpPr>
      <xdr:spPr>
        <a:xfrm>
          <a:off x="15163346"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4" name="直線コネクタ 483"/>
        <xdr:cNvCxnSpPr/>
      </xdr:nvCxnSpPr>
      <xdr:spPr>
        <a:xfrm>
          <a:off x="155448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85" name="テキスト ボックス 484"/>
        <xdr:cNvSpPr txBox="1"/>
      </xdr:nvSpPr>
      <xdr:spPr>
        <a:xfrm>
          <a:off x="15163346"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86" name="直線コネクタ 485"/>
        <xdr:cNvCxnSpPr/>
      </xdr:nvCxnSpPr>
      <xdr:spPr>
        <a:xfrm>
          <a:off x="155448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87" name="テキスト ボックス 486"/>
        <xdr:cNvSpPr txBox="1"/>
      </xdr:nvSpPr>
      <xdr:spPr>
        <a:xfrm>
          <a:off x="15163346"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8" name="直線コネクタ 487"/>
        <xdr:cNvCxnSpPr/>
      </xdr:nvCxnSpPr>
      <xdr:spPr>
        <a:xfrm>
          <a:off x="155448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9" name="テキスト ボックス 488"/>
        <xdr:cNvSpPr txBox="1"/>
      </xdr:nvSpPr>
      <xdr:spPr>
        <a:xfrm>
          <a:off x="15163346"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0" name="直線コネクタ 489"/>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1" name="テキスト ボックス 490"/>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2"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93" name="直線コネクタ 492"/>
        <xdr:cNvCxnSpPr/>
      </xdr:nvCxnSpPr>
      <xdr:spPr>
        <a:xfrm flipV="1">
          <a:off x="188461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94" name="【認定こども園・幼稚園・保育所】&#10;一人当たり面積最小値テキスト"/>
        <xdr:cNvSpPr txBox="1"/>
      </xdr:nvSpPr>
      <xdr:spPr>
        <a:xfrm>
          <a:off x="188849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95" name="直線コネクタ 494"/>
        <xdr:cNvCxnSpPr/>
      </xdr:nvCxnSpPr>
      <xdr:spPr>
        <a:xfrm>
          <a:off x="18786475" y="71323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96" name="【認定こども園・幼稚園・保育所】&#10;一人当たり面積最大値テキスト"/>
        <xdr:cNvSpPr txBox="1"/>
      </xdr:nvSpPr>
      <xdr:spPr>
        <a:xfrm>
          <a:off x="188849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97" name="直線コネクタ 496"/>
        <xdr:cNvCxnSpPr/>
      </xdr:nvCxnSpPr>
      <xdr:spPr>
        <a:xfrm>
          <a:off x="18786475" y="573024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132642</xdr:rowOff>
    </xdr:from>
    <xdr:ext cx="469744" cy="259045"/>
    <xdr:sp macro="" textlink="">
      <xdr:nvSpPr>
        <xdr:cNvPr id="498" name="【認定こども園・幼稚園・保育所】&#10;一人当たり面積平均値テキスト"/>
        <xdr:cNvSpPr txBox="1"/>
      </xdr:nvSpPr>
      <xdr:spPr>
        <a:xfrm>
          <a:off x="18884900" y="6647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99" name="フローチャート: 判断 498"/>
        <xdr:cNvSpPr/>
      </xdr:nvSpPr>
      <xdr:spPr>
        <a:xfrm>
          <a:off x="18796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500" name="フローチャート: 判断 499"/>
        <xdr:cNvSpPr/>
      </xdr:nvSpPr>
      <xdr:spPr>
        <a:xfrm>
          <a:off x="18100675" y="676801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501" name="フローチャート: 判断 500"/>
        <xdr:cNvSpPr/>
      </xdr:nvSpPr>
      <xdr:spPr>
        <a:xfrm>
          <a:off x="17325975"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502" name="フローチャート: 判断 501"/>
        <xdr:cNvSpPr/>
      </xdr:nvSpPr>
      <xdr:spPr>
        <a:xfrm>
          <a:off x="1657985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503" name="フローチャート: 判断 502"/>
        <xdr:cNvSpPr/>
      </xdr:nvSpPr>
      <xdr:spPr>
        <a:xfrm>
          <a:off x="15833725" y="67995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4" name="テキスト ボックス 503"/>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5" name="テキスト ボックス 504"/>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6" name="テキスト ボックス 505"/>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7" name="テキスト ボックス 506"/>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8" name="テキスト ボックス 507"/>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17235</xdr:rowOff>
    </xdr:from>
    <xdr:to>
      <xdr:col>116</xdr:col>
      <xdr:colOff>114300</xdr:colOff>
      <xdr:row>41</xdr:row>
      <xdr:rowOff>118835</xdr:rowOff>
    </xdr:to>
    <xdr:sp macro="" textlink="">
      <xdr:nvSpPr>
        <xdr:cNvPr id="509" name="楕円 508"/>
        <xdr:cNvSpPr/>
      </xdr:nvSpPr>
      <xdr:spPr>
        <a:xfrm>
          <a:off x="187960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103612</xdr:rowOff>
    </xdr:from>
    <xdr:ext cx="469744" cy="259045"/>
    <xdr:sp macro="" textlink="">
      <xdr:nvSpPr>
        <xdr:cNvPr id="510" name="【認定こども園・幼稚園・保育所】&#10;一人当たり面積該当値テキスト"/>
        <xdr:cNvSpPr txBox="1"/>
      </xdr:nvSpPr>
      <xdr:spPr>
        <a:xfrm>
          <a:off x="18884900" y="696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20501</xdr:rowOff>
    </xdr:from>
    <xdr:to>
      <xdr:col>112</xdr:col>
      <xdr:colOff>38100</xdr:colOff>
      <xdr:row>41</xdr:row>
      <xdr:rowOff>122101</xdr:rowOff>
    </xdr:to>
    <xdr:sp macro="" textlink="">
      <xdr:nvSpPr>
        <xdr:cNvPr id="511" name="楕円 510"/>
        <xdr:cNvSpPr/>
      </xdr:nvSpPr>
      <xdr:spPr>
        <a:xfrm>
          <a:off x="18100675" y="70499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68035</xdr:rowOff>
    </xdr:from>
    <xdr:to>
      <xdr:col>116</xdr:col>
      <xdr:colOff>63500</xdr:colOff>
      <xdr:row>41</xdr:row>
      <xdr:rowOff>71301</xdr:rowOff>
    </xdr:to>
    <xdr:cxnSp macro="">
      <xdr:nvCxnSpPr>
        <xdr:cNvPr id="512" name="直線コネクタ 511"/>
        <xdr:cNvCxnSpPr/>
      </xdr:nvCxnSpPr>
      <xdr:spPr>
        <a:xfrm flipV="1">
          <a:off x="18132425" y="7097485"/>
          <a:ext cx="7143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28139</xdr:rowOff>
    </xdr:from>
    <xdr:ext cx="469744" cy="259045"/>
    <xdr:sp macro="" textlink="">
      <xdr:nvSpPr>
        <xdr:cNvPr id="513" name="n_1aveValue【認定こども園・幼稚園・保育所】&#10;一人当たり面積"/>
        <xdr:cNvSpPr txBox="1"/>
      </xdr:nvSpPr>
      <xdr:spPr>
        <a:xfrm>
          <a:off x="1793247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514" name="n_2aveValue【認定こども園・幼稚園・保育所】&#10;一人当たり面積"/>
        <xdr:cNvSpPr txBox="1"/>
      </xdr:nvSpPr>
      <xdr:spPr>
        <a:xfrm>
          <a:off x="1717047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57530</xdr:rowOff>
    </xdr:from>
    <xdr:ext cx="469744" cy="259045"/>
    <xdr:sp macro="" textlink="">
      <xdr:nvSpPr>
        <xdr:cNvPr id="515" name="n_3aveValue【認定こども園・幼稚園・保育所】&#10;一人当たり面積"/>
        <xdr:cNvSpPr txBox="1"/>
      </xdr:nvSpPr>
      <xdr:spPr>
        <a:xfrm>
          <a:off x="16424352"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59707</xdr:rowOff>
    </xdr:from>
    <xdr:ext cx="469744" cy="259045"/>
    <xdr:sp macro="" textlink="">
      <xdr:nvSpPr>
        <xdr:cNvPr id="516" name="n_4aveValue【認定こども園・幼稚園・保育所】&#10;一人当たり面積"/>
        <xdr:cNvSpPr txBox="1"/>
      </xdr:nvSpPr>
      <xdr:spPr>
        <a:xfrm>
          <a:off x="156782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113228</xdr:rowOff>
    </xdr:from>
    <xdr:ext cx="469744" cy="259045"/>
    <xdr:sp macro="" textlink="">
      <xdr:nvSpPr>
        <xdr:cNvPr id="517" name="n_1mainValue【認定こども園・幼稚園・保育所】&#10;一人当たり面積"/>
        <xdr:cNvSpPr txBox="1"/>
      </xdr:nvSpPr>
      <xdr:spPr>
        <a:xfrm>
          <a:off x="17932477" y="71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8" name="正方形/長方形 517"/>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9" name="正方形/長方形 518"/>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0" name="正方形/長方形 519"/>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1" name="正方形/長方形 520"/>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2" name="正方形/長方形 521"/>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3" name="正方形/長方形 522"/>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4" name="正方形/長方形 523"/>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5" name="正方形/長方形 524"/>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6" name="テキスト ボックス 525"/>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7" name="直線コネクタ 526"/>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8" name="テキスト ボックス 527"/>
        <xdr:cNvSpPr txBox="1"/>
      </xdr:nvSpPr>
      <xdr:spPr>
        <a:xfrm>
          <a:off x="101976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9" name="直線コネクタ 528"/>
        <xdr:cNvCxnSpPr/>
      </xdr:nvCxnSpPr>
      <xdr:spPr>
        <a:xfrm>
          <a:off x="10588625" y="1104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30" name="テキスト ボックス 529"/>
        <xdr:cNvSpPr txBox="1"/>
      </xdr:nvSpPr>
      <xdr:spPr>
        <a:xfrm>
          <a:off x="101976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1" name="直線コネクタ 530"/>
        <xdr:cNvCxnSpPr/>
      </xdr:nvCxnSpPr>
      <xdr:spPr>
        <a:xfrm>
          <a:off x="10588625" y="1066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2" name="テキスト ボックス 531"/>
        <xdr:cNvSpPr txBox="1"/>
      </xdr:nvSpPr>
      <xdr:spPr>
        <a:xfrm>
          <a:off x="102427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3" name="直線コネクタ 532"/>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4" name="テキスト ボックス 533"/>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5" name="直線コネクタ 534"/>
        <xdr:cNvCxnSpPr/>
      </xdr:nvCxnSpPr>
      <xdr:spPr>
        <a:xfrm>
          <a:off x="10588625" y="990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6" name="テキスト ボックス 535"/>
        <xdr:cNvSpPr txBox="1"/>
      </xdr:nvSpPr>
      <xdr:spPr>
        <a:xfrm>
          <a:off x="102427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7" name="直線コネクタ 536"/>
        <xdr:cNvCxnSpPr/>
      </xdr:nvCxnSpPr>
      <xdr:spPr>
        <a:xfrm>
          <a:off x="10588625" y="952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8" name="テキスト ボックス 537"/>
        <xdr:cNvSpPr txBox="1"/>
      </xdr:nvSpPr>
      <xdr:spPr>
        <a:xfrm>
          <a:off x="102427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40" name="テキスト ボックス 539"/>
        <xdr:cNvSpPr txBox="1"/>
      </xdr:nvSpPr>
      <xdr:spPr>
        <a:xfrm>
          <a:off x="10306836"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1"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42" name="直線コネクタ 541"/>
        <xdr:cNvCxnSpPr/>
      </xdr:nvCxnSpPr>
      <xdr:spPr>
        <a:xfrm flipV="1">
          <a:off x="13889989"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43" name="【学校施設】&#10;有形固定資産減価償却率最小値テキスト"/>
        <xdr:cNvSpPr txBox="1"/>
      </xdr:nvSpPr>
      <xdr:spPr>
        <a:xfrm>
          <a:off x="13928725"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44" name="直線コネクタ 543"/>
        <xdr:cNvCxnSpPr/>
      </xdr:nvCxnSpPr>
      <xdr:spPr>
        <a:xfrm>
          <a:off x="13801725" y="10896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45" name="【学校施設】&#10;有形固定資産減価償却率最大値テキスト"/>
        <xdr:cNvSpPr txBox="1"/>
      </xdr:nvSpPr>
      <xdr:spPr>
        <a:xfrm>
          <a:off x="13928725"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46" name="直線コネクタ 545"/>
        <xdr:cNvCxnSpPr/>
      </xdr:nvCxnSpPr>
      <xdr:spPr>
        <a:xfrm>
          <a:off x="13801725" y="96088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547" name="【学校施設】&#10;有形固定資産減価償却率平均値テキスト"/>
        <xdr:cNvSpPr txBox="1"/>
      </xdr:nvSpPr>
      <xdr:spPr>
        <a:xfrm>
          <a:off x="13928725"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48" name="フローチャート: 判断 547"/>
        <xdr:cNvSpPr/>
      </xdr:nvSpPr>
      <xdr:spPr>
        <a:xfrm>
          <a:off x="13839825" y="102838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49" name="フローチャート: 判断 548"/>
        <xdr:cNvSpPr/>
      </xdr:nvSpPr>
      <xdr:spPr>
        <a:xfrm>
          <a:off x="13115925"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50" name="フローチャート: 判断 549"/>
        <xdr:cNvSpPr/>
      </xdr:nvSpPr>
      <xdr:spPr>
        <a:xfrm>
          <a:off x="123698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51" name="フローチャート: 判断 550"/>
        <xdr:cNvSpPr/>
      </xdr:nvSpPr>
      <xdr:spPr>
        <a:xfrm>
          <a:off x="11623675" y="101676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52" name="フローチャート: 判断 551"/>
        <xdr:cNvSpPr/>
      </xdr:nvSpPr>
      <xdr:spPr>
        <a:xfrm>
          <a:off x="10848975"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23495</xdr:rowOff>
    </xdr:from>
    <xdr:to>
      <xdr:col>85</xdr:col>
      <xdr:colOff>177800</xdr:colOff>
      <xdr:row>61</xdr:row>
      <xdr:rowOff>125095</xdr:rowOff>
    </xdr:to>
    <xdr:sp macro="" textlink="">
      <xdr:nvSpPr>
        <xdr:cNvPr id="558" name="楕円 557"/>
        <xdr:cNvSpPr/>
      </xdr:nvSpPr>
      <xdr:spPr>
        <a:xfrm>
          <a:off x="13839825" y="104819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1922</xdr:rowOff>
    </xdr:from>
    <xdr:ext cx="405111" cy="259045"/>
    <xdr:sp macro="" textlink="">
      <xdr:nvSpPr>
        <xdr:cNvPr id="559" name="【学校施設】&#10;有形固定資産減価償却率該当値テキスト"/>
        <xdr:cNvSpPr txBox="1"/>
      </xdr:nvSpPr>
      <xdr:spPr>
        <a:xfrm>
          <a:off x="13928725"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xdr:rowOff>
    </xdr:from>
    <xdr:to>
      <xdr:col>81</xdr:col>
      <xdr:colOff>101600</xdr:colOff>
      <xdr:row>62</xdr:row>
      <xdr:rowOff>102235</xdr:rowOff>
    </xdr:to>
    <xdr:sp macro="" textlink="">
      <xdr:nvSpPr>
        <xdr:cNvPr id="560" name="楕円 559"/>
        <xdr:cNvSpPr/>
      </xdr:nvSpPr>
      <xdr:spPr>
        <a:xfrm>
          <a:off x="13115925"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74295</xdr:rowOff>
    </xdr:from>
    <xdr:to>
      <xdr:col>85</xdr:col>
      <xdr:colOff>127000</xdr:colOff>
      <xdr:row>62</xdr:row>
      <xdr:rowOff>51435</xdr:rowOff>
    </xdr:to>
    <xdr:cxnSp macro="">
      <xdr:nvCxnSpPr>
        <xdr:cNvPr id="561" name="直線コネクタ 560"/>
        <xdr:cNvCxnSpPr/>
      </xdr:nvCxnSpPr>
      <xdr:spPr>
        <a:xfrm flipV="1">
          <a:off x="13166725" y="10532745"/>
          <a:ext cx="7239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562" name="n_1aveValue【学校施設】&#10;有形固定資産減価償却率"/>
        <xdr:cNvSpPr txBox="1"/>
      </xdr:nvSpPr>
      <xdr:spPr>
        <a:xfrm>
          <a:off x="12980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563" name="n_2aveValue【学校施設】&#10;有形固定資産減価償却率"/>
        <xdr:cNvSpPr txBox="1"/>
      </xdr:nvSpPr>
      <xdr:spPr>
        <a:xfrm>
          <a:off x="12246619"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64" name="n_3aveValue【学校施設】&#10;有形固定資産減価償却率"/>
        <xdr:cNvSpPr txBox="1"/>
      </xdr:nvSpPr>
      <xdr:spPr>
        <a:xfrm>
          <a:off x="1150049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65" name="n_4aveValue【学校施設】&#10;有形固定資産減価償却率"/>
        <xdr:cNvSpPr txBox="1"/>
      </xdr:nvSpPr>
      <xdr:spPr>
        <a:xfrm>
          <a:off x="1072579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93362</xdr:rowOff>
    </xdr:from>
    <xdr:ext cx="405111" cy="259045"/>
    <xdr:sp macro="" textlink="">
      <xdr:nvSpPr>
        <xdr:cNvPr id="566" name="n_1mainValue【学校施設】&#10;有形固定資産減価償却率"/>
        <xdr:cNvSpPr txBox="1"/>
      </xdr:nvSpPr>
      <xdr:spPr>
        <a:xfrm>
          <a:off x="129800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2" name="テキスト ボックス 581"/>
        <xdr:cNvSpPr txBox="1"/>
      </xdr:nvSpPr>
      <xdr:spPr>
        <a:xfrm>
          <a:off x="15099226"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4" name="テキスト ボックス 583"/>
        <xdr:cNvSpPr txBox="1"/>
      </xdr:nvSpPr>
      <xdr:spPr>
        <a:xfrm>
          <a:off x="15099226"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6" name="テキスト ボックス 585"/>
        <xdr:cNvSpPr txBox="1"/>
      </xdr:nvSpPr>
      <xdr:spPr>
        <a:xfrm>
          <a:off x="15099226"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xdr:cNvSpPr txBox="1"/>
      </xdr:nvSpPr>
      <xdr:spPr>
        <a:xfrm>
          <a:off x="15099226"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90" name="直線コネクタ 589"/>
        <xdr:cNvCxnSpPr/>
      </xdr:nvCxnSpPr>
      <xdr:spPr>
        <a:xfrm flipV="1">
          <a:off x="188461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1" name="【学校施設】&#10;一人当たり面積最小値テキスト"/>
        <xdr:cNvSpPr txBox="1"/>
      </xdr:nvSpPr>
      <xdr:spPr>
        <a:xfrm>
          <a:off x="188849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2" name="直線コネクタ 591"/>
        <xdr:cNvCxnSpPr/>
      </xdr:nvCxnSpPr>
      <xdr:spPr>
        <a:xfrm>
          <a:off x="18786475" y="1093233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93" name="【学校施設】&#10;一人当たり面積最大値テキスト"/>
        <xdr:cNvSpPr txBox="1"/>
      </xdr:nvSpPr>
      <xdr:spPr>
        <a:xfrm>
          <a:off x="188849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4" name="直線コネクタ 593"/>
        <xdr:cNvCxnSpPr/>
      </xdr:nvCxnSpPr>
      <xdr:spPr>
        <a:xfrm>
          <a:off x="18786475" y="957795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95" name="【学校施設】&#10;一人当たり面積平均値テキスト"/>
        <xdr:cNvSpPr txBox="1"/>
      </xdr:nvSpPr>
      <xdr:spPr>
        <a:xfrm>
          <a:off x="188849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6" name="フローチャート: 判断 595"/>
        <xdr:cNvSpPr/>
      </xdr:nvSpPr>
      <xdr:spPr>
        <a:xfrm>
          <a:off x="187960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7" name="フローチャート: 判断 596"/>
        <xdr:cNvSpPr/>
      </xdr:nvSpPr>
      <xdr:spPr>
        <a:xfrm>
          <a:off x="18100675" y="1069568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8" name="フローチャート: 判断 597"/>
        <xdr:cNvSpPr/>
      </xdr:nvSpPr>
      <xdr:spPr>
        <a:xfrm>
          <a:off x="17325975"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99" name="フローチャート: 判断 598"/>
        <xdr:cNvSpPr/>
      </xdr:nvSpPr>
      <xdr:spPr>
        <a:xfrm>
          <a:off x="1657985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600" name="フローチャート: 判断 599"/>
        <xdr:cNvSpPr/>
      </xdr:nvSpPr>
      <xdr:spPr>
        <a:xfrm>
          <a:off x="15833725" y="1068890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147548</xdr:rowOff>
    </xdr:from>
    <xdr:to>
      <xdr:col>116</xdr:col>
      <xdr:colOff>114300</xdr:colOff>
      <xdr:row>62</xdr:row>
      <xdr:rowOff>77698</xdr:rowOff>
    </xdr:to>
    <xdr:sp macro="" textlink="">
      <xdr:nvSpPr>
        <xdr:cNvPr id="606" name="楕円 605"/>
        <xdr:cNvSpPr/>
      </xdr:nvSpPr>
      <xdr:spPr>
        <a:xfrm>
          <a:off x="18796000" y="1060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170425</xdr:rowOff>
    </xdr:from>
    <xdr:ext cx="469744" cy="259045"/>
    <xdr:sp macro="" textlink="">
      <xdr:nvSpPr>
        <xdr:cNvPr id="607" name="【学校施設】&#10;一人当たり面積該当値テキスト"/>
        <xdr:cNvSpPr txBox="1"/>
      </xdr:nvSpPr>
      <xdr:spPr>
        <a:xfrm>
          <a:off x="18884900" y="1045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154330</xdr:rowOff>
    </xdr:from>
    <xdr:to>
      <xdr:col>112</xdr:col>
      <xdr:colOff>38100</xdr:colOff>
      <xdr:row>62</xdr:row>
      <xdr:rowOff>84480</xdr:rowOff>
    </xdr:to>
    <xdr:sp macro="" textlink="">
      <xdr:nvSpPr>
        <xdr:cNvPr id="608" name="楕円 607"/>
        <xdr:cNvSpPr/>
      </xdr:nvSpPr>
      <xdr:spPr>
        <a:xfrm>
          <a:off x="18100675" y="106127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26898</xdr:rowOff>
    </xdr:from>
    <xdr:to>
      <xdr:col>116</xdr:col>
      <xdr:colOff>63500</xdr:colOff>
      <xdr:row>62</xdr:row>
      <xdr:rowOff>33680</xdr:rowOff>
    </xdr:to>
    <xdr:cxnSp macro="">
      <xdr:nvCxnSpPr>
        <xdr:cNvPr id="609" name="直線コネクタ 608"/>
        <xdr:cNvCxnSpPr/>
      </xdr:nvCxnSpPr>
      <xdr:spPr>
        <a:xfrm flipV="1">
          <a:off x="18132425" y="10656798"/>
          <a:ext cx="714375"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610" name="n_1aveValue【学校施設】&#10;一人当たり面積"/>
        <xdr:cNvSpPr txBox="1"/>
      </xdr:nvSpPr>
      <xdr:spPr>
        <a:xfrm>
          <a:off x="1793247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19093</xdr:rowOff>
    </xdr:from>
    <xdr:ext cx="469744" cy="259045"/>
    <xdr:sp macro="" textlink="">
      <xdr:nvSpPr>
        <xdr:cNvPr id="611" name="n_2aveValue【学校施設】&#10;一人当たり面積"/>
        <xdr:cNvSpPr txBox="1"/>
      </xdr:nvSpPr>
      <xdr:spPr>
        <a:xfrm>
          <a:off x="1717047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167073</xdr:rowOff>
    </xdr:from>
    <xdr:ext cx="469744" cy="259045"/>
    <xdr:sp macro="" textlink="">
      <xdr:nvSpPr>
        <xdr:cNvPr id="612" name="n_3aveValue【学校施設】&#10;一人当たり面積"/>
        <xdr:cNvSpPr txBox="1"/>
      </xdr:nvSpPr>
      <xdr:spPr>
        <a:xfrm>
          <a:off x="16424352"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613" name="n_4aveValue【学校施設】&#10;一人当たり面積"/>
        <xdr:cNvSpPr txBox="1"/>
      </xdr:nvSpPr>
      <xdr:spPr>
        <a:xfrm>
          <a:off x="15678227" y="104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101007</xdr:rowOff>
    </xdr:from>
    <xdr:ext cx="469744" cy="259045"/>
    <xdr:sp macro="" textlink="">
      <xdr:nvSpPr>
        <xdr:cNvPr id="614" name="n_1mainValue【学校施設】&#10;一人当たり面積"/>
        <xdr:cNvSpPr txBox="1"/>
      </xdr:nvSpPr>
      <xdr:spPr>
        <a:xfrm>
          <a:off x="17932477" y="103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5" name="正方形/長方形 614"/>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6" name="正方形/長方形 615"/>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7" name="正方形/長方形 616"/>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8" name="正方形/長方形 617"/>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9" name="正方形/長方形 618"/>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0" name="正方形/長方形 619"/>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1" name="正方形/長方形 620"/>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正方形/長方形 621"/>
        <xdr:cNvSpPr/>
      </xdr:nvSpPr>
      <xdr:spPr>
        <a:xfrm>
          <a:off x="10588625" y="1295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xdr:cNvSpPr/>
      </xdr:nvSpPr>
      <xdr:spPr>
        <a:xfrm>
          <a:off x="15544800" y="1295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1" name="正方形/長方形 630"/>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2" name="正方形/長方形 631"/>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3" name="正方形/長方形 632"/>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4" name="正方形/長方形 633"/>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5" name="正方形/長方形 634"/>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6" name="正方形/長方形 635"/>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7" name="正方形/長方形 636"/>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正方形/長方形 637"/>
        <xdr:cNvSpPr/>
      </xdr:nvSpPr>
      <xdr:spPr>
        <a:xfrm>
          <a:off x="10588625" y="1676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39" name="正方形/長方形 638"/>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0" name="正方形/長方形 639"/>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1" name="正方形/長方形 640"/>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2" name="正方形/長方形 641"/>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3" name="正方形/長方形 642"/>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4" name="正方形/長方形 643"/>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5" name="正方形/長方形 644"/>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6" name="正方形/長方形 645"/>
        <xdr:cNvSpPr/>
      </xdr:nvSpPr>
      <xdr:spPr>
        <a:xfrm>
          <a:off x="15544800" y="1676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47" name="正方形/長方形 646"/>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8" name="正方形/長方形 647"/>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9" name="テキスト ボックス 648"/>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本村の施設について、概ね類似団体平均値を下回っているが、道路、公営住宅、港湾・漁港、学校施設について上回っている。これは、島民が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か村に点在して居住していること、</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年の噴火災害による全島避難から帰島時に村営住宅を整備したこと等によるものである。今後、火山ガスや塩害等による老朽化が著しい施設管理が懸念される。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2,383
2,351
55.26
4,878,227
4,757,448
114,399
1,712,264
3,306,363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12775"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12775"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47700" y="533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632450" y="533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662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662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208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36591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xdr:cNvCxnSpPr/>
      </xdr:nvCxnSpPr>
      <xdr:spPr>
        <a:xfrm flipV="1">
          <a:off x="39490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39878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3889375" y="11049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xdr:cNvSpPr txBox="1"/>
      </xdr:nvSpPr>
      <xdr:spPr>
        <a:xfrm>
          <a:off x="39878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xdr:cNvCxnSpPr/>
      </xdr:nvCxnSpPr>
      <xdr:spPr>
        <a:xfrm>
          <a:off x="3889375" y="968121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1922</xdr:rowOff>
    </xdr:from>
    <xdr:ext cx="405111" cy="259045"/>
    <xdr:sp macro="" textlink="">
      <xdr:nvSpPr>
        <xdr:cNvPr id="78" name="【体育館・プール】&#10;有形固定資産減価償却率平均値テキスト"/>
        <xdr:cNvSpPr txBox="1"/>
      </xdr:nvSpPr>
      <xdr:spPr>
        <a:xfrm>
          <a:off x="3987800" y="1028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xdr:cNvSpPr/>
      </xdr:nvSpPr>
      <xdr:spPr>
        <a:xfrm>
          <a:off x="38989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xdr:cNvSpPr/>
      </xdr:nvSpPr>
      <xdr:spPr>
        <a:xfrm>
          <a:off x="3203575" y="1026477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xdr:cNvSpPr/>
      </xdr:nvSpPr>
      <xdr:spPr>
        <a:xfrm>
          <a:off x="2428875"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xdr:cNvSpPr/>
      </xdr:nvSpPr>
      <xdr:spPr>
        <a:xfrm>
          <a:off x="168275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xdr:cNvSpPr/>
      </xdr:nvSpPr>
      <xdr:spPr>
        <a:xfrm>
          <a:off x="936625" y="1026858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89" name="楕円 88"/>
        <xdr:cNvSpPr/>
      </xdr:nvSpPr>
      <xdr:spPr>
        <a:xfrm>
          <a:off x="38989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19702</xdr:rowOff>
    </xdr:from>
    <xdr:ext cx="405111" cy="259045"/>
    <xdr:sp macro="" textlink="">
      <xdr:nvSpPr>
        <xdr:cNvPr id="90" name="【体育館・プール】&#10;有形固定資産減価償却率該当値テキスト"/>
        <xdr:cNvSpPr txBox="1"/>
      </xdr:nvSpPr>
      <xdr:spPr>
        <a:xfrm>
          <a:off x="39878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151130</xdr:rowOff>
    </xdr:from>
    <xdr:to>
      <xdr:col>20</xdr:col>
      <xdr:colOff>38100</xdr:colOff>
      <xdr:row>56</xdr:row>
      <xdr:rowOff>81280</xdr:rowOff>
    </xdr:to>
    <xdr:sp macro="" textlink="">
      <xdr:nvSpPr>
        <xdr:cNvPr id="91" name="楕円 90"/>
        <xdr:cNvSpPr/>
      </xdr:nvSpPr>
      <xdr:spPr>
        <a:xfrm>
          <a:off x="3203575" y="95808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30480</xdr:rowOff>
    </xdr:from>
    <xdr:to>
      <xdr:col>24</xdr:col>
      <xdr:colOff>63500</xdr:colOff>
      <xdr:row>59</xdr:row>
      <xdr:rowOff>47625</xdr:rowOff>
    </xdr:to>
    <xdr:cxnSp macro="">
      <xdr:nvCxnSpPr>
        <xdr:cNvPr id="92" name="直線コネクタ 91"/>
        <xdr:cNvCxnSpPr/>
      </xdr:nvCxnSpPr>
      <xdr:spPr>
        <a:xfrm>
          <a:off x="3235325" y="9631680"/>
          <a:ext cx="714375" cy="53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70502</xdr:rowOff>
    </xdr:from>
    <xdr:ext cx="405111" cy="259045"/>
    <xdr:sp macro="" textlink="">
      <xdr:nvSpPr>
        <xdr:cNvPr id="93" name="n_1aveValue【体育館・プール】&#10;有形固定資産減価償却率"/>
        <xdr:cNvSpPr txBox="1"/>
      </xdr:nvSpPr>
      <xdr:spPr>
        <a:xfrm>
          <a:off x="306769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94" name="n_2aveValue【体育館・プール】&#10;有形固定資産減価償却率"/>
        <xdr:cNvSpPr txBox="1"/>
      </xdr:nvSpPr>
      <xdr:spPr>
        <a:xfrm>
          <a:off x="230569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95" name="n_3aveValue【体育館・プール】&#10;有形固定資産減価償却率"/>
        <xdr:cNvSpPr txBox="1"/>
      </xdr:nvSpPr>
      <xdr:spPr>
        <a:xfrm>
          <a:off x="1559569"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96" name="n_4aveValue【体育館・プール】&#10;有形固定資産減価償却率"/>
        <xdr:cNvSpPr txBox="1"/>
      </xdr:nvSpPr>
      <xdr:spPr>
        <a:xfrm>
          <a:off x="8134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97807</xdr:rowOff>
    </xdr:from>
    <xdr:ext cx="405111" cy="259045"/>
    <xdr:sp macro="" textlink="">
      <xdr:nvSpPr>
        <xdr:cNvPr id="97" name="n_1mainValue【体育館・プール】&#10;有形固定資産減価償却率"/>
        <xdr:cNvSpPr txBox="1"/>
      </xdr:nvSpPr>
      <xdr:spPr>
        <a:xfrm>
          <a:off x="3067694"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8" name="直線コネクタ 107"/>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9" name="テキスト ボックス 108"/>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0" name="直線コネクタ 109"/>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1" name="テキスト ボックス 110"/>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2" name="直線コネクタ 111"/>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3" name="テキスト ボックス 112"/>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4" name="直線コネクタ 113"/>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5" name="テキスト ボックス 114"/>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6" name="直線コネクタ 115"/>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7" name="テキスト ボックス 116"/>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xdr:cNvSpPr txBox="1"/>
      </xdr:nvSpPr>
      <xdr:spPr>
        <a:xfrm>
          <a:off x="517735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21" name="直線コネクタ 120"/>
        <xdr:cNvCxnSpPr/>
      </xdr:nvCxnSpPr>
      <xdr:spPr>
        <a:xfrm flipV="1">
          <a:off x="8905240"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22" name="【体育館・プール】&#10;一人当たり面積最小値テキスト"/>
        <xdr:cNvSpPr txBox="1"/>
      </xdr:nvSpPr>
      <xdr:spPr>
        <a:xfrm>
          <a:off x="8943975"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23" name="直線コネクタ 122"/>
        <xdr:cNvCxnSpPr/>
      </xdr:nvCxnSpPr>
      <xdr:spPr>
        <a:xfrm>
          <a:off x="8845550" y="1104042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24" name="【体育館・プール】&#10;一人当たり面積最大値テキスト"/>
        <xdr:cNvSpPr txBox="1"/>
      </xdr:nvSpPr>
      <xdr:spPr>
        <a:xfrm>
          <a:off x="8943975"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25" name="直線コネクタ 124"/>
        <xdr:cNvCxnSpPr/>
      </xdr:nvCxnSpPr>
      <xdr:spPr>
        <a:xfrm>
          <a:off x="8845550" y="945546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157624</xdr:rowOff>
    </xdr:from>
    <xdr:ext cx="469744" cy="259045"/>
    <xdr:sp macro="" textlink="">
      <xdr:nvSpPr>
        <xdr:cNvPr id="126" name="【体育館・プール】&#10;一人当たり面積平均値テキスト"/>
        <xdr:cNvSpPr txBox="1"/>
      </xdr:nvSpPr>
      <xdr:spPr>
        <a:xfrm>
          <a:off x="8943975" y="10616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27" name="フローチャート: 判断 126"/>
        <xdr:cNvSpPr/>
      </xdr:nvSpPr>
      <xdr:spPr>
        <a:xfrm>
          <a:off x="8883650" y="1076464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28" name="フローチャート: 判断 127"/>
        <xdr:cNvSpPr/>
      </xdr:nvSpPr>
      <xdr:spPr>
        <a:xfrm>
          <a:off x="815975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29" name="フローチャート: 判断 128"/>
        <xdr:cNvSpPr/>
      </xdr:nvSpPr>
      <xdr:spPr>
        <a:xfrm>
          <a:off x="7413625" y="1080293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0" name="フローチャート: 判断 129"/>
        <xdr:cNvSpPr/>
      </xdr:nvSpPr>
      <xdr:spPr>
        <a:xfrm>
          <a:off x="6638925"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31" name="フローチャート: 判断 130"/>
        <xdr:cNvSpPr/>
      </xdr:nvSpPr>
      <xdr:spPr>
        <a:xfrm>
          <a:off x="58928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2" name="テキスト ボックス 131"/>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78169</xdr:rowOff>
    </xdr:from>
    <xdr:to>
      <xdr:col>55</xdr:col>
      <xdr:colOff>50800</xdr:colOff>
      <xdr:row>64</xdr:row>
      <xdr:rowOff>8319</xdr:rowOff>
    </xdr:to>
    <xdr:sp macro="" textlink="">
      <xdr:nvSpPr>
        <xdr:cNvPr id="137" name="楕円 136"/>
        <xdr:cNvSpPr/>
      </xdr:nvSpPr>
      <xdr:spPr>
        <a:xfrm>
          <a:off x="8883650" y="108795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164546</xdr:rowOff>
    </xdr:from>
    <xdr:ext cx="469744" cy="259045"/>
    <xdr:sp macro="" textlink="">
      <xdr:nvSpPr>
        <xdr:cNvPr id="138" name="【体育館・プール】&#10;一人当たり面積該当値テキスト"/>
        <xdr:cNvSpPr txBox="1"/>
      </xdr:nvSpPr>
      <xdr:spPr>
        <a:xfrm>
          <a:off x="8943975" y="1079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149606</xdr:rowOff>
    </xdr:from>
    <xdr:to>
      <xdr:col>50</xdr:col>
      <xdr:colOff>165100</xdr:colOff>
      <xdr:row>64</xdr:row>
      <xdr:rowOff>79756</xdr:rowOff>
    </xdr:to>
    <xdr:sp macro="" textlink="">
      <xdr:nvSpPr>
        <xdr:cNvPr id="139" name="楕円 138"/>
        <xdr:cNvSpPr/>
      </xdr:nvSpPr>
      <xdr:spPr>
        <a:xfrm>
          <a:off x="8159750" y="109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128969</xdr:rowOff>
    </xdr:from>
    <xdr:to>
      <xdr:col>55</xdr:col>
      <xdr:colOff>0</xdr:colOff>
      <xdr:row>64</xdr:row>
      <xdr:rowOff>28956</xdr:rowOff>
    </xdr:to>
    <xdr:cxnSp macro="">
      <xdr:nvCxnSpPr>
        <xdr:cNvPr id="140" name="直線コネクタ 139"/>
        <xdr:cNvCxnSpPr/>
      </xdr:nvCxnSpPr>
      <xdr:spPr>
        <a:xfrm flipV="1">
          <a:off x="8210550" y="10930319"/>
          <a:ext cx="695325"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96473</xdr:rowOff>
    </xdr:from>
    <xdr:ext cx="469744" cy="259045"/>
    <xdr:sp macro="" textlink="">
      <xdr:nvSpPr>
        <xdr:cNvPr id="141" name="n_1aveValue【体育館・プール】&#10;一人当たり面積"/>
        <xdr:cNvSpPr txBox="1"/>
      </xdr:nvSpPr>
      <xdr:spPr>
        <a:xfrm>
          <a:off x="7991552" y="1055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119715</xdr:rowOff>
    </xdr:from>
    <xdr:ext cx="469744" cy="259045"/>
    <xdr:sp macro="" textlink="">
      <xdr:nvSpPr>
        <xdr:cNvPr id="142" name="n_2aveValue【体育館・プール】&#10;一人当たり面積"/>
        <xdr:cNvSpPr txBox="1"/>
      </xdr:nvSpPr>
      <xdr:spPr>
        <a:xfrm>
          <a:off x="72581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143" name="n_3aveValue【体育館・プール】&#10;一人当たり面積"/>
        <xdr:cNvSpPr txBox="1"/>
      </xdr:nvSpPr>
      <xdr:spPr>
        <a:xfrm>
          <a:off x="6483427" y="105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144" name="n_4aveValue【体育館・プール】&#10;一人当たり面積"/>
        <xdr:cNvSpPr txBox="1"/>
      </xdr:nvSpPr>
      <xdr:spPr>
        <a:xfrm>
          <a:off x="5737302"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70883</xdr:rowOff>
    </xdr:from>
    <xdr:ext cx="469744" cy="259045"/>
    <xdr:sp macro="" textlink="">
      <xdr:nvSpPr>
        <xdr:cNvPr id="145" name="n_1mainValue【体育館・プール】&#10;一人当たり面積"/>
        <xdr:cNvSpPr txBox="1"/>
      </xdr:nvSpPr>
      <xdr:spPr>
        <a:xfrm>
          <a:off x="7991552" y="1104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6" name="正方形/長方形 145"/>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7" name="正方形/長方形 146"/>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8" name="正方形/長方形 147"/>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9" name="正方形/長方形 148"/>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0" name="正方形/長方形 149"/>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1" name="正方形/長方形 150"/>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2" name="正方形/長方形 151"/>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3" name="正方形/長方形 152"/>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4" name="テキスト ボックス 153"/>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5" name="直線コネクタ 154"/>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6" name="テキスト ボックス 155"/>
        <xdr:cNvSpPr txBox="1"/>
      </xdr:nvSpPr>
      <xdr:spPr>
        <a:xfrm>
          <a:off x="2662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7" name="直線コネクタ 156"/>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8" name="テキスト ボックス 157"/>
        <xdr:cNvSpPr txBox="1"/>
      </xdr:nvSpPr>
      <xdr:spPr>
        <a:xfrm>
          <a:off x="2662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9" name="直線コネクタ 158"/>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0" name="テキスト ボックス 159"/>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1" name="直線コネクタ 160"/>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2" name="テキスト ボックス 161"/>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3" name="直線コネクタ 162"/>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4" name="テキスト ボックス 163"/>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5" name="直線コネクタ 164"/>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66" name="テキスト ボックス 165"/>
        <xdr:cNvSpPr txBox="1"/>
      </xdr:nvSpPr>
      <xdr:spPr>
        <a:xfrm>
          <a:off x="36591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7" name="直線コネクタ 166"/>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69" name="直線コネクタ 168"/>
        <xdr:cNvCxnSpPr/>
      </xdr:nvCxnSpPr>
      <xdr:spPr>
        <a:xfrm flipV="1">
          <a:off x="39490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70" name="【福祉施設】&#10;有形固定資産減価償却率最小値テキスト"/>
        <xdr:cNvSpPr txBox="1"/>
      </xdr:nvSpPr>
      <xdr:spPr>
        <a:xfrm>
          <a:off x="39878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71" name="直線コネクタ 170"/>
        <xdr:cNvCxnSpPr/>
      </xdr:nvCxnSpPr>
      <xdr:spPr>
        <a:xfrm>
          <a:off x="3889375" y="1460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72" name="【福祉施設】&#10;有形固定資産減価償却率最大値テキスト"/>
        <xdr:cNvSpPr txBox="1"/>
      </xdr:nvSpPr>
      <xdr:spPr>
        <a:xfrm>
          <a:off x="39878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3" name="直線コネクタ 172"/>
        <xdr:cNvCxnSpPr/>
      </xdr:nvCxnSpPr>
      <xdr:spPr>
        <a:xfrm>
          <a:off x="3889375" y="133350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73677</xdr:rowOff>
    </xdr:from>
    <xdr:ext cx="405111" cy="259045"/>
    <xdr:sp macro="" textlink="">
      <xdr:nvSpPr>
        <xdr:cNvPr id="174" name="【福祉施設】&#10;有形固定資産減価償却率平均値テキスト"/>
        <xdr:cNvSpPr txBox="1"/>
      </xdr:nvSpPr>
      <xdr:spPr>
        <a:xfrm>
          <a:off x="3987800" y="13789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75" name="フローチャート: 判断 174"/>
        <xdr:cNvSpPr/>
      </xdr:nvSpPr>
      <xdr:spPr>
        <a:xfrm>
          <a:off x="38989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76" name="フローチャート: 判断 175"/>
        <xdr:cNvSpPr/>
      </xdr:nvSpPr>
      <xdr:spPr>
        <a:xfrm>
          <a:off x="3203575" y="138595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77" name="フローチャート: 判断 176"/>
        <xdr:cNvSpPr/>
      </xdr:nvSpPr>
      <xdr:spPr>
        <a:xfrm>
          <a:off x="2428875"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78" name="フローチャート: 判断 177"/>
        <xdr:cNvSpPr/>
      </xdr:nvSpPr>
      <xdr:spPr>
        <a:xfrm>
          <a:off x="168275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79" name="フローチャート: 判断 178"/>
        <xdr:cNvSpPr/>
      </xdr:nvSpPr>
      <xdr:spPr>
        <a:xfrm>
          <a:off x="936625" y="138366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0" name="テキスト ボックス 179"/>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1" name="テキスト ボックス 180"/>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2" name="テキスト ボックス 181"/>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3" name="テキスト ボックス 182"/>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4" name="テキスト ボックス 183"/>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26670</xdr:rowOff>
    </xdr:from>
    <xdr:to>
      <xdr:col>24</xdr:col>
      <xdr:colOff>114300</xdr:colOff>
      <xdr:row>83</xdr:row>
      <xdr:rowOff>128270</xdr:rowOff>
    </xdr:to>
    <xdr:sp macro="" textlink="">
      <xdr:nvSpPr>
        <xdr:cNvPr id="185" name="楕円 184"/>
        <xdr:cNvSpPr/>
      </xdr:nvSpPr>
      <xdr:spPr>
        <a:xfrm>
          <a:off x="3898900" y="1425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5097</xdr:rowOff>
    </xdr:from>
    <xdr:ext cx="405111" cy="259045"/>
    <xdr:sp macro="" textlink="">
      <xdr:nvSpPr>
        <xdr:cNvPr id="186" name="【福祉施設】&#10;有形固定資産減価償却率該当値テキスト"/>
        <xdr:cNvSpPr txBox="1"/>
      </xdr:nvSpPr>
      <xdr:spPr>
        <a:xfrm>
          <a:off x="3987800" y="1423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19050</xdr:rowOff>
    </xdr:from>
    <xdr:to>
      <xdr:col>20</xdr:col>
      <xdr:colOff>38100</xdr:colOff>
      <xdr:row>83</xdr:row>
      <xdr:rowOff>120650</xdr:rowOff>
    </xdr:to>
    <xdr:sp macro="" textlink="">
      <xdr:nvSpPr>
        <xdr:cNvPr id="187" name="楕円 186"/>
        <xdr:cNvSpPr/>
      </xdr:nvSpPr>
      <xdr:spPr>
        <a:xfrm>
          <a:off x="3203575" y="14249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69850</xdr:rowOff>
    </xdr:from>
    <xdr:to>
      <xdr:col>24</xdr:col>
      <xdr:colOff>63500</xdr:colOff>
      <xdr:row>83</xdr:row>
      <xdr:rowOff>77470</xdr:rowOff>
    </xdr:to>
    <xdr:cxnSp macro="">
      <xdr:nvCxnSpPr>
        <xdr:cNvPr id="188" name="直線コネクタ 187"/>
        <xdr:cNvCxnSpPr/>
      </xdr:nvCxnSpPr>
      <xdr:spPr>
        <a:xfrm>
          <a:off x="3235325" y="14300200"/>
          <a:ext cx="714375"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189" name="n_1aveValue【福祉施設】&#10;有形固定資産減価償却率"/>
        <xdr:cNvSpPr txBox="1"/>
      </xdr:nvSpPr>
      <xdr:spPr>
        <a:xfrm>
          <a:off x="306769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190" name="n_2aveValue【福祉施設】&#10;有形固定資産減価償却率"/>
        <xdr:cNvSpPr txBox="1"/>
      </xdr:nvSpPr>
      <xdr:spPr>
        <a:xfrm>
          <a:off x="230569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191" name="n_3aveValue【福祉施設】&#10;有形固定資産減価償却率"/>
        <xdr:cNvSpPr txBox="1"/>
      </xdr:nvSpPr>
      <xdr:spPr>
        <a:xfrm>
          <a:off x="1559569"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192" name="n_4aveValue【福祉施設】&#10;有形固定資産減価償却率"/>
        <xdr:cNvSpPr txBox="1"/>
      </xdr:nvSpPr>
      <xdr:spPr>
        <a:xfrm>
          <a:off x="8134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111777</xdr:rowOff>
    </xdr:from>
    <xdr:ext cx="405111" cy="259045"/>
    <xdr:sp macro="" textlink="">
      <xdr:nvSpPr>
        <xdr:cNvPr id="193" name="n_1mainValue【福祉施設】&#10;有形固定資産減価償却率"/>
        <xdr:cNvSpPr txBox="1"/>
      </xdr:nvSpPr>
      <xdr:spPr>
        <a:xfrm>
          <a:off x="3067694"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4" name="正方形/長方形 193"/>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5" name="正方形/長方形 194"/>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6" name="正方形/長方形 195"/>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7" name="正方形/長方形 196"/>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8" name="正方形/長方形 197"/>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9" name="正方形/長方形 198"/>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0" name="正方形/長方形 199"/>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1" name="正方形/長方形 200"/>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2" name="テキスト ボックス 201"/>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3" name="直線コネクタ 202"/>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04" name="直線コネクタ 203"/>
        <xdr:cNvCxnSpPr/>
      </xdr:nvCxnSpPr>
      <xdr:spPr>
        <a:xfrm>
          <a:off x="5632450" y="1478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05" name="テキスト ボックス 204"/>
        <xdr:cNvSpPr txBox="1"/>
      </xdr:nvSpPr>
      <xdr:spPr>
        <a:xfrm>
          <a:off x="52224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06" name="直線コネクタ 205"/>
        <xdr:cNvCxnSpPr/>
      </xdr:nvCxnSpPr>
      <xdr:spPr>
        <a:xfrm>
          <a:off x="5632450" y="1432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07" name="テキスト ボックス 206"/>
        <xdr:cNvSpPr txBox="1"/>
      </xdr:nvSpPr>
      <xdr:spPr>
        <a:xfrm>
          <a:off x="52224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8" name="直線コネクタ 207"/>
        <xdr:cNvCxnSpPr/>
      </xdr:nvCxnSpPr>
      <xdr:spPr>
        <a:xfrm>
          <a:off x="5632450" y="1386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9" name="テキスト ボックス 208"/>
        <xdr:cNvSpPr txBox="1"/>
      </xdr:nvSpPr>
      <xdr:spPr>
        <a:xfrm>
          <a:off x="52224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0" name="直線コネクタ 209"/>
        <xdr:cNvCxnSpPr/>
      </xdr:nvCxnSpPr>
      <xdr:spPr>
        <a:xfrm>
          <a:off x="5632450" y="1341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11" name="テキスト ボックス 210"/>
        <xdr:cNvSpPr txBox="1"/>
      </xdr:nvSpPr>
      <xdr:spPr>
        <a:xfrm>
          <a:off x="52224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2" name="直線コネクタ 211"/>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3" name="テキスト ボックス 212"/>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4"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15" name="直線コネクタ 214"/>
        <xdr:cNvCxnSpPr/>
      </xdr:nvCxnSpPr>
      <xdr:spPr>
        <a:xfrm flipV="1">
          <a:off x="8905240"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16" name="【福祉施設】&#10;一人当たり面積最小値テキスト"/>
        <xdr:cNvSpPr txBox="1"/>
      </xdr:nvSpPr>
      <xdr:spPr>
        <a:xfrm>
          <a:off x="8943975"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17" name="直線コネクタ 216"/>
        <xdr:cNvCxnSpPr/>
      </xdr:nvCxnSpPr>
      <xdr:spPr>
        <a:xfrm>
          <a:off x="8845550" y="147777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18" name="【福祉施設】&#10;一人当たり面積最大値テキスト"/>
        <xdr:cNvSpPr txBox="1"/>
      </xdr:nvSpPr>
      <xdr:spPr>
        <a:xfrm>
          <a:off x="8943975"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19" name="直線コネクタ 218"/>
        <xdr:cNvCxnSpPr/>
      </xdr:nvCxnSpPr>
      <xdr:spPr>
        <a:xfrm>
          <a:off x="8845550" y="1358927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133748</xdr:rowOff>
    </xdr:from>
    <xdr:ext cx="469744" cy="259045"/>
    <xdr:sp macro="" textlink="">
      <xdr:nvSpPr>
        <xdr:cNvPr id="220" name="【福祉施設】&#10;一人当たり面積平均値テキスト"/>
        <xdr:cNvSpPr txBox="1"/>
      </xdr:nvSpPr>
      <xdr:spPr>
        <a:xfrm>
          <a:off x="8943975" y="1453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21" name="フローチャート: 判断 220"/>
        <xdr:cNvSpPr/>
      </xdr:nvSpPr>
      <xdr:spPr>
        <a:xfrm>
          <a:off x="8883650" y="1455712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22" name="フローチャート: 判断 221"/>
        <xdr:cNvSpPr/>
      </xdr:nvSpPr>
      <xdr:spPr>
        <a:xfrm>
          <a:off x="815975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23" name="フローチャート: 判断 222"/>
        <xdr:cNvSpPr/>
      </xdr:nvSpPr>
      <xdr:spPr>
        <a:xfrm>
          <a:off x="7413625" y="145797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24" name="フローチャート: 判断 223"/>
        <xdr:cNvSpPr/>
      </xdr:nvSpPr>
      <xdr:spPr>
        <a:xfrm>
          <a:off x="6638925"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25" name="フローチャート: 判断 224"/>
        <xdr:cNvSpPr/>
      </xdr:nvSpPr>
      <xdr:spPr>
        <a:xfrm>
          <a:off x="58928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6" name="テキスト ボックス 225"/>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7" name="テキスト ボックス 226"/>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8" name="テキスト ボックス 227"/>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9" name="テキスト ボックス 228"/>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0" name="テキスト ボックス 229"/>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135204</xdr:rowOff>
    </xdr:from>
    <xdr:to>
      <xdr:col>55</xdr:col>
      <xdr:colOff>50800</xdr:colOff>
      <xdr:row>84</xdr:row>
      <xdr:rowOff>65354</xdr:rowOff>
    </xdr:to>
    <xdr:sp macro="" textlink="">
      <xdr:nvSpPr>
        <xdr:cNvPr id="231" name="楕円 230"/>
        <xdr:cNvSpPr/>
      </xdr:nvSpPr>
      <xdr:spPr>
        <a:xfrm>
          <a:off x="8883650" y="1436555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158081</xdr:rowOff>
    </xdr:from>
    <xdr:ext cx="469744" cy="259045"/>
    <xdr:sp macro="" textlink="">
      <xdr:nvSpPr>
        <xdr:cNvPr id="232" name="【福祉施設】&#10;一人当たり面積該当値テキスト"/>
        <xdr:cNvSpPr txBox="1"/>
      </xdr:nvSpPr>
      <xdr:spPr>
        <a:xfrm>
          <a:off x="8943975" y="1421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141605</xdr:rowOff>
    </xdr:from>
    <xdr:to>
      <xdr:col>50</xdr:col>
      <xdr:colOff>165100</xdr:colOff>
      <xdr:row>84</xdr:row>
      <xdr:rowOff>71755</xdr:rowOff>
    </xdr:to>
    <xdr:sp macro="" textlink="">
      <xdr:nvSpPr>
        <xdr:cNvPr id="233" name="楕円 232"/>
        <xdr:cNvSpPr/>
      </xdr:nvSpPr>
      <xdr:spPr>
        <a:xfrm>
          <a:off x="815975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14554</xdr:rowOff>
    </xdr:from>
    <xdr:to>
      <xdr:col>55</xdr:col>
      <xdr:colOff>0</xdr:colOff>
      <xdr:row>84</xdr:row>
      <xdr:rowOff>20955</xdr:rowOff>
    </xdr:to>
    <xdr:cxnSp macro="">
      <xdr:nvCxnSpPr>
        <xdr:cNvPr id="234" name="直線コネクタ 233"/>
        <xdr:cNvCxnSpPr/>
      </xdr:nvCxnSpPr>
      <xdr:spPr>
        <a:xfrm flipV="1">
          <a:off x="8210550" y="14416354"/>
          <a:ext cx="695325"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90543</xdr:rowOff>
    </xdr:from>
    <xdr:ext cx="469744" cy="259045"/>
    <xdr:sp macro="" textlink="">
      <xdr:nvSpPr>
        <xdr:cNvPr id="235" name="n_1aveValue【福祉施設】&#10;一人当たり面積"/>
        <xdr:cNvSpPr txBox="1"/>
      </xdr:nvSpPr>
      <xdr:spPr>
        <a:xfrm>
          <a:off x="7991552"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124629</xdr:rowOff>
    </xdr:from>
    <xdr:ext cx="469744" cy="259045"/>
    <xdr:sp macro="" textlink="">
      <xdr:nvSpPr>
        <xdr:cNvPr id="236" name="n_2aveValue【福祉施設】&#10;一人当たり面積"/>
        <xdr:cNvSpPr txBox="1"/>
      </xdr:nvSpPr>
      <xdr:spPr>
        <a:xfrm>
          <a:off x="72581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141775</xdr:rowOff>
    </xdr:from>
    <xdr:ext cx="469744" cy="259045"/>
    <xdr:sp macro="" textlink="">
      <xdr:nvSpPr>
        <xdr:cNvPr id="237" name="n_3aveValue【福祉施設】&#10;一人当たり面積"/>
        <xdr:cNvSpPr txBox="1"/>
      </xdr:nvSpPr>
      <xdr:spPr>
        <a:xfrm>
          <a:off x="6483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138803</xdr:rowOff>
    </xdr:from>
    <xdr:ext cx="469744" cy="259045"/>
    <xdr:sp macro="" textlink="">
      <xdr:nvSpPr>
        <xdr:cNvPr id="238" name="n_4aveValue【福祉施設】&#10;一人当たり面積"/>
        <xdr:cNvSpPr txBox="1"/>
      </xdr:nvSpPr>
      <xdr:spPr>
        <a:xfrm>
          <a:off x="5737302"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88282</xdr:rowOff>
    </xdr:from>
    <xdr:ext cx="469744" cy="259045"/>
    <xdr:sp macro="" textlink="">
      <xdr:nvSpPr>
        <xdr:cNvPr id="239" name="n_1mainValue【福祉施設】&#10;一人当たり面積"/>
        <xdr:cNvSpPr txBox="1"/>
      </xdr:nvSpPr>
      <xdr:spPr>
        <a:xfrm>
          <a:off x="7991552" y="1414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0" name="正方形/長方形 239"/>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1" name="正方形/長方形 240"/>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2" name="正方形/長方形 241"/>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3" name="正方形/長方形 242"/>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4" name="正方形/長方形 243"/>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5" name="正方形/長方形 244"/>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6" name="正方形/長方形 245"/>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7" name="正方形/長方形 246"/>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8" name="テキスト ボックス 247"/>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9" name="直線コネクタ 248"/>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50" name="テキスト ボックス 249"/>
        <xdr:cNvSpPr txBox="1"/>
      </xdr:nvSpPr>
      <xdr:spPr>
        <a:xfrm>
          <a:off x="2662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51" name="直線コネクタ 250"/>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52" name="テキスト ボックス 251"/>
        <xdr:cNvSpPr txBox="1"/>
      </xdr:nvSpPr>
      <xdr:spPr>
        <a:xfrm>
          <a:off x="2662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53" name="直線コネクタ 252"/>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4" name="テキスト ボックス 253"/>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5" name="直線コネクタ 254"/>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6" name="テキスト ボックス 255"/>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7" name="直線コネクタ 256"/>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8" name="テキスト ボックス 257"/>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9" name="直線コネクタ 258"/>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60" name="テキスト ボックス 259"/>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61" name="直線コネクタ 260"/>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62" name="テキスト ボックス 261"/>
        <xdr:cNvSpPr txBox="1"/>
      </xdr:nvSpPr>
      <xdr:spPr>
        <a:xfrm>
          <a:off x="36591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3" name="直線コネクタ 262"/>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35379</xdr:rowOff>
    </xdr:to>
    <xdr:cxnSp macro="">
      <xdr:nvCxnSpPr>
        <xdr:cNvPr id="265" name="直線コネクタ 264"/>
        <xdr:cNvCxnSpPr/>
      </xdr:nvCxnSpPr>
      <xdr:spPr>
        <a:xfrm flipV="1">
          <a:off x="3949065" y="1725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266" name="【市民会館】&#10;有形固定資産減価償却率最小値テキスト"/>
        <xdr:cNvSpPr txBox="1"/>
      </xdr:nvSpPr>
      <xdr:spPr>
        <a:xfrm>
          <a:off x="39878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267" name="直線コネクタ 266"/>
        <xdr:cNvCxnSpPr/>
      </xdr:nvCxnSpPr>
      <xdr:spPr>
        <a:xfrm>
          <a:off x="388937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268" name="【市民会館】&#10;有形固定資産減価償却率最大値テキスト"/>
        <xdr:cNvSpPr txBox="1"/>
      </xdr:nvSpPr>
      <xdr:spPr>
        <a:xfrm>
          <a:off x="3987800" y="1702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269" name="直線コネクタ 268"/>
        <xdr:cNvCxnSpPr/>
      </xdr:nvCxnSpPr>
      <xdr:spPr>
        <a:xfrm>
          <a:off x="3889375" y="172522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270" name="【市民会館】&#10;有形固定資産減価償却率平均値テキスト"/>
        <xdr:cNvSpPr txBox="1"/>
      </xdr:nvSpPr>
      <xdr:spPr>
        <a:xfrm>
          <a:off x="39878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271" name="フローチャート: 判断 270"/>
        <xdr:cNvSpPr/>
      </xdr:nvSpPr>
      <xdr:spPr>
        <a:xfrm>
          <a:off x="38989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72752</xdr:rowOff>
    </xdr:from>
    <xdr:to>
      <xdr:col>20</xdr:col>
      <xdr:colOff>38100</xdr:colOff>
      <xdr:row>105</xdr:row>
      <xdr:rowOff>2902</xdr:rowOff>
    </xdr:to>
    <xdr:sp macro="" textlink="">
      <xdr:nvSpPr>
        <xdr:cNvPr id="272" name="フローチャート: 判断 271"/>
        <xdr:cNvSpPr/>
      </xdr:nvSpPr>
      <xdr:spPr>
        <a:xfrm>
          <a:off x="3203575" y="1790355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80918</xdr:rowOff>
    </xdr:from>
    <xdr:to>
      <xdr:col>15</xdr:col>
      <xdr:colOff>101600</xdr:colOff>
      <xdr:row>105</xdr:row>
      <xdr:rowOff>11068</xdr:rowOff>
    </xdr:to>
    <xdr:sp macro="" textlink="">
      <xdr:nvSpPr>
        <xdr:cNvPr id="273" name="フローチャート: 判断 272"/>
        <xdr:cNvSpPr/>
      </xdr:nvSpPr>
      <xdr:spPr>
        <a:xfrm>
          <a:off x="2428875"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92348</xdr:rowOff>
    </xdr:from>
    <xdr:to>
      <xdr:col>10</xdr:col>
      <xdr:colOff>165100</xdr:colOff>
      <xdr:row>105</xdr:row>
      <xdr:rowOff>22498</xdr:rowOff>
    </xdr:to>
    <xdr:sp macro="" textlink="">
      <xdr:nvSpPr>
        <xdr:cNvPr id="274" name="フローチャート: 判断 273"/>
        <xdr:cNvSpPr/>
      </xdr:nvSpPr>
      <xdr:spPr>
        <a:xfrm>
          <a:off x="168275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107043</xdr:rowOff>
    </xdr:from>
    <xdr:to>
      <xdr:col>6</xdr:col>
      <xdr:colOff>38100</xdr:colOff>
      <xdr:row>105</xdr:row>
      <xdr:rowOff>37193</xdr:rowOff>
    </xdr:to>
    <xdr:sp macro="" textlink="">
      <xdr:nvSpPr>
        <xdr:cNvPr id="275" name="フローチャート: 判断 274"/>
        <xdr:cNvSpPr/>
      </xdr:nvSpPr>
      <xdr:spPr>
        <a:xfrm>
          <a:off x="936625" y="179378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6" name="テキスト ボックス 275"/>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7" name="テキスト ボックス 276"/>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8" name="テキスト ボックス 277"/>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9" name="テキスト ボックス 278"/>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80" name="テキスト ボックス 279"/>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56424</xdr:rowOff>
    </xdr:from>
    <xdr:to>
      <xdr:col>24</xdr:col>
      <xdr:colOff>114300</xdr:colOff>
      <xdr:row>100</xdr:row>
      <xdr:rowOff>158024</xdr:rowOff>
    </xdr:to>
    <xdr:sp macro="" textlink="">
      <xdr:nvSpPr>
        <xdr:cNvPr id="281" name="楕円 280"/>
        <xdr:cNvSpPr/>
      </xdr:nvSpPr>
      <xdr:spPr>
        <a:xfrm>
          <a:off x="3898900" y="172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9451</xdr:rowOff>
    </xdr:from>
    <xdr:ext cx="340478" cy="259045"/>
    <xdr:sp macro="" textlink="">
      <xdr:nvSpPr>
        <xdr:cNvPr id="282" name="【市民会館】&#10;有形固定資産減価償却率該当値テキスト"/>
        <xdr:cNvSpPr txBox="1"/>
      </xdr:nvSpPr>
      <xdr:spPr>
        <a:xfrm>
          <a:off x="3987800" y="17154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25400</xdr:rowOff>
    </xdr:from>
    <xdr:to>
      <xdr:col>20</xdr:col>
      <xdr:colOff>38100</xdr:colOff>
      <xdr:row>100</xdr:row>
      <xdr:rowOff>127000</xdr:rowOff>
    </xdr:to>
    <xdr:sp macro="" textlink="">
      <xdr:nvSpPr>
        <xdr:cNvPr id="283" name="楕円 282"/>
        <xdr:cNvSpPr/>
      </xdr:nvSpPr>
      <xdr:spPr>
        <a:xfrm>
          <a:off x="3203575" y="171704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76200</xdr:rowOff>
    </xdr:from>
    <xdr:to>
      <xdr:col>24</xdr:col>
      <xdr:colOff>63500</xdr:colOff>
      <xdr:row>100</xdr:row>
      <xdr:rowOff>107224</xdr:rowOff>
    </xdr:to>
    <xdr:cxnSp macro="">
      <xdr:nvCxnSpPr>
        <xdr:cNvPr id="284" name="直線コネクタ 283"/>
        <xdr:cNvCxnSpPr/>
      </xdr:nvCxnSpPr>
      <xdr:spPr>
        <a:xfrm>
          <a:off x="3235325" y="17221200"/>
          <a:ext cx="714375"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165479</xdr:rowOff>
    </xdr:from>
    <xdr:ext cx="405111" cy="259045"/>
    <xdr:sp macro="" textlink="">
      <xdr:nvSpPr>
        <xdr:cNvPr id="285" name="n_1aveValue【市民会館】&#10;有形固定資産減価償却率"/>
        <xdr:cNvSpPr txBox="1"/>
      </xdr:nvSpPr>
      <xdr:spPr>
        <a:xfrm>
          <a:off x="3067694" y="17996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27595</xdr:rowOff>
    </xdr:from>
    <xdr:ext cx="405111" cy="259045"/>
    <xdr:sp macro="" textlink="">
      <xdr:nvSpPr>
        <xdr:cNvPr id="286" name="n_2aveValue【市民会館】&#10;有形固定資産減価償却率"/>
        <xdr:cNvSpPr txBox="1"/>
      </xdr:nvSpPr>
      <xdr:spPr>
        <a:xfrm>
          <a:off x="230569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39025</xdr:rowOff>
    </xdr:from>
    <xdr:ext cx="405111" cy="259045"/>
    <xdr:sp macro="" textlink="">
      <xdr:nvSpPr>
        <xdr:cNvPr id="287" name="n_3aveValue【市民会館】&#10;有形固定資産減価償却率"/>
        <xdr:cNvSpPr txBox="1"/>
      </xdr:nvSpPr>
      <xdr:spPr>
        <a:xfrm>
          <a:off x="1559569"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53720</xdr:rowOff>
    </xdr:from>
    <xdr:ext cx="405111" cy="259045"/>
    <xdr:sp macro="" textlink="">
      <xdr:nvSpPr>
        <xdr:cNvPr id="288" name="n_4aveValue【市民会館】&#10;有形固定資産減価償却率"/>
        <xdr:cNvSpPr txBox="1"/>
      </xdr:nvSpPr>
      <xdr:spPr>
        <a:xfrm>
          <a:off x="813444" y="1771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143527</xdr:rowOff>
    </xdr:from>
    <xdr:ext cx="340478" cy="259045"/>
    <xdr:sp macro="" textlink="">
      <xdr:nvSpPr>
        <xdr:cNvPr id="289" name="n_1mainValue【市民会館】&#10;有形固定資産減価償却率"/>
        <xdr:cNvSpPr txBox="1"/>
      </xdr:nvSpPr>
      <xdr:spPr>
        <a:xfrm>
          <a:off x="3080961" y="16945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8" name="テキスト ボックス 297"/>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9" name="直線コネクタ 298"/>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00" name="直線コネクタ 299"/>
        <xdr:cNvCxnSpPr/>
      </xdr:nvCxnSpPr>
      <xdr:spPr>
        <a:xfrm>
          <a:off x="5632450" y="18478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01" name="テキスト ボックス 300"/>
        <xdr:cNvSpPr txBox="1"/>
      </xdr:nvSpPr>
      <xdr:spPr>
        <a:xfrm>
          <a:off x="52224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2" name="直線コネクタ 301"/>
        <xdr:cNvCxnSpPr/>
      </xdr:nvCxnSpPr>
      <xdr:spPr>
        <a:xfrm>
          <a:off x="5632450" y="1790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3" name="テキスト ボックス 302"/>
        <xdr:cNvSpPr txBox="1"/>
      </xdr:nvSpPr>
      <xdr:spPr>
        <a:xfrm>
          <a:off x="52224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04" name="直線コネクタ 303"/>
        <xdr:cNvCxnSpPr/>
      </xdr:nvCxnSpPr>
      <xdr:spPr>
        <a:xfrm>
          <a:off x="5632450" y="173355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05" name="テキスト ボックス 304"/>
        <xdr:cNvSpPr txBox="1"/>
      </xdr:nvSpPr>
      <xdr:spPr>
        <a:xfrm>
          <a:off x="52224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6" name="直線コネクタ 305"/>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7" name="テキスト ボックス 306"/>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8"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73343</xdr:rowOff>
    </xdr:from>
    <xdr:to>
      <xdr:col>54</xdr:col>
      <xdr:colOff>189865</xdr:colOff>
      <xdr:row>107</xdr:row>
      <xdr:rowOff>46482</xdr:rowOff>
    </xdr:to>
    <xdr:cxnSp macro="">
      <xdr:nvCxnSpPr>
        <xdr:cNvPr id="309" name="直線コネクタ 308"/>
        <xdr:cNvCxnSpPr/>
      </xdr:nvCxnSpPr>
      <xdr:spPr>
        <a:xfrm flipV="1">
          <a:off x="8905240" y="17218343"/>
          <a:ext cx="0" cy="1173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50309</xdr:rowOff>
    </xdr:from>
    <xdr:ext cx="469744" cy="259045"/>
    <xdr:sp macro="" textlink="">
      <xdr:nvSpPr>
        <xdr:cNvPr id="310" name="【市民会館】&#10;一人当たり面積最小値テキスト"/>
        <xdr:cNvSpPr txBox="1"/>
      </xdr:nvSpPr>
      <xdr:spPr>
        <a:xfrm>
          <a:off x="8943975" y="1839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46482</xdr:rowOff>
    </xdr:from>
    <xdr:to>
      <xdr:col>55</xdr:col>
      <xdr:colOff>88900</xdr:colOff>
      <xdr:row>107</xdr:row>
      <xdr:rowOff>46482</xdr:rowOff>
    </xdr:to>
    <xdr:cxnSp macro="">
      <xdr:nvCxnSpPr>
        <xdr:cNvPr id="311" name="直線コネクタ 310"/>
        <xdr:cNvCxnSpPr/>
      </xdr:nvCxnSpPr>
      <xdr:spPr>
        <a:xfrm>
          <a:off x="8845550" y="1839163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20020</xdr:rowOff>
    </xdr:from>
    <xdr:ext cx="469744" cy="259045"/>
    <xdr:sp macro="" textlink="">
      <xdr:nvSpPr>
        <xdr:cNvPr id="312" name="【市民会館】&#10;一人当たり面積最大値テキスト"/>
        <xdr:cNvSpPr txBox="1"/>
      </xdr:nvSpPr>
      <xdr:spPr>
        <a:xfrm>
          <a:off x="8943975" y="169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73343</xdr:rowOff>
    </xdr:from>
    <xdr:to>
      <xdr:col>55</xdr:col>
      <xdr:colOff>88900</xdr:colOff>
      <xdr:row>100</xdr:row>
      <xdr:rowOff>73343</xdr:rowOff>
    </xdr:to>
    <xdr:cxnSp macro="">
      <xdr:nvCxnSpPr>
        <xdr:cNvPr id="313" name="直線コネクタ 312"/>
        <xdr:cNvCxnSpPr/>
      </xdr:nvCxnSpPr>
      <xdr:spPr>
        <a:xfrm>
          <a:off x="8845550" y="172183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133430</xdr:rowOff>
    </xdr:from>
    <xdr:ext cx="469744" cy="259045"/>
    <xdr:sp macro="" textlink="">
      <xdr:nvSpPr>
        <xdr:cNvPr id="314" name="【市民会館】&#10;一人当たり面積平均値テキスト"/>
        <xdr:cNvSpPr txBox="1"/>
      </xdr:nvSpPr>
      <xdr:spPr>
        <a:xfrm>
          <a:off x="8943975" y="177927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110553</xdr:rowOff>
    </xdr:from>
    <xdr:to>
      <xdr:col>55</xdr:col>
      <xdr:colOff>50800</xdr:colOff>
      <xdr:row>105</xdr:row>
      <xdr:rowOff>40703</xdr:rowOff>
    </xdr:to>
    <xdr:sp macro="" textlink="">
      <xdr:nvSpPr>
        <xdr:cNvPr id="315" name="フローチャート: 判断 314"/>
        <xdr:cNvSpPr/>
      </xdr:nvSpPr>
      <xdr:spPr>
        <a:xfrm>
          <a:off x="8883650" y="1794135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2539</xdr:rowOff>
    </xdr:from>
    <xdr:to>
      <xdr:col>50</xdr:col>
      <xdr:colOff>165100</xdr:colOff>
      <xdr:row>105</xdr:row>
      <xdr:rowOff>104139</xdr:rowOff>
    </xdr:to>
    <xdr:sp macro="" textlink="">
      <xdr:nvSpPr>
        <xdr:cNvPr id="316" name="フローチャート: 判断 315"/>
        <xdr:cNvSpPr/>
      </xdr:nvSpPr>
      <xdr:spPr>
        <a:xfrm>
          <a:off x="815975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317" name="フローチャート: 判断 316"/>
        <xdr:cNvSpPr/>
      </xdr:nvSpPr>
      <xdr:spPr>
        <a:xfrm>
          <a:off x="7413625" y="1801050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153415</xdr:rowOff>
    </xdr:from>
    <xdr:to>
      <xdr:col>41</xdr:col>
      <xdr:colOff>101600</xdr:colOff>
      <xdr:row>105</xdr:row>
      <xdr:rowOff>83565</xdr:rowOff>
    </xdr:to>
    <xdr:sp macro="" textlink="">
      <xdr:nvSpPr>
        <xdr:cNvPr id="318" name="フローチャート: 判断 317"/>
        <xdr:cNvSpPr/>
      </xdr:nvSpPr>
      <xdr:spPr>
        <a:xfrm>
          <a:off x="6638925"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60833</xdr:rowOff>
    </xdr:from>
    <xdr:to>
      <xdr:col>36</xdr:col>
      <xdr:colOff>165100</xdr:colOff>
      <xdr:row>105</xdr:row>
      <xdr:rowOff>162433</xdr:rowOff>
    </xdr:to>
    <xdr:sp macro="" textlink="">
      <xdr:nvSpPr>
        <xdr:cNvPr id="319" name="フローチャート: 判断 318"/>
        <xdr:cNvSpPr/>
      </xdr:nvSpPr>
      <xdr:spPr>
        <a:xfrm>
          <a:off x="5892800" y="1806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0" name="テキスト ボックス 319"/>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1" name="テキスト ボックス 320"/>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2" name="テキスト ボックス 321"/>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3" name="テキスト ボックス 322"/>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4" name="テキスト ボックス 323"/>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153988</xdr:rowOff>
    </xdr:from>
    <xdr:to>
      <xdr:col>55</xdr:col>
      <xdr:colOff>50800</xdr:colOff>
      <xdr:row>106</xdr:row>
      <xdr:rowOff>84138</xdr:rowOff>
    </xdr:to>
    <xdr:sp macro="" textlink="">
      <xdr:nvSpPr>
        <xdr:cNvPr id="325" name="楕円 324"/>
        <xdr:cNvSpPr/>
      </xdr:nvSpPr>
      <xdr:spPr>
        <a:xfrm>
          <a:off x="8883650" y="1815623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132415</xdr:rowOff>
    </xdr:from>
    <xdr:ext cx="469744" cy="259045"/>
    <xdr:sp macro="" textlink="">
      <xdr:nvSpPr>
        <xdr:cNvPr id="326" name="【市民会館】&#10;一人当たり面積該当値テキスト"/>
        <xdr:cNvSpPr txBox="1"/>
      </xdr:nvSpPr>
      <xdr:spPr>
        <a:xfrm>
          <a:off x="8943975" y="1813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158559</xdr:rowOff>
    </xdr:from>
    <xdr:to>
      <xdr:col>50</xdr:col>
      <xdr:colOff>165100</xdr:colOff>
      <xdr:row>106</xdr:row>
      <xdr:rowOff>88709</xdr:rowOff>
    </xdr:to>
    <xdr:sp macro="" textlink="">
      <xdr:nvSpPr>
        <xdr:cNvPr id="327" name="楕円 326"/>
        <xdr:cNvSpPr/>
      </xdr:nvSpPr>
      <xdr:spPr>
        <a:xfrm>
          <a:off x="8159750" y="1816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33338</xdr:rowOff>
    </xdr:from>
    <xdr:to>
      <xdr:col>55</xdr:col>
      <xdr:colOff>0</xdr:colOff>
      <xdr:row>106</xdr:row>
      <xdr:rowOff>37909</xdr:rowOff>
    </xdr:to>
    <xdr:cxnSp macro="">
      <xdr:nvCxnSpPr>
        <xdr:cNvPr id="328" name="直線コネクタ 327"/>
        <xdr:cNvCxnSpPr/>
      </xdr:nvCxnSpPr>
      <xdr:spPr>
        <a:xfrm flipV="1">
          <a:off x="8210550" y="18207038"/>
          <a:ext cx="695325"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120666</xdr:rowOff>
    </xdr:from>
    <xdr:ext cx="469744" cy="259045"/>
    <xdr:sp macro="" textlink="">
      <xdr:nvSpPr>
        <xdr:cNvPr id="329" name="n_1aveValue【市民会館】&#10;一人当たり面積"/>
        <xdr:cNvSpPr txBox="1"/>
      </xdr:nvSpPr>
      <xdr:spPr>
        <a:xfrm>
          <a:off x="7991552"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330" name="n_2aveValue【市民会館】&#10;一人当たり面積"/>
        <xdr:cNvSpPr txBox="1"/>
      </xdr:nvSpPr>
      <xdr:spPr>
        <a:xfrm>
          <a:off x="72581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100092</xdr:rowOff>
    </xdr:from>
    <xdr:ext cx="469744" cy="259045"/>
    <xdr:sp macro="" textlink="">
      <xdr:nvSpPr>
        <xdr:cNvPr id="331" name="n_3aveValue【市民会館】&#10;一人当たり面積"/>
        <xdr:cNvSpPr txBox="1"/>
      </xdr:nvSpPr>
      <xdr:spPr>
        <a:xfrm>
          <a:off x="6483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7510</xdr:rowOff>
    </xdr:from>
    <xdr:ext cx="469744" cy="259045"/>
    <xdr:sp macro="" textlink="">
      <xdr:nvSpPr>
        <xdr:cNvPr id="332" name="n_4aveValue【市民会館】&#10;一人当たり面積"/>
        <xdr:cNvSpPr txBox="1"/>
      </xdr:nvSpPr>
      <xdr:spPr>
        <a:xfrm>
          <a:off x="5737302" y="1783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79836</xdr:rowOff>
    </xdr:from>
    <xdr:ext cx="469744" cy="259045"/>
    <xdr:sp macro="" textlink="">
      <xdr:nvSpPr>
        <xdr:cNvPr id="333" name="n_1mainValue【市民会館】&#10;一人当たり面積"/>
        <xdr:cNvSpPr txBox="1"/>
      </xdr:nvSpPr>
      <xdr:spPr>
        <a:xfrm>
          <a:off x="7991552" y="1825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2" name="テキスト ボックス 341"/>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3" name="直線コネクタ 342"/>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4" name="テキスト ボックス 343"/>
        <xdr:cNvSpPr txBox="1"/>
      </xdr:nvSpPr>
      <xdr:spPr>
        <a:xfrm>
          <a:off x="10197646"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5" name="直線コネクタ 344"/>
        <xdr:cNvCxnSpPr/>
      </xdr:nvCxnSpPr>
      <xdr:spPr>
        <a:xfrm>
          <a:off x="10588625" y="729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46" name="テキスト ボックス 345"/>
        <xdr:cNvSpPr txBox="1"/>
      </xdr:nvSpPr>
      <xdr:spPr>
        <a:xfrm>
          <a:off x="10197646"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7" name="直線コネクタ 346"/>
        <xdr:cNvCxnSpPr/>
      </xdr:nvCxnSpPr>
      <xdr:spPr>
        <a:xfrm>
          <a:off x="10588625" y="696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8" name="テキスト ボックス 347"/>
        <xdr:cNvSpPr txBox="1"/>
      </xdr:nvSpPr>
      <xdr:spPr>
        <a:xfrm>
          <a:off x="10242716"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9" name="直線コネクタ 348"/>
        <xdr:cNvCxnSpPr/>
      </xdr:nvCxnSpPr>
      <xdr:spPr>
        <a:xfrm>
          <a:off x="10588625" y="664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0" name="テキスト ボックス 349"/>
        <xdr:cNvSpPr txBox="1"/>
      </xdr:nvSpPr>
      <xdr:spPr>
        <a:xfrm>
          <a:off x="10242716"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1" name="直線コネクタ 350"/>
        <xdr:cNvCxnSpPr/>
      </xdr:nvCxnSpPr>
      <xdr:spPr>
        <a:xfrm>
          <a:off x="10588625" y="631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2" name="テキスト ボックス 351"/>
        <xdr:cNvSpPr txBox="1"/>
      </xdr:nvSpPr>
      <xdr:spPr>
        <a:xfrm>
          <a:off x="10242716"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3" name="直線コネクタ 352"/>
        <xdr:cNvCxnSpPr/>
      </xdr:nvCxnSpPr>
      <xdr:spPr>
        <a:xfrm>
          <a:off x="10588625" y="598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4" name="テキスト ボックス 353"/>
        <xdr:cNvSpPr txBox="1"/>
      </xdr:nvSpPr>
      <xdr:spPr>
        <a:xfrm>
          <a:off x="10242716"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5" name="直線コネクタ 354"/>
        <xdr:cNvCxnSpPr/>
      </xdr:nvCxnSpPr>
      <xdr:spPr>
        <a:xfrm>
          <a:off x="10588625" y="566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56" name="テキスト ボックス 355"/>
        <xdr:cNvSpPr txBox="1"/>
      </xdr:nvSpPr>
      <xdr:spPr>
        <a:xfrm>
          <a:off x="10306836"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7" name="直線コネクタ 356"/>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58"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359" name="直線コネクタ 358"/>
        <xdr:cNvCxnSpPr/>
      </xdr:nvCxnSpPr>
      <xdr:spPr>
        <a:xfrm flipV="1">
          <a:off x="13889989"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360" name="【一般廃棄物処理施設】&#10;有形固定資産減価償却率最小値テキスト"/>
        <xdr:cNvSpPr txBox="1"/>
      </xdr:nvSpPr>
      <xdr:spPr>
        <a:xfrm>
          <a:off x="13928725"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361" name="直線コネクタ 360"/>
        <xdr:cNvCxnSpPr/>
      </xdr:nvCxnSpPr>
      <xdr:spPr>
        <a:xfrm>
          <a:off x="13801725" y="718729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362" name="【一般廃棄物処理施設】&#10;有形固定資産減価償却率最大値テキスト"/>
        <xdr:cNvSpPr txBox="1"/>
      </xdr:nvSpPr>
      <xdr:spPr>
        <a:xfrm>
          <a:off x="13928725"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363" name="直線コネクタ 362"/>
        <xdr:cNvCxnSpPr/>
      </xdr:nvCxnSpPr>
      <xdr:spPr>
        <a:xfrm>
          <a:off x="13801725" y="582385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123026</xdr:rowOff>
    </xdr:from>
    <xdr:ext cx="405111" cy="259045"/>
    <xdr:sp macro="" textlink="">
      <xdr:nvSpPr>
        <xdr:cNvPr id="364" name="【一般廃棄物処理施設】&#10;有形固定資産減価償却率平均値テキスト"/>
        <xdr:cNvSpPr txBox="1"/>
      </xdr:nvSpPr>
      <xdr:spPr>
        <a:xfrm>
          <a:off x="13928725"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365" name="フローチャート: 判断 364"/>
        <xdr:cNvSpPr/>
      </xdr:nvSpPr>
      <xdr:spPr>
        <a:xfrm>
          <a:off x="13839825" y="64882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66" name="フローチャート: 判断 365"/>
        <xdr:cNvSpPr/>
      </xdr:nvSpPr>
      <xdr:spPr>
        <a:xfrm>
          <a:off x="13115925"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67" name="フローチャート: 判断 366"/>
        <xdr:cNvSpPr/>
      </xdr:nvSpPr>
      <xdr:spPr>
        <a:xfrm>
          <a:off x="123698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368" name="フローチャート: 判断 367"/>
        <xdr:cNvSpPr/>
      </xdr:nvSpPr>
      <xdr:spPr>
        <a:xfrm>
          <a:off x="11623675" y="669888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369" name="フローチャート: 判断 368"/>
        <xdr:cNvSpPr/>
      </xdr:nvSpPr>
      <xdr:spPr>
        <a:xfrm>
          <a:off x="10848975"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0" name="テキスト ボックス 369"/>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1" name="テキスト ボックス 370"/>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2" name="テキスト ボックス 371"/>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3" name="テキスト ボックス 372"/>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4" name="テキスト ボックス 373"/>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375" name="楕円 374"/>
        <xdr:cNvSpPr/>
      </xdr:nvSpPr>
      <xdr:spPr>
        <a:xfrm>
          <a:off x="13839825" y="63216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924</xdr:rowOff>
    </xdr:from>
    <xdr:ext cx="405111" cy="259045"/>
    <xdr:sp macro="" textlink="">
      <xdr:nvSpPr>
        <xdr:cNvPr id="376" name="【一般廃棄物処理施設】&#10;有形固定資産減価償却率該当値テキスト"/>
        <xdr:cNvSpPr txBox="1"/>
      </xdr:nvSpPr>
      <xdr:spPr>
        <a:xfrm>
          <a:off x="13928725" y="6173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51526</xdr:rowOff>
    </xdr:from>
    <xdr:to>
      <xdr:col>81</xdr:col>
      <xdr:colOff>101600</xdr:colOff>
      <xdr:row>37</xdr:row>
      <xdr:rowOff>153126</xdr:rowOff>
    </xdr:to>
    <xdr:sp macro="" textlink="">
      <xdr:nvSpPr>
        <xdr:cNvPr id="377" name="楕円 376"/>
        <xdr:cNvSpPr/>
      </xdr:nvSpPr>
      <xdr:spPr>
        <a:xfrm>
          <a:off x="13115925"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28847</xdr:rowOff>
    </xdr:from>
    <xdr:to>
      <xdr:col>85</xdr:col>
      <xdr:colOff>127000</xdr:colOff>
      <xdr:row>37</xdr:row>
      <xdr:rowOff>102326</xdr:rowOff>
    </xdr:to>
    <xdr:cxnSp macro="">
      <xdr:nvCxnSpPr>
        <xdr:cNvPr id="378" name="直線コネクタ 377"/>
        <xdr:cNvCxnSpPr/>
      </xdr:nvCxnSpPr>
      <xdr:spPr>
        <a:xfrm flipV="1">
          <a:off x="13166725" y="6372497"/>
          <a:ext cx="7239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379" name="n_1aveValue【一般廃棄物処理施設】&#10;有形固定資産減価償却率"/>
        <xdr:cNvSpPr txBox="1"/>
      </xdr:nvSpPr>
      <xdr:spPr>
        <a:xfrm>
          <a:off x="12980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380" name="n_2aveValue【一般廃棄物処理施設】&#10;有形固定資産減価償却率"/>
        <xdr:cNvSpPr txBox="1"/>
      </xdr:nvSpPr>
      <xdr:spPr>
        <a:xfrm>
          <a:off x="12246619"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130464</xdr:rowOff>
    </xdr:from>
    <xdr:ext cx="405111" cy="259045"/>
    <xdr:sp macro="" textlink="">
      <xdr:nvSpPr>
        <xdr:cNvPr id="381" name="n_3aveValue【一般廃棄物処理施設】&#10;有形固定資産減価償却率"/>
        <xdr:cNvSpPr txBox="1"/>
      </xdr:nvSpPr>
      <xdr:spPr>
        <a:xfrm>
          <a:off x="1150049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382" name="n_4aveValue【一般廃棄物処理施設】&#10;有形固定資産減価償却率"/>
        <xdr:cNvSpPr txBox="1"/>
      </xdr:nvSpPr>
      <xdr:spPr>
        <a:xfrm>
          <a:off x="1072579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169653</xdr:rowOff>
    </xdr:from>
    <xdr:ext cx="405111" cy="259045"/>
    <xdr:sp macro="" textlink="">
      <xdr:nvSpPr>
        <xdr:cNvPr id="383" name="n_1mainValue【一般廃棄物処理施設】&#10;有形固定資産減価償却率"/>
        <xdr:cNvSpPr txBox="1"/>
      </xdr:nvSpPr>
      <xdr:spPr>
        <a:xfrm>
          <a:off x="129800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4" name="正方形/長方形 383"/>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5" name="正方形/長方形 384"/>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6" name="正方形/長方形 385"/>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7" name="正方形/長方形 386"/>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8" name="正方形/長方形 387"/>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9" name="正方形/長方形 388"/>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0" name="正方形/長方形 389"/>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1" name="正方形/長方形 390"/>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2" name="テキスト ボックス 391"/>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3" name="直線コネクタ 392"/>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94" name="直線コネクタ 393"/>
        <xdr:cNvCxnSpPr/>
      </xdr:nvCxnSpPr>
      <xdr:spPr>
        <a:xfrm>
          <a:off x="155448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95" name="テキスト ボックス 394"/>
        <xdr:cNvSpPr txBox="1"/>
      </xdr:nvSpPr>
      <xdr:spPr>
        <a:xfrm>
          <a:off x="1535316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6" name="直線コネクタ 395"/>
        <xdr:cNvCxnSpPr/>
      </xdr:nvCxnSpPr>
      <xdr:spPr>
        <a:xfrm>
          <a:off x="155448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97" name="テキスト ボックス 396"/>
        <xdr:cNvSpPr txBox="1"/>
      </xdr:nvSpPr>
      <xdr:spPr>
        <a:xfrm>
          <a:off x="149735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8" name="直線コネクタ 397"/>
        <xdr:cNvCxnSpPr/>
      </xdr:nvCxnSpPr>
      <xdr:spPr>
        <a:xfrm>
          <a:off x="155448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99" name="テキスト ボックス 398"/>
        <xdr:cNvSpPr txBox="1"/>
      </xdr:nvSpPr>
      <xdr:spPr>
        <a:xfrm>
          <a:off x="149735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0" name="直線コネクタ 399"/>
        <xdr:cNvCxnSpPr/>
      </xdr:nvCxnSpPr>
      <xdr:spPr>
        <a:xfrm>
          <a:off x="155448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01" name="テキスト ボックス 400"/>
        <xdr:cNvSpPr txBox="1"/>
      </xdr:nvSpPr>
      <xdr:spPr>
        <a:xfrm>
          <a:off x="149735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2" name="直線コネクタ 401"/>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03" name="テキスト ボックス 402"/>
        <xdr:cNvSpPr txBox="1"/>
      </xdr:nvSpPr>
      <xdr:spPr>
        <a:xfrm>
          <a:off x="149735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4"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405" name="直線コネクタ 404"/>
        <xdr:cNvCxnSpPr/>
      </xdr:nvCxnSpPr>
      <xdr:spPr>
        <a:xfrm flipV="1">
          <a:off x="188461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406" name="【一般廃棄物処理施設】&#10;一人当たり有形固定資産（償却資産）額最小値テキスト"/>
        <xdr:cNvSpPr txBox="1"/>
      </xdr:nvSpPr>
      <xdr:spPr>
        <a:xfrm>
          <a:off x="188849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407" name="直線コネクタ 406"/>
        <xdr:cNvCxnSpPr/>
      </xdr:nvCxnSpPr>
      <xdr:spPr>
        <a:xfrm>
          <a:off x="18786475" y="71596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408" name="【一般廃棄物処理施設】&#10;一人当たり有形固定資産（償却資産）額最大値テキスト"/>
        <xdr:cNvSpPr txBox="1"/>
      </xdr:nvSpPr>
      <xdr:spPr>
        <a:xfrm>
          <a:off x="188849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409" name="直線コネクタ 408"/>
        <xdr:cNvCxnSpPr/>
      </xdr:nvCxnSpPr>
      <xdr:spPr>
        <a:xfrm>
          <a:off x="18786475" y="570259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410" name="【一般廃棄物処理施設】&#10;一人当たり有形固定資産（償却資産）額平均値テキスト"/>
        <xdr:cNvSpPr txBox="1"/>
      </xdr:nvSpPr>
      <xdr:spPr>
        <a:xfrm>
          <a:off x="188849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411" name="フローチャート: 判断 410"/>
        <xdr:cNvSpPr/>
      </xdr:nvSpPr>
      <xdr:spPr>
        <a:xfrm>
          <a:off x="187960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412" name="フローチャート: 判断 411"/>
        <xdr:cNvSpPr/>
      </xdr:nvSpPr>
      <xdr:spPr>
        <a:xfrm>
          <a:off x="18100675" y="699014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413" name="フローチャート: 判断 412"/>
        <xdr:cNvSpPr/>
      </xdr:nvSpPr>
      <xdr:spPr>
        <a:xfrm>
          <a:off x="17325975"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414" name="フローチャート: 判断 413"/>
        <xdr:cNvSpPr/>
      </xdr:nvSpPr>
      <xdr:spPr>
        <a:xfrm>
          <a:off x="1657985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415" name="フローチャート: 判断 414"/>
        <xdr:cNvSpPr/>
      </xdr:nvSpPr>
      <xdr:spPr>
        <a:xfrm>
          <a:off x="15833725" y="701599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163778</xdr:rowOff>
    </xdr:from>
    <xdr:to>
      <xdr:col>116</xdr:col>
      <xdr:colOff>114300</xdr:colOff>
      <xdr:row>41</xdr:row>
      <xdr:rowOff>93928</xdr:rowOff>
    </xdr:to>
    <xdr:sp macro="" textlink="">
      <xdr:nvSpPr>
        <xdr:cNvPr id="421" name="楕円 420"/>
        <xdr:cNvSpPr/>
      </xdr:nvSpPr>
      <xdr:spPr>
        <a:xfrm>
          <a:off x="18796000" y="702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90874</xdr:rowOff>
    </xdr:from>
    <xdr:ext cx="599010" cy="259045"/>
    <xdr:sp macro="" textlink="">
      <xdr:nvSpPr>
        <xdr:cNvPr id="422" name="【一般廃棄物処理施設】&#10;一人当たり有形固定資産（償却資産）額該当値テキスト"/>
        <xdr:cNvSpPr txBox="1"/>
      </xdr:nvSpPr>
      <xdr:spPr>
        <a:xfrm>
          <a:off x="18884900" y="694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7108</xdr:rowOff>
    </xdr:from>
    <xdr:to>
      <xdr:col>112</xdr:col>
      <xdr:colOff>38100</xdr:colOff>
      <xdr:row>41</xdr:row>
      <xdr:rowOff>108708</xdr:rowOff>
    </xdr:to>
    <xdr:sp macro="" textlink="">
      <xdr:nvSpPr>
        <xdr:cNvPr id="423" name="楕円 422"/>
        <xdr:cNvSpPr/>
      </xdr:nvSpPr>
      <xdr:spPr>
        <a:xfrm>
          <a:off x="18100675" y="703655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43128</xdr:rowOff>
    </xdr:from>
    <xdr:to>
      <xdr:col>116</xdr:col>
      <xdr:colOff>63500</xdr:colOff>
      <xdr:row>41</xdr:row>
      <xdr:rowOff>57908</xdr:rowOff>
    </xdr:to>
    <xdr:cxnSp macro="">
      <xdr:nvCxnSpPr>
        <xdr:cNvPr id="424" name="直線コネクタ 423"/>
        <xdr:cNvCxnSpPr/>
      </xdr:nvCxnSpPr>
      <xdr:spPr>
        <a:xfrm flipV="1">
          <a:off x="18132425" y="7072578"/>
          <a:ext cx="714375" cy="1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425" name="n_1aveValue【一般廃棄物処理施設】&#10;一人当たり有形固定資産（償却資産）額"/>
        <xdr:cNvSpPr txBox="1"/>
      </xdr:nvSpPr>
      <xdr:spPr>
        <a:xfrm>
          <a:off x="17867845" y="67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426" name="n_2aveValue【一般廃棄物処理施設】&#10;一人当たり有形固定資産（償却資産）額"/>
        <xdr:cNvSpPr txBox="1"/>
      </xdr:nvSpPr>
      <xdr:spPr>
        <a:xfrm>
          <a:off x="17134420"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427" name="n_3aveValue【一般廃棄物処理施設】&#10;一人当たり有形固定資産（償却資産）額"/>
        <xdr:cNvSpPr txBox="1"/>
      </xdr:nvSpPr>
      <xdr:spPr>
        <a:xfrm>
          <a:off x="16359720"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428" name="n_4aveValue【一般廃棄物処理施設】&#10;一人当たり有形固定資産（償却資産）額"/>
        <xdr:cNvSpPr txBox="1"/>
      </xdr:nvSpPr>
      <xdr:spPr>
        <a:xfrm>
          <a:off x="156135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99835</xdr:rowOff>
    </xdr:from>
    <xdr:ext cx="599010" cy="259045"/>
    <xdr:sp macro="" textlink="">
      <xdr:nvSpPr>
        <xdr:cNvPr id="429" name="n_1mainValue【一般廃棄物処理施設】&#10;一人当たり有形固定資産（償却資産）額"/>
        <xdr:cNvSpPr txBox="1"/>
      </xdr:nvSpPr>
      <xdr:spPr>
        <a:xfrm>
          <a:off x="17867845" y="712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0588625" y="9144000"/>
          <a:ext cx="40100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38" name="正方形/長方形 437"/>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9" name="正方形/長方形 438"/>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0" name="正方形/長方形 439"/>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1" name="正方形/長方形 440"/>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2" name="正方形/長方形 441"/>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3" name="正方形/長方形 442"/>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4" name="正方形/長方形 443"/>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5" name="正方形/長方形 444"/>
        <xdr:cNvSpPr/>
      </xdr:nvSpPr>
      <xdr:spPr>
        <a:xfrm>
          <a:off x="15544800" y="9144000"/>
          <a:ext cx="40386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46" name="正方形/長方形 445"/>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7" name="正方形/長方形 446"/>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8" name="正方形/長方形 447"/>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9" name="正方形/長方形 448"/>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0" name="正方形/長方形 449"/>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1" name="正方形/長方形 450"/>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2" name="正方形/長方形 451"/>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3" name="正方形/長方形 452"/>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4" name="テキスト ボックス 453"/>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5" name="直線コネクタ 454"/>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56" name="テキスト ボックス 455"/>
        <xdr:cNvSpPr txBox="1"/>
      </xdr:nvSpPr>
      <xdr:spPr>
        <a:xfrm>
          <a:off x="101976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7" name="直線コネクタ 456"/>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58" name="テキスト ボックス 457"/>
        <xdr:cNvSpPr txBox="1"/>
      </xdr:nvSpPr>
      <xdr:spPr>
        <a:xfrm>
          <a:off x="101976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9" name="直線コネクタ 458"/>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60" name="テキスト ボックス 459"/>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61" name="直線コネクタ 460"/>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62" name="テキスト ボックス 461"/>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3" name="直線コネクタ 462"/>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4" name="テキスト ボックス 463"/>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5" name="直線コネクタ 464"/>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66" name="テキスト ボックス 465"/>
        <xdr:cNvSpPr txBox="1"/>
      </xdr:nvSpPr>
      <xdr:spPr>
        <a:xfrm>
          <a:off x="102427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7" name="直線コネクタ 466"/>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68" name="テキスト ボックス 467"/>
        <xdr:cNvSpPr txBox="1"/>
      </xdr:nvSpPr>
      <xdr:spPr>
        <a:xfrm>
          <a:off x="10306836"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9"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470" name="直線コネクタ 469"/>
        <xdr:cNvCxnSpPr/>
      </xdr:nvCxnSpPr>
      <xdr:spPr>
        <a:xfrm flipV="1">
          <a:off x="13889989"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471" name="【消防施設】&#10;有形固定資産減価償却率最小値テキスト"/>
        <xdr:cNvSpPr txBox="1"/>
      </xdr:nvSpPr>
      <xdr:spPr>
        <a:xfrm>
          <a:off x="13928725"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472" name="直線コネクタ 471"/>
        <xdr:cNvCxnSpPr/>
      </xdr:nvCxnSpPr>
      <xdr:spPr>
        <a:xfrm>
          <a:off x="13801725" y="148056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473" name="【消防施設】&#10;有形固定資産減価償却率最大値テキスト"/>
        <xdr:cNvSpPr txBox="1"/>
      </xdr:nvSpPr>
      <xdr:spPr>
        <a:xfrm>
          <a:off x="13928725"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474" name="直線コネクタ 473"/>
        <xdr:cNvCxnSpPr/>
      </xdr:nvCxnSpPr>
      <xdr:spPr>
        <a:xfrm>
          <a:off x="13801725" y="132626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475" name="【消防施設】&#10;有形固定資産減価償却率平均値テキスト"/>
        <xdr:cNvSpPr txBox="1"/>
      </xdr:nvSpPr>
      <xdr:spPr>
        <a:xfrm>
          <a:off x="13928725"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476" name="フローチャート: 判断 475"/>
        <xdr:cNvSpPr/>
      </xdr:nvSpPr>
      <xdr:spPr>
        <a:xfrm>
          <a:off x="13839825" y="139357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477" name="フローチャート: 判断 476"/>
        <xdr:cNvSpPr/>
      </xdr:nvSpPr>
      <xdr:spPr>
        <a:xfrm>
          <a:off x="13115925"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478" name="フローチャート: 判断 477"/>
        <xdr:cNvSpPr/>
      </xdr:nvSpPr>
      <xdr:spPr>
        <a:xfrm>
          <a:off x="123698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479" name="フローチャート: 判断 478"/>
        <xdr:cNvSpPr/>
      </xdr:nvSpPr>
      <xdr:spPr>
        <a:xfrm>
          <a:off x="11623675" y="140538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480" name="フローチャート: 判断 479"/>
        <xdr:cNvSpPr/>
      </xdr:nvSpPr>
      <xdr:spPr>
        <a:xfrm>
          <a:off x="10848975"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81" name="テキスト ボックス 480"/>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2" name="テキスト ボックス 481"/>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3" name="テキスト ボックス 482"/>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4" name="テキスト ボックス 483"/>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5" name="テキスト ボックス 484"/>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118745</xdr:rowOff>
    </xdr:from>
    <xdr:to>
      <xdr:col>85</xdr:col>
      <xdr:colOff>177800</xdr:colOff>
      <xdr:row>80</xdr:row>
      <xdr:rowOff>48895</xdr:rowOff>
    </xdr:to>
    <xdr:sp macro="" textlink="">
      <xdr:nvSpPr>
        <xdr:cNvPr id="486" name="楕円 485"/>
        <xdr:cNvSpPr/>
      </xdr:nvSpPr>
      <xdr:spPr>
        <a:xfrm>
          <a:off x="13839825" y="136632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141622</xdr:rowOff>
    </xdr:from>
    <xdr:ext cx="405111" cy="259045"/>
    <xdr:sp macro="" textlink="">
      <xdr:nvSpPr>
        <xdr:cNvPr id="487" name="【消防施設】&#10;有形固定資産減価償却率該当値テキスト"/>
        <xdr:cNvSpPr txBox="1"/>
      </xdr:nvSpPr>
      <xdr:spPr>
        <a:xfrm>
          <a:off x="13928725"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42545</xdr:rowOff>
    </xdr:from>
    <xdr:to>
      <xdr:col>81</xdr:col>
      <xdr:colOff>101600</xdr:colOff>
      <xdr:row>84</xdr:row>
      <xdr:rowOff>144145</xdr:rowOff>
    </xdr:to>
    <xdr:sp macro="" textlink="">
      <xdr:nvSpPr>
        <xdr:cNvPr id="488" name="楕円 487"/>
        <xdr:cNvSpPr/>
      </xdr:nvSpPr>
      <xdr:spPr>
        <a:xfrm>
          <a:off x="13115925" y="1444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169545</xdr:rowOff>
    </xdr:from>
    <xdr:to>
      <xdr:col>85</xdr:col>
      <xdr:colOff>127000</xdr:colOff>
      <xdr:row>84</xdr:row>
      <xdr:rowOff>93345</xdr:rowOff>
    </xdr:to>
    <xdr:cxnSp macro="">
      <xdr:nvCxnSpPr>
        <xdr:cNvPr id="489" name="直線コネクタ 488"/>
        <xdr:cNvCxnSpPr/>
      </xdr:nvCxnSpPr>
      <xdr:spPr>
        <a:xfrm flipV="1">
          <a:off x="13166725" y="13714095"/>
          <a:ext cx="723900" cy="78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490" name="n_1aveValue【消防施設】&#10;有形固定資産減価償却率"/>
        <xdr:cNvSpPr txBox="1"/>
      </xdr:nvSpPr>
      <xdr:spPr>
        <a:xfrm>
          <a:off x="12980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491" name="n_2aveValue【消防施設】&#10;有形固定資産減価償却率"/>
        <xdr:cNvSpPr txBox="1"/>
      </xdr:nvSpPr>
      <xdr:spPr>
        <a:xfrm>
          <a:off x="12246619"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492" name="n_3aveValue【消防施設】&#10;有形固定資産減価償却率"/>
        <xdr:cNvSpPr txBox="1"/>
      </xdr:nvSpPr>
      <xdr:spPr>
        <a:xfrm>
          <a:off x="1150049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493" name="n_4aveValue【消防施設】&#10;有形固定資産減価償却率"/>
        <xdr:cNvSpPr txBox="1"/>
      </xdr:nvSpPr>
      <xdr:spPr>
        <a:xfrm>
          <a:off x="1072579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135272</xdr:rowOff>
    </xdr:from>
    <xdr:ext cx="405111" cy="259045"/>
    <xdr:sp macro="" textlink="">
      <xdr:nvSpPr>
        <xdr:cNvPr id="494" name="n_1mainValue【消防施設】&#10;有形固定資産減価償却率"/>
        <xdr:cNvSpPr txBox="1"/>
      </xdr:nvSpPr>
      <xdr:spPr>
        <a:xfrm>
          <a:off x="12980044"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5" name="正方形/長方形 494"/>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6" name="正方形/長方形 495"/>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7" name="正方形/長方形 496"/>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8" name="正方形/長方形 497"/>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9" name="正方形/長方形 498"/>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0" name="正方形/長方形 499"/>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1" name="正方形/長方形 500"/>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2" name="正方形/長方形 501"/>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3" name="テキスト ボックス 502"/>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4" name="直線コネクタ 503"/>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5" name="直線コネクタ 504"/>
        <xdr:cNvCxnSpPr/>
      </xdr:nvCxnSpPr>
      <xdr:spPr>
        <a:xfrm>
          <a:off x="15544800" y="1478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6" name="テキスト ボックス 505"/>
        <xdr:cNvSpPr txBox="1"/>
      </xdr:nvSpPr>
      <xdr:spPr>
        <a:xfrm>
          <a:off x="15163346"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7" name="直線コネクタ 506"/>
        <xdr:cNvCxnSpPr/>
      </xdr:nvCxnSpPr>
      <xdr:spPr>
        <a:xfrm>
          <a:off x="15544800" y="1432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8" name="テキスト ボックス 507"/>
        <xdr:cNvSpPr txBox="1"/>
      </xdr:nvSpPr>
      <xdr:spPr>
        <a:xfrm>
          <a:off x="15163346"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9" name="直線コネクタ 508"/>
        <xdr:cNvCxnSpPr/>
      </xdr:nvCxnSpPr>
      <xdr:spPr>
        <a:xfrm>
          <a:off x="15544800" y="1386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0" name="テキスト ボックス 509"/>
        <xdr:cNvSpPr txBox="1"/>
      </xdr:nvSpPr>
      <xdr:spPr>
        <a:xfrm>
          <a:off x="15163346"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1" name="直線コネクタ 510"/>
        <xdr:cNvCxnSpPr/>
      </xdr:nvCxnSpPr>
      <xdr:spPr>
        <a:xfrm>
          <a:off x="15544800" y="1341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2" name="テキスト ボックス 511"/>
        <xdr:cNvSpPr txBox="1"/>
      </xdr:nvSpPr>
      <xdr:spPr>
        <a:xfrm>
          <a:off x="15163346"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3" name="直線コネクタ 512"/>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4" name="テキスト ボックス 513"/>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5"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516" name="直線コネクタ 515"/>
        <xdr:cNvCxnSpPr/>
      </xdr:nvCxnSpPr>
      <xdr:spPr>
        <a:xfrm flipV="1">
          <a:off x="188461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517" name="【消防施設】&#10;一人当たり面積最小値テキスト"/>
        <xdr:cNvSpPr txBox="1"/>
      </xdr:nvSpPr>
      <xdr:spPr>
        <a:xfrm>
          <a:off x="188849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518" name="直線コネクタ 517"/>
        <xdr:cNvCxnSpPr/>
      </xdr:nvCxnSpPr>
      <xdr:spPr>
        <a:xfrm>
          <a:off x="18786475" y="147704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519" name="【消防施設】&#10;一人当たり面積最大値テキスト"/>
        <xdr:cNvSpPr txBox="1"/>
      </xdr:nvSpPr>
      <xdr:spPr>
        <a:xfrm>
          <a:off x="188849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520" name="直線コネクタ 519"/>
        <xdr:cNvCxnSpPr/>
      </xdr:nvCxnSpPr>
      <xdr:spPr>
        <a:xfrm>
          <a:off x="18786475" y="134905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36592</xdr:rowOff>
    </xdr:from>
    <xdr:ext cx="469744" cy="259045"/>
    <xdr:sp macro="" textlink="">
      <xdr:nvSpPr>
        <xdr:cNvPr id="521" name="【消防施設】&#10;一人当たり面積平均値テキスト"/>
        <xdr:cNvSpPr txBox="1"/>
      </xdr:nvSpPr>
      <xdr:spPr>
        <a:xfrm>
          <a:off x="18884900" y="14609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522" name="フローチャート: 判断 521"/>
        <xdr:cNvSpPr/>
      </xdr:nvSpPr>
      <xdr:spPr>
        <a:xfrm>
          <a:off x="187960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523" name="フローチャート: 判断 522"/>
        <xdr:cNvSpPr/>
      </xdr:nvSpPr>
      <xdr:spPr>
        <a:xfrm>
          <a:off x="18100675" y="146615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524" name="フローチャート: 判断 523"/>
        <xdr:cNvSpPr/>
      </xdr:nvSpPr>
      <xdr:spPr>
        <a:xfrm>
          <a:off x="17325975"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525" name="フローチャート: 判断 524"/>
        <xdr:cNvSpPr/>
      </xdr:nvSpPr>
      <xdr:spPr>
        <a:xfrm>
          <a:off x="1657985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526" name="フローチャート: 判断 525"/>
        <xdr:cNvSpPr/>
      </xdr:nvSpPr>
      <xdr:spPr>
        <a:xfrm>
          <a:off x="15833725" y="1460855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7" name="テキスト ボックス 526"/>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8" name="テキスト ボックス 527"/>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9" name="テキスト ボックス 528"/>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0" name="テキスト ボックス 529"/>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1" name="テキスト ボックス 530"/>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89942</xdr:rowOff>
    </xdr:from>
    <xdr:to>
      <xdr:col>116</xdr:col>
      <xdr:colOff>114300</xdr:colOff>
      <xdr:row>79</xdr:row>
      <xdr:rowOff>20092</xdr:rowOff>
    </xdr:to>
    <xdr:sp macro="" textlink="">
      <xdr:nvSpPr>
        <xdr:cNvPr id="532" name="楕円 531"/>
        <xdr:cNvSpPr/>
      </xdr:nvSpPr>
      <xdr:spPr>
        <a:xfrm>
          <a:off x="18796000" y="134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19652</xdr:rowOff>
    </xdr:from>
    <xdr:ext cx="469744" cy="259045"/>
    <xdr:sp macro="" textlink="">
      <xdr:nvSpPr>
        <xdr:cNvPr id="533" name="【消防施設】&#10;一人当たり面積該当値テキスト"/>
        <xdr:cNvSpPr txBox="1"/>
      </xdr:nvSpPr>
      <xdr:spPr>
        <a:xfrm>
          <a:off x="18884900" y="1339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123774</xdr:rowOff>
    </xdr:from>
    <xdr:to>
      <xdr:col>112</xdr:col>
      <xdr:colOff>38100</xdr:colOff>
      <xdr:row>86</xdr:row>
      <xdr:rowOff>53924</xdr:rowOff>
    </xdr:to>
    <xdr:sp macro="" textlink="">
      <xdr:nvSpPr>
        <xdr:cNvPr id="534" name="楕円 533"/>
        <xdr:cNvSpPr/>
      </xdr:nvSpPr>
      <xdr:spPr>
        <a:xfrm>
          <a:off x="18100675" y="1469702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140742</xdr:rowOff>
    </xdr:from>
    <xdr:to>
      <xdr:col>116</xdr:col>
      <xdr:colOff>63500</xdr:colOff>
      <xdr:row>86</xdr:row>
      <xdr:rowOff>3124</xdr:rowOff>
    </xdr:to>
    <xdr:cxnSp macro="">
      <xdr:nvCxnSpPr>
        <xdr:cNvPr id="535" name="直線コネクタ 534"/>
        <xdr:cNvCxnSpPr/>
      </xdr:nvCxnSpPr>
      <xdr:spPr>
        <a:xfrm flipV="1">
          <a:off x="18132425" y="13513842"/>
          <a:ext cx="714375" cy="123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35019</xdr:rowOff>
    </xdr:from>
    <xdr:ext cx="469744" cy="259045"/>
    <xdr:sp macro="" textlink="">
      <xdr:nvSpPr>
        <xdr:cNvPr id="536" name="n_1aveValue【消防施設】&#10;一人当たり面積"/>
        <xdr:cNvSpPr txBox="1"/>
      </xdr:nvSpPr>
      <xdr:spPr>
        <a:xfrm>
          <a:off x="1793247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537" name="n_2aveValue【消防施設】&#10;一人当たり面積"/>
        <xdr:cNvSpPr txBox="1"/>
      </xdr:nvSpPr>
      <xdr:spPr>
        <a:xfrm>
          <a:off x="1717047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538" name="n_3aveValue【消防施設】&#10;一人当たり面積"/>
        <xdr:cNvSpPr txBox="1"/>
      </xdr:nvSpPr>
      <xdr:spPr>
        <a:xfrm>
          <a:off x="16424352"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539" name="n_4aveValue【消防施設】&#10;一人当たり面積"/>
        <xdr:cNvSpPr txBox="1"/>
      </xdr:nvSpPr>
      <xdr:spPr>
        <a:xfrm>
          <a:off x="156782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45051</xdr:rowOff>
    </xdr:from>
    <xdr:ext cx="469744" cy="259045"/>
    <xdr:sp macro="" textlink="">
      <xdr:nvSpPr>
        <xdr:cNvPr id="540" name="n_1mainValue【消防施設】&#10;一人当たり面積"/>
        <xdr:cNvSpPr txBox="1"/>
      </xdr:nvSpPr>
      <xdr:spPr>
        <a:xfrm>
          <a:off x="17932477" y="1478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9" name="テキスト ボックス 548"/>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1" name="テキスト ボックス 550"/>
        <xdr:cNvSpPr txBox="1"/>
      </xdr:nvSpPr>
      <xdr:spPr>
        <a:xfrm>
          <a:off x="101976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xdr:cNvCxnSpPr/>
      </xdr:nvCxnSpPr>
      <xdr:spPr>
        <a:xfrm>
          <a:off x="10588625" y="1872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3" name="テキスト ボックス 552"/>
        <xdr:cNvSpPr txBox="1"/>
      </xdr:nvSpPr>
      <xdr:spPr>
        <a:xfrm>
          <a:off x="10197646"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xdr:cNvCxnSpPr/>
      </xdr:nvCxnSpPr>
      <xdr:spPr>
        <a:xfrm>
          <a:off x="10588625" y="1839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xdr:cNvSpPr txBox="1"/>
      </xdr:nvSpPr>
      <xdr:spPr>
        <a:xfrm>
          <a:off x="1024271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xdr:cNvCxnSpPr/>
      </xdr:nvCxnSpPr>
      <xdr:spPr>
        <a:xfrm>
          <a:off x="10588625" y="1807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xdr:cNvSpPr txBox="1"/>
      </xdr:nvSpPr>
      <xdr:spPr>
        <a:xfrm>
          <a:off x="1024271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xdr:cNvCxnSpPr/>
      </xdr:nvCxnSpPr>
      <xdr:spPr>
        <a:xfrm>
          <a:off x="10588625" y="1774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xdr:cNvSpPr txBox="1"/>
      </xdr:nvSpPr>
      <xdr:spPr>
        <a:xfrm>
          <a:off x="1024271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xdr:cNvCxnSpPr/>
      </xdr:nvCxnSpPr>
      <xdr:spPr>
        <a:xfrm>
          <a:off x="10588625" y="1741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xdr:cNvSpPr txBox="1"/>
      </xdr:nvSpPr>
      <xdr:spPr>
        <a:xfrm>
          <a:off x="1024271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xdr:cNvCxnSpPr/>
      </xdr:nvCxnSpPr>
      <xdr:spPr>
        <a:xfrm>
          <a:off x="10588625" y="1709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3" name="テキスト ボックス 562"/>
        <xdr:cNvSpPr txBox="1"/>
      </xdr:nvSpPr>
      <xdr:spPr>
        <a:xfrm>
          <a:off x="10306836"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566" name="直線コネクタ 565"/>
        <xdr:cNvCxnSpPr/>
      </xdr:nvCxnSpPr>
      <xdr:spPr>
        <a:xfrm flipV="1">
          <a:off x="13889989"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7" name="【庁舎】&#10;有形固定資産減価償却率最小値テキスト"/>
        <xdr:cNvSpPr txBox="1"/>
      </xdr:nvSpPr>
      <xdr:spPr>
        <a:xfrm>
          <a:off x="13928725"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8" name="直線コネクタ 567"/>
        <xdr:cNvCxnSpPr/>
      </xdr:nvCxnSpPr>
      <xdr:spPr>
        <a:xfrm>
          <a:off x="13801725" y="1872342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569" name="【庁舎】&#10;有形固定資産減価償却率最大値テキスト"/>
        <xdr:cNvSpPr txBox="1"/>
      </xdr:nvSpPr>
      <xdr:spPr>
        <a:xfrm>
          <a:off x="13928725"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570" name="直線コネクタ 569"/>
        <xdr:cNvCxnSpPr/>
      </xdr:nvCxnSpPr>
      <xdr:spPr>
        <a:xfrm>
          <a:off x="13801725" y="170922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571" name="【庁舎】&#10;有形固定資産減価償却率平均値テキスト"/>
        <xdr:cNvSpPr txBox="1"/>
      </xdr:nvSpPr>
      <xdr:spPr>
        <a:xfrm>
          <a:off x="13928725"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572" name="フローチャート: 判断 571"/>
        <xdr:cNvSpPr/>
      </xdr:nvSpPr>
      <xdr:spPr>
        <a:xfrm>
          <a:off x="13839825" y="1822849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573" name="フローチャート: 判断 572"/>
        <xdr:cNvSpPr/>
      </xdr:nvSpPr>
      <xdr:spPr>
        <a:xfrm>
          <a:off x="13115925"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574" name="フローチャート: 判断 573"/>
        <xdr:cNvSpPr/>
      </xdr:nvSpPr>
      <xdr:spPr>
        <a:xfrm>
          <a:off x="123698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575" name="フローチャート: 判断 574"/>
        <xdr:cNvSpPr/>
      </xdr:nvSpPr>
      <xdr:spPr>
        <a:xfrm>
          <a:off x="11623675" y="180586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576" name="フローチャート: 判断 575"/>
        <xdr:cNvSpPr/>
      </xdr:nvSpPr>
      <xdr:spPr>
        <a:xfrm>
          <a:off x="10848975"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7" name="テキスト ボックス 576"/>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8" name="テキスト ボックス 577"/>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9" name="テキスト ボックス 578"/>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0" name="テキスト ボックス 579"/>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1" name="テキスト ボックス 580"/>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84182</xdr:rowOff>
    </xdr:from>
    <xdr:to>
      <xdr:col>85</xdr:col>
      <xdr:colOff>177800</xdr:colOff>
      <xdr:row>107</xdr:row>
      <xdr:rowOff>14332</xdr:rowOff>
    </xdr:to>
    <xdr:sp macro="" textlink="">
      <xdr:nvSpPr>
        <xdr:cNvPr id="582" name="楕円 581"/>
        <xdr:cNvSpPr/>
      </xdr:nvSpPr>
      <xdr:spPr>
        <a:xfrm>
          <a:off x="13839825" y="182578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62609</xdr:rowOff>
    </xdr:from>
    <xdr:ext cx="405111" cy="259045"/>
    <xdr:sp macro="" textlink="">
      <xdr:nvSpPr>
        <xdr:cNvPr id="583" name="【庁舎】&#10;有形固定資産減価償却率該当値テキスト"/>
        <xdr:cNvSpPr txBox="1"/>
      </xdr:nvSpPr>
      <xdr:spPr>
        <a:xfrm>
          <a:off x="13928725"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58057</xdr:rowOff>
    </xdr:from>
    <xdr:to>
      <xdr:col>81</xdr:col>
      <xdr:colOff>101600</xdr:colOff>
      <xdr:row>104</xdr:row>
      <xdr:rowOff>159657</xdr:rowOff>
    </xdr:to>
    <xdr:sp macro="" textlink="">
      <xdr:nvSpPr>
        <xdr:cNvPr id="584" name="楕円 583"/>
        <xdr:cNvSpPr/>
      </xdr:nvSpPr>
      <xdr:spPr>
        <a:xfrm>
          <a:off x="13115925"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108857</xdr:rowOff>
    </xdr:from>
    <xdr:to>
      <xdr:col>85</xdr:col>
      <xdr:colOff>127000</xdr:colOff>
      <xdr:row>106</xdr:row>
      <xdr:rowOff>134982</xdr:rowOff>
    </xdr:to>
    <xdr:cxnSp macro="">
      <xdr:nvCxnSpPr>
        <xdr:cNvPr id="585" name="直線コネクタ 584"/>
        <xdr:cNvCxnSpPr/>
      </xdr:nvCxnSpPr>
      <xdr:spPr>
        <a:xfrm>
          <a:off x="13166725" y="17939657"/>
          <a:ext cx="723900" cy="36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145885</xdr:rowOff>
    </xdr:from>
    <xdr:ext cx="405111" cy="259045"/>
    <xdr:sp macro="" textlink="">
      <xdr:nvSpPr>
        <xdr:cNvPr id="586" name="n_1aveValue【庁舎】&#10;有形固定資産減価償却率"/>
        <xdr:cNvSpPr txBox="1"/>
      </xdr:nvSpPr>
      <xdr:spPr>
        <a:xfrm>
          <a:off x="129800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587" name="n_2aveValue【庁舎】&#10;有形固定資産減価償却率"/>
        <xdr:cNvSpPr txBox="1"/>
      </xdr:nvSpPr>
      <xdr:spPr>
        <a:xfrm>
          <a:off x="12246619"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588" name="n_3aveValue【庁舎】&#10;有形固定資産減価償却率"/>
        <xdr:cNvSpPr txBox="1"/>
      </xdr:nvSpPr>
      <xdr:spPr>
        <a:xfrm>
          <a:off x="1150049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589" name="n_4aveValue【庁舎】&#10;有形固定資産減価償却率"/>
        <xdr:cNvSpPr txBox="1"/>
      </xdr:nvSpPr>
      <xdr:spPr>
        <a:xfrm>
          <a:off x="1072579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4734</xdr:rowOff>
    </xdr:from>
    <xdr:ext cx="405111" cy="259045"/>
    <xdr:sp macro="" textlink="">
      <xdr:nvSpPr>
        <xdr:cNvPr id="590" name="n_1mainValue【庁舎】&#10;有形固定資産減価償却率"/>
        <xdr:cNvSpPr txBox="1"/>
      </xdr:nvSpPr>
      <xdr:spPr>
        <a:xfrm>
          <a:off x="12980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10" name="テキスト ボックス 609"/>
        <xdr:cNvSpPr txBox="1"/>
      </xdr:nvSpPr>
      <xdr:spPr>
        <a:xfrm>
          <a:off x="15099226"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12" name="テキスト ボックス 611"/>
        <xdr:cNvSpPr txBox="1"/>
      </xdr:nvSpPr>
      <xdr:spPr>
        <a:xfrm>
          <a:off x="15099226"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614" name="直線コネクタ 613"/>
        <xdr:cNvCxnSpPr/>
      </xdr:nvCxnSpPr>
      <xdr:spPr>
        <a:xfrm flipV="1">
          <a:off x="188461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615" name="【庁舎】&#10;一人当たり面積最小値テキスト"/>
        <xdr:cNvSpPr txBox="1"/>
      </xdr:nvSpPr>
      <xdr:spPr>
        <a:xfrm>
          <a:off x="188849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616" name="直線コネクタ 615"/>
        <xdr:cNvCxnSpPr/>
      </xdr:nvCxnSpPr>
      <xdr:spPr>
        <a:xfrm>
          <a:off x="18786475" y="186451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617" name="【庁舎】&#10;一人当たり面積最大値テキスト"/>
        <xdr:cNvSpPr txBox="1"/>
      </xdr:nvSpPr>
      <xdr:spPr>
        <a:xfrm>
          <a:off x="188849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618" name="直線コネクタ 617"/>
        <xdr:cNvCxnSpPr/>
      </xdr:nvCxnSpPr>
      <xdr:spPr>
        <a:xfrm>
          <a:off x="18786475" y="173323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619" name="【庁舎】&#10;一人当たり面積平均値テキスト"/>
        <xdr:cNvSpPr txBox="1"/>
      </xdr:nvSpPr>
      <xdr:spPr>
        <a:xfrm>
          <a:off x="188849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620" name="フローチャート: 判断 619"/>
        <xdr:cNvSpPr/>
      </xdr:nvSpPr>
      <xdr:spPr>
        <a:xfrm>
          <a:off x="187960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621" name="フローチャート: 判断 620"/>
        <xdr:cNvSpPr/>
      </xdr:nvSpPr>
      <xdr:spPr>
        <a:xfrm>
          <a:off x="18100675" y="1850097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622" name="フローチャート: 判断 621"/>
        <xdr:cNvSpPr/>
      </xdr:nvSpPr>
      <xdr:spPr>
        <a:xfrm>
          <a:off x="17325975"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623" name="フローチャート: 判断 622"/>
        <xdr:cNvSpPr/>
      </xdr:nvSpPr>
      <xdr:spPr>
        <a:xfrm>
          <a:off x="1657985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624" name="フローチャート: 判断 623"/>
        <xdr:cNvSpPr/>
      </xdr:nvSpPr>
      <xdr:spPr>
        <a:xfrm>
          <a:off x="15833725" y="1850593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5" name="テキスト ボックス 624"/>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129032</xdr:rowOff>
    </xdr:from>
    <xdr:to>
      <xdr:col>116</xdr:col>
      <xdr:colOff>114300</xdr:colOff>
      <xdr:row>108</xdr:row>
      <xdr:rowOff>59182</xdr:rowOff>
    </xdr:to>
    <xdr:sp macro="" textlink="">
      <xdr:nvSpPr>
        <xdr:cNvPr id="630" name="楕円 629"/>
        <xdr:cNvSpPr/>
      </xdr:nvSpPr>
      <xdr:spPr>
        <a:xfrm>
          <a:off x="18796000" y="184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88409</xdr:rowOff>
    </xdr:from>
    <xdr:ext cx="469744" cy="259045"/>
    <xdr:sp macro="" textlink="">
      <xdr:nvSpPr>
        <xdr:cNvPr id="631" name="【庁舎】&#10;一人当たり面積該当値テキスト"/>
        <xdr:cNvSpPr txBox="1"/>
      </xdr:nvSpPr>
      <xdr:spPr>
        <a:xfrm>
          <a:off x="18884900" y="1826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134113</xdr:rowOff>
    </xdr:from>
    <xdr:to>
      <xdr:col>112</xdr:col>
      <xdr:colOff>38100</xdr:colOff>
      <xdr:row>108</xdr:row>
      <xdr:rowOff>64263</xdr:rowOff>
    </xdr:to>
    <xdr:sp macro="" textlink="">
      <xdr:nvSpPr>
        <xdr:cNvPr id="632" name="楕円 631"/>
        <xdr:cNvSpPr/>
      </xdr:nvSpPr>
      <xdr:spPr>
        <a:xfrm>
          <a:off x="18100675" y="184792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8382</xdr:rowOff>
    </xdr:from>
    <xdr:to>
      <xdr:col>116</xdr:col>
      <xdr:colOff>63500</xdr:colOff>
      <xdr:row>108</xdr:row>
      <xdr:rowOff>13463</xdr:rowOff>
    </xdr:to>
    <xdr:cxnSp macro="">
      <xdr:nvCxnSpPr>
        <xdr:cNvPr id="633" name="直線コネクタ 632"/>
        <xdr:cNvCxnSpPr/>
      </xdr:nvCxnSpPr>
      <xdr:spPr>
        <a:xfrm flipV="1">
          <a:off x="18132425" y="18524982"/>
          <a:ext cx="714375"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634" name="n_1aveValue【庁舎】&#10;一人当たり面積"/>
        <xdr:cNvSpPr txBox="1"/>
      </xdr:nvSpPr>
      <xdr:spPr>
        <a:xfrm>
          <a:off x="1793247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104539</xdr:rowOff>
    </xdr:from>
    <xdr:ext cx="469744" cy="259045"/>
    <xdr:sp macro="" textlink="">
      <xdr:nvSpPr>
        <xdr:cNvPr id="635" name="n_2aveValue【庁舎】&#10;一人当たり面積"/>
        <xdr:cNvSpPr txBox="1"/>
      </xdr:nvSpPr>
      <xdr:spPr>
        <a:xfrm>
          <a:off x="1717047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101616</xdr:rowOff>
    </xdr:from>
    <xdr:ext cx="469744" cy="259045"/>
    <xdr:sp macro="" textlink="">
      <xdr:nvSpPr>
        <xdr:cNvPr id="636" name="n_3aveValue【庁舎】&#10;一人当たり面積"/>
        <xdr:cNvSpPr txBox="1"/>
      </xdr:nvSpPr>
      <xdr:spPr>
        <a:xfrm>
          <a:off x="16424352"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637" name="n_4aveValue【庁舎】&#10;一人当たり面積"/>
        <xdr:cNvSpPr txBox="1"/>
      </xdr:nvSpPr>
      <xdr:spPr>
        <a:xfrm>
          <a:off x="156782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80790</xdr:rowOff>
    </xdr:from>
    <xdr:ext cx="469744" cy="259045"/>
    <xdr:sp macro="" textlink="">
      <xdr:nvSpPr>
        <xdr:cNvPr id="638" name="n_1mainValue【庁舎】&#10;一人当たり面積"/>
        <xdr:cNvSpPr txBox="1"/>
      </xdr:nvSpPr>
      <xdr:spPr>
        <a:xfrm>
          <a:off x="17932477" y="1825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9" name="正方形/長方形 638"/>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0" name="正方形/長方形 639"/>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1" name="テキスト ボックス 640"/>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本村の施設について、概ね類似団体平均値を下回っているが、特に福祉施設と消防施設について平均値を上回っている。これは、本村は</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か村に集落が点在し住民が生活しており、各集落に老人福祉館、分団詰所等が点在していることによる。これらの施設は自然災害時には避難所となることから住民サービスに欠かすことができない施設ではあるものの、火山ガスや塩害等により老朽化が進んでおり、今後も施設状況を把握し、計画的な修繕、改修の優先順位付け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2,383
2,351
55.26
4,878,227
4,757,448
114,399
1,712,264
3,306,363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年度の財政力指数は、単年度数値で</a:t>
          </a:r>
          <a:r>
            <a:rPr kumimoji="1" lang="en-US" altLang="ja-JP" sz="1100" b="0" i="0" baseline="0">
              <a:solidFill>
                <a:schemeClr val="dk1"/>
              </a:solidFill>
              <a:effectLst/>
              <a:latin typeface="+mn-lt"/>
              <a:ea typeface="+mn-ea"/>
              <a:cs typeface="+mn-cs"/>
            </a:rPr>
            <a:t>0.222</a:t>
          </a:r>
          <a:r>
            <a:rPr kumimoji="1" lang="ja-JP" altLang="ja-JP" sz="1100" b="0" i="0" baseline="0">
              <a:solidFill>
                <a:schemeClr val="dk1"/>
              </a:solidFill>
              <a:effectLst/>
              <a:latin typeface="+mn-lt"/>
              <a:ea typeface="+mn-ea"/>
              <a:cs typeface="+mn-cs"/>
            </a:rPr>
            <a:t>となり前年度と比べ</a:t>
          </a:r>
          <a:r>
            <a:rPr kumimoji="1" lang="en-US" altLang="ja-JP" sz="1100" b="0" i="0" baseline="0">
              <a:solidFill>
                <a:schemeClr val="dk1"/>
              </a:solidFill>
              <a:effectLst/>
              <a:latin typeface="+mn-lt"/>
              <a:ea typeface="+mn-ea"/>
              <a:cs typeface="+mn-cs"/>
            </a:rPr>
            <a:t>0.019</a:t>
          </a:r>
          <a:r>
            <a:rPr kumimoji="1" lang="ja-JP" altLang="ja-JP" sz="1100" b="0" i="0" baseline="0">
              <a:solidFill>
                <a:schemeClr val="dk1"/>
              </a:solidFill>
              <a:effectLst/>
              <a:latin typeface="+mn-lt"/>
              <a:ea typeface="+mn-ea"/>
              <a:cs typeface="+mn-cs"/>
            </a:rPr>
            <a:t>ポント減少した。</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ヵ年平均では</a:t>
          </a:r>
          <a:r>
            <a:rPr kumimoji="1" lang="en-US" altLang="ja-JP" sz="1100" b="0" i="0" baseline="0">
              <a:solidFill>
                <a:schemeClr val="dk1"/>
              </a:solidFill>
              <a:effectLst/>
              <a:latin typeface="+mn-lt"/>
              <a:ea typeface="+mn-ea"/>
              <a:cs typeface="+mn-cs"/>
            </a:rPr>
            <a:t>0.233</a:t>
          </a:r>
          <a:r>
            <a:rPr kumimoji="1" lang="ja-JP" altLang="ja-JP" sz="1100" b="0" i="0" baseline="0">
              <a:solidFill>
                <a:schemeClr val="dk1"/>
              </a:solidFill>
              <a:effectLst/>
              <a:latin typeface="+mn-lt"/>
              <a:ea typeface="+mn-ea"/>
              <a:cs typeface="+mn-cs"/>
            </a:rPr>
            <a:t>となり前年度と</a:t>
          </a:r>
          <a:r>
            <a:rPr kumimoji="1" lang="ja-JP" altLang="en-US" sz="1100" b="0" i="0" baseline="0">
              <a:solidFill>
                <a:schemeClr val="dk1"/>
              </a:solidFill>
              <a:effectLst/>
              <a:latin typeface="+mn-lt"/>
              <a:ea typeface="+mn-ea"/>
              <a:cs typeface="+mn-cs"/>
            </a:rPr>
            <a:t>比べ</a:t>
          </a:r>
          <a:r>
            <a:rPr kumimoji="1" lang="en-US" altLang="ja-JP" sz="1100" b="0" i="0" baseline="0">
              <a:solidFill>
                <a:schemeClr val="dk1"/>
              </a:solidFill>
              <a:effectLst/>
              <a:latin typeface="+mn-lt"/>
              <a:ea typeface="+mn-ea"/>
              <a:cs typeface="+mn-cs"/>
            </a:rPr>
            <a:t>0.009</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減少した</a:t>
          </a:r>
          <a:r>
            <a:rPr kumimoji="1" lang="ja-JP" altLang="ja-JP" sz="1100" b="0" i="0" baseline="0">
              <a:solidFill>
                <a:schemeClr val="dk1"/>
              </a:solidFill>
              <a:effectLst/>
              <a:latin typeface="+mn-lt"/>
              <a:ea typeface="+mn-ea"/>
              <a:cs typeface="+mn-cs"/>
            </a:rPr>
            <a:t>。単年度数値の増減の主な要因としては、基準財政収入額において市町村民税所得割等が減少したためである。類似団体内平均値は</a:t>
          </a:r>
          <a:r>
            <a:rPr kumimoji="1" lang="ja-JP" altLang="en-US" sz="1100" b="0" i="0" baseline="0">
              <a:solidFill>
                <a:schemeClr val="dk1"/>
              </a:solidFill>
              <a:effectLst/>
              <a:latin typeface="+mn-lt"/>
              <a:ea typeface="+mn-ea"/>
              <a:cs typeface="+mn-cs"/>
            </a:rPr>
            <a:t>ほぼ同</a:t>
          </a:r>
          <a:r>
            <a:rPr kumimoji="1" lang="ja-JP" altLang="ja-JP" sz="1100" b="0" i="0" baseline="0">
              <a:solidFill>
                <a:schemeClr val="dk1"/>
              </a:solidFill>
              <a:effectLst/>
              <a:latin typeface="+mn-lt"/>
              <a:ea typeface="+mn-ea"/>
              <a:cs typeface="+mn-cs"/>
            </a:rPr>
            <a:t>ポイントだが、依然として全国平均を下回る状況であることから、地方税収の増に向けて適切な課税、現年度の徴収を強化することで滞納に繋げない取り組みをより一層強化する。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104902</xdr:rowOff>
    </xdr:from>
    <xdr:to>
      <xdr:col>23</xdr:col>
      <xdr:colOff>133350</xdr:colOff>
      <xdr:row>43</xdr:row>
      <xdr:rowOff>114554</xdr:rowOff>
    </xdr:to>
    <xdr:cxnSp macro="">
      <xdr:nvCxnSpPr>
        <xdr:cNvPr id="66" name="直線コネクタ 65"/>
        <xdr:cNvCxnSpPr/>
      </xdr:nvCxnSpPr>
      <xdr:spPr>
        <a:xfrm>
          <a:off x="4114800" y="74772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104902</xdr:rowOff>
    </xdr:from>
    <xdr:to>
      <xdr:col>19</xdr:col>
      <xdr:colOff>133350</xdr:colOff>
      <xdr:row>43</xdr:row>
      <xdr:rowOff>104902</xdr:rowOff>
    </xdr:to>
    <xdr:cxnSp macro="">
      <xdr:nvCxnSpPr>
        <xdr:cNvPr id="69" name="直線コネクタ 68"/>
        <xdr:cNvCxnSpPr/>
      </xdr:nvCxnSpPr>
      <xdr:spPr>
        <a:xfrm>
          <a:off x="3225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140479</xdr:rowOff>
    </xdr:from>
    <xdr:ext cx="736600" cy="259045"/>
    <xdr:sp macro="" textlink="">
      <xdr:nvSpPr>
        <xdr:cNvPr id="71" name="テキスト ボックス 70"/>
        <xdr:cNvSpPr txBox="1"/>
      </xdr:nvSpPr>
      <xdr:spPr>
        <a:xfrm>
          <a:off x="3733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104902</xdr:rowOff>
    </xdr:from>
    <xdr:to>
      <xdr:col>15</xdr:col>
      <xdr:colOff>82550</xdr:colOff>
      <xdr:row>43</xdr:row>
      <xdr:rowOff>104902</xdr:rowOff>
    </xdr:to>
    <xdr:cxnSp macro="">
      <xdr:nvCxnSpPr>
        <xdr:cNvPr id="72" name="直線コネクタ 71"/>
        <xdr:cNvCxnSpPr/>
      </xdr:nvCxnSpPr>
      <xdr:spPr>
        <a:xfrm>
          <a:off x="2336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104902</xdr:rowOff>
    </xdr:from>
    <xdr:to>
      <xdr:col>11</xdr:col>
      <xdr:colOff>31750</xdr:colOff>
      <xdr:row>43</xdr:row>
      <xdr:rowOff>104902</xdr:rowOff>
    </xdr:to>
    <xdr:cxnSp macro="">
      <xdr:nvCxnSpPr>
        <xdr:cNvPr id="75" name="直線コネクタ 74"/>
        <xdr:cNvCxnSpPr/>
      </xdr:nvCxnSpPr>
      <xdr:spPr>
        <a:xfrm>
          <a:off x="1447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77" name="テキスト ボックス 76"/>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159783</xdr:rowOff>
    </xdr:from>
    <xdr:ext cx="762000" cy="259045"/>
    <xdr:sp macro="" textlink="">
      <xdr:nvSpPr>
        <xdr:cNvPr id="79" name="テキスト ボックス 78"/>
        <xdr:cNvSpPr txBox="1"/>
      </xdr:nvSpPr>
      <xdr:spPr>
        <a:xfrm>
          <a:off x="1066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63754</xdr:rowOff>
    </xdr:from>
    <xdr:to>
      <xdr:col>23</xdr:col>
      <xdr:colOff>184150</xdr:colOff>
      <xdr:row>43</xdr:row>
      <xdr:rowOff>165354</xdr:rowOff>
    </xdr:to>
    <xdr:sp macro="" textlink="">
      <xdr:nvSpPr>
        <xdr:cNvPr id="85" name="楕円 84"/>
        <xdr:cNvSpPr/>
      </xdr:nvSpPr>
      <xdr:spPr>
        <a:xfrm>
          <a:off x="49022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35831</xdr:rowOff>
    </xdr:from>
    <xdr:ext cx="762000" cy="259045"/>
    <xdr:sp macro="" textlink="">
      <xdr:nvSpPr>
        <xdr:cNvPr id="86" name="財政力該当値テキスト"/>
        <xdr:cNvSpPr txBox="1"/>
      </xdr:nvSpPr>
      <xdr:spPr>
        <a:xfrm>
          <a:off x="5041900" y="740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54102</xdr:rowOff>
    </xdr:from>
    <xdr:to>
      <xdr:col>19</xdr:col>
      <xdr:colOff>184150</xdr:colOff>
      <xdr:row>43</xdr:row>
      <xdr:rowOff>155702</xdr:rowOff>
    </xdr:to>
    <xdr:sp macro="" textlink="">
      <xdr:nvSpPr>
        <xdr:cNvPr id="87" name="楕円 86"/>
        <xdr:cNvSpPr/>
      </xdr:nvSpPr>
      <xdr:spPr>
        <a:xfrm>
          <a:off x="4064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88" name="テキスト ボックス 87"/>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54102</xdr:rowOff>
    </xdr:from>
    <xdr:to>
      <xdr:col>15</xdr:col>
      <xdr:colOff>133350</xdr:colOff>
      <xdr:row>43</xdr:row>
      <xdr:rowOff>155702</xdr:rowOff>
    </xdr:to>
    <xdr:sp macro="" textlink="">
      <xdr:nvSpPr>
        <xdr:cNvPr id="89" name="楕円 88"/>
        <xdr:cNvSpPr/>
      </xdr:nvSpPr>
      <xdr:spPr>
        <a:xfrm>
          <a:off x="3175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165879</xdr:rowOff>
    </xdr:from>
    <xdr:ext cx="762000" cy="259045"/>
    <xdr:sp macro="" textlink="">
      <xdr:nvSpPr>
        <xdr:cNvPr id="90" name="テキスト ボックス 89"/>
        <xdr:cNvSpPr txBox="1"/>
      </xdr:nvSpPr>
      <xdr:spPr>
        <a:xfrm>
          <a:off x="2844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54102</xdr:rowOff>
    </xdr:from>
    <xdr:to>
      <xdr:col>11</xdr:col>
      <xdr:colOff>82550</xdr:colOff>
      <xdr:row>43</xdr:row>
      <xdr:rowOff>155702</xdr:rowOff>
    </xdr:to>
    <xdr:sp macro="" textlink="">
      <xdr:nvSpPr>
        <xdr:cNvPr id="91" name="楕円 90"/>
        <xdr:cNvSpPr/>
      </xdr:nvSpPr>
      <xdr:spPr>
        <a:xfrm>
          <a:off x="2286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165879</xdr:rowOff>
    </xdr:from>
    <xdr:ext cx="762000" cy="259045"/>
    <xdr:sp macro="" textlink="">
      <xdr:nvSpPr>
        <xdr:cNvPr id="92" name="テキスト ボックス 91"/>
        <xdr:cNvSpPr txBox="1"/>
      </xdr:nvSpPr>
      <xdr:spPr>
        <a:xfrm>
          <a:off x="1955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54102</xdr:rowOff>
    </xdr:from>
    <xdr:to>
      <xdr:col>7</xdr:col>
      <xdr:colOff>31750</xdr:colOff>
      <xdr:row>43</xdr:row>
      <xdr:rowOff>155702</xdr:rowOff>
    </xdr:to>
    <xdr:sp macro="" textlink="">
      <xdr:nvSpPr>
        <xdr:cNvPr id="93" name="楕円 92"/>
        <xdr:cNvSpPr/>
      </xdr:nvSpPr>
      <xdr:spPr>
        <a:xfrm>
          <a:off x="1397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165879</xdr:rowOff>
    </xdr:from>
    <xdr:ext cx="762000" cy="259045"/>
    <xdr:sp macro="" textlink="">
      <xdr:nvSpPr>
        <xdr:cNvPr id="94" name="テキスト ボックス 93"/>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年度の経常収支比率は、単年度数値で</a:t>
          </a:r>
          <a:r>
            <a:rPr kumimoji="1" lang="en-US" altLang="ja-JP" sz="1100" b="0" i="0" baseline="0">
              <a:solidFill>
                <a:schemeClr val="dk1"/>
              </a:solidFill>
              <a:effectLst/>
              <a:latin typeface="+mn-lt"/>
              <a:ea typeface="+mn-ea"/>
              <a:cs typeface="+mn-cs"/>
            </a:rPr>
            <a:t>85.2</a:t>
          </a:r>
          <a:r>
            <a:rPr kumimoji="1" lang="ja-JP" altLang="ja-JP" sz="1100" b="0" i="0" baseline="0">
              <a:solidFill>
                <a:schemeClr val="dk1"/>
              </a:solidFill>
              <a:effectLst/>
              <a:latin typeface="+mn-lt"/>
              <a:ea typeface="+mn-ea"/>
              <a:cs typeface="+mn-cs"/>
            </a:rPr>
            <a:t>％となり、前年度比</a:t>
          </a:r>
          <a:r>
            <a:rPr kumimoji="1" lang="en-US" altLang="ja-JP" sz="1100" b="0" i="0" baseline="0">
              <a:solidFill>
                <a:schemeClr val="dk1"/>
              </a:solidFill>
              <a:effectLst/>
              <a:latin typeface="+mn-lt"/>
              <a:ea typeface="+mn-ea"/>
              <a:cs typeface="+mn-cs"/>
            </a:rPr>
            <a:t>5.9</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した。主な要因としては、歳出で</a:t>
          </a:r>
          <a:r>
            <a:rPr kumimoji="1" lang="ja-JP" altLang="en-US" sz="1100" b="0" i="0" baseline="0">
              <a:solidFill>
                <a:schemeClr val="dk1"/>
              </a:solidFill>
              <a:effectLst/>
              <a:latin typeface="+mn-lt"/>
              <a:ea typeface="+mn-ea"/>
              <a:cs typeface="+mn-cs"/>
            </a:rPr>
            <a:t>補助費等及び</a:t>
          </a:r>
          <a:r>
            <a:rPr kumimoji="1" lang="ja-JP" altLang="ja-JP" sz="1100" b="0" i="0" baseline="0">
              <a:solidFill>
                <a:schemeClr val="dk1"/>
              </a:solidFill>
              <a:effectLst/>
              <a:latin typeface="+mn-lt"/>
              <a:ea typeface="+mn-ea"/>
              <a:cs typeface="+mn-cs"/>
            </a:rPr>
            <a:t>投資的事業が</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今後も村税を初めとした経常収入の増加と起債額を抑えることで将来負担の削減に向けた各種取り組みを推進する。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17526</xdr:rowOff>
    </xdr:from>
    <xdr:to>
      <xdr:col>23</xdr:col>
      <xdr:colOff>133350</xdr:colOff>
      <xdr:row>65</xdr:row>
      <xdr:rowOff>159893</xdr:rowOff>
    </xdr:to>
    <xdr:cxnSp macro="">
      <xdr:nvCxnSpPr>
        <xdr:cNvPr id="127" name="直線コネクタ 126"/>
        <xdr:cNvCxnSpPr/>
      </xdr:nvCxnSpPr>
      <xdr:spPr>
        <a:xfrm flipV="1">
          <a:off x="4114800" y="11161776"/>
          <a:ext cx="838200" cy="1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36830</xdr:rowOff>
    </xdr:from>
    <xdr:to>
      <xdr:col>19</xdr:col>
      <xdr:colOff>133350</xdr:colOff>
      <xdr:row>65</xdr:row>
      <xdr:rowOff>159893</xdr:rowOff>
    </xdr:to>
    <xdr:cxnSp macro="">
      <xdr:nvCxnSpPr>
        <xdr:cNvPr id="130" name="直線コネクタ 129"/>
        <xdr:cNvCxnSpPr/>
      </xdr:nvCxnSpPr>
      <xdr:spPr>
        <a:xfrm>
          <a:off x="3225800" y="11181080"/>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36830</xdr:rowOff>
    </xdr:from>
    <xdr:to>
      <xdr:col>15</xdr:col>
      <xdr:colOff>82550</xdr:colOff>
      <xdr:row>65</xdr:row>
      <xdr:rowOff>130937</xdr:rowOff>
    </xdr:to>
    <xdr:cxnSp macro="">
      <xdr:nvCxnSpPr>
        <xdr:cNvPr id="133" name="直線コネクタ 132"/>
        <xdr:cNvCxnSpPr/>
      </xdr:nvCxnSpPr>
      <xdr:spPr>
        <a:xfrm flipV="1">
          <a:off x="2336800" y="11181080"/>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77978</xdr:rowOff>
    </xdr:from>
    <xdr:to>
      <xdr:col>11</xdr:col>
      <xdr:colOff>31750</xdr:colOff>
      <xdr:row>65</xdr:row>
      <xdr:rowOff>130937</xdr:rowOff>
    </xdr:to>
    <xdr:cxnSp macro="">
      <xdr:nvCxnSpPr>
        <xdr:cNvPr id="136" name="直線コネクタ 135"/>
        <xdr:cNvCxnSpPr/>
      </xdr:nvCxnSpPr>
      <xdr:spPr>
        <a:xfrm>
          <a:off x="1447800" y="11050778"/>
          <a:ext cx="889000" cy="2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46" name="楕円 145"/>
        <xdr:cNvSpPr/>
      </xdr:nvSpPr>
      <xdr:spPr>
        <a:xfrm>
          <a:off x="49022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110253</xdr:rowOff>
    </xdr:from>
    <xdr:ext cx="762000" cy="259045"/>
    <xdr:sp macro="" textlink="">
      <xdr:nvSpPr>
        <xdr:cNvPr id="147" name="財政構造の弾力性該当値テキスト"/>
        <xdr:cNvSpPr txBox="1"/>
      </xdr:nvSpPr>
      <xdr:spPr>
        <a:xfrm>
          <a:off x="5041900" y="11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109093</xdr:rowOff>
    </xdr:from>
    <xdr:to>
      <xdr:col>19</xdr:col>
      <xdr:colOff>184150</xdr:colOff>
      <xdr:row>66</xdr:row>
      <xdr:rowOff>39243</xdr:rowOff>
    </xdr:to>
    <xdr:sp macro="" textlink="">
      <xdr:nvSpPr>
        <xdr:cNvPr id="148" name="楕円 147"/>
        <xdr:cNvSpPr/>
      </xdr:nvSpPr>
      <xdr:spPr>
        <a:xfrm>
          <a:off x="4064000" y="112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24020</xdr:rowOff>
    </xdr:from>
    <xdr:ext cx="736600" cy="259045"/>
    <xdr:sp macro="" textlink="">
      <xdr:nvSpPr>
        <xdr:cNvPr id="149" name="テキスト ボックス 148"/>
        <xdr:cNvSpPr txBox="1"/>
      </xdr:nvSpPr>
      <xdr:spPr>
        <a:xfrm>
          <a:off x="3733800" y="1133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0" name="楕円 149"/>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97807</xdr:rowOff>
    </xdr:from>
    <xdr:ext cx="762000" cy="259045"/>
    <xdr:sp macro="" textlink="">
      <xdr:nvSpPr>
        <xdr:cNvPr id="151" name="テキスト ボックス 150"/>
        <xdr:cNvSpPr txBox="1"/>
      </xdr:nvSpPr>
      <xdr:spPr>
        <a:xfrm>
          <a:off x="2844800" y="1089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80137</xdr:rowOff>
    </xdr:from>
    <xdr:to>
      <xdr:col>11</xdr:col>
      <xdr:colOff>82550</xdr:colOff>
      <xdr:row>66</xdr:row>
      <xdr:rowOff>10287</xdr:rowOff>
    </xdr:to>
    <xdr:sp macro="" textlink="">
      <xdr:nvSpPr>
        <xdr:cNvPr id="152" name="楕円 151"/>
        <xdr:cNvSpPr/>
      </xdr:nvSpPr>
      <xdr:spPr>
        <a:xfrm>
          <a:off x="2286000" y="1122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166514</xdr:rowOff>
    </xdr:from>
    <xdr:ext cx="762000" cy="259045"/>
    <xdr:sp macro="" textlink="">
      <xdr:nvSpPr>
        <xdr:cNvPr id="153" name="テキスト ボックス 152"/>
        <xdr:cNvSpPr txBox="1"/>
      </xdr:nvSpPr>
      <xdr:spPr>
        <a:xfrm>
          <a:off x="1955800" y="1131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27178</xdr:rowOff>
    </xdr:from>
    <xdr:to>
      <xdr:col>7</xdr:col>
      <xdr:colOff>31750</xdr:colOff>
      <xdr:row>64</xdr:row>
      <xdr:rowOff>128778</xdr:rowOff>
    </xdr:to>
    <xdr:sp macro="" textlink="">
      <xdr:nvSpPr>
        <xdr:cNvPr id="154" name="楕円 153"/>
        <xdr:cNvSpPr/>
      </xdr:nvSpPr>
      <xdr:spPr>
        <a:xfrm>
          <a:off x="1397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138955</xdr:rowOff>
    </xdr:from>
    <xdr:ext cx="762000" cy="259045"/>
    <xdr:sp macro="" textlink="">
      <xdr:nvSpPr>
        <xdr:cNvPr id="155" name="テキスト ボックス 154"/>
        <xdr:cNvSpPr txBox="1"/>
      </xdr:nvSpPr>
      <xdr:spPr>
        <a:xfrm>
          <a:off x="1066800" y="1076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年度の人口</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人当たり人件費・物件費等決算額は、前年度と比べ</a:t>
          </a:r>
          <a:r>
            <a:rPr kumimoji="1" lang="en-US" altLang="ja-JP" sz="1100" b="0" i="0" baseline="0">
              <a:solidFill>
                <a:schemeClr val="dk1"/>
              </a:solidFill>
              <a:effectLst/>
              <a:latin typeface="+mn-lt"/>
              <a:ea typeface="+mn-ea"/>
              <a:cs typeface="+mn-cs"/>
            </a:rPr>
            <a:t>66,973</a:t>
          </a:r>
          <a:r>
            <a:rPr kumimoji="1" lang="ja-JP" altLang="ja-JP" sz="1100" b="0" i="0" baseline="0">
              <a:solidFill>
                <a:schemeClr val="dk1"/>
              </a:solidFill>
              <a:effectLst/>
              <a:latin typeface="+mn-lt"/>
              <a:ea typeface="+mn-ea"/>
              <a:cs typeface="+mn-cs"/>
            </a:rPr>
            <a:t>円の増加となった。類似団体内平均値と比べ高い水準にあるのは、</a:t>
          </a:r>
          <a:r>
            <a:rPr kumimoji="1" lang="ja-JP" altLang="en-US" sz="1100" b="0" i="0" baseline="0">
              <a:solidFill>
                <a:schemeClr val="dk1"/>
              </a:solidFill>
              <a:effectLst/>
              <a:latin typeface="+mn-lt"/>
              <a:ea typeface="+mn-ea"/>
              <a:cs typeface="+mn-cs"/>
            </a:rPr>
            <a:t>人口に対して島内</a:t>
          </a:r>
          <a:r>
            <a:rPr kumimoji="1" lang="en-US" altLang="ja-JP" sz="1100" b="0" i="0" baseline="0">
              <a:solidFill>
                <a:schemeClr val="dk1"/>
              </a:solidFill>
              <a:effectLst/>
              <a:latin typeface="+mn-lt"/>
              <a:ea typeface="+mn-ea"/>
              <a:cs typeface="+mn-cs"/>
            </a:rPr>
            <a:t>5</a:t>
          </a:r>
          <a:r>
            <a:rPr kumimoji="1" lang="ja-JP" altLang="en-US" sz="1100" b="0" i="0" baseline="0">
              <a:solidFill>
                <a:schemeClr val="dk1"/>
              </a:solidFill>
              <a:effectLst/>
              <a:latin typeface="+mn-lt"/>
              <a:ea typeface="+mn-ea"/>
              <a:cs typeface="+mn-cs"/>
            </a:rPr>
            <a:t>地区に公共施設が分散している点、</a:t>
          </a:r>
          <a:r>
            <a:rPr kumimoji="1" lang="ja-JP" altLang="ja-JP" sz="1100" b="0" i="0" baseline="0">
              <a:solidFill>
                <a:schemeClr val="dk1"/>
              </a:solidFill>
              <a:effectLst/>
              <a:latin typeface="+mn-lt"/>
              <a:ea typeface="+mn-ea"/>
              <a:cs typeface="+mn-cs"/>
            </a:rPr>
            <a:t>離島環境に起因する塩害や風害に係る経費、火山ガスに係る施設や測定器等の保守管理等経費、村営住宅等の維持管理が発生しているためである。</a:t>
          </a:r>
          <a:r>
            <a:rPr kumimoji="1" lang="ja-JP" altLang="ja-JP" sz="1100">
              <a:solidFill>
                <a:schemeClr val="dk1"/>
              </a:solidFill>
              <a:effectLst/>
              <a:latin typeface="+mn-lt"/>
              <a:ea typeface="+mn-ea"/>
              <a:cs typeface="+mn-cs"/>
            </a:rPr>
            <a:t>今後も、優先順位を付け、維持管理等の抑制をはじめ、施設等の更新時期なども考えながら、削減に努める。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158150</xdr:rowOff>
    </xdr:from>
    <xdr:to>
      <xdr:col>23</xdr:col>
      <xdr:colOff>133350</xdr:colOff>
      <xdr:row>83</xdr:row>
      <xdr:rowOff>19021</xdr:rowOff>
    </xdr:to>
    <xdr:cxnSp macro="">
      <xdr:nvCxnSpPr>
        <xdr:cNvPr id="187" name="直線コネクタ 186"/>
        <xdr:cNvCxnSpPr/>
      </xdr:nvCxnSpPr>
      <xdr:spPr>
        <a:xfrm>
          <a:off x="4114800" y="14217050"/>
          <a:ext cx="838200" cy="3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154663</xdr:rowOff>
    </xdr:from>
    <xdr:to>
      <xdr:col>19</xdr:col>
      <xdr:colOff>133350</xdr:colOff>
      <xdr:row>82</xdr:row>
      <xdr:rowOff>158150</xdr:rowOff>
    </xdr:to>
    <xdr:cxnSp macro="">
      <xdr:nvCxnSpPr>
        <xdr:cNvPr id="190" name="直線コネクタ 189"/>
        <xdr:cNvCxnSpPr/>
      </xdr:nvCxnSpPr>
      <xdr:spPr>
        <a:xfrm>
          <a:off x="3225800" y="14213563"/>
          <a:ext cx="889000" cy="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152439</xdr:rowOff>
    </xdr:from>
    <xdr:to>
      <xdr:col>15</xdr:col>
      <xdr:colOff>82550</xdr:colOff>
      <xdr:row>82</xdr:row>
      <xdr:rowOff>154663</xdr:rowOff>
    </xdr:to>
    <xdr:cxnSp macro="">
      <xdr:nvCxnSpPr>
        <xdr:cNvPr id="193" name="直線コネクタ 192"/>
        <xdr:cNvCxnSpPr/>
      </xdr:nvCxnSpPr>
      <xdr:spPr>
        <a:xfrm>
          <a:off x="2336800" y="14211339"/>
          <a:ext cx="889000" cy="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132071</xdr:rowOff>
    </xdr:from>
    <xdr:to>
      <xdr:col>11</xdr:col>
      <xdr:colOff>31750</xdr:colOff>
      <xdr:row>82</xdr:row>
      <xdr:rowOff>152439</xdr:rowOff>
    </xdr:to>
    <xdr:cxnSp macro="">
      <xdr:nvCxnSpPr>
        <xdr:cNvPr id="196" name="直線コネクタ 195"/>
        <xdr:cNvCxnSpPr/>
      </xdr:nvCxnSpPr>
      <xdr:spPr>
        <a:xfrm>
          <a:off x="1447800" y="14190971"/>
          <a:ext cx="889000" cy="2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139671</xdr:rowOff>
    </xdr:from>
    <xdr:to>
      <xdr:col>23</xdr:col>
      <xdr:colOff>184150</xdr:colOff>
      <xdr:row>83</xdr:row>
      <xdr:rowOff>69821</xdr:rowOff>
    </xdr:to>
    <xdr:sp macro="" textlink="">
      <xdr:nvSpPr>
        <xdr:cNvPr id="206" name="楕円 205"/>
        <xdr:cNvSpPr/>
      </xdr:nvSpPr>
      <xdr:spPr>
        <a:xfrm>
          <a:off x="4902200" y="141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111748</xdr:rowOff>
    </xdr:from>
    <xdr:ext cx="762000" cy="259045"/>
    <xdr:sp macro="" textlink="">
      <xdr:nvSpPr>
        <xdr:cNvPr id="207" name="人件費・物件費等の状況該当値テキスト"/>
        <xdr:cNvSpPr txBox="1"/>
      </xdr:nvSpPr>
      <xdr:spPr>
        <a:xfrm>
          <a:off x="5041900" y="141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107350</xdr:rowOff>
    </xdr:from>
    <xdr:to>
      <xdr:col>19</xdr:col>
      <xdr:colOff>184150</xdr:colOff>
      <xdr:row>83</xdr:row>
      <xdr:rowOff>37500</xdr:rowOff>
    </xdr:to>
    <xdr:sp macro="" textlink="">
      <xdr:nvSpPr>
        <xdr:cNvPr id="208" name="楕円 207"/>
        <xdr:cNvSpPr/>
      </xdr:nvSpPr>
      <xdr:spPr>
        <a:xfrm>
          <a:off x="4064000" y="1416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22277</xdr:rowOff>
    </xdr:from>
    <xdr:ext cx="736600" cy="259045"/>
    <xdr:sp macro="" textlink="">
      <xdr:nvSpPr>
        <xdr:cNvPr id="209" name="テキスト ボックス 208"/>
        <xdr:cNvSpPr txBox="1"/>
      </xdr:nvSpPr>
      <xdr:spPr>
        <a:xfrm>
          <a:off x="3733800" y="1425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103863</xdr:rowOff>
    </xdr:from>
    <xdr:to>
      <xdr:col>15</xdr:col>
      <xdr:colOff>133350</xdr:colOff>
      <xdr:row>83</xdr:row>
      <xdr:rowOff>34013</xdr:rowOff>
    </xdr:to>
    <xdr:sp macro="" textlink="">
      <xdr:nvSpPr>
        <xdr:cNvPr id="210" name="楕円 209"/>
        <xdr:cNvSpPr/>
      </xdr:nvSpPr>
      <xdr:spPr>
        <a:xfrm>
          <a:off x="3175000" y="1416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18790</xdr:rowOff>
    </xdr:from>
    <xdr:ext cx="762000" cy="259045"/>
    <xdr:sp macro="" textlink="">
      <xdr:nvSpPr>
        <xdr:cNvPr id="211" name="テキスト ボックス 210"/>
        <xdr:cNvSpPr txBox="1"/>
      </xdr:nvSpPr>
      <xdr:spPr>
        <a:xfrm>
          <a:off x="2844800" y="1424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101639</xdr:rowOff>
    </xdr:from>
    <xdr:to>
      <xdr:col>11</xdr:col>
      <xdr:colOff>82550</xdr:colOff>
      <xdr:row>83</xdr:row>
      <xdr:rowOff>31789</xdr:rowOff>
    </xdr:to>
    <xdr:sp macro="" textlink="">
      <xdr:nvSpPr>
        <xdr:cNvPr id="212" name="楕円 211"/>
        <xdr:cNvSpPr/>
      </xdr:nvSpPr>
      <xdr:spPr>
        <a:xfrm>
          <a:off x="2286000" y="1416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16566</xdr:rowOff>
    </xdr:from>
    <xdr:ext cx="762000" cy="259045"/>
    <xdr:sp macro="" textlink="">
      <xdr:nvSpPr>
        <xdr:cNvPr id="213" name="テキスト ボックス 212"/>
        <xdr:cNvSpPr txBox="1"/>
      </xdr:nvSpPr>
      <xdr:spPr>
        <a:xfrm>
          <a:off x="1955800" y="1424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81271</xdr:rowOff>
    </xdr:from>
    <xdr:to>
      <xdr:col>7</xdr:col>
      <xdr:colOff>31750</xdr:colOff>
      <xdr:row>83</xdr:row>
      <xdr:rowOff>11421</xdr:rowOff>
    </xdr:to>
    <xdr:sp macro="" textlink="">
      <xdr:nvSpPr>
        <xdr:cNvPr id="214" name="楕円 213"/>
        <xdr:cNvSpPr/>
      </xdr:nvSpPr>
      <xdr:spPr>
        <a:xfrm>
          <a:off x="1397000" y="1414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167648</xdr:rowOff>
    </xdr:from>
    <xdr:ext cx="762000" cy="259045"/>
    <xdr:sp macro="" textlink="">
      <xdr:nvSpPr>
        <xdr:cNvPr id="215" name="テキスト ボックス 214"/>
        <xdr:cNvSpPr txBox="1"/>
      </xdr:nvSpPr>
      <xdr:spPr>
        <a:xfrm>
          <a:off x="1066800" y="1422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年度のラスパイレス指数は、類似団体内平均、全国町村平均と比較して依然として低い水準にある。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主な要因としては、給与表を国準拠としており、人事院勧告についても完全実施しているため水準が低くなっている。今後も引き続き勧告の完全実施による給与の適正化に努める。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49848</xdr:rowOff>
    </xdr:from>
    <xdr:to>
      <xdr:col>81</xdr:col>
      <xdr:colOff>44450</xdr:colOff>
      <xdr:row>85</xdr:row>
      <xdr:rowOff>55880</xdr:rowOff>
    </xdr:to>
    <xdr:cxnSp macro="">
      <xdr:nvCxnSpPr>
        <xdr:cNvPr id="245" name="直線コネクタ 244"/>
        <xdr:cNvCxnSpPr/>
      </xdr:nvCxnSpPr>
      <xdr:spPr>
        <a:xfrm>
          <a:off x="16179800" y="1462309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160973</xdr:rowOff>
    </xdr:from>
    <xdr:to>
      <xdr:col>77</xdr:col>
      <xdr:colOff>44450</xdr:colOff>
      <xdr:row>85</xdr:row>
      <xdr:rowOff>49848</xdr:rowOff>
    </xdr:to>
    <xdr:cxnSp macro="">
      <xdr:nvCxnSpPr>
        <xdr:cNvPr id="248" name="直線コネクタ 247"/>
        <xdr:cNvCxnSpPr/>
      </xdr:nvCxnSpPr>
      <xdr:spPr>
        <a:xfrm>
          <a:off x="15290800" y="1456277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160973</xdr:rowOff>
    </xdr:from>
    <xdr:to>
      <xdr:col>72</xdr:col>
      <xdr:colOff>203200</xdr:colOff>
      <xdr:row>85</xdr:row>
      <xdr:rowOff>1588</xdr:rowOff>
    </xdr:to>
    <xdr:cxnSp macro="">
      <xdr:nvCxnSpPr>
        <xdr:cNvPr id="251" name="直線コネクタ 250"/>
        <xdr:cNvCxnSpPr/>
      </xdr:nvCxnSpPr>
      <xdr:spPr>
        <a:xfrm flipV="1">
          <a:off x="14401800" y="1456277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142875</xdr:rowOff>
    </xdr:from>
    <xdr:to>
      <xdr:col>68</xdr:col>
      <xdr:colOff>152400</xdr:colOff>
      <xdr:row>85</xdr:row>
      <xdr:rowOff>1588</xdr:rowOff>
    </xdr:to>
    <xdr:cxnSp macro="">
      <xdr:nvCxnSpPr>
        <xdr:cNvPr id="254" name="直線コネクタ 253"/>
        <xdr:cNvCxnSpPr/>
      </xdr:nvCxnSpPr>
      <xdr:spPr>
        <a:xfrm>
          <a:off x="13512800" y="145446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64" name="楕円 263"/>
        <xdr:cNvSpPr/>
      </xdr:nvSpPr>
      <xdr:spPr>
        <a:xfrm>
          <a:off x="169672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21607</xdr:rowOff>
    </xdr:from>
    <xdr:ext cx="762000" cy="259045"/>
    <xdr:sp macro="" textlink="">
      <xdr:nvSpPr>
        <xdr:cNvPr id="265" name="給与水準   （国との比較）該当値テキスト"/>
        <xdr:cNvSpPr txBox="1"/>
      </xdr:nvSpPr>
      <xdr:spPr>
        <a:xfrm>
          <a:off x="17106900" y="1442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170498</xdr:rowOff>
    </xdr:from>
    <xdr:to>
      <xdr:col>77</xdr:col>
      <xdr:colOff>95250</xdr:colOff>
      <xdr:row>85</xdr:row>
      <xdr:rowOff>100648</xdr:rowOff>
    </xdr:to>
    <xdr:sp macro="" textlink="">
      <xdr:nvSpPr>
        <xdr:cNvPr id="266" name="楕円 265"/>
        <xdr:cNvSpPr/>
      </xdr:nvSpPr>
      <xdr:spPr>
        <a:xfrm>
          <a:off x="16129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110825</xdr:rowOff>
    </xdr:from>
    <xdr:ext cx="736600" cy="259045"/>
    <xdr:sp macro="" textlink="">
      <xdr:nvSpPr>
        <xdr:cNvPr id="267" name="テキスト ボックス 266"/>
        <xdr:cNvSpPr txBox="1"/>
      </xdr:nvSpPr>
      <xdr:spPr>
        <a:xfrm>
          <a:off x="15798800" y="1434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110173</xdr:rowOff>
    </xdr:from>
    <xdr:to>
      <xdr:col>73</xdr:col>
      <xdr:colOff>44450</xdr:colOff>
      <xdr:row>85</xdr:row>
      <xdr:rowOff>40323</xdr:rowOff>
    </xdr:to>
    <xdr:sp macro="" textlink="">
      <xdr:nvSpPr>
        <xdr:cNvPr id="268" name="楕円 267"/>
        <xdr:cNvSpPr/>
      </xdr:nvSpPr>
      <xdr:spPr>
        <a:xfrm>
          <a:off x="15240000" y="1451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50500</xdr:rowOff>
    </xdr:from>
    <xdr:ext cx="762000" cy="259045"/>
    <xdr:sp macro="" textlink="">
      <xdr:nvSpPr>
        <xdr:cNvPr id="269" name="テキスト ボックス 268"/>
        <xdr:cNvSpPr txBox="1"/>
      </xdr:nvSpPr>
      <xdr:spPr>
        <a:xfrm>
          <a:off x="14909800" y="14280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122238</xdr:rowOff>
    </xdr:from>
    <xdr:to>
      <xdr:col>68</xdr:col>
      <xdr:colOff>203200</xdr:colOff>
      <xdr:row>85</xdr:row>
      <xdr:rowOff>52388</xdr:rowOff>
    </xdr:to>
    <xdr:sp macro="" textlink="">
      <xdr:nvSpPr>
        <xdr:cNvPr id="270" name="楕円 269"/>
        <xdr:cNvSpPr/>
      </xdr:nvSpPr>
      <xdr:spPr>
        <a:xfrm>
          <a:off x="14351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62565</xdr:rowOff>
    </xdr:from>
    <xdr:ext cx="762000" cy="259045"/>
    <xdr:sp macro="" textlink="">
      <xdr:nvSpPr>
        <xdr:cNvPr id="271" name="テキスト ボックス 270"/>
        <xdr:cNvSpPr txBox="1"/>
      </xdr:nvSpPr>
      <xdr:spPr>
        <a:xfrm>
          <a:off x="14020800" y="1429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72" name="楕円 271"/>
        <xdr:cNvSpPr/>
      </xdr:nvSpPr>
      <xdr:spPr>
        <a:xfrm>
          <a:off x="13462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73" name="テキスト ボックス 272"/>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年度の人口千人当たり職員数は</a:t>
          </a:r>
          <a:r>
            <a:rPr kumimoji="1" lang="en-US" altLang="ja-JP" sz="1100" b="0" i="0" baseline="0">
              <a:solidFill>
                <a:schemeClr val="dk1"/>
              </a:solidFill>
              <a:effectLst/>
              <a:latin typeface="+mn-lt"/>
              <a:ea typeface="+mn-ea"/>
              <a:cs typeface="+mn-cs"/>
            </a:rPr>
            <a:t>36.09</a:t>
          </a:r>
          <a:r>
            <a:rPr kumimoji="1" lang="ja-JP" altLang="ja-JP" sz="1100" b="0" i="0" baseline="0">
              <a:solidFill>
                <a:schemeClr val="dk1"/>
              </a:solidFill>
              <a:effectLst/>
              <a:latin typeface="+mn-lt"/>
              <a:ea typeface="+mn-ea"/>
              <a:cs typeface="+mn-cs"/>
            </a:rPr>
            <a:t>人となり類似団体内平均値を上回っている。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要因としては、人口の減少に加え、島内各出張所や保育所、消防救急業務、バス業務、空港業務などの人員が必要となり、職員数は必然的に多くなっている。また、専門職員の補充による増などにより、人件費の抑制、職員数の削減は困難な状況である。今後も同規模で推移する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60906</xdr:rowOff>
    </xdr:from>
    <xdr:to>
      <xdr:col>81</xdr:col>
      <xdr:colOff>44450</xdr:colOff>
      <xdr:row>60</xdr:row>
      <xdr:rowOff>72626</xdr:rowOff>
    </xdr:to>
    <xdr:cxnSp macro="">
      <xdr:nvCxnSpPr>
        <xdr:cNvPr id="309" name="直線コネクタ 308"/>
        <xdr:cNvCxnSpPr/>
      </xdr:nvCxnSpPr>
      <xdr:spPr>
        <a:xfrm flipV="1">
          <a:off x="16179800" y="10347906"/>
          <a:ext cx="838200" cy="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49185</xdr:rowOff>
    </xdr:from>
    <xdr:to>
      <xdr:col>77</xdr:col>
      <xdr:colOff>44450</xdr:colOff>
      <xdr:row>60</xdr:row>
      <xdr:rowOff>72626</xdr:rowOff>
    </xdr:to>
    <xdr:cxnSp macro="">
      <xdr:nvCxnSpPr>
        <xdr:cNvPr id="312" name="直線コネクタ 311"/>
        <xdr:cNvCxnSpPr/>
      </xdr:nvCxnSpPr>
      <xdr:spPr>
        <a:xfrm>
          <a:off x="15290800" y="10336185"/>
          <a:ext cx="889000" cy="2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40108</xdr:rowOff>
    </xdr:from>
    <xdr:to>
      <xdr:col>72</xdr:col>
      <xdr:colOff>203200</xdr:colOff>
      <xdr:row>60</xdr:row>
      <xdr:rowOff>49185</xdr:rowOff>
    </xdr:to>
    <xdr:cxnSp macro="">
      <xdr:nvCxnSpPr>
        <xdr:cNvPr id="315" name="直線コネクタ 314"/>
        <xdr:cNvCxnSpPr/>
      </xdr:nvCxnSpPr>
      <xdr:spPr>
        <a:xfrm>
          <a:off x="14401800" y="10327108"/>
          <a:ext cx="889000" cy="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37695</xdr:rowOff>
    </xdr:from>
    <xdr:to>
      <xdr:col>68</xdr:col>
      <xdr:colOff>152400</xdr:colOff>
      <xdr:row>60</xdr:row>
      <xdr:rowOff>40108</xdr:rowOff>
    </xdr:to>
    <xdr:cxnSp macro="">
      <xdr:nvCxnSpPr>
        <xdr:cNvPr id="318" name="直線コネクタ 317"/>
        <xdr:cNvCxnSpPr/>
      </xdr:nvCxnSpPr>
      <xdr:spPr>
        <a:xfrm>
          <a:off x="13512800" y="10324695"/>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10106</xdr:rowOff>
    </xdr:from>
    <xdr:to>
      <xdr:col>81</xdr:col>
      <xdr:colOff>95250</xdr:colOff>
      <xdr:row>60</xdr:row>
      <xdr:rowOff>111706</xdr:rowOff>
    </xdr:to>
    <xdr:sp macro="" textlink="">
      <xdr:nvSpPr>
        <xdr:cNvPr id="328" name="楕円 327"/>
        <xdr:cNvSpPr/>
      </xdr:nvSpPr>
      <xdr:spPr>
        <a:xfrm>
          <a:off x="16967200" y="1029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153633</xdr:rowOff>
    </xdr:from>
    <xdr:ext cx="762000" cy="259045"/>
    <xdr:sp macro="" textlink="">
      <xdr:nvSpPr>
        <xdr:cNvPr id="329" name="定員管理の状況該当値テキスト"/>
        <xdr:cNvSpPr txBox="1"/>
      </xdr:nvSpPr>
      <xdr:spPr>
        <a:xfrm>
          <a:off x="17106900" y="1026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21826</xdr:rowOff>
    </xdr:from>
    <xdr:to>
      <xdr:col>77</xdr:col>
      <xdr:colOff>95250</xdr:colOff>
      <xdr:row>60</xdr:row>
      <xdr:rowOff>123426</xdr:rowOff>
    </xdr:to>
    <xdr:sp macro="" textlink="">
      <xdr:nvSpPr>
        <xdr:cNvPr id="330" name="楕円 329"/>
        <xdr:cNvSpPr/>
      </xdr:nvSpPr>
      <xdr:spPr>
        <a:xfrm>
          <a:off x="16129000" y="103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108203</xdr:rowOff>
    </xdr:from>
    <xdr:ext cx="736600" cy="259045"/>
    <xdr:sp macro="" textlink="">
      <xdr:nvSpPr>
        <xdr:cNvPr id="331" name="テキスト ボックス 330"/>
        <xdr:cNvSpPr txBox="1"/>
      </xdr:nvSpPr>
      <xdr:spPr>
        <a:xfrm>
          <a:off x="15798800" y="1039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169835</xdr:rowOff>
    </xdr:from>
    <xdr:to>
      <xdr:col>73</xdr:col>
      <xdr:colOff>44450</xdr:colOff>
      <xdr:row>60</xdr:row>
      <xdr:rowOff>99985</xdr:rowOff>
    </xdr:to>
    <xdr:sp macro="" textlink="">
      <xdr:nvSpPr>
        <xdr:cNvPr id="332" name="楕円 331"/>
        <xdr:cNvSpPr/>
      </xdr:nvSpPr>
      <xdr:spPr>
        <a:xfrm>
          <a:off x="15240000" y="102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84762</xdr:rowOff>
    </xdr:from>
    <xdr:ext cx="762000" cy="259045"/>
    <xdr:sp macro="" textlink="">
      <xdr:nvSpPr>
        <xdr:cNvPr id="333" name="テキスト ボックス 332"/>
        <xdr:cNvSpPr txBox="1"/>
      </xdr:nvSpPr>
      <xdr:spPr>
        <a:xfrm>
          <a:off x="14909800" y="1037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160758</xdr:rowOff>
    </xdr:from>
    <xdr:to>
      <xdr:col>68</xdr:col>
      <xdr:colOff>203200</xdr:colOff>
      <xdr:row>60</xdr:row>
      <xdr:rowOff>90908</xdr:rowOff>
    </xdr:to>
    <xdr:sp macro="" textlink="">
      <xdr:nvSpPr>
        <xdr:cNvPr id="334" name="楕円 333"/>
        <xdr:cNvSpPr/>
      </xdr:nvSpPr>
      <xdr:spPr>
        <a:xfrm>
          <a:off x="14351000" y="1027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75685</xdr:rowOff>
    </xdr:from>
    <xdr:ext cx="762000" cy="259045"/>
    <xdr:sp macro="" textlink="">
      <xdr:nvSpPr>
        <xdr:cNvPr id="335" name="テキスト ボックス 334"/>
        <xdr:cNvSpPr txBox="1"/>
      </xdr:nvSpPr>
      <xdr:spPr>
        <a:xfrm>
          <a:off x="14020800" y="1036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158345</xdr:rowOff>
    </xdr:from>
    <xdr:to>
      <xdr:col>64</xdr:col>
      <xdr:colOff>152400</xdr:colOff>
      <xdr:row>60</xdr:row>
      <xdr:rowOff>88495</xdr:rowOff>
    </xdr:to>
    <xdr:sp macro="" textlink="">
      <xdr:nvSpPr>
        <xdr:cNvPr id="336" name="楕円 335"/>
        <xdr:cNvSpPr/>
      </xdr:nvSpPr>
      <xdr:spPr>
        <a:xfrm>
          <a:off x="13462000" y="102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73272</xdr:rowOff>
    </xdr:from>
    <xdr:ext cx="762000" cy="259045"/>
    <xdr:sp macro="" textlink="">
      <xdr:nvSpPr>
        <xdr:cNvPr id="337" name="テキスト ボックス 336"/>
        <xdr:cNvSpPr txBox="1"/>
      </xdr:nvSpPr>
      <xdr:spPr>
        <a:xfrm>
          <a:off x="13131800" y="10360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年度における実質公債費比率は単年度数値が</a:t>
          </a:r>
          <a:r>
            <a:rPr kumimoji="1" lang="en-US" altLang="ja-JP" sz="1100" b="0" i="0" baseline="0">
              <a:solidFill>
                <a:schemeClr val="dk1"/>
              </a:solidFill>
              <a:effectLst/>
              <a:latin typeface="+mn-lt"/>
              <a:ea typeface="+mn-ea"/>
              <a:cs typeface="+mn-cs"/>
            </a:rPr>
            <a:t>5.6</a:t>
          </a:r>
          <a:r>
            <a:rPr kumimoji="1" lang="ja-JP" altLang="ja-JP" sz="1100" b="0" i="0" baseline="0">
              <a:solidFill>
                <a:schemeClr val="dk1"/>
              </a:solidFill>
              <a:effectLst/>
              <a:latin typeface="+mn-lt"/>
              <a:ea typeface="+mn-ea"/>
              <a:cs typeface="+mn-cs"/>
            </a:rPr>
            <a:t>％となり前年度と比べ</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ポイント増加した。</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か年平均においては前年度と比べ</a:t>
          </a:r>
          <a:r>
            <a:rPr kumimoji="1" lang="en-US" altLang="ja-JP" sz="1100" b="0" i="0" baseline="0">
              <a:solidFill>
                <a:schemeClr val="dk1"/>
              </a:solidFill>
              <a:effectLst/>
              <a:latin typeface="+mn-lt"/>
              <a:ea typeface="+mn-ea"/>
              <a:cs typeface="+mn-cs"/>
            </a:rPr>
            <a:t>0.6</a:t>
          </a:r>
          <a:r>
            <a:rPr kumimoji="1" lang="ja-JP" altLang="ja-JP" sz="1100" b="0" i="0" baseline="0">
              <a:solidFill>
                <a:schemeClr val="dk1"/>
              </a:solidFill>
              <a:effectLst/>
              <a:latin typeface="+mn-lt"/>
              <a:ea typeface="+mn-ea"/>
              <a:cs typeface="+mn-cs"/>
            </a:rPr>
            <a:t>ポイント増加した。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単年度数値の主な増減要因としては、</a:t>
          </a:r>
          <a:r>
            <a:rPr kumimoji="1" lang="ja-JP" altLang="en-US" sz="1100" b="0" i="0" baseline="0">
              <a:solidFill>
                <a:schemeClr val="dk1"/>
              </a:solidFill>
              <a:effectLst/>
              <a:latin typeface="+mn-lt"/>
              <a:ea typeface="+mn-ea"/>
              <a:cs typeface="+mn-cs"/>
            </a:rPr>
            <a:t>過年度大型投資的事業</a:t>
          </a:r>
          <a:r>
            <a:rPr kumimoji="1" lang="ja-JP" altLang="ja-JP" sz="1100" b="0" i="0" baseline="0">
              <a:solidFill>
                <a:schemeClr val="dk1"/>
              </a:solidFill>
              <a:effectLst/>
              <a:latin typeface="+mn-lt"/>
              <a:ea typeface="+mn-ea"/>
              <a:cs typeface="+mn-cs"/>
            </a:rPr>
            <a:t>の元金償還が開始したこと等による。来年度は、防災行政行政無線デジタル化の財源として地方債を活用したことから、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ヵ年平均は増加する見込みである。</a:t>
          </a:r>
          <a:r>
            <a:rPr kumimoji="1" lang="ja-JP" altLang="ja-JP" sz="1100" b="0" i="0" baseline="0">
              <a:solidFill>
                <a:schemeClr val="dk1"/>
              </a:solidFill>
              <a:effectLst/>
              <a:latin typeface="+mn-lt"/>
              <a:ea typeface="+mn-ea"/>
              <a:cs typeface="+mn-cs"/>
            </a:rPr>
            <a:t>引き続き地方債残高と償還額の動向に注視し起債の計画的な活用を図る。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112522</xdr:rowOff>
    </xdr:from>
    <xdr:to>
      <xdr:col>81</xdr:col>
      <xdr:colOff>44450</xdr:colOff>
      <xdr:row>40</xdr:row>
      <xdr:rowOff>155956</xdr:rowOff>
    </xdr:to>
    <xdr:cxnSp macro="">
      <xdr:nvCxnSpPr>
        <xdr:cNvPr id="368" name="直線コネクタ 367"/>
        <xdr:cNvCxnSpPr/>
      </xdr:nvCxnSpPr>
      <xdr:spPr>
        <a:xfrm>
          <a:off x="16179800" y="697052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73914</xdr:rowOff>
    </xdr:from>
    <xdr:to>
      <xdr:col>77</xdr:col>
      <xdr:colOff>44450</xdr:colOff>
      <xdr:row>40</xdr:row>
      <xdr:rowOff>112522</xdr:rowOff>
    </xdr:to>
    <xdr:cxnSp macro="">
      <xdr:nvCxnSpPr>
        <xdr:cNvPr id="371" name="直線コネクタ 370"/>
        <xdr:cNvCxnSpPr/>
      </xdr:nvCxnSpPr>
      <xdr:spPr>
        <a:xfrm>
          <a:off x="15290800" y="693191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73914</xdr:rowOff>
    </xdr:from>
    <xdr:to>
      <xdr:col>72</xdr:col>
      <xdr:colOff>203200</xdr:colOff>
      <xdr:row>40</xdr:row>
      <xdr:rowOff>73914</xdr:rowOff>
    </xdr:to>
    <xdr:cxnSp macro="">
      <xdr:nvCxnSpPr>
        <xdr:cNvPr id="374" name="直線コネクタ 373"/>
        <xdr:cNvCxnSpPr/>
      </xdr:nvCxnSpPr>
      <xdr:spPr>
        <a:xfrm>
          <a:off x="14401800" y="6931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73914</xdr:rowOff>
    </xdr:from>
    <xdr:to>
      <xdr:col>68</xdr:col>
      <xdr:colOff>152400</xdr:colOff>
      <xdr:row>41</xdr:row>
      <xdr:rowOff>18288</xdr:rowOff>
    </xdr:to>
    <xdr:cxnSp macro="">
      <xdr:nvCxnSpPr>
        <xdr:cNvPr id="377" name="直線コネクタ 376"/>
        <xdr:cNvCxnSpPr/>
      </xdr:nvCxnSpPr>
      <xdr:spPr>
        <a:xfrm flipV="1">
          <a:off x="13512800" y="693191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7" name="楕円 386"/>
        <xdr:cNvSpPr/>
      </xdr:nvSpPr>
      <xdr:spPr>
        <a:xfrm>
          <a:off x="169672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121683</xdr:rowOff>
    </xdr:from>
    <xdr:ext cx="762000" cy="259045"/>
    <xdr:sp macro="" textlink="">
      <xdr:nvSpPr>
        <xdr:cNvPr id="388" name="公債費負担の状況該当値テキスト"/>
        <xdr:cNvSpPr txBox="1"/>
      </xdr:nvSpPr>
      <xdr:spPr>
        <a:xfrm>
          <a:off x="17106900" y="68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61722</xdr:rowOff>
    </xdr:from>
    <xdr:to>
      <xdr:col>77</xdr:col>
      <xdr:colOff>95250</xdr:colOff>
      <xdr:row>40</xdr:row>
      <xdr:rowOff>163322</xdr:rowOff>
    </xdr:to>
    <xdr:sp macro="" textlink="">
      <xdr:nvSpPr>
        <xdr:cNvPr id="389" name="楕円 388"/>
        <xdr:cNvSpPr/>
      </xdr:nvSpPr>
      <xdr:spPr>
        <a:xfrm>
          <a:off x="16129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2049</xdr:rowOff>
    </xdr:from>
    <xdr:ext cx="736600" cy="259045"/>
    <xdr:sp macro="" textlink="">
      <xdr:nvSpPr>
        <xdr:cNvPr id="390" name="テキスト ボックス 389"/>
        <xdr:cNvSpPr txBox="1"/>
      </xdr:nvSpPr>
      <xdr:spPr>
        <a:xfrm>
          <a:off x="15798800" y="668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23114</xdr:rowOff>
    </xdr:from>
    <xdr:to>
      <xdr:col>73</xdr:col>
      <xdr:colOff>44450</xdr:colOff>
      <xdr:row>40</xdr:row>
      <xdr:rowOff>124714</xdr:rowOff>
    </xdr:to>
    <xdr:sp macro="" textlink="">
      <xdr:nvSpPr>
        <xdr:cNvPr id="391" name="楕円 390"/>
        <xdr:cNvSpPr/>
      </xdr:nvSpPr>
      <xdr:spPr>
        <a:xfrm>
          <a:off x="15240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134891</xdr:rowOff>
    </xdr:from>
    <xdr:ext cx="762000" cy="259045"/>
    <xdr:sp macro="" textlink="">
      <xdr:nvSpPr>
        <xdr:cNvPr id="392" name="テキスト ボックス 391"/>
        <xdr:cNvSpPr txBox="1"/>
      </xdr:nvSpPr>
      <xdr:spPr>
        <a:xfrm>
          <a:off x="14909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23114</xdr:rowOff>
    </xdr:from>
    <xdr:to>
      <xdr:col>68</xdr:col>
      <xdr:colOff>203200</xdr:colOff>
      <xdr:row>40</xdr:row>
      <xdr:rowOff>124714</xdr:rowOff>
    </xdr:to>
    <xdr:sp macro="" textlink="">
      <xdr:nvSpPr>
        <xdr:cNvPr id="393" name="楕円 392"/>
        <xdr:cNvSpPr/>
      </xdr:nvSpPr>
      <xdr:spPr>
        <a:xfrm>
          <a:off x="14351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134891</xdr:rowOff>
    </xdr:from>
    <xdr:ext cx="762000" cy="259045"/>
    <xdr:sp macro="" textlink="">
      <xdr:nvSpPr>
        <xdr:cNvPr id="394" name="テキスト ボックス 393"/>
        <xdr:cNvSpPr txBox="1"/>
      </xdr:nvSpPr>
      <xdr:spPr>
        <a:xfrm>
          <a:off x="14020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138938</xdr:rowOff>
    </xdr:from>
    <xdr:to>
      <xdr:col>64</xdr:col>
      <xdr:colOff>152400</xdr:colOff>
      <xdr:row>41</xdr:row>
      <xdr:rowOff>69088</xdr:rowOff>
    </xdr:to>
    <xdr:sp macro="" textlink="">
      <xdr:nvSpPr>
        <xdr:cNvPr id="395" name="楕円 394"/>
        <xdr:cNvSpPr/>
      </xdr:nvSpPr>
      <xdr:spPr>
        <a:xfrm>
          <a:off x="13462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79265</xdr:rowOff>
    </xdr:from>
    <xdr:ext cx="762000" cy="259045"/>
    <xdr:sp macro="" textlink="">
      <xdr:nvSpPr>
        <xdr:cNvPr id="396" name="テキスト ボックス 395"/>
        <xdr:cNvSpPr txBox="1"/>
      </xdr:nvSpPr>
      <xdr:spPr>
        <a:xfrm>
          <a:off x="13131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前年度に引き続き令和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年度においても、将来負担比率は発生していない状況である。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は、過年度の起債による将来負担増加が見込まれること、施設老朽化等による改修や更新が予定されていることから、より計画的かつ効率的な地方債や基金の利活用を図り、自己財源の確保とともに、引き続き堅実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2,383
2,351
55.26
4,878,227
4,757,448
114,399
1,712,264
3,306,363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増加</a:t>
          </a:r>
          <a:r>
            <a:rPr kumimoji="1" lang="ja-JP" altLang="ja-JP" sz="1100" b="0" i="0" baseline="0">
              <a:solidFill>
                <a:schemeClr val="dk1"/>
              </a:solidFill>
              <a:effectLst/>
              <a:latin typeface="+mn-lt"/>
              <a:ea typeface="+mn-ea"/>
              <a:cs typeface="+mn-cs"/>
            </a:rPr>
            <a:t>した</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主な要因としては、給与水準は類似団体と比べ低い水準にあるものの、島内各出張所や保育園、消防救急業務、バス業務、空港業務に従事する人員を確保する必要があり職員数が多いため、経常収支比率に占める人件費の割合が高くなっている</a:t>
          </a:r>
          <a:r>
            <a:rPr kumimoji="1" lang="ja-JP" altLang="en-US" sz="1100" b="0" i="0" baseline="0">
              <a:solidFill>
                <a:schemeClr val="dk1"/>
              </a:solidFill>
              <a:effectLst/>
              <a:latin typeface="+mn-lt"/>
              <a:ea typeface="+mn-ea"/>
              <a:cs typeface="+mn-cs"/>
            </a:rPr>
            <a:t>こと、また</a:t>
          </a:r>
          <a:r>
            <a:rPr kumimoji="1" lang="ja-JP" altLang="ja-JP" sz="1100" b="0" i="0" baseline="0">
              <a:solidFill>
                <a:schemeClr val="dk1"/>
              </a:solidFill>
              <a:effectLst/>
              <a:latin typeface="+mn-lt"/>
              <a:ea typeface="+mn-ea"/>
              <a:cs typeface="+mn-cs"/>
            </a:rPr>
            <a:t>会計年度任用職員の導入も開始</a:t>
          </a:r>
          <a:r>
            <a:rPr kumimoji="1" lang="ja-JP" altLang="en-US" sz="1100" b="0" i="0" baseline="0">
              <a:solidFill>
                <a:schemeClr val="dk1"/>
              </a:solidFill>
              <a:effectLst/>
              <a:latin typeface="+mn-lt"/>
              <a:ea typeface="+mn-ea"/>
              <a:cs typeface="+mn-cs"/>
            </a:rPr>
            <a:t>したことで増加に繋がっている。</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110672</xdr:rowOff>
    </xdr:from>
    <xdr:to>
      <xdr:col>24</xdr:col>
      <xdr:colOff>25400</xdr:colOff>
      <xdr:row>36</xdr:row>
      <xdr:rowOff>123734</xdr:rowOff>
    </xdr:to>
    <xdr:cxnSp macro="">
      <xdr:nvCxnSpPr>
        <xdr:cNvPr id="68" name="直線コネクタ 67"/>
        <xdr:cNvCxnSpPr/>
      </xdr:nvCxnSpPr>
      <xdr:spPr>
        <a:xfrm>
          <a:off x="3987800" y="628287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110672</xdr:rowOff>
    </xdr:from>
    <xdr:to>
      <xdr:col>19</xdr:col>
      <xdr:colOff>187325</xdr:colOff>
      <xdr:row>36</xdr:row>
      <xdr:rowOff>123734</xdr:rowOff>
    </xdr:to>
    <xdr:cxnSp macro="">
      <xdr:nvCxnSpPr>
        <xdr:cNvPr id="71" name="直線コネクタ 70"/>
        <xdr:cNvCxnSpPr/>
      </xdr:nvCxnSpPr>
      <xdr:spPr>
        <a:xfrm flipV="1">
          <a:off x="3098800" y="628287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123734</xdr:rowOff>
    </xdr:from>
    <xdr:to>
      <xdr:col>15</xdr:col>
      <xdr:colOff>98425</xdr:colOff>
      <xdr:row>36</xdr:row>
      <xdr:rowOff>153126</xdr:rowOff>
    </xdr:to>
    <xdr:cxnSp macro="">
      <xdr:nvCxnSpPr>
        <xdr:cNvPr id="74" name="直線コネクタ 73"/>
        <xdr:cNvCxnSpPr/>
      </xdr:nvCxnSpPr>
      <xdr:spPr>
        <a:xfrm flipV="1">
          <a:off x="2209800" y="62959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117203</xdr:rowOff>
    </xdr:from>
    <xdr:to>
      <xdr:col>11</xdr:col>
      <xdr:colOff>9525</xdr:colOff>
      <xdr:row>36</xdr:row>
      <xdr:rowOff>153126</xdr:rowOff>
    </xdr:to>
    <xdr:cxnSp macro="">
      <xdr:nvCxnSpPr>
        <xdr:cNvPr id="77" name="直線コネクタ 76"/>
        <xdr:cNvCxnSpPr/>
      </xdr:nvCxnSpPr>
      <xdr:spPr>
        <a:xfrm>
          <a:off x="1320800" y="62894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72934</xdr:rowOff>
    </xdr:from>
    <xdr:to>
      <xdr:col>24</xdr:col>
      <xdr:colOff>76200</xdr:colOff>
      <xdr:row>37</xdr:row>
      <xdr:rowOff>3084</xdr:rowOff>
    </xdr:to>
    <xdr:sp macro="" textlink="">
      <xdr:nvSpPr>
        <xdr:cNvPr id="87" name="楕円 86"/>
        <xdr:cNvSpPr/>
      </xdr:nvSpPr>
      <xdr:spPr>
        <a:xfrm>
          <a:off x="47752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45011</xdr:rowOff>
    </xdr:from>
    <xdr:ext cx="762000" cy="259045"/>
    <xdr:sp macro="" textlink="">
      <xdr:nvSpPr>
        <xdr:cNvPr id="88" name="人件費該当値テキスト"/>
        <xdr:cNvSpPr txBox="1"/>
      </xdr:nvSpPr>
      <xdr:spPr>
        <a:xfrm>
          <a:off x="4914900" y="6217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59872</xdr:rowOff>
    </xdr:from>
    <xdr:to>
      <xdr:col>20</xdr:col>
      <xdr:colOff>38100</xdr:colOff>
      <xdr:row>36</xdr:row>
      <xdr:rowOff>161472</xdr:rowOff>
    </xdr:to>
    <xdr:sp macro="" textlink="">
      <xdr:nvSpPr>
        <xdr:cNvPr id="89" name="楕円 88"/>
        <xdr:cNvSpPr/>
      </xdr:nvSpPr>
      <xdr:spPr>
        <a:xfrm>
          <a:off x="3937000" y="623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146249</xdr:rowOff>
    </xdr:from>
    <xdr:ext cx="736600" cy="259045"/>
    <xdr:sp macro="" textlink="">
      <xdr:nvSpPr>
        <xdr:cNvPr id="90" name="テキスト ボックス 89"/>
        <xdr:cNvSpPr txBox="1"/>
      </xdr:nvSpPr>
      <xdr:spPr>
        <a:xfrm>
          <a:off x="3606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72934</xdr:rowOff>
    </xdr:from>
    <xdr:to>
      <xdr:col>15</xdr:col>
      <xdr:colOff>149225</xdr:colOff>
      <xdr:row>37</xdr:row>
      <xdr:rowOff>3084</xdr:rowOff>
    </xdr:to>
    <xdr:sp macro="" textlink="">
      <xdr:nvSpPr>
        <xdr:cNvPr id="91" name="楕円 90"/>
        <xdr:cNvSpPr/>
      </xdr:nvSpPr>
      <xdr:spPr>
        <a:xfrm>
          <a:off x="3048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159311</xdr:rowOff>
    </xdr:from>
    <xdr:ext cx="762000" cy="259045"/>
    <xdr:sp macro="" textlink="">
      <xdr:nvSpPr>
        <xdr:cNvPr id="92" name="テキスト ボックス 91"/>
        <xdr:cNvSpPr txBox="1"/>
      </xdr:nvSpPr>
      <xdr:spPr>
        <a:xfrm>
          <a:off x="2717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102326</xdr:rowOff>
    </xdr:from>
    <xdr:to>
      <xdr:col>11</xdr:col>
      <xdr:colOff>60325</xdr:colOff>
      <xdr:row>37</xdr:row>
      <xdr:rowOff>32476</xdr:rowOff>
    </xdr:to>
    <xdr:sp macro="" textlink="">
      <xdr:nvSpPr>
        <xdr:cNvPr id="93" name="楕円 92"/>
        <xdr:cNvSpPr/>
      </xdr:nvSpPr>
      <xdr:spPr>
        <a:xfrm>
          <a:off x="2159000" y="627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17253</xdr:rowOff>
    </xdr:from>
    <xdr:ext cx="762000" cy="259045"/>
    <xdr:sp macro="" textlink="">
      <xdr:nvSpPr>
        <xdr:cNvPr id="94" name="テキスト ボックス 93"/>
        <xdr:cNvSpPr txBox="1"/>
      </xdr:nvSpPr>
      <xdr:spPr>
        <a:xfrm>
          <a:off x="1828800" y="636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66403</xdr:rowOff>
    </xdr:from>
    <xdr:to>
      <xdr:col>6</xdr:col>
      <xdr:colOff>171450</xdr:colOff>
      <xdr:row>36</xdr:row>
      <xdr:rowOff>168003</xdr:rowOff>
    </xdr:to>
    <xdr:sp macro="" textlink="">
      <xdr:nvSpPr>
        <xdr:cNvPr id="95" name="楕円 94"/>
        <xdr:cNvSpPr/>
      </xdr:nvSpPr>
      <xdr:spPr>
        <a:xfrm>
          <a:off x="1270000" y="623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152780</xdr:rowOff>
    </xdr:from>
    <xdr:ext cx="762000" cy="259045"/>
    <xdr:sp macro="" textlink="">
      <xdr:nvSpPr>
        <xdr:cNvPr id="96" name="テキスト ボックス 95"/>
        <xdr:cNvSpPr txBox="1"/>
      </xdr:nvSpPr>
      <xdr:spPr>
        <a:xfrm>
          <a:off x="939800" y="632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たが、</a:t>
          </a:r>
          <a:r>
            <a:rPr kumimoji="1" lang="ja-JP" altLang="ja-JP" sz="1100" b="0" i="0" baseline="0">
              <a:solidFill>
                <a:schemeClr val="dk1"/>
              </a:solidFill>
              <a:effectLst/>
              <a:latin typeface="+mn-lt"/>
              <a:ea typeface="+mn-ea"/>
              <a:cs typeface="+mn-cs"/>
            </a:rPr>
            <a:t>類似団体内平均、全国平均を上回っている状況である。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主な要因としては、</a:t>
          </a:r>
          <a:r>
            <a:rPr kumimoji="1" lang="ja-JP" altLang="en-US" sz="1100" b="0" i="0" baseline="0">
              <a:solidFill>
                <a:schemeClr val="dk1"/>
              </a:solidFill>
              <a:effectLst/>
              <a:latin typeface="+mn-lt"/>
              <a:ea typeface="+mn-ea"/>
              <a:cs typeface="+mn-cs"/>
            </a:rPr>
            <a:t>新型コロナウイルス感染症対策関連の経費が増加したが、同じく新型コロナウイルス感染症の影響により出張旅費等が減少したことによる。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公共施設が島内</a:t>
          </a:r>
          <a:r>
            <a:rPr kumimoji="1" lang="en-US" altLang="ja-JP" sz="1100" b="0" i="0" baseline="0">
              <a:solidFill>
                <a:schemeClr val="dk1"/>
              </a:solidFill>
              <a:effectLst/>
              <a:latin typeface="+mn-lt"/>
              <a:ea typeface="+mn-ea"/>
              <a:cs typeface="+mn-cs"/>
            </a:rPr>
            <a:t>5</a:t>
          </a:r>
          <a:r>
            <a:rPr kumimoji="1" lang="ja-JP" altLang="en-US" sz="1100" b="0" i="0" baseline="0">
              <a:solidFill>
                <a:schemeClr val="dk1"/>
              </a:solidFill>
              <a:effectLst/>
              <a:latin typeface="+mn-lt"/>
              <a:ea typeface="+mn-ea"/>
              <a:cs typeface="+mn-cs"/>
            </a:rPr>
            <a:t>地区に分散している点、</a:t>
          </a:r>
          <a:r>
            <a:rPr kumimoji="1" lang="ja-JP" altLang="ja-JP" sz="1100" b="0" i="0" baseline="0">
              <a:solidFill>
                <a:schemeClr val="dk1"/>
              </a:solidFill>
              <a:effectLst/>
              <a:latin typeface="+mn-lt"/>
              <a:ea typeface="+mn-ea"/>
              <a:cs typeface="+mn-cs"/>
            </a:rPr>
            <a:t>火山ガス関係経費</a:t>
          </a:r>
          <a:r>
            <a:rPr kumimoji="1" lang="ja-JP" altLang="en-US" sz="1100" b="0" i="0" baseline="0">
              <a:solidFill>
                <a:schemeClr val="dk1"/>
              </a:solidFill>
              <a:effectLst/>
              <a:latin typeface="+mn-lt"/>
              <a:ea typeface="+mn-ea"/>
              <a:cs typeface="+mn-cs"/>
            </a:rPr>
            <a:t>の継続的な</a:t>
          </a:r>
          <a:r>
            <a:rPr kumimoji="1" lang="ja-JP" altLang="ja-JP" sz="1100" b="0" i="0" baseline="0">
              <a:solidFill>
                <a:schemeClr val="dk1"/>
              </a:solidFill>
              <a:effectLst/>
              <a:latin typeface="+mn-lt"/>
              <a:ea typeface="+mn-ea"/>
              <a:cs typeface="+mn-cs"/>
            </a:rPr>
            <a:t>、保守関係の経費、設備機器の交換経費等は引続き見込まれる。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161290</xdr:rowOff>
    </xdr:from>
    <xdr:to>
      <xdr:col>82</xdr:col>
      <xdr:colOff>107950</xdr:colOff>
      <xdr:row>20</xdr:row>
      <xdr:rowOff>81280</xdr:rowOff>
    </xdr:to>
    <xdr:cxnSp macro="">
      <xdr:nvCxnSpPr>
        <xdr:cNvPr id="126" name="直線コネクタ 125"/>
        <xdr:cNvCxnSpPr/>
      </xdr:nvCxnSpPr>
      <xdr:spPr>
        <a:xfrm flipV="1">
          <a:off x="15671800" y="3418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58420</xdr:rowOff>
    </xdr:from>
    <xdr:to>
      <xdr:col>78</xdr:col>
      <xdr:colOff>69850</xdr:colOff>
      <xdr:row>20</xdr:row>
      <xdr:rowOff>81280</xdr:rowOff>
    </xdr:to>
    <xdr:cxnSp macro="">
      <xdr:nvCxnSpPr>
        <xdr:cNvPr id="129" name="直線コネクタ 128"/>
        <xdr:cNvCxnSpPr/>
      </xdr:nvCxnSpPr>
      <xdr:spPr>
        <a:xfrm>
          <a:off x="14782800" y="3487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58420</xdr:rowOff>
    </xdr:to>
    <xdr:cxnSp macro="">
      <xdr:nvCxnSpPr>
        <xdr:cNvPr id="132" name="直線コネクタ 131"/>
        <xdr:cNvCxnSpPr/>
      </xdr:nvCxnSpPr>
      <xdr:spPr>
        <a:xfrm>
          <a:off x="13893800" y="3441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117856</xdr:rowOff>
    </xdr:from>
    <xdr:to>
      <xdr:col>69</xdr:col>
      <xdr:colOff>92075</xdr:colOff>
      <xdr:row>20</xdr:row>
      <xdr:rowOff>12700</xdr:rowOff>
    </xdr:to>
    <xdr:cxnSp macro="">
      <xdr:nvCxnSpPr>
        <xdr:cNvPr id="135" name="直線コネクタ 134"/>
        <xdr:cNvCxnSpPr/>
      </xdr:nvCxnSpPr>
      <xdr:spPr>
        <a:xfrm>
          <a:off x="13004800" y="3203956"/>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39" name="テキスト ボックス 138"/>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110490</xdr:rowOff>
    </xdr:from>
    <xdr:to>
      <xdr:col>82</xdr:col>
      <xdr:colOff>158750</xdr:colOff>
      <xdr:row>20</xdr:row>
      <xdr:rowOff>40640</xdr:rowOff>
    </xdr:to>
    <xdr:sp macro="" textlink="">
      <xdr:nvSpPr>
        <xdr:cNvPr id="145" name="楕円 144"/>
        <xdr:cNvSpPr/>
      </xdr:nvSpPr>
      <xdr:spPr>
        <a:xfrm>
          <a:off x="164592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82567</xdr:rowOff>
    </xdr:from>
    <xdr:ext cx="762000" cy="259045"/>
    <xdr:sp macro="" textlink="">
      <xdr:nvSpPr>
        <xdr:cNvPr id="146" name="物件費該当値テキスト"/>
        <xdr:cNvSpPr txBox="1"/>
      </xdr:nvSpPr>
      <xdr:spPr>
        <a:xfrm>
          <a:off x="165989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30480</xdr:rowOff>
    </xdr:from>
    <xdr:to>
      <xdr:col>78</xdr:col>
      <xdr:colOff>120650</xdr:colOff>
      <xdr:row>20</xdr:row>
      <xdr:rowOff>132080</xdr:rowOff>
    </xdr:to>
    <xdr:sp macro="" textlink="">
      <xdr:nvSpPr>
        <xdr:cNvPr id="147" name="楕円 146"/>
        <xdr:cNvSpPr/>
      </xdr:nvSpPr>
      <xdr:spPr>
        <a:xfrm>
          <a:off x="15621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116857</xdr:rowOff>
    </xdr:from>
    <xdr:ext cx="736600" cy="259045"/>
    <xdr:sp macro="" textlink="">
      <xdr:nvSpPr>
        <xdr:cNvPr id="148" name="テキスト ボックス 147"/>
        <xdr:cNvSpPr txBox="1"/>
      </xdr:nvSpPr>
      <xdr:spPr>
        <a:xfrm>
          <a:off x="15290800" y="354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xdr:rowOff>
    </xdr:from>
    <xdr:to>
      <xdr:col>74</xdr:col>
      <xdr:colOff>31750</xdr:colOff>
      <xdr:row>20</xdr:row>
      <xdr:rowOff>109220</xdr:rowOff>
    </xdr:to>
    <xdr:sp macro="" textlink="">
      <xdr:nvSpPr>
        <xdr:cNvPr id="149" name="楕円 148"/>
        <xdr:cNvSpPr/>
      </xdr:nvSpPr>
      <xdr:spPr>
        <a:xfrm>
          <a:off x="14732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93997</xdr:rowOff>
    </xdr:from>
    <xdr:ext cx="762000" cy="259045"/>
    <xdr:sp macro="" textlink="">
      <xdr:nvSpPr>
        <xdr:cNvPr id="150" name="テキスト ボックス 149"/>
        <xdr:cNvSpPr txBox="1"/>
      </xdr:nvSpPr>
      <xdr:spPr>
        <a:xfrm>
          <a:off x="14401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133350</xdr:rowOff>
    </xdr:from>
    <xdr:to>
      <xdr:col>69</xdr:col>
      <xdr:colOff>142875</xdr:colOff>
      <xdr:row>20</xdr:row>
      <xdr:rowOff>63500</xdr:rowOff>
    </xdr:to>
    <xdr:sp macro="" textlink="">
      <xdr:nvSpPr>
        <xdr:cNvPr id="151" name="楕円 150"/>
        <xdr:cNvSpPr/>
      </xdr:nvSpPr>
      <xdr:spPr>
        <a:xfrm>
          <a:off x="13843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48277</xdr:rowOff>
    </xdr:from>
    <xdr:ext cx="762000" cy="259045"/>
    <xdr:sp macro="" textlink="">
      <xdr:nvSpPr>
        <xdr:cNvPr id="152" name="テキスト ボックス 151"/>
        <xdr:cNvSpPr txBox="1"/>
      </xdr:nvSpPr>
      <xdr:spPr>
        <a:xfrm>
          <a:off x="13512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67056</xdr:rowOff>
    </xdr:from>
    <xdr:to>
      <xdr:col>65</xdr:col>
      <xdr:colOff>53975</xdr:colOff>
      <xdr:row>18</xdr:row>
      <xdr:rowOff>168656</xdr:rowOff>
    </xdr:to>
    <xdr:sp macro="" textlink="">
      <xdr:nvSpPr>
        <xdr:cNvPr id="153" name="楕円 152"/>
        <xdr:cNvSpPr/>
      </xdr:nvSpPr>
      <xdr:spPr>
        <a:xfrm>
          <a:off x="12954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153433</xdr:rowOff>
    </xdr:from>
    <xdr:ext cx="762000" cy="259045"/>
    <xdr:sp macro="" textlink="">
      <xdr:nvSpPr>
        <xdr:cNvPr id="154" name="テキスト ボックス 153"/>
        <xdr:cNvSpPr txBox="1"/>
      </xdr:nvSpPr>
      <xdr:spPr>
        <a:xfrm>
          <a:off x="12623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ポイント増加した。類似団体内平均、全国平均ともに下回っている状況である。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増加の主な要因としては、</a:t>
          </a:r>
          <a:r>
            <a:rPr kumimoji="1" lang="ja-JP" altLang="en-US" sz="1100" b="0" i="0" baseline="0">
              <a:solidFill>
                <a:schemeClr val="dk1"/>
              </a:solidFill>
              <a:effectLst/>
              <a:latin typeface="+mn-lt"/>
              <a:ea typeface="+mn-ea"/>
              <a:cs typeface="+mn-cs"/>
            </a:rPr>
            <a:t>児童手当</a:t>
          </a:r>
          <a:r>
            <a:rPr kumimoji="1" lang="ja-JP" altLang="ja-JP" sz="1100" b="0" i="0" baseline="0">
              <a:solidFill>
                <a:schemeClr val="dk1"/>
              </a:solidFill>
              <a:effectLst/>
              <a:latin typeface="+mn-lt"/>
              <a:ea typeface="+mn-ea"/>
              <a:cs typeface="+mn-cs"/>
            </a:rPr>
            <a:t>や</a:t>
          </a:r>
          <a:r>
            <a:rPr kumimoji="1" lang="ja-JP" altLang="en-US" sz="1100" b="0" i="0" baseline="0">
              <a:solidFill>
                <a:schemeClr val="dk1"/>
              </a:solidFill>
              <a:effectLst/>
              <a:latin typeface="+mn-lt"/>
              <a:ea typeface="+mn-ea"/>
              <a:cs typeface="+mn-cs"/>
            </a:rPr>
            <a:t>紙おむつ助成事業</a:t>
          </a:r>
          <a:r>
            <a:rPr kumimoji="1" lang="ja-JP" altLang="ja-JP" sz="1100" b="0" i="0" baseline="0">
              <a:solidFill>
                <a:schemeClr val="dk1"/>
              </a:solidFill>
              <a:effectLst/>
              <a:latin typeface="+mn-lt"/>
              <a:ea typeface="+mn-ea"/>
              <a:cs typeface="+mn-cs"/>
            </a:rPr>
            <a:t>等が増加したためである。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本村の扶助費は国や東京都の制度に基づくものが大部分であり、単独事業が少ないことから、今後も継続して国や東京都の制度の動向を注視し各種制度を有効活用を検討する。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50800</xdr:rowOff>
    </xdr:to>
    <xdr:cxnSp macro="">
      <xdr:nvCxnSpPr>
        <xdr:cNvPr id="186" name="直線コネクタ 185"/>
        <xdr:cNvCxnSpPr/>
      </xdr:nvCxnSpPr>
      <xdr:spPr>
        <a:xfrm>
          <a:off x="3987800" y="9442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12700</xdr:rowOff>
    </xdr:to>
    <xdr:cxnSp macro="">
      <xdr:nvCxnSpPr>
        <xdr:cNvPr id="189" name="直線コネクタ 188"/>
        <xdr:cNvCxnSpPr/>
      </xdr:nvCxnSpPr>
      <xdr:spPr>
        <a:xfrm>
          <a:off x="3098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69850</xdr:rowOff>
    </xdr:to>
    <xdr:cxnSp macro="">
      <xdr:nvCxnSpPr>
        <xdr:cNvPr id="192" name="直線コネクタ 191"/>
        <xdr:cNvCxnSpPr/>
      </xdr:nvCxnSpPr>
      <xdr:spPr>
        <a:xfrm flipV="1">
          <a:off x="2209800" y="94043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107950</xdr:rowOff>
    </xdr:to>
    <xdr:cxnSp macro="">
      <xdr:nvCxnSpPr>
        <xdr:cNvPr id="195" name="直線コネクタ 194"/>
        <xdr:cNvCxnSpPr/>
      </xdr:nvCxnSpPr>
      <xdr:spPr>
        <a:xfrm flipV="1">
          <a:off x="1320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5" name="楕円 204"/>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6"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7" name="楕円 206"/>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8" name="テキスト ボックス 207"/>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9" name="楕円 208"/>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10" name="テキスト ボックス 209"/>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1" name="楕円 210"/>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12" name="テキスト ボックス 211"/>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3" name="楕円 212"/>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4" name="テキスト ボックス 213"/>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a:t>
          </a:r>
          <a:r>
            <a:rPr kumimoji="1" lang="en-US" altLang="ja-JP" sz="1100" b="0" i="0" baseline="0">
              <a:solidFill>
                <a:schemeClr val="dk1"/>
              </a:solidFill>
              <a:effectLst/>
              <a:latin typeface="+mn-lt"/>
              <a:ea typeface="+mn-ea"/>
              <a:cs typeface="+mn-cs"/>
            </a:rPr>
            <a:t>1.3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し全国平均、類似団体内平均ともに下回っている状況である。</a:t>
          </a:r>
          <a:endParaRPr lang="ja-JP" altLang="ja-JP" sz="1400">
            <a:effectLst/>
          </a:endParaRPr>
        </a:p>
        <a:p>
          <a:r>
            <a:rPr kumimoji="1" lang="ja-JP" altLang="ja-JP" sz="1100">
              <a:solidFill>
                <a:schemeClr val="dk1"/>
              </a:solidFill>
              <a:effectLst/>
              <a:latin typeface="+mn-lt"/>
              <a:ea typeface="+mn-ea"/>
              <a:cs typeface="+mn-cs"/>
            </a:rPr>
            <a:t>主な要因としては、特別会計への繰出金となっている。独立採算の原則に立ち返った運営の健全化により普通会計の負担額を減らしていくよう引続き努める。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56</xdr:row>
      <xdr:rowOff>35560</xdr:rowOff>
    </xdr:to>
    <xdr:cxnSp macro="">
      <xdr:nvCxnSpPr>
        <xdr:cNvPr id="246" name="直線コネクタ 245"/>
        <xdr:cNvCxnSpPr/>
      </xdr:nvCxnSpPr>
      <xdr:spPr>
        <a:xfrm flipV="1">
          <a:off x="15671800" y="95377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130810</xdr:rowOff>
    </xdr:from>
    <xdr:to>
      <xdr:col>78</xdr:col>
      <xdr:colOff>69850</xdr:colOff>
      <xdr:row>56</xdr:row>
      <xdr:rowOff>35560</xdr:rowOff>
    </xdr:to>
    <xdr:cxnSp macro="">
      <xdr:nvCxnSpPr>
        <xdr:cNvPr id="249" name="直線コネクタ 248"/>
        <xdr:cNvCxnSpPr/>
      </xdr:nvCxnSpPr>
      <xdr:spPr>
        <a:xfrm>
          <a:off x="14782800" y="95605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130810</xdr:rowOff>
    </xdr:from>
    <xdr:to>
      <xdr:col>73</xdr:col>
      <xdr:colOff>180975</xdr:colOff>
      <xdr:row>58</xdr:row>
      <xdr:rowOff>27940</xdr:rowOff>
    </xdr:to>
    <xdr:cxnSp macro="">
      <xdr:nvCxnSpPr>
        <xdr:cNvPr id="252" name="直線コネクタ 251"/>
        <xdr:cNvCxnSpPr/>
      </xdr:nvCxnSpPr>
      <xdr:spPr>
        <a:xfrm flipV="1">
          <a:off x="13893800" y="956056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92710</xdr:rowOff>
    </xdr:from>
    <xdr:to>
      <xdr:col>69</xdr:col>
      <xdr:colOff>92075</xdr:colOff>
      <xdr:row>58</xdr:row>
      <xdr:rowOff>27940</xdr:rowOff>
    </xdr:to>
    <xdr:cxnSp macro="">
      <xdr:nvCxnSpPr>
        <xdr:cNvPr id="255" name="直線コネクタ 254"/>
        <xdr:cNvCxnSpPr/>
      </xdr:nvCxnSpPr>
      <xdr:spPr>
        <a:xfrm>
          <a:off x="13004800" y="98653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5" name="楕円 264"/>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6"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67" name="楕円 266"/>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68" name="テキスト ボックス 267"/>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69" name="楕円 268"/>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0" name="テキスト ボックス 269"/>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148590</xdr:rowOff>
    </xdr:from>
    <xdr:to>
      <xdr:col>69</xdr:col>
      <xdr:colOff>142875</xdr:colOff>
      <xdr:row>58</xdr:row>
      <xdr:rowOff>78740</xdr:rowOff>
    </xdr:to>
    <xdr:sp macro="" textlink="">
      <xdr:nvSpPr>
        <xdr:cNvPr id="271" name="楕円 270"/>
        <xdr:cNvSpPr/>
      </xdr:nvSpPr>
      <xdr:spPr>
        <a:xfrm>
          <a:off x="13843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63517</xdr:rowOff>
    </xdr:from>
    <xdr:ext cx="762000" cy="259045"/>
    <xdr:sp macro="" textlink="">
      <xdr:nvSpPr>
        <xdr:cNvPr id="272" name="テキスト ボックス 271"/>
        <xdr:cNvSpPr txBox="1"/>
      </xdr:nvSpPr>
      <xdr:spPr>
        <a:xfrm>
          <a:off x="13512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73" name="楕円 272"/>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74" name="テキスト ボックス 273"/>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前年度と比べて</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類似団体内平均、全国平均ともに下回っている状況である。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主な内容としては、各団体に対する補助金である。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各種団体への補助金については、事業効果の検討や受益者負担の見直しを適時行い、事業目的を達成したものや、必要性が低くなったものについては、廃止、減額、統合等の措置を図る。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35</xdr:row>
      <xdr:rowOff>147574</xdr:rowOff>
    </xdr:to>
    <xdr:cxnSp macro="">
      <xdr:nvCxnSpPr>
        <xdr:cNvPr id="304" name="直線コネクタ 303"/>
        <xdr:cNvCxnSpPr/>
      </xdr:nvCxnSpPr>
      <xdr:spPr>
        <a:xfrm flipV="1">
          <a:off x="15671800" y="601573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5"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147574</xdr:rowOff>
    </xdr:to>
    <xdr:cxnSp macro="">
      <xdr:nvCxnSpPr>
        <xdr:cNvPr id="307" name="直線コネクタ 306"/>
        <xdr:cNvCxnSpPr/>
      </xdr:nvCxnSpPr>
      <xdr:spPr>
        <a:xfrm>
          <a:off x="14782800" y="60934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9" name="テキスト ボックス 308"/>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97282</xdr:rowOff>
    </xdr:to>
    <xdr:cxnSp macro="">
      <xdr:nvCxnSpPr>
        <xdr:cNvPr id="310" name="直線コネクタ 309"/>
        <xdr:cNvCxnSpPr/>
      </xdr:nvCxnSpPr>
      <xdr:spPr>
        <a:xfrm flipV="1">
          <a:off x="13893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2" name="テキスト ボックス 311"/>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97282</xdr:rowOff>
    </xdr:to>
    <xdr:cxnSp macro="">
      <xdr:nvCxnSpPr>
        <xdr:cNvPr id="313" name="直線コネクタ 312"/>
        <xdr:cNvCxnSpPr/>
      </xdr:nvCxnSpPr>
      <xdr:spPr>
        <a:xfrm>
          <a:off x="13004800" y="60294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5" name="テキスト ボックス 314"/>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17" name="テキスト ボックス 31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23" name="楕円 322"/>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152163</xdr:rowOff>
    </xdr:from>
    <xdr:ext cx="762000" cy="259045"/>
    <xdr:sp macro="" textlink="">
      <xdr:nvSpPr>
        <xdr:cNvPr id="324" name="補助費等該当値テキスト"/>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25" name="楕円 324"/>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26" name="テキスト ボックス 325"/>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7" name="楕円 326"/>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8" name="テキスト ボックス 327"/>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29" name="楕円 328"/>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30" name="テキスト ボックス 329"/>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31" name="楕円 330"/>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32" name="テキスト ボックス 331"/>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昨年度と比べ</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類似団体内平均、全国平均ともに下回っている状況である。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増減の主な要因としては、過年度の借入れ分の償還開始に伴い</a:t>
          </a:r>
          <a:r>
            <a:rPr kumimoji="1" lang="ja-JP" altLang="en-US" sz="1100" b="0" i="0" baseline="0">
              <a:solidFill>
                <a:schemeClr val="dk1"/>
              </a:solidFill>
              <a:effectLst/>
              <a:latin typeface="+mn-lt"/>
              <a:ea typeface="+mn-ea"/>
              <a:cs typeface="+mn-cs"/>
            </a:rPr>
            <a:t>起債額は増加となったものの、財源となる普通交付税額が</a:t>
          </a:r>
          <a:r>
            <a:rPr kumimoji="1" lang="ja-JP" altLang="ja-JP" sz="1100" b="0" i="0" baseline="0">
              <a:solidFill>
                <a:schemeClr val="dk1"/>
              </a:solidFill>
              <a:effectLst/>
              <a:latin typeface="+mn-lt"/>
              <a:ea typeface="+mn-ea"/>
              <a:cs typeface="+mn-cs"/>
            </a:rPr>
            <a:t>増加となったためである。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今後も公債費の増加が見込まれることから、出来る限り起債額を抑えた健全な財政運営を図る。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58420</xdr:rowOff>
    </xdr:to>
    <xdr:cxnSp macro="">
      <xdr:nvCxnSpPr>
        <xdr:cNvPr id="364" name="直線コネクタ 363"/>
        <xdr:cNvCxnSpPr/>
      </xdr:nvCxnSpPr>
      <xdr:spPr>
        <a:xfrm flipV="1">
          <a:off x="3987800" y="130771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76</xdr:row>
      <xdr:rowOff>58420</xdr:rowOff>
    </xdr:to>
    <xdr:cxnSp macro="">
      <xdr:nvCxnSpPr>
        <xdr:cNvPr id="367" name="直線コネクタ 366"/>
        <xdr:cNvCxnSpPr/>
      </xdr:nvCxnSpPr>
      <xdr:spPr>
        <a:xfrm>
          <a:off x="3098800" y="129895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54610</xdr:rowOff>
    </xdr:from>
    <xdr:to>
      <xdr:col>15</xdr:col>
      <xdr:colOff>98425</xdr:colOff>
      <xdr:row>75</xdr:row>
      <xdr:rowOff>130810</xdr:rowOff>
    </xdr:to>
    <xdr:cxnSp macro="">
      <xdr:nvCxnSpPr>
        <xdr:cNvPr id="370" name="直線コネクタ 369"/>
        <xdr:cNvCxnSpPr/>
      </xdr:nvCxnSpPr>
      <xdr:spPr>
        <a:xfrm>
          <a:off x="2209800" y="12913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43180</xdr:rowOff>
    </xdr:from>
    <xdr:to>
      <xdr:col>11</xdr:col>
      <xdr:colOff>9525</xdr:colOff>
      <xdr:row>75</xdr:row>
      <xdr:rowOff>54610</xdr:rowOff>
    </xdr:to>
    <xdr:cxnSp macro="">
      <xdr:nvCxnSpPr>
        <xdr:cNvPr id="373" name="直線コネクタ 372"/>
        <xdr:cNvCxnSpPr/>
      </xdr:nvCxnSpPr>
      <xdr:spPr>
        <a:xfrm>
          <a:off x="1320800" y="129019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83" name="楕円 382"/>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12717</xdr:rowOff>
    </xdr:from>
    <xdr:ext cx="762000" cy="259045"/>
    <xdr:sp macro="" textlink="">
      <xdr:nvSpPr>
        <xdr:cNvPr id="384" name="公債費該当値テキスト"/>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5" name="楕円 384"/>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6" name="テキスト ボックス 385"/>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387" name="楕円 386"/>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388" name="テキスト ボックス 387"/>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3810</xdr:rowOff>
    </xdr:from>
    <xdr:to>
      <xdr:col>11</xdr:col>
      <xdr:colOff>60325</xdr:colOff>
      <xdr:row>75</xdr:row>
      <xdr:rowOff>105410</xdr:rowOff>
    </xdr:to>
    <xdr:sp macro="" textlink="">
      <xdr:nvSpPr>
        <xdr:cNvPr id="389" name="楕円 388"/>
        <xdr:cNvSpPr/>
      </xdr:nvSpPr>
      <xdr:spPr>
        <a:xfrm>
          <a:off x="2159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115587</xdr:rowOff>
    </xdr:from>
    <xdr:ext cx="762000" cy="259045"/>
    <xdr:sp macro="" textlink="">
      <xdr:nvSpPr>
        <xdr:cNvPr id="390" name="テキスト ボックス 389"/>
        <xdr:cNvSpPr txBox="1"/>
      </xdr:nvSpPr>
      <xdr:spPr>
        <a:xfrm>
          <a:off x="1828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163830</xdr:rowOff>
    </xdr:from>
    <xdr:to>
      <xdr:col>6</xdr:col>
      <xdr:colOff>171450</xdr:colOff>
      <xdr:row>75</xdr:row>
      <xdr:rowOff>93980</xdr:rowOff>
    </xdr:to>
    <xdr:sp macro="" textlink="">
      <xdr:nvSpPr>
        <xdr:cNvPr id="391" name="楕円 390"/>
        <xdr:cNvSpPr/>
      </xdr:nvSpPr>
      <xdr:spPr>
        <a:xfrm>
          <a:off x="1270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104157</xdr:rowOff>
    </xdr:from>
    <xdr:ext cx="762000" cy="259045"/>
    <xdr:sp macro="" textlink="">
      <xdr:nvSpPr>
        <xdr:cNvPr id="392" name="テキスト ボックス 391"/>
        <xdr:cNvSpPr txBox="1"/>
      </xdr:nvSpPr>
      <xdr:spPr>
        <a:xfrm>
          <a:off x="939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前年度と比べ</a:t>
          </a:r>
          <a:r>
            <a:rPr kumimoji="1" lang="en-US" altLang="ja-JP" sz="1100" b="0" i="0" baseline="0">
              <a:solidFill>
                <a:schemeClr val="dk1"/>
              </a:solidFill>
              <a:effectLst/>
              <a:latin typeface="+mn-lt"/>
              <a:ea typeface="+mn-ea"/>
              <a:cs typeface="+mn-cs"/>
            </a:rPr>
            <a:t>5.6</a:t>
          </a:r>
          <a:r>
            <a:rPr kumimoji="1" lang="ja-JP" altLang="ja-JP" sz="1100" b="0" i="0" baseline="0">
              <a:solidFill>
                <a:schemeClr val="dk1"/>
              </a:solidFill>
              <a:effectLst/>
              <a:latin typeface="+mn-lt"/>
              <a:ea typeface="+mn-ea"/>
              <a:cs typeface="+mn-cs"/>
            </a:rPr>
            <a:t>ポイント</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類似団体内平均値を上回っている状況である。主な要因としては、人件費、物件費、繰出金が高い水準にあるためである。人件費においては</a:t>
          </a:r>
          <a:r>
            <a:rPr kumimoji="1" lang="ja-JP" altLang="en-US" sz="1100">
              <a:solidFill>
                <a:schemeClr val="dk1"/>
              </a:solidFill>
              <a:effectLst/>
              <a:latin typeface="+mn-lt"/>
              <a:ea typeface="+mn-ea"/>
              <a:cs typeface="+mn-cs"/>
            </a:rPr>
            <a:t>会計年度任用職員制度導入に伴う増加等による</a:t>
          </a:r>
          <a:r>
            <a:rPr kumimoji="1" lang="ja-JP" altLang="ja-JP" sz="1100">
              <a:solidFill>
                <a:schemeClr val="dk1"/>
              </a:solidFill>
              <a:effectLst/>
              <a:latin typeface="+mn-lt"/>
              <a:ea typeface="+mn-ea"/>
              <a:cs typeface="+mn-cs"/>
            </a:rPr>
            <a:t>。また、物件費では、</a:t>
          </a:r>
          <a:r>
            <a:rPr kumimoji="1" lang="ja-JP" altLang="en-US" sz="1100">
              <a:solidFill>
                <a:schemeClr val="dk1"/>
              </a:solidFill>
              <a:effectLst/>
              <a:latin typeface="+mn-lt"/>
              <a:ea typeface="+mn-ea"/>
              <a:cs typeface="+mn-cs"/>
            </a:rPr>
            <a:t>出張旅費が削減に繋がったが、今後も</a:t>
          </a:r>
          <a:r>
            <a:rPr kumimoji="1" lang="ja-JP" altLang="ja-JP" sz="1100">
              <a:solidFill>
                <a:schemeClr val="dk1"/>
              </a:solidFill>
              <a:effectLst/>
              <a:latin typeface="+mn-lt"/>
              <a:ea typeface="+mn-ea"/>
              <a:cs typeface="+mn-cs"/>
            </a:rPr>
            <a:t>事務事業の再編整理等を進め事業の効率化を図り経費の削減に努める。繰出金においては、特別会計の自主財源の確保により節減を図る。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76708</xdr:rowOff>
    </xdr:from>
    <xdr:to>
      <xdr:col>82</xdr:col>
      <xdr:colOff>107950</xdr:colOff>
      <xdr:row>78</xdr:row>
      <xdr:rowOff>33274</xdr:rowOff>
    </xdr:to>
    <xdr:cxnSp macro="">
      <xdr:nvCxnSpPr>
        <xdr:cNvPr id="423" name="直線コネクタ 422"/>
        <xdr:cNvCxnSpPr/>
      </xdr:nvCxnSpPr>
      <xdr:spPr>
        <a:xfrm flipV="1">
          <a:off x="15671800" y="1327835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33274</xdr:rowOff>
    </xdr:to>
    <xdr:cxnSp macro="">
      <xdr:nvCxnSpPr>
        <xdr:cNvPr id="426" name="直線コネクタ 425"/>
        <xdr:cNvCxnSpPr/>
      </xdr:nvCxnSpPr>
      <xdr:spPr>
        <a:xfrm>
          <a:off x="14782800" y="1334922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110998</xdr:rowOff>
    </xdr:to>
    <xdr:cxnSp macro="">
      <xdr:nvCxnSpPr>
        <xdr:cNvPr id="429" name="直線コネクタ 428"/>
        <xdr:cNvCxnSpPr/>
      </xdr:nvCxnSpPr>
      <xdr:spPr>
        <a:xfrm flipV="1">
          <a:off x="13893800" y="13349224"/>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76708</xdr:rowOff>
    </xdr:from>
    <xdr:to>
      <xdr:col>69</xdr:col>
      <xdr:colOff>92075</xdr:colOff>
      <xdr:row>78</xdr:row>
      <xdr:rowOff>110998</xdr:rowOff>
    </xdr:to>
    <xdr:cxnSp macro="">
      <xdr:nvCxnSpPr>
        <xdr:cNvPr id="432" name="直線コネクタ 431"/>
        <xdr:cNvCxnSpPr/>
      </xdr:nvCxnSpPr>
      <xdr:spPr>
        <a:xfrm>
          <a:off x="13004800" y="13278358"/>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25908</xdr:rowOff>
    </xdr:from>
    <xdr:to>
      <xdr:col>82</xdr:col>
      <xdr:colOff>158750</xdr:colOff>
      <xdr:row>77</xdr:row>
      <xdr:rowOff>127508</xdr:rowOff>
    </xdr:to>
    <xdr:sp macro="" textlink="">
      <xdr:nvSpPr>
        <xdr:cNvPr id="442" name="楕円 441"/>
        <xdr:cNvSpPr/>
      </xdr:nvSpPr>
      <xdr:spPr>
        <a:xfrm>
          <a:off x="16459200" y="132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169435</xdr:rowOff>
    </xdr:from>
    <xdr:ext cx="762000" cy="259045"/>
    <xdr:sp macro="" textlink="">
      <xdr:nvSpPr>
        <xdr:cNvPr id="443" name="公債費以外該当値テキスト"/>
        <xdr:cNvSpPr txBox="1"/>
      </xdr:nvSpPr>
      <xdr:spPr>
        <a:xfrm>
          <a:off x="16598900" y="1319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153924</xdr:rowOff>
    </xdr:from>
    <xdr:to>
      <xdr:col>78</xdr:col>
      <xdr:colOff>120650</xdr:colOff>
      <xdr:row>78</xdr:row>
      <xdr:rowOff>84074</xdr:rowOff>
    </xdr:to>
    <xdr:sp macro="" textlink="">
      <xdr:nvSpPr>
        <xdr:cNvPr id="444" name="楕円 443"/>
        <xdr:cNvSpPr/>
      </xdr:nvSpPr>
      <xdr:spPr>
        <a:xfrm>
          <a:off x="15621000" y="133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68851</xdr:rowOff>
    </xdr:from>
    <xdr:ext cx="736600" cy="259045"/>
    <xdr:sp macro="" textlink="">
      <xdr:nvSpPr>
        <xdr:cNvPr id="445" name="テキスト ボックス 444"/>
        <xdr:cNvSpPr txBox="1"/>
      </xdr:nvSpPr>
      <xdr:spPr>
        <a:xfrm>
          <a:off x="15290800" y="1344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96774</xdr:rowOff>
    </xdr:from>
    <xdr:to>
      <xdr:col>74</xdr:col>
      <xdr:colOff>31750</xdr:colOff>
      <xdr:row>78</xdr:row>
      <xdr:rowOff>26924</xdr:rowOff>
    </xdr:to>
    <xdr:sp macro="" textlink="">
      <xdr:nvSpPr>
        <xdr:cNvPr id="446" name="楕円 445"/>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11701</xdr:rowOff>
    </xdr:from>
    <xdr:ext cx="762000" cy="259045"/>
    <xdr:sp macro="" textlink="">
      <xdr:nvSpPr>
        <xdr:cNvPr id="447" name="テキスト ボックス 446"/>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60198</xdr:rowOff>
    </xdr:from>
    <xdr:to>
      <xdr:col>69</xdr:col>
      <xdr:colOff>142875</xdr:colOff>
      <xdr:row>78</xdr:row>
      <xdr:rowOff>161798</xdr:rowOff>
    </xdr:to>
    <xdr:sp macro="" textlink="">
      <xdr:nvSpPr>
        <xdr:cNvPr id="448" name="楕円 447"/>
        <xdr:cNvSpPr/>
      </xdr:nvSpPr>
      <xdr:spPr>
        <a:xfrm>
          <a:off x="13843000" y="134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146575</xdr:rowOff>
    </xdr:from>
    <xdr:ext cx="762000" cy="259045"/>
    <xdr:sp macro="" textlink="">
      <xdr:nvSpPr>
        <xdr:cNvPr id="449" name="テキスト ボックス 448"/>
        <xdr:cNvSpPr txBox="1"/>
      </xdr:nvSpPr>
      <xdr:spPr>
        <a:xfrm>
          <a:off x="13512800" y="1351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25908</xdr:rowOff>
    </xdr:from>
    <xdr:to>
      <xdr:col>65</xdr:col>
      <xdr:colOff>53975</xdr:colOff>
      <xdr:row>77</xdr:row>
      <xdr:rowOff>127508</xdr:rowOff>
    </xdr:to>
    <xdr:sp macro="" textlink="">
      <xdr:nvSpPr>
        <xdr:cNvPr id="450" name="楕円 449"/>
        <xdr:cNvSpPr/>
      </xdr:nvSpPr>
      <xdr:spPr>
        <a:xfrm>
          <a:off x="12954000" y="132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112285</xdr:rowOff>
    </xdr:from>
    <xdr:ext cx="762000" cy="259045"/>
    <xdr:sp macro="" textlink="">
      <xdr:nvSpPr>
        <xdr:cNvPr id="451" name="テキスト ボックス 450"/>
        <xdr:cNvSpPr txBox="1"/>
      </xdr:nvSpPr>
      <xdr:spPr>
        <a:xfrm>
          <a:off x="12623800" y="1331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xdr:rowOff>
    </xdr:from>
    <xdr:to>
      <xdr:col>29</xdr:col>
      <xdr:colOff>127000</xdr:colOff>
      <xdr:row>18</xdr:row>
      <xdr:rowOff>45556</xdr:rowOff>
    </xdr:to>
    <xdr:cxnSp macro="">
      <xdr:nvCxnSpPr>
        <xdr:cNvPr id="51" name="直線コネクタ 50"/>
        <xdr:cNvCxnSpPr/>
      </xdr:nvCxnSpPr>
      <xdr:spPr bwMode="auto">
        <a:xfrm flipV="1">
          <a:off x="5003800" y="3133741"/>
          <a:ext cx="647700" cy="455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156242</xdr:rowOff>
    </xdr:from>
    <xdr:ext cx="762000" cy="259045"/>
    <xdr:sp macro="" textlink="">
      <xdr:nvSpPr>
        <xdr:cNvPr id="52" name="人口1人当たり決算額の推移平均値テキスト130"/>
        <xdr:cNvSpPr txBox="1"/>
      </xdr:nvSpPr>
      <xdr:spPr>
        <a:xfrm>
          <a:off x="5740400" y="3118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45556</xdr:rowOff>
    </xdr:from>
    <xdr:to>
      <xdr:col>26</xdr:col>
      <xdr:colOff>50800</xdr:colOff>
      <xdr:row>18</xdr:row>
      <xdr:rowOff>72189</xdr:rowOff>
    </xdr:to>
    <xdr:cxnSp macro="">
      <xdr:nvCxnSpPr>
        <xdr:cNvPr id="54" name="直線コネクタ 53"/>
        <xdr:cNvCxnSpPr/>
      </xdr:nvCxnSpPr>
      <xdr:spPr bwMode="auto">
        <a:xfrm flipV="1">
          <a:off x="4305300" y="3179281"/>
          <a:ext cx="698500" cy="26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94858</xdr:rowOff>
    </xdr:from>
    <xdr:ext cx="736600" cy="259045"/>
    <xdr:sp macro="" textlink="">
      <xdr:nvSpPr>
        <xdr:cNvPr id="56" name="テキスト ボックス 55"/>
        <xdr:cNvSpPr txBox="1"/>
      </xdr:nvSpPr>
      <xdr:spPr>
        <a:xfrm>
          <a:off x="4622800" y="288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72189</xdr:rowOff>
    </xdr:from>
    <xdr:to>
      <xdr:col>22</xdr:col>
      <xdr:colOff>114300</xdr:colOff>
      <xdr:row>18</xdr:row>
      <xdr:rowOff>81074</xdr:rowOff>
    </xdr:to>
    <xdr:cxnSp macro="">
      <xdr:nvCxnSpPr>
        <xdr:cNvPr id="57" name="直線コネクタ 56"/>
        <xdr:cNvCxnSpPr/>
      </xdr:nvCxnSpPr>
      <xdr:spPr bwMode="auto">
        <a:xfrm flipV="1">
          <a:off x="3606800" y="3205914"/>
          <a:ext cx="698500" cy="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101211</xdr:rowOff>
    </xdr:from>
    <xdr:ext cx="762000" cy="259045"/>
    <xdr:sp macro="" textlink="">
      <xdr:nvSpPr>
        <xdr:cNvPr id="59" name="テキスト ボックス 58"/>
        <xdr:cNvSpPr txBox="1"/>
      </xdr:nvSpPr>
      <xdr:spPr>
        <a:xfrm>
          <a:off x="3924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81074</xdr:rowOff>
    </xdr:from>
    <xdr:to>
      <xdr:col>18</xdr:col>
      <xdr:colOff>177800</xdr:colOff>
      <xdr:row>18</xdr:row>
      <xdr:rowOff>94298</xdr:rowOff>
    </xdr:to>
    <xdr:cxnSp macro="">
      <xdr:nvCxnSpPr>
        <xdr:cNvPr id="60" name="直線コネクタ 59"/>
        <xdr:cNvCxnSpPr/>
      </xdr:nvCxnSpPr>
      <xdr:spPr bwMode="auto">
        <a:xfrm flipV="1">
          <a:off x="2908300" y="3214799"/>
          <a:ext cx="698500" cy="13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99611</xdr:rowOff>
    </xdr:from>
    <xdr:ext cx="762000" cy="259045"/>
    <xdr:sp macro="" textlink="">
      <xdr:nvSpPr>
        <xdr:cNvPr id="62" name="テキスト ボックス 61"/>
        <xdr:cNvSpPr txBox="1"/>
      </xdr:nvSpPr>
      <xdr:spPr>
        <a:xfrm>
          <a:off x="32258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120666</xdr:rowOff>
    </xdr:from>
    <xdr:to>
      <xdr:col>29</xdr:col>
      <xdr:colOff>177800</xdr:colOff>
      <xdr:row>18</xdr:row>
      <xdr:rowOff>50816</xdr:rowOff>
    </xdr:to>
    <xdr:sp macro="" textlink="">
      <xdr:nvSpPr>
        <xdr:cNvPr id="70" name="楕円 69"/>
        <xdr:cNvSpPr/>
      </xdr:nvSpPr>
      <xdr:spPr bwMode="auto">
        <a:xfrm>
          <a:off x="5600700" y="308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137193</xdr:rowOff>
    </xdr:from>
    <xdr:ext cx="762000" cy="259045"/>
    <xdr:sp macro="" textlink="">
      <xdr:nvSpPr>
        <xdr:cNvPr id="71" name="人口1人当たり決算額の推移該当値テキスト130"/>
        <xdr:cNvSpPr txBox="1"/>
      </xdr:nvSpPr>
      <xdr:spPr>
        <a:xfrm>
          <a:off x="5740400" y="292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166206</xdr:rowOff>
    </xdr:from>
    <xdr:to>
      <xdr:col>26</xdr:col>
      <xdr:colOff>101600</xdr:colOff>
      <xdr:row>18</xdr:row>
      <xdr:rowOff>96356</xdr:rowOff>
    </xdr:to>
    <xdr:sp macro="" textlink="">
      <xdr:nvSpPr>
        <xdr:cNvPr id="72" name="楕円 71"/>
        <xdr:cNvSpPr/>
      </xdr:nvSpPr>
      <xdr:spPr bwMode="auto">
        <a:xfrm>
          <a:off x="4953000" y="3128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81133</xdr:rowOff>
    </xdr:from>
    <xdr:ext cx="736600" cy="259045"/>
    <xdr:sp macro="" textlink="">
      <xdr:nvSpPr>
        <xdr:cNvPr id="73" name="テキスト ボックス 72"/>
        <xdr:cNvSpPr txBox="1"/>
      </xdr:nvSpPr>
      <xdr:spPr>
        <a:xfrm>
          <a:off x="4622800" y="321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21389</xdr:rowOff>
    </xdr:from>
    <xdr:to>
      <xdr:col>22</xdr:col>
      <xdr:colOff>165100</xdr:colOff>
      <xdr:row>18</xdr:row>
      <xdr:rowOff>122989</xdr:rowOff>
    </xdr:to>
    <xdr:sp macro="" textlink="">
      <xdr:nvSpPr>
        <xdr:cNvPr id="74" name="楕円 73"/>
        <xdr:cNvSpPr/>
      </xdr:nvSpPr>
      <xdr:spPr bwMode="auto">
        <a:xfrm>
          <a:off x="4254500" y="3155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107766</xdr:rowOff>
    </xdr:from>
    <xdr:ext cx="762000" cy="259045"/>
    <xdr:sp macro="" textlink="">
      <xdr:nvSpPr>
        <xdr:cNvPr id="75" name="テキスト ボックス 74"/>
        <xdr:cNvSpPr txBox="1"/>
      </xdr:nvSpPr>
      <xdr:spPr>
        <a:xfrm>
          <a:off x="3924300" y="324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30274</xdr:rowOff>
    </xdr:from>
    <xdr:to>
      <xdr:col>19</xdr:col>
      <xdr:colOff>38100</xdr:colOff>
      <xdr:row>18</xdr:row>
      <xdr:rowOff>131874</xdr:rowOff>
    </xdr:to>
    <xdr:sp macro="" textlink="">
      <xdr:nvSpPr>
        <xdr:cNvPr id="76" name="楕円 75"/>
        <xdr:cNvSpPr/>
      </xdr:nvSpPr>
      <xdr:spPr bwMode="auto">
        <a:xfrm>
          <a:off x="3556000" y="3163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116651</xdr:rowOff>
    </xdr:from>
    <xdr:ext cx="762000" cy="259045"/>
    <xdr:sp macro="" textlink="">
      <xdr:nvSpPr>
        <xdr:cNvPr id="77" name="テキスト ボックス 76"/>
        <xdr:cNvSpPr txBox="1"/>
      </xdr:nvSpPr>
      <xdr:spPr>
        <a:xfrm>
          <a:off x="3225800" y="325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43498</xdr:rowOff>
    </xdr:from>
    <xdr:to>
      <xdr:col>15</xdr:col>
      <xdr:colOff>101600</xdr:colOff>
      <xdr:row>18</xdr:row>
      <xdr:rowOff>145098</xdr:rowOff>
    </xdr:to>
    <xdr:sp macro="" textlink="">
      <xdr:nvSpPr>
        <xdr:cNvPr id="78" name="楕円 77"/>
        <xdr:cNvSpPr/>
      </xdr:nvSpPr>
      <xdr:spPr bwMode="auto">
        <a:xfrm>
          <a:off x="2857500" y="3177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129875</xdr:rowOff>
    </xdr:from>
    <xdr:ext cx="762000" cy="259045"/>
    <xdr:sp macro="" textlink="">
      <xdr:nvSpPr>
        <xdr:cNvPr id="79" name="テキスト ボックス 78"/>
        <xdr:cNvSpPr txBox="1"/>
      </xdr:nvSpPr>
      <xdr:spPr>
        <a:xfrm>
          <a:off x="2527300" y="326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17101</xdr:rowOff>
    </xdr:from>
    <xdr:to>
      <xdr:col>29</xdr:col>
      <xdr:colOff>127000</xdr:colOff>
      <xdr:row>37</xdr:row>
      <xdr:rowOff>33160</xdr:rowOff>
    </xdr:to>
    <xdr:cxnSp macro="">
      <xdr:nvCxnSpPr>
        <xdr:cNvPr id="109" name="直線コネクタ 108"/>
        <xdr:cNvCxnSpPr/>
      </xdr:nvCxnSpPr>
      <xdr:spPr bwMode="auto">
        <a:xfrm flipV="1">
          <a:off x="5003800" y="7141801"/>
          <a:ext cx="647700" cy="16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33160</xdr:rowOff>
    </xdr:from>
    <xdr:to>
      <xdr:col>26</xdr:col>
      <xdr:colOff>50800</xdr:colOff>
      <xdr:row>37</xdr:row>
      <xdr:rowOff>100511</xdr:rowOff>
    </xdr:to>
    <xdr:cxnSp macro="">
      <xdr:nvCxnSpPr>
        <xdr:cNvPr id="112" name="直線コネクタ 111"/>
        <xdr:cNvCxnSpPr/>
      </xdr:nvCxnSpPr>
      <xdr:spPr bwMode="auto">
        <a:xfrm flipV="1">
          <a:off x="4305300" y="7157860"/>
          <a:ext cx="698500" cy="67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100511</xdr:rowOff>
    </xdr:from>
    <xdr:to>
      <xdr:col>22</xdr:col>
      <xdr:colOff>114300</xdr:colOff>
      <xdr:row>37</xdr:row>
      <xdr:rowOff>136813</xdr:rowOff>
    </xdr:to>
    <xdr:cxnSp macro="">
      <xdr:nvCxnSpPr>
        <xdr:cNvPr id="115" name="直線コネクタ 114"/>
        <xdr:cNvCxnSpPr/>
      </xdr:nvCxnSpPr>
      <xdr:spPr bwMode="auto">
        <a:xfrm flipV="1">
          <a:off x="3606800" y="7225211"/>
          <a:ext cx="698500" cy="36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111598</xdr:rowOff>
    </xdr:from>
    <xdr:to>
      <xdr:col>18</xdr:col>
      <xdr:colOff>177800</xdr:colOff>
      <xdr:row>37</xdr:row>
      <xdr:rowOff>136813</xdr:rowOff>
    </xdr:to>
    <xdr:cxnSp macro="">
      <xdr:nvCxnSpPr>
        <xdr:cNvPr id="118" name="直線コネクタ 117"/>
        <xdr:cNvCxnSpPr/>
      </xdr:nvCxnSpPr>
      <xdr:spPr bwMode="auto">
        <a:xfrm>
          <a:off x="2908300" y="7236298"/>
          <a:ext cx="698500" cy="25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137751</xdr:rowOff>
    </xdr:from>
    <xdr:to>
      <xdr:col>29</xdr:col>
      <xdr:colOff>177800</xdr:colOff>
      <xdr:row>37</xdr:row>
      <xdr:rowOff>67901</xdr:rowOff>
    </xdr:to>
    <xdr:sp macro="" textlink="">
      <xdr:nvSpPr>
        <xdr:cNvPr id="128" name="楕円 127"/>
        <xdr:cNvSpPr/>
      </xdr:nvSpPr>
      <xdr:spPr bwMode="auto">
        <a:xfrm>
          <a:off x="5600700" y="7091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109828</xdr:rowOff>
    </xdr:from>
    <xdr:ext cx="762000" cy="259045"/>
    <xdr:sp macro="" textlink="">
      <xdr:nvSpPr>
        <xdr:cNvPr id="129" name="人口1人当たり決算額の推移該当値テキスト445"/>
        <xdr:cNvSpPr txBox="1"/>
      </xdr:nvSpPr>
      <xdr:spPr>
        <a:xfrm>
          <a:off x="5740400" y="706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153810</xdr:rowOff>
    </xdr:from>
    <xdr:to>
      <xdr:col>26</xdr:col>
      <xdr:colOff>101600</xdr:colOff>
      <xdr:row>37</xdr:row>
      <xdr:rowOff>83960</xdr:rowOff>
    </xdr:to>
    <xdr:sp macro="" textlink="">
      <xdr:nvSpPr>
        <xdr:cNvPr id="130" name="楕円 129"/>
        <xdr:cNvSpPr/>
      </xdr:nvSpPr>
      <xdr:spPr bwMode="auto">
        <a:xfrm>
          <a:off x="4953000" y="710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68737</xdr:rowOff>
    </xdr:from>
    <xdr:ext cx="736600" cy="259045"/>
    <xdr:sp macro="" textlink="">
      <xdr:nvSpPr>
        <xdr:cNvPr id="131" name="テキスト ボックス 130"/>
        <xdr:cNvSpPr txBox="1"/>
      </xdr:nvSpPr>
      <xdr:spPr>
        <a:xfrm>
          <a:off x="4622800" y="719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49711</xdr:rowOff>
    </xdr:from>
    <xdr:to>
      <xdr:col>22</xdr:col>
      <xdr:colOff>165100</xdr:colOff>
      <xdr:row>37</xdr:row>
      <xdr:rowOff>151311</xdr:rowOff>
    </xdr:to>
    <xdr:sp macro="" textlink="">
      <xdr:nvSpPr>
        <xdr:cNvPr id="132" name="楕円 131"/>
        <xdr:cNvSpPr/>
      </xdr:nvSpPr>
      <xdr:spPr bwMode="auto">
        <a:xfrm>
          <a:off x="4254500" y="7174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136088</xdr:rowOff>
    </xdr:from>
    <xdr:ext cx="762000" cy="259045"/>
    <xdr:sp macro="" textlink="">
      <xdr:nvSpPr>
        <xdr:cNvPr id="133" name="テキスト ボックス 132"/>
        <xdr:cNvSpPr txBox="1"/>
      </xdr:nvSpPr>
      <xdr:spPr>
        <a:xfrm>
          <a:off x="3924300" y="726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86013</xdr:rowOff>
    </xdr:from>
    <xdr:to>
      <xdr:col>19</xdr:col>
      <xdr:colOff>38100</xdr:colOff>
      <xdr:row>37</xdr:row>
      <xdr:rowOff>187613</xdr:rowOff>
    </xdr:to>
    <xdr:sp macro="" textlink="">
      <xdr:nvSpPr>
        <xdr:cNvPr id="134" name="楕円 133"/>
        <xdr:cNvSpPr/>
      </xdr:nvSpPr>
      <xdr:spPr bwMode="auto">
        <a:xfrm>
          <a:off x="3556000" y="7210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172390</xdr:rowOff>
    </xdr:from>
    <xdr:ext cx="762000" cy="259045"/>
    <xdr:sp macro="" textlink="">
      <xdr:nvSpPr>
        <xdr:cNvPr id="135" name="テキスト ボックス 134"/>
        <xdr:cNvSpPr txBox="1"/>
      </xdr:nvSpPr>
      <xdr:spPr>
        <a:xfrm>
          <a:off x="3225800" y="7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60798</xdr:rowOff>
    </xdr:from>
    <xdr:to>
      <xdr:col>15</xdr:col>
      <xdr:colOff>101600</xdr:colOff>
      <xdr:row>37</xdr:row>
      <xdr:rowOff>162398</xdr:rowOff>
    </xdr:to>
    <xdr:sp macro="" textlink="">
      <xdr:nvSpPr>
        <xdr:cNvPr id="136" name="楕円 135"/>
        <xdr:cNvSpPr/>
      </xdr:nvSpPr>
      <xdr:spPr bwMode="auto">
        <a:xfrm>
          <a:off x="2857500" y="718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147175</xdr:rowOff>
    </xdr:from>
    <xdr:ext cx="762000" cy="259045"/>
    <xdr:sp macro="" textlink="">
      <xdr:nvSpPr>
        <xdr:cNvPr id="137" name="テキスト ボックス 136"/>
        <xdr:cNvSpPr txBox="1"/>
      </xdr:nvSpPr>
      <xdr:spPr>
        <a:xfrm>
          <a:off x="2527300" y="72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2,383
2,351
55.26
4,878,227
4,757,448
114,399
1,712,264
3,306,363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66306</xdr:rowOff>
    </xdr:from>
    <xdr:to>
      <xdr:col>24</xdr:col>
      <xdr:colOff>63500</xdr:colOff>
      <xdr:row>37</xdr:row>
      <xdr:rowOff>130697</xdr:rowOff>
    </xdr:to>
    <xdr:cxnSp macro="">
      <xdr:nvCxnSpPr>
        <xdr:cNvPr id="64" name="直線コネクタ 63"/>
        <xdr:cNvCxnSpPr/>
      </xdr:nvCxnSpPr>
      <xdr:spPr>
        <a:xfrm flipV="1">
          <a:off x="3797300" y="6409956"/>
          <a:ext cx="838200" cy="6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130697</xdr:rowOff>
    </xdr:from>
    <xdr:to>
      <xdr:col>19</xdr:col>
      <xdr:colOff>177800</xdr:colOff>
      <xdr:row>37</xdr:row>
      <xdr:rowOff>145216</xdr:rowOff>
    </xdr:to>
    <xdr:cxnSp macro="">
      <xdr:nvCxnSpPr>
        <xdr:cNvPr id="67" name="直線コネクタ 66"/>
        <xdr:cNvCxnSpPr/>
      </xdr:nvCxnSpPr>
      <xdr:spPr>
        <a:xfrm flipV="1">
          <a:off x="2908300" y="6474347"/>
          <a:ext cx="889000" cy="1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145216</xdr:rowOff>
    </xdr:from>
    <xdr:to>
      <xdr:col>15</xdr:col>
      <xdr:colOff>50800</xdr:colOff>
      <xdr:row>37</xdr:row>
      <xdr:rowOff>150194</xdr:rowOff>
    </xdr:to>
    <xdr:cxnSp macro="">
      <xdr:nvCxnSpPr>
        <xdr:cNvPr id="70" name="直線コネクタ 69"/>
        <xdr:cNvCxnSpPr/>
      </xdr:nvCxnSpPr>
      <xdr:spPr>
        <a:xfrm flipV="1">
          <a:off x="2019300" y="6488866"/>
          <a:ext cx="889000" cy="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150194</xdr:rowOff>
    </xdr:from>
    <xdr:to>
      <xdr:col>10</xdr:col>
      <xdr:colOff>114300</xdr:colOff>
      <xdr:row>37</xdr:row>
      <xdr:rowOff>158355</xdr:rowOff>
    </xdr:to>
    <xdr:cxnSp macro="">
      <xdr:nvCxnSpPr>
        <xdr:cNvPr id="73" name="直線コネクタ 72"/>
        <xdr:cNvCxnSpPr/>
      </xdr:nvCxnSpPr>
      <xdr:spPr>
        <a:xfrm flipV="1">
          <a:off x="1130300" y="6493844"/>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15506</xdr:rowOff>
    </xdr:from>
    <xdr:to>
      <xdr:col>24</xdr:col>
      <xdr:colOff>114300</xdr:colOff>
      <xdr:row>37</xdr:row>
      <xdr:rowOff>117106</xdr:rowOff>
    </xdr:to>
    <xdr:sp macro="" textlink="">
      <xdr:nvSpPr>
        <xdr:cNvPr id="83" name="楕円 82"/>
        <xdr:cNvSpPr/>
      </xdr:nvSpPr>
      <xdr:spPr>
        <a:xfrm>
          <a:off x="4584700" y="635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38383</xdr:rowOff>
    </xdr:from>
    <xdr:ext cx="599010" cy="259045"/>
    <xdr:sp macro="" textlink="">
      <xdr:nvSpPr>
        <xdr:cNvPr id="84" name="人件費該当値テキスト"/>
        <xdr:cNvSpPr txBox="1"/>
      </xdr:nvSpPr>
      <xdr:spPr>
        <a:xfrm>
          <a:off x="4686300" y="621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79897</xdr:rowOff>
    </xdr:from>
    <xdr:to>
      <xdr:col>20</xdr:col>
      <xdr:colOff>38100</xdr:colOff>
      <xdr:row>38</xdr:row>
      <xdr:rowOff>10047</xdr:rowOff>
    </xdr:to>
    <xdr:sp macro="" textlink="">
      <xdr:nvSpPr>
        <xdr:cNvPr id="85" name="楕円 84"/>
        <xdr:cNvSpPr/>
      </xdr:nvSpPr>
      <xdr:spPr>
        <a:xfrm>
          <a:off x="3746500" y="64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26574</xdr:rowOff>
    </xdr:from>
    <xdr:ext cx="599010" cy="259045"/>
    <xdr:sp macro="" textlink="">
      <xdr:nvSpPr>
        <xdr:cNvPr id="86" name="テキスト ボックス 85"/>
        <xdr:cNvSpPr txBox="1"/>
      </xdr:nvSpPr>
      <xdr:spPr>
        <a:xfrm>
          <a:off x="3497795" y="619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94416</xdr:rowOff>
    </xdr:from>
    <xdr:to>
      <xdr:col>15</xdr:col>
      <xdr:colOff>101600</xdr:colOff>
      <xdr:row>38</xdr:row>
      <xdr:rowOff>24566</xdr:rowOff>
    </xdr:to>
    <xdr:sp macro="" textlink="">
      <xdr:nvSpPr>
        <xdr:cNvPr id="87" name="楕円 86"/>
        <xdr:cNvSpPr/>
      </xdr:nvSpPr>
      <xdr:spPr>
        <a:xfrm>
          <a:off x="2857500" y="64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41093</xdr:rowOff>
    </xdr:from>
    <xdr:ext cx="599010" cy="259045"/>
    <xdr:sp macro="" textlink="">
      <xdr:nvSpPr>
        <xdr:cNvPr id="88" name="テキスト ボックス 87"/>
        <xdr:cNvSpPr txBox="1"/>
      </xdr:nvSpPr>
      <xdr:spPr>
        <a:xfrm>
          <a:off x="2608795" y="621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99394</xdr:rowOff>
    </xdr:from>
    <xdr:to>
      <xdr:col>10</xdr:col>
      <xdr:colOff>165100</xdr:colOff>
      <xdr:row>38</xdr:row>
      <xdr:rowOff>29544</xdr:rowOff>
    </xdr:to>
    <xdr:sp macro="" textlink="">
      <xdr:nvSpPr>
        <xdr:cNvPr id="89" name="楕円 88"/>
        <xdr:cNvSpPr/>
      </xdr:nvSpPr>
      <xdr:spPr>
        <a:xfrm>
          <a:off x="1968500" y="644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46071</xdr:rowOff>
    </xdr:from>
    <xdr:ext cx="599010" cy="259045"/>
    <xdr:sp macro="" textlink="">
      <xdr:nvSpPr>
        <xdr:cNvPr id="90" name="テキスト ボックス 89"/>
        <xdr:cNvSpPr txBox="1"/>
      </xdr:nvSpPr>
      <xdr:spPr>
        <a:xfrm>
          <a:off x="1719795" y="6218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107555</xdr:rowOff>
    </xdr:from>
    <xdr:to>
      <xdr:col>6</xdr:col>
      <xdr:colOff>38100</xdr:colOff>
      <xdr:row>38</xdr:row>
      <xdr:rowOff>37705</xdr:rowOff>
    </xdr:to>
    <xdr:sp macro="" textlink="">
      <xdr:nvSpPr>
        <xdr:cNvPr id="91" name="楕円 90"/>
        <xdr:cNvSpPr/>
      </xdr:nvSpPr>
      <xdr:spPr>
        <a:xfrm>
          <a:off x="1079500" y="645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54232</xdr:rowOff>
    </xdr:from>
    <xdr:ext cx="599010" cy="259045"/>
    <xdr:sp macro="" textlink="">
      <xdr:nvSpPr>
        <xdr:cNvPr id="92" name="テキスト ボックス 91"/>
        <xdr:cNvSpPr txBox="1"/>
      </xdr:nvSpPr>
      <xdr:spPr>
        <a:xfrm>
          <a:off x="830795" y="622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112899</xdr:rowOff>
    </xdr:from>
    <xdr:to>
      <xdr:col>24</xdr:col>
      <xdr:colOff>63500</xdr:colOff>
      <xdr:row>56</xdr:row>
      <xdr:rowOff>141655</xdr:rowOff>
    </xdr:to>
    <xdr:cxnSp macro="">
      <xdr:nvCxnSpPr>
        <xdr:cNvPr id="123" name="直線コネクタ 122"/>
        <xdr:cNvCxnSpPr/>
      </xdr:nvCxnSpPr>
      <xdr:spPr>
        <a:xfrm flipV="1">
          <a:off x="3797300" y="9714099"/>
          <a:ext cx="838200" cy="2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141655</xdr:rowOff>
    </xdr:from>
    <xdr:to>
      <xdr:col>19</xdr:col>
      <xdr:colOff>177800</xdr:colOff>
      <xdr:row>56</xdr:row>
      <xdr:rowOff>147916</xdr:rowOff>
    </xdr:to>
    <xdr:cxnSp macro="">
      <xdr:nvCxnSpPr>
        <xdr:cNvPr id="126" name="直線コネクタ 125"/>
        <xdr:cNvCxnSpPr/>
      </xdr:nvCxnSpPr>
      <xdr:spPr>
        <a:xfrm flipV="1">
          <a:off x="2908300" y="9742855"/>
          <a:ext cx="8890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141570</xdr:rowOff>
    </xdr:from>
    <xdr:to>
      <xdr:col>15</xdr:col>
      <xdr:colOff>50800</xdr:colOff>
      <xdr:row>56</xdr:row>
      <xdr:rowOff>147916</xdr:rowOff>
    </xdr:to>
    <xdr:cxnSp macro="">
      <xdr:nvCxnSpPr>
        <xdr:cNvPr id="129" name="直線コネクタ 128"/>
        <xdr:cNvCxnSpPr/>
      </xdr:nvCxnSpPr>
      <xdr:spPr>
        <a:xfrm>
          <a:off x="2019300" y="9742770"/>
          <a:ext cx="889000" cy="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141570</xdr:rowOff>
    </xdr:from>
    <xdr:to>
      <xdr:col>10</xdr:col>
      <xdr:colOff>114300</xdr:colOff>
      <xdr:row>57</xdr:row>
      <xdr:rowOff>3249</xdr:rowOff>
    </xdr:to>
    <xdr:cxnSp macro="">
      <xdr:nvCxnSpPr>
        <xdr:cNvPr id="132" name="直線コネクタ 131"/>
        <xdr:cNvCxnSpPr/>
      </xdr:nvCxnSpPr>
      <xdr:spPr>
        <a:xfrm flipV="1">
          <a:off x="1130300" y="9742770"/>
          <a:ext cx="889000" cy="3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62099</xdr:rowOff>
    </xdr:from>
    <xdr:to>
      <xdr:col>24</xdr:col>
      <xdr:colOff>114300</xdr:colOff>
      <xdr:row>56</xdr:row>
      <xdr:rowOff>163699</xdr:rowOff>
    </xdr:to>
    <xdr:sp macro="" textlink="">
      <xdr:nvSpPr>
        <xdr:cNvPr id="142" name="楕円 141"/>
        <xdr:cNvSpPr/>
      </xdr:nvSpPr>
      <xdr:spPr>
        <a:xfrm>
          <a:off x="4584700" y="96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84976</xdr:rowOff>
    </xdr:from>
    <xdr:ext cx="599010" cy="259045"/>
    <xdr:sp macro="" textlink="">
      <xdr:nvSpPr>
        <xdr:cNvPr id="143" name="物件費該当値テキスト"/>
        <xdr:cNvSpPr txBox="1"/>
      </xdr:nvSpPr>
      <xdr:spPr>
        <a:xfrm>
          <a:off x="4686300" y="951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90855</xdr:rowOff>
    </xdr:from>
    <xdr:to>
      <xdr:col>20</xdr:col>
      <xdr:colOff>38100</xdr:colOff>
      <xdr:row>57</xdr:row>
      <xdr:rowOff>21005</xdr:rowOff>
    </xdr:to>
    <xdr:sp macro="" textlink="">
      <xdr:nvSpPr>
        <xdr:cNvPr id="144" name="楕円 143"/>
        <xdr:cNvSpPr/>
      </xdr:nvSpPr>
      <xdr:spPr>
        <a:xfrm>
          <a:off x="3746500" y="969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37532</xdr:rowOff>
    </xdr:from>
    <xdr:ext cx="599010" cy="259045"/>
    <xdr:sp macro="" textlink="">
      <xdr:nvSpPr>
        <xdr:cNvPr id="145" name="テキスト ボックス 144"/>
        <xdr:cNvSpPr txBox="1"/>
      </xdr:nvSpPr>
      <xdr:spPr>
        <a:xfrm>
          <a:off x="3497795" y="9467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97116</xdr:rowOff>
    </xdr:from>
    <xdr:to>
      <xdr:col>15</xdr:col>
      <xdr:colOff>101600</xdr:colOff>
      <xdr:row>57</xdr:row>
      <xdr:rowOff>27266</xdr:rowOff>
    </xdr:to>
    <xdr:sp macro="" textlink="">
      <xdr:nvSpPr>
        <xdr:cNvPr id="146" name="楕円 145"/>
        <xdr:cNvSpPr/>
      </xdr:nvSpPr>
      <xdr:spPr>
        <a:xfrm>
          <a:off x="2857500" y="969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43793</xdr:rowOff>
    </xdr:from>
    <xdr:ext cx="599010" cy="259045"/>
    <xdr:sp macro="" textlink="">
      <xdr:nvSpPr>
        <xdr:cNvPr id="147" name="テキスト ボックス 146"/>
        <xdr:cNvSpPr txBox="1"/>
      </xdr:nvSpPr>
      <xdr:spPr>
        <a:xfrm>
          <a:off x="2608795" y="947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90770</xdr:rowOff>
    </xdr:from>
    <xdr:to>
      <xdr:col>10</xdr:col>
      <xdr:colOff>165100</xdr:colOff>
      <xdr:row>57</xdr:row>
      <xdr:rowOff>20920</xdr:rowOff>
    </xdr:to>
    <xdr:sp macro="" textlink="">
      <xdr:nvSpPr>
        <xdr:cNvPr id="148" name="楕円 147"/>
        <xdr:cNvSpPr/>
      </xdr:nvSpPr>
      <xdr:spPr>
        <a:xfrm>
          <a:off x="1968500" y="96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37447</xdr:rowOff>
    </xdr:from>
    <xdr:ext cx="599010" cy="259045"/>
    <xdr:sp macro="" textlink="">
      <xdr:nvSpPr>
        <xdr:cNvPr id="149" name="テキスト ボックス 148"/>
        <xdr:cNvSpPr txBox="1"/>
      </xdr:nvSpPr>
      <xdr:spPr>
        <a:xfrm>
          <a:off x="1719795" y="9467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123899</xdr:rowOff>
    </xdr:from>
    <xdr:to>
      <xdr:col>6</xdr:col>
      <xdr:colOff>38100</xdr:colOff>
      <xdr:row>57</xdr:row>
      <xdr:rowOff>54049</xdr:rowOff>
    </xdr:to>
    <xdr:sp macro="" textlink="">
      <xdr:nvSpPr>
        <xdr:cNvPr id="150" name="楕円 149"/>
        <xdr:cNvSpPr/>
      </xdr:nvSpPr>
      <xdr:spPr>
        <a:xfrm>
          <a:off x="1079500" y="972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70576</xdr:rowOff>
    </xdr:from>
    <xdr:ext cx="599010" cy="259045"/>
    <xdr:sp macro="" textlink="">
      <xdr:nvSpPr>
        <xdr:cNvPr id="151" name="テキスト ボックス 150"/>
        <xdr:cNvSpPr txBox="1"/>
      </xdr:nvSpPr>
      <xdr:spPr>
        <a:xfrm>
          <a:off x="830795" y="95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131218</xdr:rowOff>
    </xdr:from>
    <xdr:to>
      <xdr:col>24</xdr:col>
      <xdr:colOff>63500</xdr:colOff>
      <xdr:row>78</xdr:row>
      <xdr:rowOff>137745</xdr:rowOff>
    </xdr:to>
    <xdr:cxnSp macro="">
      <xdr:nvCxnSpPr>
        <xdr:cNvPr id="180" name="直線コネクタ 179"/>
        <xdr:cNvCxnSpPr/>
      </xdr:nvCxnSpPr>
      <xdr:spPr>
        <a:xfrm flipV="1">
          <a:off x="3797300" y="13504318"/>
          <a:ext cx="838200" cy="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112787</xdr:rowOff>
    </xdr:from>
    <xdr:to>
      <xdr:col>19</xdr:col>
      <xdr:colOff>177800</xdr:colOff>
      <xdr:row>78</xdr:row>
      <xdr:rowOff>137745</xdr:rowOff>
    </xdr:to>
    <xdr:cxnSp macro="">
      <xdr:nvCxnSpPr>
        <xdr:cNvPr id="183" name="直線コネクタ 182"/>
        <xdr:cNvCxnSpPr/>
      </xdr:nvCxnSpPr>
      <xdr:spPr>
        <a:xfrm>
          <a:off x="2908300" y="13485887"/>
          <a:ext cx="889000" cy="2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112787</xdr:rowOff>
    </xdr:from>
    <xdr:to>
      <xdr:col>15</xdr:col>
      <xdr:colOff>50800</xdr:colOff>
      <xdr:row>78</xdr:row>
      <xdr:rowOff>124944</xdr:rowOff>
    </xdr:to>
    <xdr:cxnSp macro="">
      <xdr:nvCxnSpPr>
        <xdr:cNvPr id="186" name="直線コネクタ 185"/>
        <xdr:cNvCxnSpPr/>
      </xdr:nvCxnSpPr>
      <xdr:spPr>
        <a:xfrm flipV="1">
          <a:off x="2019300" y="13485887"/>
          <a:ext cx="889000" cy="1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124944</xdr:rowOff>
    </xdr:from>
    <xdr:to>
      <xdr:col>10</xdr:col>
      <xdr:colOff>114300</xdr:colOff>
      <xdr:row>78</xdr:row>
      <xdr:rowOff>137688</xdr:rowOff>
    </xdr:to>
    <xdr:cxnSp macro="">
      <xdr:nvCxnSpPr>
        <xdr:cNvPr id="189" name="直線コネクタ 188"/>
        <xdr:cNvCxnSpPr/>
      </xdr:nvCxnSpPr>
      <xdr:spPr>
        <a:xfrm flipV="1">
          <a:off x="1130300" y="13498044"/>
          <a:ext cx="8890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80418</xdr:rowOff>
    </xdr:from>
    <xdr:to>
      <xdr:col>24</xdr:col>
      <xdr:colOff>114300</xdr:colOff>
      <xdr:row>79</xdr:row>
      <xdr:rowOff>10568</xdr:rowOff>
    </xdr:to>
    <xdr:sp macro="" textlink="">
      <xdr:nvSpPr>
        <xdr:cNvPr id="199" name="楕円 198"/>
        <xdr:cNvSpPr/>
      </xdr:nvSpPr>
      <xdr:spPr>
        <a:xfrm>
          <a:off x="4584700" y="1345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56159</xdr:rowOff>
    </xdr:from>
    <xdr:ext cx="534377" cy="259045"/>
    <xdr:sp macro="" textlink="">
      <xdr:nvSpPr>
        <xdr:cNvPr id="200" name="維持補修費該当値テキスト"/>
        <xdr:cNvSpPr txBox="1"/>
      </xdr:nvSpPr>
      <xdr:spPr>
        <a:xfrm>
          <a:off x="4686300" y="1342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86945</xdr:rowOff>
    </xdr:from>
    <xdr:to>
      <xdr:col>20</xdr:col>
      <xdr:colOff>38100</xdr:colOff>
      <xdr:row>79</xdr:row>
      <xdr:rowOff>17095</xdr:rowOff>
    </xdr:to>
    <xdr:sp macro="" textlink="">
      <xdr:nvSpPr>
        <xdr:cNvPr id="201" name="楕円 200"/>
        <xdr:cNvSpPr/>
      </xdr:nvSpPr>
      <xdr:spPr>
        <a:xfrm>
          <a:off x="3746500" y="134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8222</xdr:rowOff>
    </xdr:from>
    <xdr:ext cx="534377" cy="259045"/>
    <xdr:sp macro="" textlink="">
      <xdr:nvSpPr>
        <xdr:cNvPr id="202" name="テキスト ボックス 201"/>
        <xdr:cNvSpPr txBox="1"/>
      </xdr:nvSpPr>
      <xdr:spPr>
        <a:xfrm>
          <a:off x="3530111" y="1355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61987</xdr:rowOff>
    </xdr:from>
    <xdr:to>
      <xdr:col>15</xdr:col>
      <xdr:colOff>101600</xdr:colOff>
      <xdr:row>78</xdr:row>
      <xdr:rowOff>163587</xdr:rowOff>
    </xdr:to>
    <xdr:sp macro="" textlink="">
      <xdr:nvSpPr>
        <xdr:cNvPr id="203" name="楕円 202"/>
        <xdr:cNvSpPr/>
      </xdr:nvSpPr>
      <xdr:spPr>
        <a:xfrm>
          <a:off x="2857500" y="1343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8664</xdr:rowOff>
    </xdr:from>
    <xdr:ext cx="534377" cy="259045"/>
    <xdr:sp macro="" textlink="">
      <xdr:nvSpPr>
        <xdr:cNvPr id="204" name="テキスト ボックス 203"/>
        <xdr:cNvSpPr txBox="1"/>
      </xdr:nvSpPr>
      <xdr:spPr>
        <a:xfrm>
          <a:off x="2641111" y="1321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74144</xdr:rowOff>
    </xdr:from>
    <xdr:to>
      <xdr:col>10</xdr:col>
      <xdr:colOff>165100</xdr:colOff>
      <xdr:row>79</xdr:row>
      <xdr:rowOff>4294</xdr:rowOff>
    </xdr:to>
    <xdr:sp macro="" textlink="">
      <xdr:nvSpPr>
        <xdr:cNvPr id="205" name="楕円 204"/>
        <xdr:cNvSpPr/>
      </xdr:nvSpPr>
      <xdr:spPr>
        <a:xfrm>
          <a:off x="1968500" y="134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20821</xdr:rowOff>
    </xdr:from>
    <xdr:ext cx="534377" cy="259045"/>
    <xdr:sp macro="" textlink="">
      <xdr:nvSpPr>
        <xdr:cNvPr id="206" name="テキスト ボックス 205"/>
        <xdr:cNvSpPr txBox="1"/>
      </xdr:nvSpPr>
      <xdr:spPr>
        <a:xfrm>
          <a:off x="1752111" y="1322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86888</xdr:rowOff>
    </xdr:from>
    <xdr:to>
      <xdr:col>6</xdr:col>
      <xdr:colOff>38100</xdr:colOff>
      <xdr:row>79</xdr:row>
      <xdr:rowOff>17038</xdr:rowOff>
    </xdr:to>
    <xdr:sp macro="" textlink="">
      <xdr:nvSpPr>
        <xdr:cNvPr id="207" name="楕円 206"/>
        <xdr:cNvSpPr/>
      </xdr:nvSpPr>
      <xdr:spPr>
        <a:xfrm>
          <a:off x="1079500" y="1345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8165</xdr:rowOff>
    </xdr:from>
    <xdr:ext cx="534377" cy="259045"/>
    <xdr:sp macro="" textlink="">
      <xdr:nvSpPr>
        <xdr:cNvPr id="208" name="テキスト ボックス 207"/>
        <xdr:cNvSpPr txBox="1"/>
      </xdr:nvSpPr>
      <xdr:spPr>
        <a:xfrm>
          <a:off x="863111" y="1355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44788</xdr:rowOff>
    </xdr:from>
    <xdr:to>
      <xdr:col>24</xdr:col>
      <xdr:colOff>63500</xdr:colOff>
      <xdr:row>96</xdr:row>
      <xdr:rowOff>73569</xdr:rowOff>
    </xdr:to>
    <xdr:cxnSp macro="">
      <xdr:nvCxnSpPr>
        <xdr:cNvPr id="239" name="直線コネクタ 238"/>
        <xdr:cNvCxnSpPr/>
      </xdr:nvCxnSpPr>
      <xdr:spPr>
        <a:xfrm flipV="1">
          <a:off x="3797300" y="16503988"/>
          <a:ext cx="838200" cy="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73569</xdr:rowOff>
    </xdr:from>
    <xdr:to>
      <xdr:col>19</xdr:col>
      <xdr:colOff>177800</xdr:colOff>
      <xdr:row>96</xdr:row>
      <xdr:rowOff>91585</xdr:rowOff>
    </xdr:to>
    <xdr:cxnSp macro="">
      <xdr:nvCxnSpPr>
        <xdr:cNvPr id="242" name="直線コネクタ 241"/>
        <xdr:cNvCxnSpPr/>
      </xdr:nvCxnSpPr>
      <xdr:spPr>
        <a:xfrm flipV="1">
          <a:off x="2908300" y="16532769"/>
          <a:ext cx="889000" cy="1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57534</xdr:rowOff>
    </xdr:from>
    <xdr:to>
      <xdr:col>15</xdr:col>
      <xdr:colOff>50800</xdr:colOff>
      <xdr:row>96</xdr:row>
      <xdr:rowOff>91585</xdr:rowOff>
    </xdr:to>
    <xdr:cxnSp macro="">
      <xdr:nvCxnSpPr>
        <xdr:cNvPr id="245" name="直線コネクタ 244"/>
        <xdr:cNvCxnSpPr/>
      </xdr:nvCxnSpPr>
      <xdr:spPr>
        <a:xfrm>
          <a:off x="2019300" y="16516734"/>
          <a:ext cx="889000" cy="3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20555</xdr:rowOff>
    </xdr:from>
    <xdr:to>
      <xdr:col>10</xdr:col>
      <xdr:colOff>114300</xdr:colOff>
      <xdr:row>96</xdr:row>
      <xdr:rowOff>57534</xdr:rowOff>
    </xdr:to>
    <xdr:cxnSp macro="">
      <xdr:nvCxnSpPr>
        <xdr:cNvPr id="248" name="直線コネクタ 247"/>
        <xdr:cNvCxnSpPr/>
      </xdr:nvCxnSpPr>
      <xdr:spPr>
        <a:xfrm>
          <a:off x="1130300" y="16479755"/>
          <a:ext cx="889000" cy="3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165438</xdr:rowOff>
    </xdr:from>
    <xdr:to>
      <xdr:col>24</xdr:col>
      <xdr:colOff>114300</xdr:colOff>
      <xdr:row>96</xdr:row>
      <xdr:rowOff>95588</xdr:rowOff>
    </xdr:to>
    <xdr:sp macro="" textlink="">
      <xdr:nvSpPr>
        <xdr:cNvPr id="258" name="楕円 257"/>
        <xdr:cNvSpPr/>
      </xdr:nvSpPr>
      <xdr:spPr>
        <a:xfrm>
          <a:off x="4584700" y="164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143865</xdr:rowOff>
    </xdr:from>
    <xdr:ext cx="534377" cy="259045"/>
    <xdr:sp macro="" textlink="">
      <xdr:nvSpPr>
        <xdr:cNvPr id="259" name="扶助費該当値テキスト"/>
        <xdr:cNvSpPr txBox="1"/>
      </xdr:nvSpPr>
      <xdr:spPr>
        <a:xfrm>
          <a:off x="4686300" y="1643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22769</xdr:rowOff>
    </xdr:from>
    <xdr:to>
      <xdr:col>20</xdr:col>
      <xdr:colOff>38100</xdr:colOff>
      <xdr:row>96</xdr:row>
      <xdr:rowOff>124369</xdr:rowOff>
    </xdr:to>
    <xdr:sp macro="" textlink="">
      <xdr:nvSpPr>
        <xdr:cNvPr id="260" name="楕円 259"/>
        <xdr:cNvSpPr/>
      </xdr:nvSpPr>
      <xdr:spPr>
        <a:xfrm>
          <a:off x="3746500" y="1648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115496</xdr:rowOff>
    </xdr:from>
    <xdr:ext cx="534377" cy="259045"/>
    <xdr:sp macro="" textlink="">
      <xdr:nvSpPr>
        <xdr:cNvPr id="261" name="テキスト ボックス 260"/>
        <xdr:cNvSpPr txBox="1"/>
      </xdr:nvSpPr>
      <xdr:spPr>
        <a:xfrm>
          <a:off x="3530111" y="165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40785</xdr:rowOff>
    </xdr:from>
    <xdr:to>
      <xdr:col>15</xdr:col>
      <xdr:colOff>101600</xdr:colOff>
      <xdr:row>96</xdr:row>
      <xdr:rowOff>142385</xdr:rowOff>
    </xdr:to>
    <xdr:sp macro="" textlink="">
      <xdr:nvSpPr>
        <xdr:cNvPr id="262" name="楕円 261"/>
        <xdr:cNvSpPr/>
      </xdr:nvSpPr>
      <xdr:spPr>
        <a:xfrm>
          <a:off x="2857500" y="1649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133512</xdr:rowOff>
    </xdr:from>
    <xdr:ext cx="534377" cy="259045"/>
    <xdr:sp macro="" textlink="">
      <xdr:nvSpPr>
        <xdr:cNvPr id="263" name="テキスト ボックス 262"/>
        <xdr:cNvSpPr txBox="1"/>
      </xdr:nvSpPr>
      <xdr:spPr>
        <a:xfrm>
          <a:off x="2641111" y="1659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6734</xdr:rowOff>
    </xdr:from>
    <xdr:to>
      <xdr:col>10</xdr:col>
      <xdr:colOff>165100</xdr:colOff>
      <xdr:row>96</xdr:row>
      <xdr:rowOff>108334</xdr:rowOff>
    </xdr:to>
    <xdr:sp macro="" textlink="">
      <xdr:nvSpPr>
        <xdr:cNvPr id="264" name="楕円 263"/>
        <xdr:cNvSpPr/>
      </xdr:nvSpPr>
      <xdr:spPr>
        <a:xfrm>
          <a:off x="1968500" y="1646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99461</xdr:rowOff>
    </xdr:from>
    <xdr:ext cx="534377" cy="259045"/>
    <xdr:sp macro="" textlink="">
      <xdr:nvSpPr>
        <xdr:cNvPr id="265" name="テキスト ボックス 264"/>
        <xdr:cNvSpPr txBox="1"/>
      </xdr:nvSpPr>
      <xdr:spPr>
        <a:xfrm>
          <a:off x="1752111" y="1655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141205</xdr:rowOff>
    </xdr:from>
    <xdr:to>
      <xdr:col>6</xdr:col>
      <xdr:colOff>38100</xdr:colOff>
      <xdr:row>96</xdr:row>
      <xdr:rowOff>71355</xdr:rowOff>
    </xdr:to>
    <xdr:sp macro="" textlink="">
      <xdr:nvSpPr>
        <xdr:cNvPr id="266" name="楕円 265"/>
        <xdr:cNvSpPr/>
      </xdr:nvSpPr>
      <xdr:spPr>
        <a:xfrm>
          <a:off x="1079500" y="164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62482</xdr:rowOff>
    </xdr:from>
    <xdr:ext cx="534377" cy="259045"/>
    <xdr:sp macro="" textlink="">
      <xdr:nvSpPr>
        <xdr:cNvPr id="267" name="テキスト ボックス 266"/>
        <xdr:cNvSpPr txBox="1"/>
      </xdr:nvSpPr>
      <xdr:spPr>
        <a:xfrm>
          <a:off x="863111" y="1652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161200</xdr:rowOff>
    </xdr:from>
    <xdr:to>
      <xdr:col>55</xdr:col>
      <xdr:colOff>0</xdr:colOff>
      <xdr:row>37</xdr:row>
      <xdr:rowOff>119429</xdr:rowOff>
    </xdr:to>
    <xdr:cxnSp macro="">
      <xdr:nvCxnSpPr>
        <xdr:cNvPr id="296" name="直線コネクタ 295"/>
        <xdr:cNvCxnSpPr/>
      </xdr:nvCxnSpPr>
      <xdr:spPr>
        <a:xfrm flipV="1">
          <a:off x="9639300" y="6161950"/>
          <a:ext cx="838200" cy="30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119429</xdr:rowOff>
    </xdr:from>
    <xdr:to>
      <xdr:col>50</xdr:col>
      <xdr:colOff>114300</xdr:colOff>
      <xdr:row>37</xdr:row>
      <xdr:rowOff>137985</xdr:rowOff>
    </xdr:to>
    <xdr:cxnSp macro="">
      <xdr:nvCxnSpPr>
        <xdr:cNvPr id="299" name="直線コネクタ 298"/>
        <xdr:cNvCxnSpPr/>
      </xdr:nvCxnSpPr>
      <xdr:spPr>
        <a:xfrm flipV="1">
          <a:off x="8750300" y="6463079"/>
          <a:ext cx="889000" cy="1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300" name="フローチャート: 判断 299"/>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301" name="テキスト ボックス 300"/>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137985</xdr:rowOff>
    </xdr:from>
    <xdr:to>
      <xdr:col>45</xdr:col>
      <xdr:colOff>177800</xdr:colOff>
      <xdr:row>37</xdr:row>
      <xdr:rowOff>143830</xdr:rowOff>
    </xdr:to>
    <xdr:cxnSp macro="">
      <xdr:nvCxnSpPr>
        <xdr:cNvPr id="302" name="直線コネクタ 301"/>
        <xdr:cNvCxnSpPr/>
      </xdr:nvCxnSpPr>
      <xdr:spPr>
        <a:xfrm flipV="1">
          <a:off x="7861300" y="6481635"/>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3" name="フローチャート: 判断 302"/>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4" name="テキスト ボックス 303"/>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143830</xdr:rowOff>
    </xdr:from>
    <xdr:to>
      <xdr:col>41</xdr:col>
      <xdr:colOff>50800</xdr:colOff>
      <xdr:row>37</xdr:row>
      <xdr:rowOff>157478</xdr:rowOff>
    </xdr:to>
    <xdr:cxnSp macro="">
      <xdr:nvCxnSpPr>
        <xdr:cNvPr id="305" name="直線コネクタ 304"/>
        <xdr:cNvCxnSpPr/>
      </xdr:nvCxnSpPr>
      <xdr:spPr>
        <a:xfrm flipV="1">
          <a:off x="6972300" y="6487480"/>
          <a:ext cx="889000" cy="1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6" name="フローチャート: 判断 305"/>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7" name="テキスト ボックス 306"/>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8" name="フローチャート: 判断 307"/>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9" name="テキスト ボックス 308"/>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110400</xdr:rowOff>
    </xdr:from>
    <xdr:to>
      <xdr:col>55</xdr:col>
      <xdr:colOff>50800</xdr:colOff>
      <xdr:row>36</xdr:row>
      <xdr:rowOff>40550</xdr:rowOff>
    </xdr:to>
    <xdr:sp macro="" textlink="">
      <xdr:nvSpPr>
        <xdr:cNvPr id="315" name="楕円 314"/>
        <xdr:cNvSpPr/>
      </xdr:nvSpPr>
      <xdr:spPr>
        <a:xfrm>
          <a:off x="10426700" y="61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88827</xdr:rowOff>
    </xdr:from>
    <xdr:ext cx="599010" cy="259045"/>
    <xdr:sp macro="" textlink="">
      <xdr:nvSpPr>
        <xdr:cNvPr id="316" name="補助費等該当値テキスト"/>
        <xdr:cNvSpPr txBox="1"/>
      </xdr:nvSpPr>
      <xdr:spPr>
        <a:xfrm>
          <a:off x="10528300" y="6089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68629</xdr:rowOff>
    </xdr:from>
    <xdr:to>
      <xdr:col>50</xdr:col>
      <xdr:colOff>165100</xdr:colOff>
      <xdr:row>37</xdr:row>
      <xdr:rowOff>170228</xdr:rowOff>
    </xdr:to>
    <xdr:sp macro="" textlink="">
      <xdr:nvSpPr>
        <xdr:cNvPr id="317" name="楕円 316"/>
        <xdr:cNvSpPr/>
      </xdr:nvSpPr>
      <xdr:spPr>
        <a:xfrm>
          <a:off x="9588500" y="64122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161356</xdr:rowOff>
    </xdr:from>
    <xdr:ext cx="599010" cy="259045"/>
    <xdr:sp macro="" textlink="">
      <xdr:nvSpPr>
        <xdr:cNvPr id="318" name="テキスト ボックス 317"/>
        <xdr:cNvSpPr txBox="1"/>
      </xdr:nvSpPr>
      <xdr:spPr>
        <a:xfrm>
          <a:off x="9339795" y="650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87185</xdr:rowOff>
    </xdr:from>
    <xdr:to>
      <xdr:col>46</xdr:col>
      <xdr:colOff>38100</xdr:colOff>
      <xdr:row>38</xdr:row>
      <xdr:rowOff>17335</xdr:rowOff>
    </xdr:to>
    <xdr:sp macro="" textlink="">
      <xdr:nvSpPr>
        <xdr:cNvPr id="319" name="楕円 318"/>
        <xdr:cNvSpPr/>
      </xdr:nvSpPr>
      <xdr:spPr>
        <a:xfrm>
          <a:off x="8699500" y="64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8462</xdr:rowOff>
    </xdr:from>
    <xdr:ext cx="599010" cy="259045"/>
    <xdr:sp macro="" textlink="">
      <xdr:nvSpPr>
        <xdr:cNvPr id="320" name="テキスト ボックス 319"/>
        <xdr:cNvSpPr txBox="1"/>
      </xdr:nvSpPr>
      <xdr:spPr>
        <a:xfrm>
          <a:off x="8450795" y="652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93030</xdr:rowOff>
    </xdr:from>
    <xdr:to>
      <xdr:col>41</xdr:col>
      <xdr:colOff>101600</xdr:colOff>
      <xdr:row>38</xdr:row>
      <xdr:rowOff>23180</xdr:rowOff>
    </xdr:to>
    <xdr:sp macro="" textlink="">
      <xdr:nvSpPr>
        <xdr:cNvPr id="321" name="楕円 320"/>
        <xdr:cNvSpPr/>
      </xdr:nvSpPr>
      <xdr:spPr>
        <a:xfrm>
          <a:off x="7810500" y="643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14307</xdr:rowOff>
    </xdr:from>
    <xdr:ext cx="599010" cy="259045"/>
    <xdr:sp macro="" textlink="">
      <xdr:nvSpPr>
        <xdr:cNvPr id="322" name="テキスト ボックス 321"/>
        <xdr:cNvSpPr txBox="1"/>
      </xdr:nvSpPr>
      <xdr:spPr>
        <a:xfrm>
          <a:off x="7561795" y="6529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106678</xdr:rowOff>
    </xdr:from>
    <xdr:to>
      <xdr:col>36</xdr:col>
      <xdr:colOff>165100</xdr:colOff>
      <xdr:row>38</xdr:row>
      <xdr:rowOff>36827</xdr:rowOff>
    </xdr:to>
    <xdr:sp macro="" textlink="">
      <xdr:nvSpPr>
        <xdr:cNvPr id="323" name="楕円 322"/>
        <xdr:cNvSpPr/>
      </xdr:nvSpPr>
      <xdr:spPr>
        <a:xfrm>
          <a:off x="6921500" y="64503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27954</xdr:rowOff>
    </xdr:from>
    <xdr:ext cx="599010" cy="259045"/>
    <xdr:sp macro="" textlink="">
      <xdr:nvSpPr>
        <xdr:cNvPr id="324" name="テキスト ボックス 323"/>
        <xdr:cNvSpPr txBox="1"/>
      </xdr:nvSpPr>
      <xdr:spPr>
        <a:xfrm>
          <a:off x="6672795" y="654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71133</xdr:rowOff>
    </xdr:from>
    <xdr:to>
      <xdr:col>55</xdr:col>
      <xdr:colOff>0</xdr:colOff>
      <xdr:row>56</xdr:row>
      <xdr:rowOff>90156</xdr:rowOff>
    </xdr:to>
    <xdr:cxnSp macro="">
      <xdr:nvCxnSpPr>
        <xdr:cNvPr id="349" name="直線コネクタ 348"/>
        <xdr:cNvCxnSpPr/>
      </xdr:nvCxnSpPr>
      <xdr:spPr>
        <a:xfrm>
          <a:off x="9639300" y="9672333"/>
          <a:ext cx="838200" cy="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50" name="普通建設事業費平均値テキスト"/>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12239</xdr:rowOff>
    </xdr:from>
    <xdr:to>
      <xdr:col>50</xdr:col>
      <xdr:colOff>114300</xdr:colOff>
      <xdr:row>56</xdr:row>
      <xdr:rowOff>71133</xdr:rowOff>
    </xdr:to>
    <xdr:cxnSp macro="">
      <xdr:nvCxnSpPr>
        <xdr:cNvPr id="352" name="直線コネクタ 351"/>
        <xdr:cNvCxnSpPr/>
      </xdr:nvCxnSpPr>
      <xdr:spPr>
        <a:xfrm>
          <a:off x="8750300" y="9613439"/>
          <a:ext cx="889000" cy="5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3" name="フローチャート: 判断 352"/>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4" name="テキスト ボックス 353"/>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12239</xdr:rowOff>
    </xdr:from>
    <xdr:to>
      <xdr:col>45</xdr:col>
      <xdr:colOff>177800</xdr:colOff>
      <xdr:row>56</xdr:row>
      <xdr:rowOff>117531</xdr:rowOff>
    </xdr:to>
    <xdr:cxnSp macro="">
      <xdr:nvCxnSpPr>
        <xdr:cNvPr id="355" name="直線コネクタ 354"/>
        <xdr:cNvCxnSpPr/>
      </xdr:nvCxnSpPr>
      <xdr:spPr>
        <a:xfrm flipV="1">
          <a:off x="7861300" y="9613439"/>
          <a:ext cx="889000" cy="10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6" name="フローチャート: 判断 355"/>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7" name="テキスト ボックス 356"/>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117531</xdr:rowOff>
    </xdr:from>
    <xdr:to>
      <xdr:col>41</xdr:col>
      <xdr:colOff>50800</xdr:colOff>
      <xdr:row>56</xdr:row>
      <xdr:rowOff>146366</xdr:rowOff>
    </xdr:to>
    <xdr:cxnSp macro="">
      <xdr:nvCxnSpPr>
        <xdr:cNvPr id="358" name="直線コネクタ 357"/>
        <xdr:cNvCxnSpPr/>
      </xdr:nvCxnSpPr>
      <xdr:spPr>
        <a:xfrm flipV="1">
          <a:off x="6972300" y="9718731"/>
          <a:ext cx="889000" cy="2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9" name="フローチャート: 判断 358"/>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60" name="テキスト ボックス 359"/>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1" name="フローチャート: 判断 360"/>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2" name="テキスト ボックス 361"/>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39356</xdr:rowOff>
    </xdr:from>
    <xdr:to>
      <xdr:col>55</xdr:col>
      <xdr:colOff>50800</xdr:colOff>
      <xdr:row>56</xdr:row>
      <xdr:rowOff>140956</xdr:rowOff>
    </xdr:to>
    <xdr:sp macro="" textlink="">
      <xdr:nvSpPr>
        <xdr:cNvPr id="368" name="楕円 367"/>
        <xdr:cNvSpPr/>
      </xdr:nvSpPr>
      <xdr:spPr>
        <a:xfrm>
          <a:off x="10426700" y="96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62233</xdr:rowOff>
    </xdr:from>
    <xdr:ext cx="599010" cy="259045"/>
    <xdr:sp macro="" textlink="">
      <xdr:nvSpPr>
        <xdr:cNvPr id="369" name="普通建設事業費該当値テキスト"/>
        <xdr:cNvSpPr txBox="1"/>
      </xdr:nvSpPr>
      <xdr:spPr>
        <a:xfrm>
          <a:off x="10528300" y="9491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20333</xdr:rowOff>
    </xdr:from>
    <xdr:to>
      <xdr:col>50</xdr:col>
      <xdr:colOff>165100</xdr:colOff>
      <xdr:row>56</xdr:row>
      <xdr:rowOff>121933</xdr:rowOff>
    </xdr:to>
    <xdr:sp macro="" textlink="">
      <xdr:nvSpPr>
        <xdr:cNvPr id="370" name="楕円 369"/>
        <xdr:cNvSpPr/>
      </xdr:nvSpPr>
      <xdr:spPr>
        <a:xfrm>
          <a:off x="9588500" y="96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138460</xdr:rowOff>
    </xdr:from>
    <xdr:ext cx="599010" cy="259045"/>
    <xdr:sp macro="" textlink="">
      <xdr:nvSpPr>
        <xdr:cNvPr id="371" name="テキスト ボックス 370"/>
        <xdr:cNvSpPr txBox="1"/>
      </xdr:nvSpPr>
      <xdr:spPr>
        <a:xfrm>
          <a:off x="9339795" y="9396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132889</xdr:rowOff>
    </xdr:from>
    <xdr:to>
      <xdr:col>46</xdr:col>
      <xdr:colOff>38100</xdr:colOff>
      <xdr:row>56</xdr:row>
      <xdr:rowOff>63039</xdr:rowOff>
    </xdr:to>
    <xdr:sp macro="" textlink="">
      <xdr:nvSpPr>
        <xdr:cNvPr id="372" name="楕円 371"/>
        <xdr:cNvSpPr/>
      </xdr:nvSpPr>
      <xdr:spPr>
        <a:xfrm>
          <a:off x="8699500" y="956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79566</xdr:rowOff>
    </xdr:from>
    <xdr:ext cx="599010" cy="259045"/>
    <xdr:sp macro="" textlink="">
      <xdr:nvSpPr>
        <xdr:cNvPr id="373" name="テキスト ボックス 372"/>
        <xdr:cNvSpPr txBox="1"/>
      </xdr:nvSpPr>
      <xdr:spPr>
        <a:xfrm>
          <a:off x="8450795" y="933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66731</xdr:rowOff>
    </xdr:from>
    <xdr:to>
      <xdr:col>41</xdr:col>
      <xdr:colOff>101600</xdr:colOff>
      <xdr:row>56</xdr:row>
      <xdr:rowOff>168331</xdr:rowOff>
    </xdr:to>
    <xdr:sp macro="" textlink="">
      <xdr:nvSpPr>
        <xdr:cNvPr id="374" name="楕円 373"/>
        <xdr:cNvSpPr/>
      </xdr:nvSpPr>
      <xdr:spPr>
        <a:xfrm>
          <a:off x="7810500" y="966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13408</xdr:rowOff>
    </xdr:from>
    <xdr:ext cx="599010" cy="259045"/>
    <xdr:sp macro="" textlink="">
      <xdr:nvSpPr>
        <xdr:cNvPr id="375" name="テキスト ボックス 374"/>
        <xdr:cNvSpPr txBox="1"/>
      </xdr:nvSpPr>
      <xdr:spPr>
        <a:xfrm>
          <a:off x="7561795" y="9443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95566</xdr:rowOff>
    </xdr:from>
    <xdr:to>
      <xdr:col>36</xdr:col>
      <xdr:colOff>165100</xdr:colOff>
      <xdr:row>57</xdr:row>
      <xdr:rowOff>25716</xdr:rowOff>
    </xdr:to>
    <xdr:sp macro="" textlink="">
      <xdr:nvSpPr>
        <xdr:cNvPr id="376" name="楕円 375"/>
        <xdr:cNvSpPr/>
      </xdr:nvSpPr>
      <xdr:spPr>
        <a:xfrm>
          <a:off x="6921500" y="96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42243</xdr:rowOff>
    </xdr:from>
    <xdr:ext cx="599010" cy="259045"/>
    <xdr:sp macro="" textlink="">
      <xdr:nvSpPr>
        <xdr:cNvPr id="377" name="テキスト ボックス 376"/>
        <xdr:cNvSpPr txBox="1"/>
      </xdr:nvSpPr>
      <xdr:spPr>
        <a:xfrm>
          <a:off x="6672795" y="947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23764</xdr:rowOff>
    </xdr:from>
    <xdr:to>
      <xdr:col>55</xdr:col>
      <xdr:colOff>0</xdr:colOff>
      <xdr:row>78</xdr:row>
      <xdr:rowOff>65650</xdr:rowOff>
    </xdr:to>
    <xdr:cxnSp macro="">
      <xdr:nvCxnSpPr>
        <xdr:cNvPr id="406" name="直線コネクタ 405"/>
        <xdr:cNvCxnSpPr/>
      </xdr:nvCxnSpPr>
      <xdr:spPr>
        <a:xfrm flipV="1">
          <a:off x="9639300" y="13396864"/>
          <a:ext cx="838200" cy="4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7" name="普通建設事業費 （ うち新規整備　）平均値テキスト"/>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162837</xdr:rowOff>
    </xdr:from>
    <xdr:to>
      <xdr:col>50</xdr:col>
      <xdr:colOff>114300</xdr:colOff>
      <xdr:row>78</xdr:row>
      <xdr:rowOff>65650</xdr:rowOff>
    </xdr:to>
    <xdr:cxnSp macro="">
      <xdr:nvCxnSpPr>
        <xdr:cNvPr id="409" name="直線コネクタ 408"/>
        <xdr:cNvCxnSpPr/>
      </xdr:nvCxnSpPr>
      <xdr:spPr>
        <a:xfrm>
          <a:off x="8750300" y="13364487"/>
          <a:ext cx="889000" cy="7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0" name="フローチャート: 判断 409"/>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1" name="テキスト ボックス 410"/>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162837</xdr:rowOff>
    </xdr:from>
    <xdr:to>
      <xdr:col>45</xdr:col>
      <xdr:colOff>177800</xdr:colOff>
      <xdr:row>78</xdr:row>
      <xdr:rowOff>166390</xdr:rowOff>
    </xdr:to>
    <xdr:cxnSp macro="">
      <xdr:nvCxnSpPr>
        <xdr:cNvPr id="412" name="直線コネクタ 411"/>
        <xdr:cNvCxnSpPr/>
      </xdr:nvCxnSpPr>
      <xdr:spPr>
        <a:xfrm flipV="1">
          <a:off x="7861300" y="13364487"/>
          <a:ext cx="889000" cy="17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3" name="フローチャート: 判断 412"/>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14" name="テキスト ボックス 413"/>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119766</xdr:rowOff>
    </xdr:from>
    <xdr:to>
      <xdr:col>41</xdr:col>
      <xdr:colOff>50800</xdr:colOff>
      <xdr:row>78</xdr:row>
      <xdr:rowOff>166390</xdr:rowOff>
    </xdr:to>
    <xdr:cxnSp macro="">
      <xdr:nvCxnSpPr>
        <xdr:cNvPr id="415" name="直線コネクタ 414"/>
        <xdr:cNvCxnSpPr/>
      </xdr:nvCxnSpPr>
      <xdr:spPr>
        <a:xfrm>
          <a:off x="6972300" y="13492866"/>
          <a:ext cx="889000" cy="4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6" name="フローチャート: 判断 415"/>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7" name="テキスト ボックス 416"/>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8" name="フローチャート: 判断 417"/>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166611</xdr:rowOff>
    </xdr:from>
    <xdr:ext cx="599010" cy="259045"/>
    <xdr:sp macro="" textlink="">
      <xdr:nvSpPr>
        <xdr:cNvPr id="419" name="テキスト ボックス 418"/>
        <xdr:cNvSpPr txBox="1"/>
      </xdr:nvSpPr>
      <xdr:spPr>
        <a:xfrm>
          <a:off x="6672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144414</xdr:rowOff>
    </xdr:from>
    <xdr:to>
      <xdr:col>55</xdr:col>
      <xdr:colOff>50800</xdr:colOff>
      <xdr:row>78</xdr:row>
      <xdr:rowOff>74564</xdr:rowOff>
    </xdr:to>
    <xdr:sp macro="" textlink="">
      <xdr:nvSpPr>
        <xdr:cNvPr id="425" name="楕円 424"/>
        <xdr:cNvSpPr/>
      </xdr:nvSpPr>
      <xdr:spPr>
        <a:xfrm>
          <a:off x="10426700" y="133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167291</xdr:rowOff>
    </xdr:from>
    <xdr:ext cx="599010" cy="259045"/>
    <xdr:sp macro="" textlink="">
      <xdr:nvSpPr>
        <xdr:cNvPr id="426" name="普通建設事業費 （ うち新規整備　）該当値テキスト"/>
        <xdr:cNvSpPr txBox="1"/>
      </xdr:nvSpPr>
      <xdr:spPr>
        <a:xfrm>
          <a:off x="10528300" y="13197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14850</xdr:rowOff>
    </xdr:from>
    <xdr:to>
      <xdr:col>50</xdr:col>
      <xdr:colOff>165100</xdr:colOff>
      <xdr:row>78</xdr:row>
      <xdr:rowOff>116450</xdr:rowOff>
    </xdr:to>
    <xdr:sp macro="" textlink="">
      <xdr:nvSpPr>
        <xdr:cNvPr id="427" name="楕円 426"/>
        <xdr:cNvSpPr/>
      </xdr:nvSpPr>
      <xdr:spPr>
        <a:xfrm>
          <a:off x="9588500" y="1338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132977</xdr:rowOff>
    </xdr:from>
    <xdr:ext cx="599010" cy="259045"/>
    <xdr:sp macro="" textlink="">
      <xdr:nvSpPr>
        <xdr:cNvPr id="428" name="テキスト ボックス 427"/>
        <xdr:cNvSpPr txBox="1"/>
      </xdr:nvSpPr>
      <xdr:spPr>
        <a:xfrm>
          <a:off x="9339795" y="13163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112037</xdr:rowOff>
    </xdr:from>
    <xdr:to>
      <xdr:col>46</xdr:col>
      <xdr:colOff>38100</xdr:colOff>
      <xdr:row>78</xdr:row>
      <xdr:rowOff>42187</xdr:rowOff>
    </xdr:to>
    <xdr:sp macro="" textlink="">
      <xdr:nvSpPr>
        <xdr:cNvPr id="429" name="楕円 428"/>
        <xdr:cNvSpPr/>
      </xdr:nvSpPr>
      <xdr:spPr>
        <a:xfrm>
          <a:off x="8699500" y="1331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58714</xdr:rowOff>
    </xdr:from>
    <xdr:ext cx="599010" cy="259045"/>
    <xdr:sp macro="" textlink="">
      <xdr:nvSpPr>
        <xdr:cNvPr id="430" name="テキスト ボックス 429"/>
        <xdr:cNvSpPr txBox="1"/>
      </xdr:nvSpPr>
      <xdr:spPr>
        <a:xfrm>
          <a:off x="8450795" y="1308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115590</xdr:rowOff>
    </xdr:from>
    <xdr:to>
      <xdr:col>41</xdr:col>
      <xdr:colOff>101600</xdr:colOff>
      <xdr:row>79</xdr:row>
      <xdr:rowOff>45740</xdr:rowOff>
    </xdr:to>
    <xdr:sp macro="" textlink="">
      <xdr:nvSpPr>
        <xdr:cNvPr id="431" name="楕円 430"/>
        <xdr:cNvSpPr/>
      </xdr:nvSpPr>
      <xdr:spPr>
        <a:xfrm>
          <a:off x="7810500" y="1348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36867</xdr:rowOff>
    </xdr:from>
    <xdr:ext cx="534377" cy="259045"/>
    <xdr:sp macro="" textlink="">
      <xdr:nvSpPr>
        <xdr:cNvPr id="432" name="テキスト ボックス 431"/>
        <xdr:cNvSpPr txBox="1"/>
      </xdr:nvSpPr>
      <xdr:spPr>
        <a:xfrm>
          <a:off x="7594111" y="135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68966</xdr:rowOff>
    </xdr:from>
    <xdr:to>
      <xdr:col>36</xdr:col>
      <xdr:colOff>165100</xdr:colOff>
      <xdr:row>78</xdr:row>
      <xdr:rowOff>170566</xdr:rowOff>
    </xdr:to>
    <xdr:sp macro="" textlink="">
      <xdr:nvSpPr>
        <xdr:cNvPr id="433" name="楕円 432"/>
        <xdr:cNvSpPr/>
      </xdr:nvSpPr>
      <xdr:spPr>
        <a:xfrm>
          <a:off x="6921500" y="134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15643</xdr:rowOff>
    </xdr:from>
    <xdr:ext cx="599010" cy="259045"/>
    <xdr:sp macro="" textlink="">
      <xdr:nvSpPr>
        <xdr:cNvPr id="434" name="テキスト ボックス 433"/>
        <xdr:cNvSpPr txBox="1"/>
      </xdr:nvSpPr>
      <xdr:spPr>
        <a:xfrm>
          <a:off x="6672795" y="1321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98944</xdr:rowOff>
    </xdr:from>
    <xdr:to>
      <xdr:col>55</xdr:col>
      <xdr:colOff>0</xdr:colOff>
      <xdr:row>97</xdr:row>
      <xdr:rowOff>123639</xdr:rowOff>
    </xdr:to>
    <xdr:cxnSp macro="">
      <xdr:nvCxnSpPr>
        <xdr:cNvPr id="461" name="直線コネクタ 460"/>
        <xdr:cNvCxnSpPr/>
      </xdr:nvCxnSpPr>
      <xdr:spPr>
        <a:xfrm flipV="1">
          <a:off x="9639300" y="16729594"/>
          <a:ext cx="838200" cy="2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2" name="普通建設事業費 （ うち更新整備　）平均値テキスト"/>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37435</xdr:rowOff>
    </xdr:from>
    <xdr:to>
      <xdr:col>50</xdr:col>
      <xdr:colOff>114300</xdr:colOff>
      <xdr:row>97</xdr:row>
      <xdr:rowOff>123639</xdr:rowOff>
    </xdr:to>
    <xdr:cxnSp macro="">
      <xdr:nvCxnSpPr>
        <xdr:cNvPr id="464" name="直線コネクタ 463"/>
        <xdr:cNvCxnSpPr/>
      </xdr:nvCxnSpPr>
      <xdr:spPr>
        <a:xfrm>
          <a:off x="8750300" y="16668085"/>
          <a:ext cx="889000" cy="8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5" name="フローチャート: 判断 464"/>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6" name="テキスト ボックス 465"/>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6119</xdr:rowOff>
    </xdr:from>
    <xdr:to>
      <xdr:col>45</xdr:col>
      <xdr:colOff>177800</xdr:colOff>
      <xdr:row>97</xdr:row>
      <xdr:rowOff>37435</xdr:rowOff>
    </xdr:to>
    <xdr:cxnSp macro="">
      <xdr:nvCxnSpPr>
        <xdr:cNvPr id="467" name="直線コネクタ 466"/>
        <xdr:cNvCxnSpPr/>
      </xdr:nvCxnSpPr>
      <xdr:spPr>
        <a:xfrm>
          <a:off x="7861300" y="16636769"/>
          <a:ext cx="889000" cy="3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8" name="フローチャート: 判断 467"/>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9" name="テキスト ボックス 468"/>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6119</xdr:rowOff>
    </xdr:from>
    <xdr:to>
      <xdr:col>41</xdr:col>
      <xdr:colOff>50800</xdr:colOff>
      <xdr:row>97</xdr:row>
      <xdr:rowOff>135542</xdr:rowOff>
    </xdr:to>
    <xdr:cxnSp macro="">
      <xdr:nvCxnSpPr>
        <xdr:cNvPr id="470" name="直線コネクタ 469"/>
        <xdr:cNvCxnSpPr/>
      </xdr:nvCxnSpPr>
      <xdr:spPr>
        <a:xfrm flipV="1">
          <a:off x="6972300" y="16636769"/>
          <a:ext cx="889000" cy="12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1" name="フローチャート: 判断 470"/>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2" name="テキスト ボックス 471"/>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3" name="フローチャート: 判断 472"/>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4" name="テキスト ボックス 473"/>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48144</xdr:rowOff>
    </xdr:from>
    <xdr:to>
      <xdr:col>55</xdr:col>
      <xdr:colOff>50800</xdr:colOff>
      <xdr:row>97</xdr:row>
      <xdr:rowOff>149744</xdr:rowOff>
    </xdr:to>
    <xdr:sp macro="" textlink="">
      <xdr:nvSpPr>
        <xdr:cNvPr id="480" name="楕円 479"/>
        <xdr:cNvSpPr/>
      </xdr:nvSpPr>
      <xdr:spPr>
        <a:xfrm>
          <a:off x="10426700" y="1667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71021</xdr:rowOff>
    </xdr:from>
    <xdr:ext cx="599010" cy="259045"/>
    <xdr:sp macro="" textlink="">
      <xdr:nvSpPr>
        <xdr:cNvPr id="481" name="普通建設事業費 （ うち更新整備　）該当値テキスト"/>
        <xdr:cNvSpPr txBox="1"/>
      </xdr:nvSpPr>
      <xdr:spPr>
        <a:xfrm>
          <a:off x="10528300" y="1653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72839</xdr:rowOff>
    </xdr:from>
    <xdr:to>
      <xdr:col>50</xdr:col>
      <xdr:colOff>165100</xdr:colOff>
      <xdr:row>98</xdr:row>
      <xdr:rowOff>2989</xdr:rowOff>
    </xdr:to>
    <xdr:sp macro="" textlink="">
      <xdr:nvSpPr>
        <xdr:cNvPr id="482" name="楕円 481"/>
        <xdr:cNvSpPr/>
      </xdr:nvSpPr>
      <xdr:spPr>
        <a:xfrm>
          <a:off x="9588500" y="1670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19516</xdr:rowOff>
    </xdr:from>
    <xdr:ext cx="599010" cy="259045"/>
    <xdr:sp macro="" textlink="">
      <xdr:nvSpPr>
        <xdr:cNvPr id="483" name="テキスト ボックス 482"/>
        <xdr:cNvSpPr txBox="1"/>
      </xdr:nvSpPr>
      <xdr:spPr>
        <a:xfrm>
          <a:off x="9339795" y="1647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158085</xdr:rowOff>
    </xdr:from>
    <xdr:to>
      <xdr:col>46</xdr:col>
      <xdr:colOff>38100</xdr:colOff>
      <xdr:row>97</xdr:row>
      <xdr:rowOff>88235</xdr:rowOff>
    </xdr:to>
    <xdr:sp macro="" textlink="">
      <xdr:nvSpPr>
        <xdr:cNvPr id="484" name="楕円 483"/>
        <xdr:cNvSpPr/>
      </xdr:nvSpPr>
      <xdr:spPr>
        <a:xfrm>
          <a:off x="8699500" y="166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104762</xdr:rowOff>
    </xdr:from>
    <xdr:ext cx="599010" cy="259045"/>
    <xdr:sp macro="" textlink="">
      <xdr:nvSpPr>
        <xdr:cNvPr id="485" name="テキスト ボックス 484"/>
        <xdr:cNvSpPr txBox="1"/>
      </xdr:nvSpPr>
      <xdr:spPr>
        <a:xfrm>
          <a:off x="8450795" y="1639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126769</xdr:rowOff>
    </xdr:from>
    <xdr:to>
      <xdr:col>41</xdr:col>
      <xdr:colOff>101600</xdr:colOff>
      <xdr:row>97</xdr:row>
      <xdr:rowOff>56919</xdr:rowOff>
    </xdr:to>
    <xdr:sp macro="" textlink="">
      <xdr:nvSpPr>
        <xdr:cNvPr id="486" name="楕円 485"/>
        <xdr:cNvSpPr/>
      </xdr:nvSpPr>
      <xdr:spPr>
        <a:xfrm>
          <a:off x="7810500" y="165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73446</xdr:rowOff>
    </xdr:from>
    <xdr:ext cx="599010" cy="259045"/>
    <xdr:sp macro="" textlink="">
      <xdr:nvSpPr>
        <xdr:cNvPr id="487" name="テキスト ボックス 486"/>
        <xdr:cNvSpPr txBox="1"/>
      </xdr:nvSpPr>
      <xdr:spPr>
        <a:xfrm>
          <a:off x="7561795" y="163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84742</xdr:rowOff>
    </xdr:from>
    <xdr:to>
      <xdr:col>36</xdr:col>
      <xdr:colOff>165100</xdr:colOff>
      <xdr:row>98</xdr:row>
      <xdr:rowOff>14892</xdr:rowOff>
    </xdr:to>
    <xdr:sp macro="" textlink="">
      <xdr:nvSpPr>
        <xdr:cNvPr id="488" name="楕円 487"/>
        <xdr:cNvSpPr/>
      </xdr:nvSpPr>
      <xdr:spPr>
        <a:xfrm>
          <a:off x="6921500" y="167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31419</xdr:rowOff>
    </xdr:from>
    <xdr:ext cx="599010" cy="259045"/>
    <xdr:sp macro="" textlink="">
      <xdr:nvSpPr>
        <xdr:cNvPr id="489" name="テキスト ボックス 488"/>
        <xdr:cNvSpPr txBox="1"/>
      </xdr:nvSpPr>
      <xdr:spPr>
        <a:xfrm>
          <a:off x="6672795" y="1649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161127</xdr:rowOff>
    </xdr:from>
    <xdr:to>
      <xdr:col>85</xdr:col>
      <xdr:colOff>127000</xdr:colOff>
      <xdr:row>38</xdr:row>
      <xdr:rowOff>170065</xdr:rowOff>
    </xdr:to>
    <xdr:cxnSp macro="">
      <xdr:nvCxnSpPr>
        <xdr:cNvPr id="520" name="直線コネクタ 519"/>
        <xdr:cNvCxnSpPr/>
      </xdr:nvCxnSpPr>
      <xdr:spPr>
        <a:xfrm>
          <a:off x="15481300" y="6676227"/>
          <a:ext cx="8382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113550</xdr:rowOff>
    </xdr:from>
    <xdr:ext cx="534377" cy="259045"/>
    <xdr:sp macro="" textlink="">
      <xdr:nvSpPr>
        <xdr:cNvPr id="521" name="災害復旧事業費平均値テキスト"/>
        <xdr:cNvSpPr txBox="1"/>
      </xdr:nvSpPr>
      <xdr:spPr>
        <a:xfrm>
          <a:off x="16370300" y="6628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161127</xdr:rowOff>
    </xdr:from>
    <xdr:to>
      <xdr:col>81</xdr:col>
      <xdr:colOff>50800</xdr:colOff>
      <xdr:row>39</xdr:row>
      <xdr:rowOff>87250</xdr:rowOff>
    </xdr:to>
    <xdr:cxnSp macro="">
      <xdr:nvCxnSpPr>
        <xdr:cNvPr id="523" name="直線コネクタ 522"/>
        <xdr:cNvCxnSpPr/>
      </xdr:nvCxnSpPr>
      <xdr:spPr>
        <a:xfrm flipV="1">
          <a:off x="14592300" y="6676227"/>
          <a:ext cx="889000" cy="9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4" name="フローチャート: 判断 523"/>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25" name="テキスト ボックス 524"/>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65748</xdr:rowOff>
    </xdr:from>
    <xdr:to>
      <xdr:col>76</xdr:col>
      <xdr:colOff>114300</xdr:colOff>
      <xdr:row>39</xdr:row>
      <xdr:rowOff>87250</xdr:rowOff>
    </xdr:to>
    <xdr:cxnSp macro="">
      <xdr:nvCxnSpPr>
        <xdr:cNvPr id="526" name="直線コネクタ 525"/>
        <xdr:cNvCxnSpPr/>
      </xdr:nvCxnSpPr>
      <xdr:spPr>
        <a:xfrm>
          <a:off x="13703300" y="6752298"/>
          <a:ext cx="889000" cy="2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7" name="フローチャート: 判断 526"/>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8" name="テキスト ボックス 527"/>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65748</xdr:rowOff>
    </xdr:from>
    <xdr:to>
      <xdr:col>71</xdr:col>
      <xdr:colOff>177800</xdr:colOff>
      <xdr:row>39</xdr:row>
      <xdr:rowOff>94571</xdr:rowOff>
    </xdr:to>
    <xdr:cxnSp macro="">
      <xdr:nvCxnSpPr>
        <xdr:cNvPr id="529" name="直線コネクタ 528"/>
        <xdr:cNvCxnSpPr/>
      </xdr:nvCxnSpPr>
      <xdr:spPr>
        <a:xfrm flipV="1">
          <a:off x="12814300" y="6752298"/>
          <a:ext cx="889000" cy="2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0" name="フローチャート: 判断 529"/>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1" name="テキスト ボックス 530"/>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2" name="フローチャート: 判断 531"/>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3" name="テキスト ボックス 532"/>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119265</xdr:rowOff>
    </xdr:from>
    <xdr:to>
      <xdr:col>85</xdr:col>
      <xdr:colOff>177800</xdr:colOff>
      <xdr:row>39</xdr:row>
      <xdr:rowOff>49415</xdr:rowOff>
    </xdr:to>
    <xdr:sp macro="" textlink="">
      <xdr:nvSpPr>
        <xdr:cNvPr id="539" name="楕円 538"/>
        <xdr:cNvSpPr/>
      </xdr:nvSpPr>
      <xdr:spPr>
        <a:xfrm>
          <a:off x="16268700" y="66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78641</xdr:rowOff>
    </xdr:from>
    <xdr:ext cx="534377" cy="259045"/>
    <xdr:sp macro="" textlink="">
      <xdr:nvSpPr>
        <xdr:cNvPr id="540" name="災害復旧事業費該当値テキスト"/>
        <xdr:cNvSpPr txBox="1"/>
      </xdr:nvSpPr>
      <xdr:spPr>
        <a:xfrm>
          <a:off x="16370300" y="642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110327</xdr:rowOff>
    </xdr:from>
    <xdr:to>
      <xdr:col>81</xdr:col>
      <xdr:colOff>101600</xdr:colOff>
      <xdr:row>39</xdr:row>
      <xdr:rowOff>40477</xdr:rowOff>
    </xdr:to>
    <xdr:sp macro="" textlink="">
      <xdr:nvSpPr>
        <xdr:cNvPr id="541" name="楕円 540"/>
        <xdr:cNvSpPr/>
      </xdr:nvSpPr>
      <xdr:spPr>
        <a:xfrm>
          <a:off x="15430500" y="662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57003</xdr:rowOff>
    </xdr:from>
    <xdr:ext cx="534377" cy="259045"/>
    <xdr:sp macro="" textlink="">
      <xdr:nvSpPr>
        <xdr:cNvPr id="542" name="テキスト ボックス 541"/>
        <xdr:cNvSpPr txBox="1"/>
      </xdr:nvSpPr>
      <xdr:spPr>
        <a:xfrm>
          <a:off x="15214111" y="640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36450</xdr:rowOff>
    </xdr:from>
    <xdr:to>
      <xdr:col>76</xdr:col>
      <xdr:colOff>165100</xdr:colOff>
      <xdr:row>39</xdr:row>
      <xdr:rowOff>138050</xdr:rowOff>
    </xdr:to>
    <xdr:sp macro="" textlink="">
      <xdr:nvSpPr>
        <xdr:cNvPr id="543" name="楕円 542"/>
        <xdr:cNvSpPr/>
      </xdr:nvSpPr>
      <xdr:spPr>
        <a:xfrm>
          <a:off x="14541500" y="67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129177</xdr:rowOff>
    </xdr:from>
    <xdr:ext cx="469744" cy="259045"/>
    <xdr:sp macro="" textlink="">
      <xdr:nvSpPr>
        <xdr:cNvPr id="544" name="テキスト ボックス 543"/>
        <xdr:cNvSpPr txBox="1"/>
      </xdr:nvSpPr>
      <xdr:spPr>
        <a:xfrm>
          <a:off x="14357428" y="68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14948</xdr:rowOff>
    </xdr:from>
    <xdr:to>
      <xdr:col>72</xdr:col>
      <xdr:colOff>38100</xdr:colOff>
      <xdr:row>39</xdr:row>
      <xdr:rowOff>116548</xdr:rowOff>
    </xdr:to>
    <xdr:sp macro="" textlink="">
      <xdr:nvSpPr>
        <xdr:cNvPr id="545" name="楕円 544"/>
        <xdr:cNvSpPr/>
      </xdr:nvSpPr>
      <xdr:spPr>
        <a:xfrm>
          <a:off x="13652500" y="67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107675</xdr:rowOff>
    </xdr:from>
    <xdr:ext cx="534377" cy="259045"/>
    <xdr:sp macro="" textlink="">
      <xdr:nvSpPr>
        <xdr:cNvPr id="546" name="テキスト ボックス 545"/>
        <xdr:cNvSpPr txBox="1"/>
      </xdr:nvSpPr>
      <xdr:spPr>
        <a:xfrm>
          <a:off x="13436111" y="67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43771</xdr:rowOff>
    </xdr:from>
    <xdr:to>
      <xdr:col>67</xdr:col>
      <xdr:colOff>101600</xdr:colOff>
      <xdr:row>39</xdr:row>
      <xdr:rowOff>145371</xdr:rowOff>
    </xdr:to>
    <xdr:sp macro="" textlink="">
      <xdr:nvSpPr>
        <xdr:cNvPr id="547" name="楕円 546"/>
        <xdr:cNvSpPr/>
      </xdr:nvSpPr>
      <xdr:spPr>
        <a:xfrm>
          <a:off x="12763500" y="673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136498</xdr:rowOff>
    </xdr:from>
    <xdr:ext cx="469744" cy="259045"/>
    <xdr:sp macro="" textlink="">
      <xdr:nvSpPr>
        <xdr:cNvPr id="548" name="テキスト ボックス 547"/>
        <xdr:cNvSpPr txBox="1"/>
      </xdr:nvSpPr>
      <xdr:spPr>
        <a:xfrm>
          <a:off x="12579428" y="682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10195</xdr:rowOff>
    </xdr:from>
    <xdr:to>
      <xdr:col>85</xdr:col>
      <xdr:colOff>127000</xdr:colOff>
      <xdr:row>78</xdr:row>
      <xdr:rowOff>25586</xdr:rowOff>
    </xdr:to>
    <xdr:cxnSp macro="">
      <xdr:nvCxnSpPr>
        <xdr:cNvPr id="626" name="直線コネクタ 625"/>
        <xdr:cNvCxnSpPr/>
      </xdr:nvCxnSpPr>
      <xdr:spPr>
        <a:xfrm flipV="1">
          <a:off x="15481300" y="13383295"/>
          <a:ext cx="8382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7" name="公債費平均値テキスト"/>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25586</xdr:rowOff>
    </xdr:from>
    <xdr:to>
      <xdr:col>81</xdr:col>
      <xdr:colOff>50800</xdr:colOff>
      <xdr:row>78</xdr:row>
      <xdr:rowOff>60911</xdr:rowOff>
    </xdr:to>
    <xdr:cxnSp macro="">
      <xdr:nvCxnSpPr>
        <xdr:cNvPr id="629" name="直線コネクタ 628"/>
        <xdr:cNvCxnSpPr/>
      </xdr:nvCxnSpPr>
      <xdr:spPr>
        <a:xfrm flipV="1">
          <a:off x="14592300" y="13398686"/>
          <a:ext cx="889000" cy="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0" name="フローチャート: 判断 629"/>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1" name="テキスト ボックス 630"/>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60911</xdr:rowOff>
    </xdr:from>
    <xdr:to>
      <xdr:col>76</xdr:col>
      <xdr:colOff>114300</xdr:colOff>
      <xdr:row>78</xdr:row>
      <xdr:rowOff>90954</xdr:rowOff>
    </xdr:to>
    <xdr:cxnSp macro="">
      <xdr:nvCxnSpPr>
        <xdr:cNvPr id="632" name="直線コネクタ 631"/>
        <xdr:cNvCxnSpPr/>
      </xdr:nvCxnSpPr>
      <xdr:spPr>
        <a:xfrm flipV="1">
          <a:off x="13703300" y="13434011"/>
          <a:ext cx="8890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3" name="フローチャート: 判断 632"/>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4" name="テキスト ボックス 633"/>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87173</xdr:rowOff>
    </xdr:from>
    <xdr:to>
      <xdr:col>71</xdr:col>
      <xdr:colOff>177800</xdr:colOff>
      <xdr:row>78</xdr:row>
      <xdr:rowOff>90954</xdr:rowOff>
    </xdr:to>
    <xdr:cxnSp macro="">
      <xdr:nvCxnSpPr>
        <xdr:cNvPr id="635" name="直線コネクタ 634"/>
        <xdr:cNvCxnSpPr/>
      </xdr:nvCxnSpPr>
      <xdr:spPr>
        <a:xfrm>
          <a:off x="12814300" y="13460273"/>
          <a:ext cx="8890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6" name="フローチャート: 判断 635"/>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7" name="テキスト ボックス 636"/>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8" name="フローチャート: 判断 637"/>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9" name="テキスト ボックス 638"/>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130845</xdr:rowOff>
    </xdr:from>
    <xdr:to>
      <xdr:col>85</xdr:col>
      <xdr:colOff>177800</xdr:colOff>
      <xdr:row>78</xdr:row>
      <xdr:rowOff>60995</xdr:rowOff>
    </xdr:to>
    <xdr:sp macro="" textlink="">
      <xdr:nvSpPr>
        <xdr:cNvPr id="645" name="楕円 644"/>
        <xdr:cNvSpPr/>
      </xdr:nvSpPr>
      <xdr:spPr>
        <a:xfrm>
          <a:off x="16268700" y="1333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109272</xdr:rowOff>
    </xdr:from>
    <xdr:ext cx="599010" cy="259045"/>
    <xdr:sp macro="" textlink="">
      <xdr:nvSpPr>
        <xdr:cNvPr id="646" name="公債費該当値テキスト"/>
        <xdr:cNvSpPr txBox="1"/>
      </xdr:nvSpPr>
      <xdr:spPr>
        <a:xfrm>
          <a:off x="16370300" y="133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146236</xdr:rowOff>
    </xdr:from>
    <xdr:to>
      <xdr:col>81</xdr:col>
      <xdr:colOff>101600</xdr:colOff>
      <xdr:row>78</xdr:row>
      <xdr:rowOff>76386</xdr:rowOff>
    </xdr:to>
    <xdr:sp macro="" textlink="">
      <xdr:nvSpPr>
        <xdr:cNvPr id="647" name="楕円 646"/>
        <xdr:cNvSpPr/>
      </xdr:nvSpPr>
      <xdr:spPr>
        <a:xfrm>
          <a:off x="15430500" y="133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67513</xdr:rowOff>
    </xdr:from>
    <xdr:ext cx="534377" cy="259045"/>
    <xdr:sp macro="" textlink="">
      <xdr:nvSpPr>
        <xdr:cNvPr id="648" name="テキスト ボックス 647"/>
        <xdr:cNvSpPr txBox="1"/>
      </xdr:nvSpPr>
      <xdr:spPr>
        <a:xfrm>
          <a:off x="15214111" y="1344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10111</xdr:rowOff>
    </xdr:from>
    <xdr:to>
      <xdr:col>76</xdr:col>
      <xdr:colOff>165100</xdr:colOff>
      <xdr:row>78</xdr:row>
      <xdr:rowOff>111711</xdr:rowOff>
    </xdr:to>
    <xdr:sp macro="" textlink="">
      <xdr:nvSpPr>
        <xdr:cNvPr id="649" name="楕円 648"/>
        <xdr:cNvSpPr/>
      </xdr:nvSpPr>
      <xdr:spPr>
        <a:xfrm>
          <a:off x="14541500" y="1338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102838</xdr:rowOff>
    </xdr:from>
    <xdr:ext cx="534377" cy="259045"/>
    <xdr:sp macro="" textlink="">
      <xdr:nvSpPr>
        <xdr:cNvPr id="650" name="テキスト ボックス 649"/>
        <xdr:cNvSpPr txBox="1"/>
      </xdr:nvSpPr>
      <xdr:spPr>
        <a:xfrm>
          <a:off x="14325111" y="1347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40154</xdr:rowOff>
    </xdr:from>
    <xdr:to>
      <xdr:col>72</xdr:col>
      <xdr:colOff>38100</xdr:colOff>
      <xdr:row>78</xdr:row>
      <xdr:rowOff>141754</xdr:rowOff>
    </xdr:to>
    <xdr:sp macro="" textlink="">
      <xdr:nvSpPr>
        <xdr:cNvPr id="651" name="楕円 650"/>
        <xdr:cNvSpPr/>
      </xdr:nvSpPr>
      <xdr:spPr>
        <a:xfrm>
          <a:off x="13652500" y="1341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132881</xdr:rowOff>
    </xdr:from>
    <xdr:ext cx="534377" cy="259045"/>
    <xdr:sp macro="" textlink="">
      <xdr:nvSpPr>
        <xdr:cNvPr id="652" name="テキスト ボックス 651"/>
        <xdr:cNvSpPr txBox="1"/>
      </xdr:nvSpPr>
      <xdr:spPr>
        <a:xfrm>
          <a:off x="13436111" y="1350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36373</xdr:rowOff>
    </xdr:from>
    <xdr:to>
      <xdr:col>67</xdr:col>
      <xdr:colOff>101600</xdr:colOff>
      <xdr:row>78</xdr:row>
      <xdr:rowOff>137973</xdr:rowOff>
    </xdr:to>
    <xdr:sp macro="" textlink="">
      <xdr:nvSpPr>
        <xdr:cNvPr id="653" name="楕円 652"/>
        <xdr:cNvSpPr/>
      </xdr:nvSpPr>
      <xdr:spPr>
        <a:xfrm>
          <a:off x="12763500" y="1340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129100</xdr:rowOff>
    </xdr:from>
    <xdr:ext cx="534377" cy="259045"/>
    <xdr:sp macro="" textlink="">
      <xdr:nvSpPr>
        <xdr:cNvPr id="654" name="テキスト ボックス 653"/>
        <xdr:cNvSpPr txBox="1"/>
      </xdr:nvSpPr>
      <xdr:spPr>
        <a:xfrm>
          <a:off x="12547111" y="1350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129054</xdr:rowOff>
    </xdr:from>
    <xdr:to>
      <xdr:col>85</xdr:col>
      <xdr:colOff>127000</xdr:colOff>
      <xdr:row>99</xdr:row>
      <xdr:rowOff>21363</xdr:rowOff>
    </xdr:to>
    <xdr:cxnSp macro="">
      <xdr:nvCxnSpPr>
        <xdr:cNvPr id="683" name="直線コネクタ 682"/>
        <xdr:cNvCxnSpPr/>
      </xdr:nvCxnSpPr>
      <xdr:spPr>
        <a:xfrm flipV="1">
          <a:off x="15481300" y="16931154"/>
          <a:ext cx="838200" cy="6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4" name="積立金平均値テキスト"/>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112864</xdr:rowOff>
    </xdr:from>
    <xdr:to>
      <xdr:col>81</xdr:col>
      <xdr:colOff>50800</xdr:colOff>
      <xdr:row>99</xdr:row>
      <xdr:rowOff>21363</xdr:rowOff>
    </xdr:to>
    <xdr:cxnSp macro="">
      <xdr:nvCxnSpPr>
        <xdr:cNvPr id="686" name="直線コネクタ 685"/>
        <xdr:cNvCxnSpPr/>
      </xdr:nvCxnSpPr>
      <xdr:spPr>
        <a:xfrm>
          <a:off x="14592300" y="16914964"/>
          <a:ext cx="889000" cy="7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7" name="フローチャート: 判断 686"/>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8" name="テキスト ボックス 687"/>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112864</xdr:rowOff>
    </xdr:from>
    <xdr:to>
      <xdr:col>76</xdr:col>
      <xdr:colOff>114300</xdr:colOff>
      <xdr:row>98</xdr:row>
      <xdr:rowOff>150302</xdr:rowOff>
    </xdr:to>
    <xdr:cxnSp macro="">
      <xdr:nvCxnSpPr>
        <xdr:cNvPr id="689" name="直線コネクタ 688"/>
        <xdr:cNvCxnSpPr/>
      </xdr:nvCxnSpPr>
      <xdr:spPr>
        <a:xfrm flipV="1">
          <a:off x="13703300" y="16914964"/>
          <a:ext cx="889000" cy="3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0" name="フローチャート: 判断 689"/>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1" name="テキスト ボックス 690"/>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148774</xdr:rowOff>
    </xdr:from>
    <xdr:to>
      <xdr:col>71</xdr:col>
      <xdr:colOff>177800</xdr:colOff>
      <xdr:row>98</xdr:row>
      <xdr:rowOff>150302</xdr:rowOff>
    </xdr:to>
    <xdr:cxnSp macro="">
      <xdr:nvCxnSpPr>
        <xdr:cNvPr id="692" name="直線コネクタ 691"/>
        <xdr:cNvCxnSpPr/>
      </xdr:nvCxnSpPr>
      <xdr:spPr>
        <a:xfrm>
          <a:off x="12814300" y="16950874"/>
          <a:ext cx="889000" cy="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3" name="フローチャート: 判断 692"/>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4" name="テキスト ボックス 693"/>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5" name="フローチャート: 判断 694"/>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6" name="テキスト ボックス 695"/>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78254</xdr:rowOff>
    </xdr:from>
    <xdr:to>
      <xdr:col>85</xdr:col>
      <xdr:colOff>177800</xdr:colOff>
      <xdr:row>99</xdr:row>
      <xdr:rowOff>8404</xdr:rowOff>
    </xdr:to>
    <xdr:sp macro="" textlink="">
      <xdr:nvSpPr>
        <xdr:cNvPr id="702" name="楕円 701"/>
        <xdr:cNvSpPr/>
      </xdr:nvSpPr>
      <xdr:spPr>
        <a:xfrm>
          <a:off x="16268700" y="168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37631</xdr:rowOff>
    </xdr:from>
    <xdr:ext cx="599010" cy="259045"/>
    <xdr:sp macro="" textlink="">
      <xdr:nvSpPr>
        <xdr:cNvPr id="703" name="積立金該当値テキスト"/>
        <xdr:cNvSpPr txBox="1"/>
      </xdr:nvSpPr>
      <xdr:spPr>
        <a:xfrm>
          <a:off x="16370300" y="16668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142013</xdr:rowOff>
    </xdr:from>
    <xdr:to>
      <xdr:col>81</xdr:col>
      <xdr:colOff>101600</xdr:colOff>
      <xdr:row>99</xdr:row>
      <xdr:rowOff>72163</xdr:rowOff>
    </xdr:to>
    <xdr:sp macro="" textlink="">
      <xdr:nvSpPr>
        <xdr:cNvPr id="704" name="楕円 703"/>
        <xdr:cNvSpPr/>
      </xdr:nvSpPr>
      <xdr:spPr>
        <a:xfrm>
          <a:off x="15430500" y="169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63290</xdr:rowOff>
    </xdr:from>
    <xdr:ext cx="534377" cy="259045"/>
    <xdr:sp macro="" textlink="">
      <xdr:nvSpPr>
        <xdr:cNvPr id="705" name="テキスト ボックス 704"/>
        <xdr:cNvSpPr txBox="1"/>
      </xdr:nvSpPr>
      <xdr:spPr>
        <a:xfrm>
          <a:off x="15214111" y="1703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62064</xdr:rowOff>
    </xdr:from>
    <xdr:to>
      <xdr:col>76</xdr:col>
      <xdr:colOff>165100</xdr:colOff>
      <xdr:row>98</xdr:row>
      <xdr:rowOff>163664</xdr:rowOff>
    </xdr:to>
    <xdr:sp macro="" textlink="">
      <xdr:nvSpPr>
        <xdr:cNvPr id="706" name="楕円 705"/>
        <xdr:cNvSpPr/>
      </xdr:nvSpPr>
      <xdr:spPr>
        <a:xfrm>
          <a:off x="14541500" y="1686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8741</xdr:rowOff>
    </xdr:from>
    <xdr:ext cx="599010" cy="259045"/>
    <xdr:sp macro="" textlink="">
      <xdr:nvSpPr>
        <xdr:cNvPr id="707" name="テキスト ボックス 706"/>
        <xdr:cNvSpPr txBox="1"/>
      </xdr:nvSpPr>
      <xdr:spPr>
        <a:xfrm>
          <a:off x="14292795" y="1663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99502</xdr:rowOff>
    </xdr:from>
    <xdr:to>
      <xdr:col>72</xdr:col>
      <xdr:colOff>38100</xdr:colOff>
      <xdr:row>99</xdr:row>
      <xdr:rowOff>29652</xdr:rowOff>
    </xdr:to>
    <xdr:sp macro="" textlink="">
      <xdr:nvSpPr>
        <xdr:cNvPr id="708" name="楕円 707"/>
        <xdr:cNvSpPr/>
      </xdr:nvSpPr>
      <xdr:spPr>
        <a:xfrm>
          <a:off x="13652500" y="1690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46179</xdr:rowOff>
    </xdr:from>
    <xdr:ext cx="534377" cy="259045"/>
    <xdr:sp macro="" textlink="">
      <xdr:nvSpPr>
        <xdr:cNvPr id="709" name="テキスト ボックス 708"/>
        <xdr:cNvSpPr txBox="1"/>
      </xdr:nvSpPr>
      <xdr:spPr>
        <a:xfrm>
          <a:off x="13436111" y="1667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97974</xdr:rowOff>
    </xdr:from>
    <xdr:to>
      <xdr:col>67</xdr:col>
      <xdr:colOff>101600</xdr:colOff>
      <xdr:row>99</xdr:row>
      <xdr:rowOff>28124</xdr:rowOff>
    </xdr:to>
    <xdr:sp macro="" textlink="">
      <xdr:nvSpPr>
        <xdr:cNvPr id="710" name="楕円 709"/>
        <xdr:cNvSpPr/>
      </xdr:nvSpPr>
      <xdr:spPr>
        <a:xfrm>
          <a:off x="12763500" y="169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44651</xdr:rowOff>
    </xdr:from>
    <xdr:ext cx="534377" cy="259045"/>
    <xdr:sp macro="" textlink="">
      <xdr:nvSpPr>
        <xdr:cNvPr id="711" name="テキスト ボックス 710"/>
        <xdr:cNvSpPr txBox="1"/>
      </xdr:nvSpPr>
      <xdr:spPr>
        <a:xfrm>
          <a:off x="12547111" y="1667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9" name="投資及び出資金平均値テキスト"/>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2" name="フローチャート: 判断 741"/>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3" name="テキスト ボックス 742"/>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5" name="フローチャート: 判断 744"/>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6" name="テキスト ボックス 745"/>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8" name="フローチャート: 判断 747"/>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9" name="テキスト ボックス 748"/>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0" name="フローチャート: 判断 749"/>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1" name="テキスト ボックス 750"/>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6744</xdr:rowOff>
    </xdr:from>
    <xdr:to>
      <xdr:col>116</xdr:col>
      <xdr:colOff>63500</xdr:colOff>
      <xdr:row>59</xdr:row>
      <xdr:rowOff>28461</xdr:rowOff>
    </xdr:to>
    <xdr:cxnSp macro="">
      <xdr:nvCxnSpPr>
        <xdr:cNvPr id="795" name="直線コネクタ 794"/>
        <xdr:cNvCxnSpPr/>
      </xdr:nvCxnSpPr>
      <xdr:spPr>
        <a:xfrm>
          <a:off x="21323300" y="10122294"/>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6" name="貸付金平均値テキスト"/>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6744</xdr:rowOff>
    </xdr:from>
    <xdr:to>
      <xdr:col>111</xdr:col>
      <xdr:colOff>177800</xdr:colOff>
      <xdr:row>59</xdr:row>
      <xdr:rowOff>7595</xdr:rowOff>
    </xdr:to>
    <xdr:cxnSp macro="">
      <xdr:nvCxnSpPr>
        <xdr:cNvPr id="798" name="直線コネクタ 797"/>
        <xdr:cNvCxnSpPr/>
      </xdr:nvCxnSpPr>
      <xdr:spPr>
        <a:xfrm flipV="1">
          <a:off x="20434300" y="10122294"/>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9" name="フローチャート: 判断 798"/>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800" name="テキスト ボックス 799"/>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7595</xdr:rowOff>
    </xdr:from>
    <xdr:to>
      <xdr:col>107</xdr:col>
      <xdr:colOff>50800</xdr:colOff>
      <xdr:row>59</xdr:row>
      <xdr:rowOff>22098</xdr:rowOff>
    </xdr:to>
    <xdr:cxnSp macro="">
      <xdr:nvCxnSpPr>
        <xdr:cNvPr id="801" name="直線コネクタ 800"/>
        <xdr:cNvCxnSpPr/>
      </xdr:nvCxnSpPr>
      <xdr:spPr>
        <a:xfrm flipV="1">
          <a:off x="19545300" y="10123145"/>
          <a:ext cx="889000" cy="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2" name="フローチャート: 判断 801"/>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3" name="テキスト ボックス 802"/>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22098</xdr:rowOff>
    </xdr:from>
    <xdr:to>
      <xdr:col>102</xdr:col>
      <xdr:colOff>114300</xdr:colOff>
      <xdr:row>59</xdr:row>
      <xdr:rowOff>31661</xdr:rowOff>
    </xdr:to>
    <xdr:cxnSp macro="">
      <xdr:nvCxnSpPr>
        <xdr:cNvPr id="804" name="直線コネクタ 803"/>
        <xdr:cNvCxnSpPr/>
      </xdr:nvCxnSpPr>
      <xdr:spPr>
        <a:xfrm flipV="1">
          <a:off x="18656300" y="10137648"/>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5" name="フローチャート: 判断 804"/>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6" name="テキスト ボックス 805"/>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7" name="フローチャート: 判断 806"/>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8" name="テキスト ボックス 807"/>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149111</xdr:rowOff>
    </xdr:from>
    <xdr:to>
      <xdr:col>116</xdr:col>
      <xdr:colOff>114300</xdr:colOff>
      <xdr:row>59</xdr:row>
      <xdr:rowOff>79261</xdr:rowOff>
    </xdr:to>
    <xdr:sp macro="" textlink="">
      <xdr:nvSpPr>
        <xdr:cNvPr id="814" name="楕円 813"/>
        <xdr:cNvSpPr/>
      </xdr:nvSpPr>
      <xdr:spPr>
        <a:xfrm>
          <a:off x="22110700" y="100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64038</xdr:rowOff>
    </xdr:from>
    <xdr:ext cx="469744" cy="259045"/>
    <xdr:sp macro="" textlink="">
      <xdr:nvSpPr>
        <xdr:cNvPr id="815" name="貸付金該当値テキスト"/>
        <xdr:cNvSpPr txBox="1"/>
      </xdr:nvSpPr>
      <xdr:spPr>
        <a:xfrm>
          <a:off x="22212300" y="1000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127394</xdr:rowOff>
    </xdr:from>
    <xdr:to>
      <xdr:col>112</xdr:col>
      <xdr:colOff>38100</xdr:colOff>
      <xdr:row>59</xdr:row>
      <xdr:rowOff>57544</xdr:rowOff>
    </xdr:to>
    <xdr:sp macro="" textlink="">
      <xdr:nvSpPr>
        <xdr:cNvPr id="816" name="楕円 815"/>
        <xdr:cNvSpPr/>
      </xdr:nvSpPr>
      <xdr:spPr>
        <a:xfrm>
          <a:off x="21272500" y="100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48671</xdr:rowOff>
    </xdr:from>
    <xdr:ext cx="469744" cy="259045"/>
    <xdr:sp macro="" textlink="">
      <xdr:nvSpPr>
        <xdr:cNvPr id="817" name="テキスト ボックス 816"/>
        <xdr:cNvSpPr txBox="1"/>
      </xdr:nvSpPr>
      <xdr:spPr>
        <a:xfrm>
          <a:off x="21088428" y="1016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128245</xdr:rowOff>
    </xdr:from>
    <xdr:to>
      <xdr:col>107</xdr:col>
      <xdr:colOff>101600</xdr:colOff>
      <xdr:row>59</xdr:row>
      <xdr:rowOff>58395</xdr:rowOff>
    </xdr:to>
    <xdr:sp macro="" textlink="">
      <xdr:nvSpPr>
        <xdr:cNvPr id="818" name="楕円 817"/>
        <xdr:cNvSpPr/>
      </xdr:nvSpPr>
      <xdr:spPr>
        <a:xfrm>
          <a:off x="20383500" y="100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49522</xdr:rowOff>
    </xdr:from>
    <xdr:ext cx="469744" cy="259045"/>
    <xdr:sp macro="" textlink="">
      <xdr:nvSpPr>
        <xdr:cNvPr id="819" name="テキスト ボックス 818"/>
        <xdr:cNvSpPr txBox="1"/>
      </xdr:nvSpPr>
      <xdr:spPr>
        <a:xfrm>
          <a:off x="20199428" y="1016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142748</xdr:rowOff>
    </xdr:from>
    <xdr:to>
      <xdr:col>102</xdr:col>
      <xdr:colOff>165100</xdr:colOff>
      <xdr:row>59</xdr:row>
      <xdr:rowOff>72898</xdr:rowOff>
    </xdr:to>
    <xdr:sp macro="" textlink="">
      <xdr:nvSpPr>
        <xdr:cNvPr id="820" name="楕円 819"/>
        <xdr:cNvSpPr/>
      </xdr:nvSpPr>
      <xdr:spPr>
        <a:xfrm>
          <a:off x="19494500" y="1008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64025</xdr:rowOff>
    </xdr:from>
    <xdr:ext cx="469744" cy="259045"/>
    <xdr:sp macro="" textlink="">
      <xdr:nvSpPr>
        <xdr:cNvPr id="821" name="テキスト ボックス 820"/>
        <xdr:cNvSpPr txBox="1"/>
      </xdr:nvSpPr>
      <xdr:spPr>
        <a:xfrm>
          <a:off x="19310428" y="1017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152311</xdr:rowOff>
    </xdr:from>
    <xdr:to>
      <xdr:col>98</xdr:col>
      <xdr:colOff>38100</xdr:colOff>
      <xdr:row>59</xdr:row>
      <xdr:rowOff>82461</xdr:rowOff>
    </xdr:to>
    <xdr:sp macro="" textlink="">
      <xdr:nvSpPr>
        <xdr:cNvPr id="822" name="楕円 821"/>
        <xdr:cNvSpPr/>
      </xdr:nvSpPr>
      <xdr:spPr>
        <a:xfrm>
          <a:off x="18605500" y="100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73588</xdr:rowOff>
    </xdr:from>
    <xdr:ext cx="469744" cy="259045"/>
    <xdr:sp macro="" textlink="">
      <xdr:nvSpPr>
        <xdr:cNvPr id="823" name="テキスト ボックス 822"/>
        <xdr:cNvSpPr txBox="1"/>
      </xdr:nvSpPr>
      <xdr:spPr>
        <a:xfrm>
          <a:off x="18421428" y="1018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11821</xdr:rowOff>
    </xdr:from>
    <xdr:to>
      <xdr:col>116</xdr:col>
      <xdr:colOff>63500</xdr:colOff>
      <xdr:row>77</xdr:row>
      <xdr:rowOff>47489</xdr:rowOff>
    </xdr:to>
    <xdr:cxnSp macro="">
      <xdr:nvCxnSpPr>
        <xdr:cNvPr id="854" name="直線コネクタ 853"/>
        <xdr:cNvCxnSpPr/>
      </xdr:nvCxnSpPr>
      <xdr:spPr>
        <a:xfrm flipV="1">
          <a:off x="21323300" y="13213471"/>
          <a:ext cx="838200" cy="3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5" name="繰出金平均値テキスト"/>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47489</xdr:rowOff>
    </xdr:from>
    <xdr:to>
      <xdr:col>111</xdr:col>
      <xdr:colOff>177800</xdr:colOff>
      <xdr:row>77</xdr:row>
      <xdr:rowOff>87697</xdr:rowOff>
    </xdr:to>
    <xdr:cxnSp macro="">
      <xdr:nvCxnSpPr>
        <xdr:cNvPr id="857" name="直線コネクタ 856"/>
        <xdr:cNvCxnSpPr/>
      </xdr:nvCxnSpPr>
      <xdr:spPr>
        <a:xfrm flipV="1">
          <a:off x="20434300" y="13249139"/>
          <a:ext cx="889000" cy="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8" name="フローチャート: 判断 857"/>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9" name="テキスト ボックス 858"/>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87697</xdr:rowOff>
    </xdr:from>
    <xdr:to>
      <xdr:col>107</xdr:col>
      <xdr:colOff>50800</xdr:colOff>
      <xdr:row>77</xdr:row>
      <xdr:rowOff>112206</xdr:rowOff>
    </xdr:to>
    <xdr:cxnSp macro="">
      <xdr:nvCxnSpPr>
        <xdr:cNvPr id="860" name="直線コネクタ 859"/>
        <xdr:cNvCxnSpPr/>
      </xdr:nvCxnSpPr>
      <xdr:spPr>
        <a:xfrm flipV="1">
          <a:off x="19545300" y="13289347"/>
          <a:ext cx="889000" cy="2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1" name="フローチャート: 判断 860"/>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2" name="テキスト ボックス 861"/>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149008</xdr:rowOff>
    </xdr:from>
    <xdr:to>
      <xdr:col>102</xdr:col>
      <xdr:colOff>114300</xdr:colOff>
      <xdr:row>77</xdr:row>
      <xdr:rowOff>112206</xdr:rowOff>
    </xdr:to>
    <xdr:cxnSp macro="">
      <xdr:nvCxnSpPr>
        <xdr:cNvPr id="863" name="直線コネクタ 862"/>
        <xdr:cNvCxnSpPr/>
      </xdr:nvCxnSpPr>
      <xdr:spPr>
        <a:xfrm>
          <a:off x="18656300" y="13179208"/>
          <a:ext cx="889000" cy="13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4" name="フローチャート: 判断 863"/>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120181</xdr:rowOff>
    </xdr:from>
    <xdr:ext cx="599010" cy="259045"/>
    <xdr:sp macro="" textlink="">
      <xdr:nvSpPr>
        <xdr:cNvPr id="865" name="テキスト ボックス 864"/>
        <xdr:cNvSpPr txBox="1"/>
      </xdr:nvSpPr>
      <xdr:spPr>
        <a:xfrm>
          <a:off x="19245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6" name="フローチャート: 判断 865"/>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7" name="テキスト ボックス 866"/>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132471</xdr:rowOff>
    </xdr:from>
    <xdr:to>
      <xdr:col>116</xdr:col>
      <xdr:colOff>114300</xdr:colOff>
      <xdr:row>77</xdr:row>
      <xdr:rowOff>62621</xdr:rowOff>
    </xdr:to>
    <xdr:sp macro="" textlink="">
      <xdr:nvSpPr>
        <xdr:cNvPr id="873" name="楕円 872"/>
        <xdr:cNvSpPr/>
      </xdr:nvSpPr>
      <xdr:spPr>
        <a:xfrm>
          <a:off x="22110700" y="1316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155348</xdr:rowOff>
    </xdr:from>
    <xdr:ext cx="599010" cy="259045"/>
    <xdr:sp macro="" textlink="">
      <xdr:nvSpPr>
        <xdr:cNvPr id="874" name="繰出金該当値テキスト"/>
        <xdr:cNvSpPr txBox="1"/>
      </xdr:nvSpPr>
      <xdr:spPr>
        <a:xfrm>
          <a:off x="22212300" y="13014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168139</xdr:rowOff>
    </xdr:from>
    <xdr:to>
      <xdr:col>112</xdr:col>
      <xdr:colOff>38100</xdr:colOff>
      <xdr:row>77</xdr:row>
      <xdr:rowOff>98289</xdr:rowOff>
    </xdr:to>
    <xdr:sp macro="" textlink="">
      <xdr:nvSpPr>
        <xdr:cNvPr id="875" name="楕円 874"/>
        <xdr:cNvSpPr/>
      </xdr:nvSpPr>
      <xdr:spPr>
        <a:xfrm>
          <a:off x="21272500" y="1319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89416</xdr:rowOff>
    </xdr:from>
    <xdr:ext cx="599010" cy="259045"/>
    <xdr:sp macro="" textlink="">
      <xdr:nvSpPr>
        <xdr:cNvPr id="876" name="テキスト ボックス 875"/>
        <xdr:cNvSpPr txBox="1"/>
      </xdr:nvSpPr>
      <xdr:spPr>
        <a:xfrm>
          <a:off x="21023795" y="1329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36897</xdr:rowOff>
    </xdr:from>
    <xdr:to>
      <xdr:col>107</xdr:col>
      <xdr:colOff>101600</xdr:colOff>
      <xdr:row>77</xdr:row>
      <xdr:rowOff>138497</xdr:rowOff>
    </xdr:to>
    <xdr:sp macro="" textlink="">
      <xdr:nvSpPr>
        <xdr:cNvPr id="877" name="楕円 876"/>
        <xdr:cNvSpPr/>
      </xdr:nvSpPr>
      <xdr:spPr>
        <a:xfrm>
          <a:off x="20383500" y="1323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129624</xdr:rowOff>
    </xdr:from>
    <xdr:ext cx="599010" cy="259045"/>
    <xdr:sp macro="" textlink="">
      <xdr:nvSpPr>
        <xdr:cNvPr id="878" name="テキスト ボックス 877"/>
        <xdr:cNvSpPr txBox="1"/>
      </xdr:nvSpPr>
      <xdr:spPr>
        <a:xfrm>
          <a:off x="20134795" y="1333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61406</xdr:rowOff>
    </xdr:from>
    <xdr:to>
      <xdr:col>102</xdr:col>
      <xdr:colOff>165100</xdr:colOff>
      <xdr:row>77</xdr:row>
      <xdr:rowOff>163006</xdr:rowOff>
    </xdr:to>
    <xdr:sp macro="" textlink="">
      <xdr:nvSpPr>
        <xdr:cNvPr id="879" name="楕円 878"/>
        <xdr:cNvSpPr/>
      </xdr:nvSpPr>
      <xdr:spPr>
        <a:xfrm>
          <a:off x="19494500" y="132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154133</xdr:rowOff>
    </xdr:from>
    <xdr:ext cx="599010" cy="259045"/>
    <xdr:sp macro="" textlink="">
      <xdr:nvSpPr>
        <xdr:cNvPr id="880" name="テキスト ボックス 879"/>
        <xdr:cNvSpPr txBox="1"/>
      </xdr:nvSpPr>
      <xdr:spPr>
        <a:xfrm>
          <a:off x="19245795" y="1335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98208</xdr:rowOff>
    </xdr:from>
    <xdr:to>
      <xdr:col>98</xdr:col>
      <xdr:colOff>38100</xdr:colOff>
      <xdr:row>77</xdr:row>
      <xdr:rowOff>28358</xdr:rowOff>
    </xdr:to>
    <xdr:sp macro="" textlink="">
      <xdr:nvSpPr>
        <xdr:cNvPr id="881" name="楕円 880"/>
        <xdr:cNvSpPr/>
      </xdr:nvSpPr>
      <xdr:spPr>
        <a:xfrm>
          <a:off x="18605500" y="131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44884</xdr:rowOff>
    </xdr:from>
    <xdr:ext cx="599010" cy="259045"/>
    <xdr:sp macro="" textlink="">
      <xdr:nvSpPr>
        <xdr:cNvPr id="882" name="テキスト ボックス 881"/>
        <xdr:cNvSpPr txBox="1"/>
      </xdr:nvSpPr>
      <xdr:spPr>
        <a:xfrm>
          <a:off x="18356795" y="1290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900" b="0" i="0" baseline="0">
              <a:solidFill>
                <a:schemeClr val="dk1"/>
              </a:solidFill>
              <a:effectLst/>
              <a:latin typeface="+mn-lt"/>
              <a:ea typeface="+mn-ea"/>
              <a:cs typeface="+mn-cs"/>
            </a:rPr>
            <a:t>人件費では、給与は低い水準にあるものの、各出張所や保育園、消防救急業務、バス業務、空港業務に従事する人員を確保する必要があることから職員数が多いため、類似団体内平均値を上回っている状況である。</a:t>
          </a:r>
          <a:endParaRPr lang="en-US" altLang="ja-JP" sz="9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900" b="0" i="0" baseline="0">
              <a:solidFill>
                <a:schemeClr val="dk1"/>
              </a:solidFill>
              <a:effectLst/>
              <a:latin typeface="+mn-lt"/>
              <a:ea typeface="+mn-ea"/>
              <a:cs typeface="+mn-cs"/>
            </a:rPr>
            <a:t>物件費においては、三宅島特有の財政需要として火山ガスの測定機器保守等の維持管理費</a:t>
          </a:r>
          <a:r>
            <a:rPr lang="ja-JP" altLang="en-US" sz="900" b="0" i="0" baseline="0">
              <a:solidFill>
                <a:schemeClr val="dk1"/>
              </a:solidFill>
              <a:effectLst/>
              <a:latin typeface="+mn-lt"/>
              <a:ea typeface="+mn-ea"/>
              <a:cs typeface="+mn-cs"/>
            </a:rPr>
            <a:t>、公共施設が各地区に分散していること等により</a:t>
          </a:r>
          <a:r>
            <a:rPr lang="ja-JP" altLang="ja-JP" sz="900" b="0" i="0" baseline="0">
              <a:solidFill>
                <a:schemeClr val="dk1"/>
              </a:solidFill>
              <a:effectLst/>
              <a:latin typeface="+mn-lt"/>
              <a:ea typeface="+mn-ea"/>
              <a:cs typeface="+mn-cs"/>
            </a:rPr>
            <a:t>類似団体内平均を上回っている状況である。</a:t>
          </a:r>
          <a:endParaRPr lang="en-US" altLang="ja-JP" sz="9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900" b="0" i="0" baseline="0">
              <a:solidFill>
                <a:schemeClr val="dk1"/>
              </a:solidFill>
              <a:effectLst/>
              <a:latin typeface="+mn-lt"/>
              <a:ea typeface="+mn-ea"/>
              <a:cs typeface="+mn-cs"/>
            </a:rPr>
            <a:t>維持補修費は、離島特有の塩害や風害等による施設老朽化が進んだことによる経費が発生したが、類似団体内平均を下回った。扶助費は、類似団体内平均、全国平均ともに下回っている状況である。主な要因としては、国や東京都の制度に基づくものが大部分であり、単独事業が少ないためである。</a:t>
          </a:r>
          <a:endParaRPr lang="en-US" altLang="ja-JP" sz="9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900" b="0" i="0" baseline="0">
              <a:solidFill>
                <a:schemeClr val="dk1"/>
              </a:solidFill>
              <a:effectLst/>
              <a:latin typeface="+mn-lt"/>
              <a:ea typeface="+mn-ea"/>
              <a:cs typeface="+mn-cs"/>
            </a:rPr>
            <a:t>補助費については、昨年度に引き続き類似団体内平均を下回った。今後も、各種団体への補助金について、事業効果の検討や受益者負担の見直しを適時行い、事業目的を達成したものや、必要性が低くなったものについては、廃止、減額、統合等の措置を図る。</a:t>
          </a:r>
          <a:endParaRPr lang="en-US" altLang="ja-JP" sz="9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900" b="0" i="0" baseline="0">
              <a:solidFill>
                <a:schemeClr val="dk1"/>
              </a:solidFill>
              <a:effectLst/>
              <a:latin typeface="+mn-lt"/>
              <a:ea typeface="+mn-ea"/>
              <a:cs typeface="+mn-cs"/>
            </a:rPr>
            <a:t>普通建設事業費は、全国平均及び類似団体内平均を上回った。主な要因としては、</a:t>
          </a:r>
          <a:r>
            <a:rPr lang="ja-JP" altLang="en-US" sz="900" b="0" i="0" baseline="0">
              <a:solidFill>
                <a:schemeClr val="dk1"/>
              </a:solidFill>
              <a:effectLst/>
              <a:latin typeface="+mn-lt"/>
              <a:ea typeface="+mn-ea"/>
              <a:cs typeface="+mn-cs"/>
            </a:rPr>
            <a:t>防災行政無線デジタル化、定置網新規設置事業等</a:t>
          </a:r>
          <a:r>
            <a:rPr lang="ja-JP" altLang="ja-JP" sz="900" b="0" i="0" baseline="0">
              <a:solidFill>
                <a:schemeClr val="dk1"/>
              </a:solidFill>
              <a:effectLst/>
              <a:latin typeface="+mn-lt"/>
              <a:ea typeface="+mn-ea"/>
              <a:cs typeface="+mn-cs"/>
            </a:rPr>
            <a:t>の</a:t>
          </a:r>
          <a:r>
            <a:rPr lang="ja-JP" altLang="en-US" sz="900" b="0" i="0" baseline="0">
              <a:solidFill>
                <a:schemeClr val="dk1"/>
              </a:solidFill>
              <a:effectLst/>
              <a:latin typeface="+mn-lt"/>
              <a:ea typeface="+mn-ea"/>
              <a:cs typeface="+mn-cs"/>
            </a:rPr>
            <a:t>大型</a:t>
          </a:r>
          <a:r>
            <a:rPr lang="ja-JP" altLang="ja-JP" sz="900" b="0" i="0" baseline="0">
              <a:solidFill>
                <a:schemeClr val="dk1"/>
              </a:solidFill>
              <a:effectLst/>
              <a:latin typeface="+mn-lt"/>
              <a:ea typeface="+mn-ea"/>
              <a:cs typeface="+mn-cs"/>
            </a:rPr>
            <a:t>事業を実施したためである。災害復旧事業費は、台風</a:t>
          </a:r>
          <a:r>
            <a:rPr lang="en-US" altLang="ja-JP" sz="900" b="0" i="0" baseline="0">
              <a:solidFill>
                <a:schemeClr val="dk1"/>
              </a:solidFill>
              <a:effectLst/>
              <a:latin typeface="+mn-lt"/>
              <a:ea typeface="+mn-ea"/>
              <a:cs typeface="+mn-cs"/>
            </a:rPr>
            <a:t>14</a:t>
          </a:r>
          <a:r>
            <a:rPr lang="ja-JP" altLang="en-US" sz="900" b="0" i="0" baseline="0">
              <a:solidFill>
                <a:schemeClr val="dk1"/>
              </a:solidFill>
              <a:effectLst/>
              <a:latin typeface="+mn-lt"/>
              <a:ea typeface="+mn-ea"/>
              <a:cs typeface="+mn-cs"/>
            </a:rPr>
            <a:t>号</a:t>
          </a:r>
          <a:r>
            <a:rPr lang="ja-JP" altLang="ja-JP" sz="900" b="0" i="0" baseline="0">
              <a:solidFill>
                <a:schemeClr val="dk1"/>
              </a:solidFill>
              <a:effectLst/>
              <a:latin typeface="+mn-lt"/>
              <a:ea typeface="+mn-ea"/>
              <a:cs typeface="+mn-cs"/>
            </a:rPr>
            <a:t>による災害復旧が発生したため、類似団体平均を上回った。公債費は、過年度の大型投資的事業の起債償還により伸びているが類似団体内平均を下回った。</a:t>
          </a:r>
          <a:endParaRPr lang="en-US" altLang="ja-JP" sz="9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900" b="0" i="0" baseline="0">
              <a:solidFill>
                <a:schemeClr val="dk1"/>
              </a:solidFill>
              <a:effectLst/>
              <a:latin typeface="+mn-lt"/>
              <a:ea typeface="+mn-ea"/>
              <a:cs typeface="+mn-cs"/>
            </a:rPr>
            <a:t>積立金は健全な財政運営により積立を行うことができ、類似団体内平均を上回った。</a:t>
          </a:r>
          <a:r>
            <a:rPr lang="ja-JP" altLang="ja-JP" sz="900" b="0" i="0" baseline="0">
              <a:solidFill>
                <a:schemeClr val="dk1"/>
              </a:solidFill>
              <a:effectLst/>
              <a:latin typeface="+mn-lt"/>
              <a:ea typeface="+mn-ea"/>
              <a:cs typeface="+mn-cs"/>
            </a:rPr>
            <a:t>繰出金は、</a:t>
          </a:r>
          <a:r>
            <a:rPr lang="ja-JP" altLang="en-US" sz="900" b="0" i="0" baseline="0">
              <a:solidFill>
                <a:schemeClr val="dk1"/>
              </a:solidFill>
              <a:effectLst/>
              <a:latin typeface="+mn-lt"/>
              <a:ea typeface="+mn-ea"/>
              <a:cs typeface="+mn-cs"/>
            </a:rPr>
            <a:t>新型コロナウイルス感染症によるバス貸切収入減等による旅客自動車運送事業会計繰出金増加等により</a:t>
          </a:r>
          <a:r>
            <a:rPr lang="ja-JP" altLang="ja-JP" sz="900" b="0" i="0" baseline="0">
              <a:solidFill>
                <a:schemeClr val="dk1"/>
              </a:solidFill>
              <a:effectLst/>
              <a:latin typeface="+mn-lt"/>
              <a:ea typeface="+mn-ea"/>
              <a:cs typeface="+mn-cs"/>
            </a:rPr>
            <a:t>類似団体内平均を</a:t>
          </a:r>
          <a:r>
            <a:rPr lang="ja-JP" altLang="en-US" sz="900" b="0" i="0" baseline="0">
              <a:solidFill>
                <a:schemeClr val="dk1"/>
              </a:solidFill>
              <a:effectLst/>
              <a:latin typeface="+mn-lt"/>
              <a:ea typeface="+mn-ea"/>
              <a:cs typeface="+mn-cs"/>
            </a:rPr>
            <a:t>上</a:t>
          </a:r>
          <a:r>
            <a:rPr lang="ja-JP" altLang="ja-JP" sz="900" b="0" i="0" baseline="0">
              <a:solidFill>
                <a:schemeClr val="dk1"/>
              </a:solidFill>
              <a:effectLst/>
              <a:latin typeface="+mn-lt"/>
              <a:ea typeface="+mn-ea"/>
              <a:cs typeface="+mn-cs"/>
            </a:rPr>
            <a:t>回った。</a:t>
          </a:r>
          <a:endParaRPr lang="ja-JP" altLang="ja-JP" sz="900">
            <a:effectLst/>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2,383
2,351
55.26
4,878,227
4,757,448
114,399
1,712,264
3,306,363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86665</xdr:rowOff>
    </xdr:from>
    <xdr:to>
      <xdr:col>24</xdr:col>
      <xdr:colOff>63500</xdr:colOff>
      <xdr:row>37</xdr:row>
      <xdr:rowOff>136467</xdr:rowOff>
    </xdr:to>
    <xdr:cxnSp macro="">
      <xdr:nvCxnSpPr>
        <xdr:cNvPr id="62" name="直線コネクタ 61"/>
        <xdr:cNvCxnSpPr/>
      </xdr:nvCxnSpPr>
      <xdr:spPr>
        <a:xfrm>
          <a:off x="3797300" y="6430315"/>
          <a:ext cx="838200" cy="4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86665</xdr:rowOff>
    </xdr:from>
    <xdr:to>
      <xdr:col>19</xdr:col>
      <xdr:colOff>177800</xdr:colOff>
      <xdr:row>37</xdr:row>
      <xdr:rowOff>112333</xdr:rowOff>
    </xdr:to>
    <xdr:cxnSp macro="">
      <xdr:nvCxnSpPr>
        <xdr:cNvPr id="65" name="直線コネクタ 64"/>
        <xdr:cNvCxnSpPr/>
      </xdr:nvCxnSpPr>
      <xdr:spPr>
        <a:xfrm flipV="1">
          <a:off x="2908300" y="6430315"/>
          <a:ext cx="889000" cy="25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112333</xdr:rowOff>
    </xdr:from>
    <xdr:to>
      <xdr:col>15</xdr:col>
      <xdr:colOff>50800</xdr:colOff>
      <xdr:row>37</xdr:row>
      <xdr:rowOff>122832</xdr:rowOff>
    </xdr:to>
    <xdr:cxnSp macro="">
      <xdr:nvCxnSpPr>
        <xdr:cNvPr id="68" name="直線コネクタ 67"/>
        <xdr:cNvCxnSpPr/>
      </xdr:nvCxnSpPr>
      <xdr:spPr>
        <a:xfrm flipV="1">
          <a:off x="2019300" y="6455983"/>
          <a:ext cx="889000" cy="1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114815</xdr:rowOff>
    </xdr:from>
    <xdr:to>
      <xdr:col>10</xdr:col>
      <xdr:colOff>114300</xdr:colOff>
      <xdr:row>37</xdr:row>
      <xdr:rowOff>122832</xdr:rowOff>
    </xdr:to>
    <xdr:cxnSp macro="">
      <xdr:nvCxnSpPr>
        <xdr:cNvPr id="71" name="直線コネクタ 70"/>
        <xdr:cNvCxnSpPr/>
      </xdr:nvCxnSpPr>
      <xdr:spPr>
        <a:xfrm>
          <a:off x="1130300" y="6458465"/>
          <a:ext cx="889000" cy="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85667</xdr:rowOff>
    </xdr:from>
    <xdr:to>
      <xdr:col>24</xdr:col>
      <xdr:colOff>114300</xdr:colOff>
      <xdr:row>38</xdr:row>
      <xdr:rowOff>15817</xdr:rowOff>
    </xdr:to>
    <xdr:sp macro="" textlink="">
      <xdr:nvSpPr>
        <xdr:cNvPr id="81" name="楕円 80"/>
        <xdr:cNvSpPr/>
      </xdr:nvSpPr>
      <xdr:spPr>
        <a:xfrm>
          <a:off x="4584700" y="64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64094</xdr:rowOff>
    </xdr:from>
    <xdr:ext cx="534377" cy="259045"/>
    <xdr:sp macro="" textlink="">
      <xdr:nvSpPr>
        <xdr:cNvPr id="82" name="議会費該当値テキスト"/>
        <xdr:cNvSpPr txBox="1"/>
      </xdr:nvSpPr>
      <xdr:spPr>
        <a:xfrm>
          <a:off x="4686300" y="640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35865</xdr:rowOff>
    </xdr:from>
    <xdr:to>
      <xdr:col>20</xdr:col>
      <xdr:colOff>38100</xdr:colOff>
      <xdr:row>37</xdr:row>
      <xdr:rowOff>137465</xdr:rowOff>
    </xdr:to>
    <xdr:sp macro="" textlink="">
      <xdr:nvSpPr>
        <xdr:cNvPr id="83" name="楕円 82"/>
        <xdr:cNvSpPr/>
      </xdr:nvSpPr>
      <xdr:spPr>
        <a:xfrm>
          <a:off x="3746500" y="63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153992</xdr:rowOff>
    </xdr:from>
    <xdr:ext cx="534377" cy="259045"/>
    <xdr:sp macro="" textlink="">
      <xdr:nvSpPr>
        <xdr:cNvPr id="84" name="テキスト ボックス 83"/>
        <xdr:cNvSpPr txBox="1"/>
      </xdr:nvSpPr>
      <xdr:spPr>
        <a:xfrm>
          <a:off x="3530111" y="615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61533</xdr:rowOff>
    </xdr:from>
    <xdr:to>
      <xdr:col>15</xdr:col>
      <xdr:colOff>101600</xdr:colOff>
      <xdr:row>37</xdr:row>
      <xdr:rowOff>163133</xdr:rowOff>
    </xdr:to>
    <xdr:sp macro="" textlink="">
      <xdr:nvSpPr>
        <xdr:cNvPr id="85" name="楕円 84"/>
        <xdr:cNvSpPr/>
      </xdr:nvSpPr>
      <xdr:spPr>
        <a:xfrm>
          <a:off x="2857500" y="640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8210</xdr:rowOff>
    </xdr:from>
    <xdr:ext cx="534377" cy="259045"/>
    <xdr:sp macro="" textlink="">
      <xdr:nvSpPr>
        <xdr:cNvPr id="86" name="テキスト ボックス 85"/>
        <xdr:cNvSpPr txBox="1"/>
      </xdr:nvSpPr>
      <xdr:spPr>
        <a:xfrm>
          <a:off x="2641111" y="618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72032</xdr:rowOff>
    </xdr:from>
    <xdr:to>
      <xdr:col>10</xdr:col>
      <xdr:colOff>165100</xdr:colOff>
      <xdr:row>38</xdr:row>
      <xdr:rowOff>2183</xdr:rowOff>
    </xdr:to>
    <xdr:sp macro="" textlink="">
      <xdr:nvSpPr>
        <xdr:cNvPr id="87" name="楕円 86"/>
        <xdr:cNvSpPr/>
      </xdr:nvSpPr>
      <xdr:spPr>
        <a:xfrm>
          <a:off x="1968500" y="64156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164760</xdr:rowOff>
    </xdr:from>
    <xdr:ext cx="534377" cy="259045"/>
    <xdr:sp macro="" textlink="">
      <xdr:nvSpPr>
        <xdr:cNvPr id="88" name="テキスト ボックス 87"/>
        <xdr:cNvSpPr txBox="1"/>
      </xdr:nvSpPr>
      <xdr:spPr>
        <a:xfrm>
          <a:off x="1752111" y="65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64015</xdr:rowOff>
    </xdr:from>
    <xdr:to>
      <xdr:col>6</xdr:col>
      <xdr:colOff>38100</xdr:colOff>
      <xdr:row>37</xdr:row>
      <xdr:rowOff>165615</xdr:rowOff>
    </xdr:to>
    <xdr:sp macro="" textlink="">
      <xdr:nvSpPr>
        <xdr:cNvPr id="89" name="楕円 88"/>
        <xdr:cNvSpPr/>
      </xdr:nvSpPr>
      <xdr:spPr>
        <a:xfrm>
          <a:off x="1079500" y="64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156742</xdr:rowOff>
    </xdr:from>
    <xdr:ext cx="534377" cy="259045"/>
    <xdr:sp macro="" textlink="">
      <xdr:nvSpPr>
        <xdr:cNvPr id="90" name="テキスト ボックス 89"/>
        <xdr:cNvSpPr txBox="1"/>
      </xdr:nvSpPr>
      <xdr:spPr>
        <a:xfrm>
          <a:off x="863111" y="65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77003</xdr:rowOff>
    </xdr:from>
    <xdr:to>
      <xdr:col>24</xdr:col>
      <xdr:colOff>63500</xdr:colOff>
      <xdr:row>58</xdr:row>
      <xdr:rowOff>109435</xdr:rowOff>
    </xdr:to>
    <xdr:cxnSp macro="">
      <xdr:nvCxnSpPr>
        <xdr:cNvPr id="119" name="直線コネクタ 118"/>
        <xdr:cNvCxnSpPr/>
      </xdr:nvCxnSpPr>
      <xdr:spPr>
        <a:xfrm flipV="1">
          <a:off x="3797300" y="10021103"/>
          <a:ext cx="838200" cy="3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12190</xdr:rowOff>
    </xdr:from>
    <xdr:ext cx="599010" cy="259045"/>
    <xdr:sp macro="" textlink="">
      <xdr:nvSpPr>
        <xdr:cNvPr id="120" name="総務費平均値テキスト"/>
        <xdr:cNvSpPr txBox="1"/>
      </xdr:nvSpPr>
      <xdr:spPr>
        <a:xfrm>
          <a:off x="4686300" y="9784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60289</xdr:rowOff>
    </xdr:from>
    <xdr:to>
      <xdr:col>19</xdr:col>
      <xdr:colOff>177800</xdr:colOff>
      <xdr:row>58</xdr:row>
      <xdr:rowOff>109435</xdr:rowOff>
    </xdr:to>
    <xdr:cxnSp macro="">
      <xdr:nvCxnSpPr>
        <xdr:cNvPr id="122" name="直線コネクタ 121"/>
        <xdr:cNvCxnSpPr/>
      </xdr:nvCxnSpPr>
      <xdr:spPr>
        <a:xfrm>
          <a:off x="2908300" y="10004389"/>
          <a:ext cx="889000" cy="4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156977</xdr:rowOff>
    </xdr:from>
    <xdr:ext cx="599010" cy="259045"/>
    <xdr:sp macro="" textlink="">
      <xdr:nvSpPr>
        <xdr:cNvPr id="124" name="テキスト ボックス 123"/>
        <xdr:cNvSpPr txBox="1"/>
      </xdr:nvSpPr>
      <xdr:spPr>
        <a:xfrm>
          <a:off x="3497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60289</xdr:rowOff>
    </xdr:from>
    <xdr:to>
      <xdr:col>15</xdr:col>
      <xdr:colOff>50800</xdr:colOff>
      <xdr:row>58</xdr:row>
      <xdr:rowOff>82110</xdr:rowOff>
    </xdr:to>
    <xdr:cxnSp macro="">
      <xdr:nvCxnSpPr>
        <xdr:cNvPr id="125" name="直線コネクタ 124"/>
        <xdr:cNvCxnSpPr/>
      </xdr:nvCxnSpPr>
      <xdr:spPr>
        <a:xfrm flipV="1">
          <a:off x="2019300" y="10004389"/>
          <a:ext cx="889000" cy="2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82110</xdr:rowOff>
    </xdr:from>
    <xdr:to>
      <xdr:col>10</xdr:col>
      <xdr:colOff>114300</xdr:colOff>
      <xdr:row>58</xdr:row>
      <xdr:rowOff>98854</xdr:rowOff>
    </xdr:to>
    <xdr:cxnSp macro="">
      <xdr:nvCxnSpPr>
        <xdr:cNvPr id="128" name="直線コネクタ 127"/>
        <xdr:cNvCxnSpPr/>
      </xdr:nvCxnSpPr>
      <xdr:spPr>
        <a:xfrm flipV="1">
          <a:off x="1130300" y="10026210"/>
          <a:ext cx="889000" cy="1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26203</xdr:rowOff>
    </xdr:from>
    <xdr:to>
      <xdr:col>24</xdr:col>
      <xdr:colOff>114300</xdr:colOff>
      <xdr:row>58</xdr:row>
      <xdr:rowOff>127803</xdr:rowOff>
    </xdr:to>
    <xdr:sp macro="" textlink="">
      <xdr:nvSpPr>
        <xdr:cNvPr id="138" name="楕円 137"/>
        <xdr:cNvSpPr/>
      </xdr:nvSpPr>
      <xdr:spPr>
        <a:xfrm>
          <a:off x="4584700" y="99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139190</xdr:rowOff>
    </xdr:from>
    <xdr:ext cx="599010" cy="259045"/>
    <xdr:sp macro="" textlink="">
      <xdr:nvSpPr>
        <xdr:cNvPr id="139" name="総務費該当値テキスト"/>
        <xdr:cNvSpPr txBox="1"/>
      </xdr:nvSpPr>
      <xdr:spPr>
        <a:xfrm>
          <a:off x="4686300" y="991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58635</xdr:rowOff>
    </xdr:from>
    <xdr:to>
      <xdr:col>20</xdr:col>
      <xdr:colOff>38100</xdr:colOff>
      <xdr:row>58</xdr:row>
      <xdr:rowOff>160235</xdr:rowOff>
    </xdr:to>
    <xdr:sp macro="" textlink="">
      <xdr:nvSpPr>
        <xdr:cNvPr id="140" name="楕円 139"/>
        <xdr:cNvSpPr/>
      </xdr:nvSpPr>
      <xdr:spPr>
        <a:xfrm>
          <a:off x="3746500" y="1000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151362</xdr:rowOff>
    </xdr:from>
    <xdr:ext cx="599010" cy="259045"/>
    <xdr:sp macro="" textlink="">
      <xdr:nvSpPr>
        <xdr:cNvPr id="141" name="テキスト ボックス 140"/>
        <xdr:cNvSpPr txBox="1"/>
      </xdr:nvSpPr>
      <xdr:spPr>
        <a:xfrm>
          <a:off x="3497795" y="1009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9489</xdr:rowOff>
    </xdr:from>
    <xdr:to>
      <xdr:col>15</xdr:col>
      <xdr:colOff>101600</xdr:colOff>
      <xdr:row>58</xdr:row>
      <xdr:rowOff>111089</xdr:rowOff>
    </xdr:to>
    <xdr:sp macro="" textlink="">
      <xdr:nvSpPr>
        <xdr:cNvPr id="142" name="楕円 141"/>
        <xdr:cNvSpPr/>
      </xdr:nvSpPr>
      <xdr:spPr>
        <a:xfrm>
          <a:off x="2857500" y="99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127616</xdr:rowOff>
    </xdr:from>
    <xdr:ext cx="599010" cy="259045"/>
    <xdr:sp macro="" textlink="">
      <xdr:nvSpPr>
        <xdr:cNvPr id="143" name="テキスト ボックス 142"/>
        <xdr:cNvSpPr txBox="1"/>
      </xdr:nvSpPr>
      <xdr:spPr>
        <a:xfrm>
          <a:off x="2608795" y="972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31310</xdr:rowOff>
    </xdr:from>
    <xdr:to>
      <xdr:col>10</xdr:col>
      <xdr:colOff>165100</xdr:colOff>
      <xdr:row>58</xdr:row>
      <xdr:rowOff>132910</xdr:rowOff>
    </xdr:to>
    <xdr:sp macro="" textlink="">
      <xdr:nvSpPr>
        <xdr:cNvPr id="144" name="楕円 143"/>
        <xdr:cNvSpPr/>
      </xdr:nvSpPr>
      <xdr:spPr>
        <a:xfrm>
          <a:off x="1968500" y="99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149437</xdr:rowOff>
    </xdr:from>
    <xdr:ext cx="599010" cy="259045"/>
    <xdr:sp macro="" textlink="">
      <xdr:nvSpPr>
        <xdr:cNvPr id="145" name="テキスト ボックス 144"/>
        <xdr:cNvSpPr txBox="1"/>
      </xdr:nvSpPr>
      <xdr:spPr>
        <a:xfrm>
          <a:off x="1719795" y="9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48054</xdr:rowOff>
    </xdr:from>
    <xdr:to>
      <xdr:col>6</xdr:col>
      <xdr:colOff>38100</xdr:colOff>
      <xdr:row>58</xdr:row>
      <xdr:rowOff>149654</xdr:rowOff>
    </xdr:to>
    <xdr:sp macro="" textlink="">
      <xdr:nvSpPr>
        <xdr:cNvPr id="146" name="楕円 145"/>
        <xdr:cNvSpPr/>
      </xdr:nvSpPr>
      <xdr:spPr>
        <a:xfrm>
          <a:off x="1079500" y="999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140781</xdr:rowOff>
    </xdr:from>
    <xdr:ext cx="599010" cy="259045"/>
    <xdr:sp macro="" textlink="">
      <xdr:nvSpPr>
        <xdr:cNvPr id="147" name="テキスト ボックス 146"/>
        <xdr:cNvSpPr txBox="1"/>
      </xdr:nvSpPr>
      <xdr:spPr>
        <a:xfrm>
          <a:off x="830795" y="1008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1580</xdr:rowOff>
    </xdr:from>
    <xdr:to>
      <xdr:col>24</xdr:col>
      <xdr:colOff>63500</xdr:colOff>
      <xdr:row>77</xdr:row>
      <xdr:rowOff>7725</xdr:rowOff>
    </xdr:to>
    <xdr:cxnSp macro="">
      <xdr:nvCxnSpPr>
        <xdr:cNvPr id="177" name="直線コネクタ 176"/>
        <xdr:cNvCxnSpPr/>
      </xdr:nvCxnSpPr>
      <xdr:spPr>
        <a:xfrm flipV="1">
          <a:off x="3797300" y="12688880"/>
          <a:ext cx="838200" cy="52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113007</xdr:rowOff>
    </xdr:from>
    <xdr:to>
      <xdr:col>19</xdr:col>
      <xdr:colOff>177800</xdr:colOff>
      <xdr:row>77</xdr:row>
      <xdr:rowOff>7725</xdr:rowOff>
    </xdr:to>
    <xdr:cxnSp macro="">
      <xdr:nvCxnSpPr>
        <xdr:cNvPr id="180" name="直線コネクタ 179"/>
        <xdr:cNvCxnSpPr/>
      </xdr:nvCxnSpPr>
      <xdr:spPr>
        <a:xfrm>
          <a:off x="2908300" y="12971757"/>
          <a:ext cx="889000" cy="2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110641</xdr:rowOff>
    </xdr:from>
    <xdr:ext cx="599010" cy="259045"/>
    <xdr:sp macro="" textlink="">
      <xdr:nvSpPr>
        <xdr:cNvPr id="182" name="テキスト ボックス 181"/>
        <xdr:cNvSpPr txBox="1"/>
      </xdr:nvSpPr>
      <xdr:spPr>
        <a:xfrm>
          <a:off x="3497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113007</xdr:rowOff>
    </xdr:from>
    <xdr:to>
      <xdr:col>15</xdr:col>
      <xdr:colOff>50800</xdr:colOff>
      <xdr:row>76</xdr:row>
      <xdr:rowOff>103108</xdr:rowOff>
    </xdr:to>
    <xdr:cxnSp macro="">
      <xdr:nvCxnSpPr>
        <xdr:cNvPr id="183" name="直線コネクタ 182"/>
        <xdr:cNvCxnSpPr/>
      </xdr:nvCxnSpPr>
      <xdr:spPr>
        <a:xfrm flipV="1">
          <a:off x="2019300" y="12971757"/>
          <a:ext cx="889000" cy="16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103108</xdr:rowOff>
    </xdr:from>
    <xdr:to>
      <xdr:col>10</xdr:col>
      <xdr:colOff>114300</xdr:colOff>
      <xdr:row>77</xdr:row>
      <xdr:rowOff>26119</xdr:rowOff>
    </xdr:to>
    <xdr:cxnSp macro="">
      <xdr:nvCxnSpPr>
        <xdr:cNvPr id="186" name="直線コネクタ 185"/>
        <xdr:cNvCxnSpPr/>
      </xdr:nvCxnSpPr>
      <xdr:spPr>
        <a:xfrm flipV="1">
          <a:off x="1130300" y="13133308"/>
          <a:ext cx="889000" cy="9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122230</xdr:rowOff>
    </xdr:from>
    <xdr:to>
      <xdr:col>24</xdr:col>
      <xdr:colOff>114300</xdr:colOff>
      <xdr:row>74</xdr:row>
      <xdr:rowOff>52380</xdr:rowOff>
    </xdr:to>
    <xdr:sp macro="" textlink="">
      <xdr:nvSpPr>
        <xdr:cNvPr id="196" name="楕円 195"/>
        <xdr:cNvSpPr/>
      </xdr:nvSpPr>
      <xdr:spPr>
        <a:xfrm>
          <a:off x="4584700" y="126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145107</xdr:rowOff>
    </xdr:from>
    <xdr:ext cx="599010" cy="259045"/>
    <xdr:sp macro="" textlink="">
      <xdr:nvSpPr>
        <xdr:cNvPr id="197" name="民生費該当値テキスト"/>
        <xdr:cNvSpPr txBox="1"/>
      </xdr:nvSpPr>
      <xdr:spPr>
        <a:xfrm>
          <a:off x="4686300" y="12489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128375</xdr:rowOff>
    </xdr:from>
    <xdr:to>
      <xdr:col>20</xdr:col>
      <xdr:colOff>38100</xdr:colOff>
      <xdr:row>77</xdr:row>
      <xdr:rowOff>58525</xdr:rowOff>
    </xdr:to>
    <xdr:sp macro="" textlink="">
      <xdr:nvSpPr>
        <xdr:cNvPr id="198" name="楕円 197"/>
        <xdr:cNvSpPr/>
      </xdr:nvSpPr>
      <xdr:spPr>
        <a:xfrm>
          <a:off x="3746500" y="1315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49652</xdr:rowOff>
    </xdr:from>
    <xdr:ext cx="599010" cy="259045"/>
    <xdr:sp macro="" textlink="">
      <xdr:nvSpPr>
        <xdr:cNvPr id="199" name="テキスト ボックス 198"/>
        <xdr:cNvSpPr txBox="1"/>
      </xdr:nvSpPr>
      <xdr:spPr>
        <a:xfrm>
          <a:off x="3497795" y="1325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62207</xdr:rowOff>
    </xdr:from>
    <xdr:to>
      <xdr:col>15</xdr:col>
      <xdr:colOff>101600</xdr:colOff>
      <xdr:row>75</xdr:row>
      <xdr:rowOff>163807</xdr:rowOff>
    </xdr:to>
    <xdr:sp macro="" textlink="">
      <xdr:nvSpPr>
        <xdr:cNvPr id="200" name="楕円 199"/>
        <xdr:cNvSpPr/>
      </xdr:nvSpPr>
      <xdr:spPr>
        <a:xfrm>
          <a:off x="2857500" y="1292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8884</xdr:rowOff>
    </xdr:from>
    <xdr:ext cx="599010" cy="259045"/>
    <xdr:sp macro="" textlink="">
      <xdr:nvSpPr>
        <xdr:cNvPr id="201" name="テキスト ボックス 200"/>
        <xdr:cNvSpPr txBox="1"/>
      </xdr:nvSpPr>
      <xdr:spPr>
        <a:xfrm>
          <a:off x="2608795" y="1269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52308</xdr:rowOff>
    </xdr:from>
    <xdr:to>
      <xdr:col>10</xdr:col>
      <xdr:colOff>165100</xdr:colOff>
      <xdr:row>76</xdr:row>
      <xdr:rowOff>153908</xdr:rowOff>
    </xdr:to>
    <xdr:sp macro="" textlink="">
      <xdr:nvSpPr>
        <xdr:cNvPr id="202" name="楕円 201"/>
        <xdr:cNvSpPr/>
      </xdr:nvSpPr>
      <xdr:spPr>
        <a:xfrm>
          <a:off x="1968500" y="130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145035</xdr:rowOff>
    </xdr:from>
    <xdr:ext cx="599010" cy="259045"/>
    <xdr:sp macro="" textlink="">
      <xdr:nvSpPr>
        <xdr:cNvPr id="203" name="テキスト ボックス 202"/>
        <xdr:cNvSpPr txBox="1"/>
      </xdr:nvSpPr>
      <xdr:spPr>
        <a:xfrm>
          <a:off x="1719795" y="1317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146769</xdr:rowOff>
    </xdr:from>
    <xdr:to>
      <xdr:col>6</xdr:col>
      <xdr:colOff>38100</xdr:colOff>
      <xdr:row>77</xdr:row>
      <xdr:rowOff>76919</xdr:rowOff>
    </xdr:to>
    <xdr:sp macro="" textlink="">
      <xdr:nvSpPr>
        <xdr:cNvPr id="204" name="楕円 203"/>
        <xdr:cNvSpPr/>
      </xdr:nvSpPr>
      <xdr:spPr>
        <a:xfrm>
          <a:off x="1079500" y="1317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68046</xdr:rowOff>
    </xdr:from>
    <xdr:ext cx="599010" cy="259045"/>
    <xdr:sp macro="" textlink="">
      <xdr:nvSpPr>
        <xdr:cNvPr id="205" name="テキスト ボックス 204"/>
        <xdr:cNvSpPr txBox="1"/>
      </xdr:nvSpPr>
      <xdr:spPr>
        <a:xfrm>
          <a:off x="830795" y="1326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84054</xdr:rowOff>
    </xdr:from>
    <xdr:to>
      <xdr:col>24</xdr:col>
      <xdr:colOff>63500</xdr:colOff>
      <xdr:row>96</xdr:row>
      <xdr:rowOff>68878</xdr:rowOff>
    </xdr:to>
    <xdr:cxnSp macro="">
      <xdr:nvCxnSpPr>
        <xdr:cNvPr id="234" name="直線コネクタ 233"/>
        <xdr:cNvCxnSpPr/>
      </xdr:nvCxnSpPr>
      <xdr:spPr>
        <a:xfrm>
          <a:off x="3797300" y="16371804"/>
          <a:ext cx="838200" cy="15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104804</xdr:rowOff>
    </xdr:from>
    <xdr:to>
      <xdr:col>19</xdr:col>
      <xdr:colOff>177800</xdr:colOff>
      <xdr:row>95</xdr:row>
      <xdr:rowOff>84054</xdr:rowOff>
    </xdr:to>
    <xdr:cxnSp macro="">
      <xdr:nvCxnSpPr>
        <xdr:cNvPr id="237" name="直線コネクタ 236"/>
        <xdr:cNvCxnSpPr/>
      </xdr:nvCxnSpPr>
      <xdr:spPr>
        <a:xfrm>
          <a:off x="2908300" y="16221104"/>
          <a:ext cx="889000" cy="15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104804</xdr:rowOff>
    </xdr:from>
    <xdr:to>
      <xdr:col>15</xdr:col>
      <xdr:colOff>50800</xdr:colOff>
      <xdr:row>96</xdr:row>
      <xdr:rowOff>75093</xdr:rowOff>
    </xdr:to>
    <xdr:cxnSp macro="">
      <xdr:nvCxnSpPr>
        <xdr:cNvPr id="240" name="直線コネクタ 239"/>
        <xdr:cNvCxnSpPr/>
      </xdr:nvCxnSpPr>
      <xdr:spPr>
        <a:xfrm flipV="1">
          <a:off x="2019300" y="16221104"/>
          <a:ext cx="889000" cy="31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75093</xdr:rowOff>
    </xdr:from>
    <xdr:to>
      <xdr:col>10</xdr:col>
      <xdr:colOff>114300</xdr:colOff>
      <xdr:row>96</xdr:row>
      <xdr:rowOff>88585</xdr:rowOff>
    </xdr:to>
    <xdr:cxnSp macro="">
      <xdr:nvCxnSpPr>
        <xdr:cNvPr id="243" name="直線コネクタ 242"/>
        <xdr:cNvCxnSpPr/>
      </xdr:nvCxnSpPr>
      <xdr:spPr>
        <a:xfrm flipV="1">
          <a:off x="1130300" y="16534293"/>
          <a:ext cx="889000" cy="1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18078</xdr:rowOff>
    </xdr:from>
    <xdr:to>
      <xdr:col>24</xdr:col>
      <xdr:colOff>114300</xdr:colOff>
      <xdr:row>96</xdr:row>
      <xdr:rowOff>119678</xdr:rowOff>
    </xdr:to>
    <xdr:sp macro="" textlink="">
      <xdr:nvSpPr>
        <xdr:cNvPr id="253" name="楕円 252"/>
        <xdr:cNvSpPr/>
      </xdr:nvSpPr>
      <xdr:spPr>
        <a:xfrm>
          <a:off x="4584700" y="1647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40955</xdr:rowOff>
    </xdr:from>
    <xdr:ext cx="599010" cy="259045"/>
    <xdr:sp macro="" textlink="">
      <xdr:nvSpPr>
        <xdr:cNvPr id="254" name="衛生費該当値テキスト"/>
        <xdr:cNvSpPr txBox="1"/>
      </xdr:nvSpPr>
      <xdr:spPr>
        <a:xfrm>
          <a:off x="4686300" y="16328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33254</xdr:rowOff>
    </xdr:from>
    <xdr:to>
      <xdr:col>20</xdr:col>
      <xdr:colOff>38100</xdr:colOff>
      <xdr:row>95</xdr:row>
      <xdr:rowOff>134854</xdr:rowOff>
    </xdr:to>
    <xdr:sp macro="" textlink="">
      <xdr:nvSpPr>
        <xdr:cNvPr id="255" name="楕円 254"/>
        <xdr:cNvSpPr/>
      </xdr:nvSpPr>
      <xdr:spPr>
        <a:xfrm>
          <a:off x="3746500" y="163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151381</xdr:rowOff>
    </xdr:from>
    <xdr:ext cx="599010" cy="259045"/>
    <xdr:sp macro="" textlink="">
      <xdr:nvSpPr>
        <xdr:cNvPr id="256" name="テキスト ボックス 255"/>
        <xdr:cNvSpPr txBox="1"/>
      </xdr:nvSpPr>
      <xdr:spPr>
        <a:xfrm>
          <a:off x="3497795" y="1609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54004</xdr:rowOff>
    </xdr:from>
    <xdr:to>
      <xdr:col>15</xdr:col>
      <xdr:colOff>101600</xdr:colOff>
      <xdr:row>94</xdr:row>
      <xdr:rowOff>155604</xdr:rowOff>
    </xdr:to>
    <xdr:sp macro="" textlink="">
      <xdr:nvSpPr>
        <xdr:cNvPr id="257" name="楕円 256"/>
        <xdr:cNvSpPr/>
      </xdr:nvSpPr>
      <xdr:spPr>
        <a:xfrm>
          <a:off x="2857500" y="1617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681</xdr:rowOff>
    </xdr:from>
    <xdr:ext cx="599010" cy="259045"/>
    <xdr:sp macro="" textlink="">
      <xdr:nvSpPr>
        <xdr:cNvPr id="258" name="テキスト ボックス 257"/>
        <xdr:cNvSpPr txBox="1"/>
      </xdr:nvSpPr>
      <xdr:spPr>
        <a:xfrm>
          <a:off x="2608795" y="1594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24293</xdr:rowOff>
    </xdr:from>
    <xdr:to>
      <xdr:col>10</xdr:col>
      <xdr:colOff>165100</xdr:colOff>
      <xdr:row>96</xdr:row>
      <xdr:rowOff>125893</xdr:rowOff>
    </xdr:to>
    <xdr:sp macro="" textlink="">
      <xdr:nvSpPr>
        <xdr:cNvPr id="259" name="楕円 258"/>
        <xdr:cNvSpPr/>
      </xdr:nvSpPr>
      <xdr:spPr>
        <a:xfrm>
          <a:off x="1968500" y="1648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142420</xdr:rowOff>
    </xdr:from>
    <xdr:ext cx="599010" cy="259045"/>
    <xdr:sp macro="" textlink="">
      <xdr:nvSpPr>
        <xdr:cNvPr id="260" name="テキスト ボックス 259"/>
        <xdr:cNvSpPr txBox="1"/>
      </xdr:nvSpPr>
      <xdr:spPr>
        <a:xfrm>
          <a:off x="1719795" y="1625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37785</xdr:rowOff>
    </xdr:from>
    <xdr:to>
      <xdr:col>6</xdr:col>
      <xdr:colOff>38100</xdr:colOff>
      <xdr:row>96</xdr:row>
      <xdr:rowOff>139385</xdr:rowOff>
    </xdr:to>
    <xdr:sp macro="" textlink="">
      <xdr:nvSpPr>
        <xdr:cNvPr id="261" name="楕円 260"/>
        <xdr:cNvSpPr/>
      </xdr:nvSpPr>
      <xdr:spPr>
        <a:xfrm>
          <a:off x="1079500" y="1649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155912</xdr:rowOff>
    </xdr:from>
    <xdr:ext cx="599010" cy="259045"/>
    <xdr:sp macro="" textlink="">
      <xdr:nvSpPr>
        <xdr:cNvPr id="262" name="テキスト ボックス 261"/>
        <xdr:cNvSpPr txBox="1"/>
      </xdr:nvSpPr>
      <xdr:spPr>
        <a:xfrm>
          <a:off x="830795" y="1627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108496</xdr:rowOff>
    </xdr:from>
    <xdr:to>
      <xdr:col>55</xdr:col>
      <xdr:colOff>0</xdr:colOff>
      <xdr:row>37</xdr:row>
      <xdr:rowOff>112662</xdr:rowOff>
    </xdr:to>
    <xdr:cxnSp macro="">
      <xdr:nvCxnSpPr>
        <xdr:cNvPr id="291" name="直線コネクタ 290"/>
        <xdr:cNvCxnSpPr/>
      </xdr:nvCxnSpPr>
      <xdr:spPr>
        <a:xfrm>
          <a:off x="9639300" y="6452146"/>
          <a:ext cx="838200" cy="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103078</xdr:rowOff>
    </xdr:from>
    <xdr:ext cx="469744" cy="259045"/>
    <xdr:sp macro="" textlink="">
      <xdr:nvSpPr>
        <xdr:cNvPr id="292" name="労働費平均値テキスト"/>
        <xdr:cNvSpPr txBox="1"/>
      </xdr:nvSpPr>
      <xdr:spPr>
        <a:xfrm>
          <a:off x="10528300" y="6618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108496</xdr:rowOff>
    </xdr:from>
    <xdr:to>
      <xdr:col>50</xdr:col>
      <xdr:colOff>114300</xdr:colOff>
      <xdr:row>37</xdr:row>
      <xdr:rowOff>158166</xdr:rowOff>
    </xdr:to>
    <xdr:cxnSp macro="">
      <xdr:nvCxnSpPr>
        <xdr:cNvPr id="294" name="直線コネクタ 293"/>
        <xdr:cNvCxnSpPr/>
      </xdr:nvCxnSpPr>
      <xdr:spPr>
        <a:xfrm flipV="1">
          <a:off x="8750300" y="6452146"/>
          <a:ext cx="889000" cy="49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42295</xdr:rowOff>
    </xdr:from>
    <xdr:ext cx="469744" cy="259045"/>
    <xdr:sp macro="" textlink="">
      <xdr:nvSpPr>
        <xdr:cNvPr id="296" name="テキスト ボックス 295"/>
        <xdr:cNvSpPr txBox="1"/>
      </xdr:nvSpPr>
      <xdr:spPr>
        <a:xfrm>
          <a:off x="9404428" y="672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147638</xdr:rowOff>
    </xdr:from>
    <xdr:to>
      <xdr:col>45</xdr:col>
      <xdr:colOff>177800</xdr:colOff>
      <xdr:row>37</xdr:row>
      <xdr:rowOff>158166</xdr:rowOff>
    </xdr:to>
    <xdr:cxnSp macro="">
      <xdr:nvCxnSpPr>
        <xdr:cNvPr id="297" name="直線コネクタ 296"/>
        <xdr:cNvCxnSpPr/>
      </xdr:nvCxnSpPr>
      <xdr:spPr>
        <a:xfrm>
          <a:off x="7861300" y="6491288"/>
          <a:ext cx="889000" cy="1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51211</xdr:rowOff>
    </xdr:from>
    <xdr:ext cx="469744" cy="259045"/>
    <xdr:sp macro="" textlink="">
      <xdr:nvSpPr>
        <xdr:cNvPr id="299" name="テキスト ボックス 298"/>
        <xdr:cNvSpPr txBox="1"/>
      </xdr:nvSpPr>
      <xdr:spPr>
        <a:xfrm>
          <a:off x="8515428" y="673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147638</xdr:rowOff>
    </xdr:from>
    <xdr:to>
      <xdr:col>41</xdr:col>
      <xdr:colOff>50800</xdr:colOff>
      <xdr:row>37</xdr:row>
      <xdr:rowOff>150165</xdr:rowOff>
    </xdr:to>
    <xdr:cxnSp macro="">
      <xdr:nvCxnSpPr>
        <xdr:cNvPr id="300" name="直線コネクタ 299"/>
        <xdr:cNvCxnSpPr/>
      </xdr:nvCxnSpPr>
      <xdr:spPr>
        <a:xfrm flipV="1">
          <a:off x="6972300" y="6491288"/>
          <a:ext cx="8890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63822</xdr:rowOff>
    </xdr:from>
    <xdr:ext cx="469744" cy="259045"/>
    <xdr:sp macro="" textlink="">
      <xdr:nvSpPr>
        <xdr:cNvPr id="302" name="テキスト ボックス 301"/>
        <xdr:cNvSpPr txBox="1"/>
      </xdr:nvSpPr>
      <xdr:spPr>
        <a:xfrm>
          <a:off x="7626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59885</xdr:rowOff>
    </xdr:from>
    <xdr:ext cx="469744" cy="259045"/>
    <xdr:sp macro="" textlink="">
      <xdr:nvSpPr>
        <xdr:cNvPr id="304" name="テキスト ボックス 303"/>
        <xdr:cNvSpPr txBox="1"/>
      </xdr:nvSpPr>
      <xdr:spPr>
        <a:xfrm>
          <a:off x="6737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61862</xdr:rowOff>
    </xdr:from>
    <xdr:to>
      <xdr:col>55</xdr:col>
      <xdr:colOff>50800</xdr:colOff>
      <xdr:row>37</xdr:row>
      <xdr:rowOff>163461</xdr:rowOff>
    </xdr:to>
    <xdr:sp macro="" textlink="">
      <xdr:nvSpPr>
        <xdr:cNvPr id="310" name="楕円 309"/>
        <xdr:cNvSpPr/>
      </xdr:nvSpPr>
      <xdr:spPr>
        <a:xfrm>
          <a:off x="10426700" y="64055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84739</xdr:rowOff>
    </xdr:from>
    <xdr:ext cx="534377" cy="259045"/>
    <xdr:sp macro="" textlink="">
      <xdr:nvSpPr>
        <xdr:cNvPr id="311" name="労働費該当値テキスト"/>
        <xdr:cNvSpPr txBox="1"/>
      </xdr:nvSpPr>
      <xdr:spPr>
        <a:xfrm>
          <a:off x="10528300" y="625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57696</xdr:rowOff>
    </xdr:from>
    <xdr:to>
      <xdr:col>50</xdr:col>
      <xdr:colOff>165100</xdr:colOff>
      <xdr:row>37</xdr:row>
      <xdr:rowOff>159296</xdr:rowOff>
    </xdr:to>
    <xdr:sp macro="" textlink="">
      <xdr:nvSpPr>
        <xdr:cNvPr id="312" name="楕円 311"/>
        <xdr:cNvSpPr/>
      </xdr:nvSpPr>
      <xdr:spPr>
        <a:xfrm>
          <a:off x="9588500" y="640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4373</xdr:rowOff>
    </xdr:from>
    <xdr:ext cx="534377" cy="259045"/>
    <xdr:sp macro="" textlink="">
      <xdr:nvSpPr>
        <xdr:cNvPr id="313" name="テキスト ボックス 312"/>
        <xdr:cNvSpPr txBox="1"/>
      </xdr:nvSpPr>
      <xdr:spPr>
        <a:xfrm>
          <a:off x="9372111" y="6176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107366</xdr:rowOff>
    </xdr:from>
    <xdr:to>
      <xdr:col>46</xdr:col>
      <xdr:colOff>38100</xdr:colOff>
      <xdr:row>38</xdr:row>
      <xdr:rowOff>37516</xdr:rowOff>
    </xdr:to>
    <xdr:sp macro="" textlink="">
      <xdr:nvSpPr>
        <xdr:cNvPr id="314" name="楕円 313"/>
        <xdr:cNvSpPr/>
      </xdr:nvSpPr>
      <xdr:spPr>
        <a:xfrm>
          <a:off x="8699500" y="64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54043</xdr:rowOff>
    </xdr:from>
    <xdr:ext cx="534377" cy="259045"/>
    <xdr:sp macro="" textlink="">
      <xdr:nvSpPr>
        <xdr:cNvPr id="315" name="テキスト ボックス 314"/>
        <xdr:cNvSpPr txBox="1"/>
      </xdr:nvSpPr>
      <xdr:spPr>
        <a:xfrm>
          <a:off x="8483111" y="622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96838</xdr:rowOff>
    </xdr:from>
    <xdr:to>
      <xdr:col>41</xdr:col>
      <xdr:colOff>101600</xdr:colOff>
      <xdr:row>38</xdr:row>
      <xdr:rowOff>26988</xdr:rowOff>
    </xdr:to>
    <xdr:sp macro="" textlink="">
      <xdr:nvSpPr>
        <xdr:cNvPr id="316" name="楕円 315"/>
        <xdr:cNvSpPr/>
      </xdr:nvSpPr>
      <xdr:spPr>
        <a:xfrm>
          <a:off x="7810500" y="644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43515</xdr:rowOff>
    </xdr:from>
    <xdr:ext cx="534377" cy="259045"/>
    <xdr:sp macro="" textlink="">
      <xdr:nvSpPr>
        <xdr:cNvPr id="317" name="テキスト ボックス 316"/>
        <xdr:cNvSpPr txBox="1"/>
      </xdr:nvSpPr>
      <xdr:spPr>
        <a:xfrm>
          <a:off x="7594111" y="621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99365</xdr:rowOff>
    </xdr:from>
    <xdr:to>
      <xdr:col>36</xdr:col>
      <xdr:colOff>165100</xdr:colOff>
      <xdr:row>38</xdr:row>
      <xdr:rowOff>29514</xdr:rowOff>
    </xdr:to>
    <xdr:sp macro="" textlink="">
      <xdr:nvSpPr>
        <xdr:cNvPr id="318" name="楕円 317"/>
        <xdr:cNvSpPr/>
      </xdr:nvSpPr>
      <xdr:spPr>
        <a:xfrm>
          <a:off x="6921500" y="64430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46042</xdr:rowOff>
    </xdr:from>
    <xdr:ext cx="534377" cy="259045"/>
    <xdr:sp macro="" textlink="">
      <xdr:nvSpPr>
        <xdr:cNvPr id="319" name="テキスト ボックス 318"/>
        <xdr:cNvSpPr txBox="1"/>
      </xdr:nvSpPr>
      <xdr:spPr>
        <a:xfrm>
          <a:off x="6705111" y="621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55594</xdr:rowOff>
    </xdr:from>
    <xdr:to>
      <xdr:col>55</xdr:col>
      <xdr:colOff>0</xdr:colOff>
      <xdr:row>58</xdr:row>
      <xdr:rowOff>106844</xdr:rowOff>
    </xdr:to>
    <xdr:cxnSp macro="">
      <xdr:nvCxnSpPr>
        <xdr:cNvPr id="348" name="直線コネクタ 347"/>
        <xdr:cNvCxnSpPr/>
      </xdr:nvCxnSpPr>
      <xdr:spPr>
        <a:xfrm flipV="1">
          <a:off x="9639300" y="9999694"/>
          <a:ext cx="838200" cy="5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106844</xdr:rowOff>
    </xdr:from>
    <xdr:to>
      <xdr:col>50</xdr:col>
      <xdr:colOff>114300</xdr:colOff>
      <xdr:row>58</xdr:row>
      <xdr:rowOff>135381</xdr:rowOff>
    </xdr:to>
    <xdr:cxnSp macro="">
      <xdr:nvCxnSpPr>
        <xdr:cNvPr id="351" name="直線コネクタ 350"/>
        <xdr:cNvCxnSpPr/>
      </xdr:nvCxnSpPr>
      <xdr:spPr>
        <a:xfrm flipV="1">
          <a:off x="8750300" y="10050944"/>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122004</xdr:rowOff>
    </xdr:from>
    <xdr:to>
      <xdr:col>45</xdr:col>
      <xdr:colOff>177800</xdr:colOff>
      <xdr:row>58</xdr:row>
      <xdr:rowOff>135381</xdr:rowOff>
    </xdr:to>
    <xdr:cxnSp macro="">
      <xdr:nvCxnSpPr>
        <xdr:cNvPr id="354" name="直線コネクタ 353"/>
        <xdr:cNvCxnSpPr/>
      </xdr:nvCxnSpPr>
      <xdr:spPr>
        <a:xfrm>
          <a:off x="7861300" y="10066104"/>
          <a:ext cx="889000" cy="1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23603</xdr:rowOff>
    </xdr:from>
    <xdr:to>
      <xdr:col>41</xdr:col>
      <xdr:colOff>50800</xdr:colOff>
      <xdr:row>58</xdr:row>
      <xdr:rowOff>122004</xdr:rowOff>
    </xdr:to>
    <xdr:cxnSp macro="">
      <xdr:nvCxnSpPr>
        <xdr:cNvPr id="357" name="直線コネクタ 356"/>
        <xdr:cNvCxnSpPr/>
      </xdr:nvCxnSpPr>
      <xdr:spPr>
        <a:xfrm>
          <a:off x="6972300" y="9967703"/>
          <a:ext cx="889000" cy="9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4794</xdr:rowOff>
    </xdr:from>
    <xdr:to>
      <xdr:col>55</xdr:col>
      <xdr:colOff>50800</xdr:colOff>
      <xdr:row>58</xdr:row>
      <xdr:rowOff>106394</xdr:rowOff>
    </xdr:to>
    <xdr:sp macro="" textlink="">
      <xdr:nvSpPr>
        <xdr:cNvPr id="367" name="楕円 366"/>
        <xdr:cNvSpPr/>
      </xdr:nvSpPr>
      <xdr:spPr>
        <a:xfrm>
          <a:off x="10426700" y="994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154671</xdr:rowOff>
    </xdr:from>
    <xdr:ext cx="599010" cy="259045"/>
    <xdr:sp macro="" textlink="">
      <xdr:nvSpPr>
        <xdr:cNvPr id="368" name="農林水産業費該当値テキスト"/>
        <xdr:cNvSpPr txBox="1"/>
      </xdr:nvSpPr>
      <xdr:spPr>
        <a:xfrm>
          <a:off x="10528300" y="9927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56044</xdr:rowOff>
    </xdr:from>
    <xdr:to>
      <xdr:col>50</xdr:col>
      <xdr:colOff>165100</xdr:colOff>
      <xdr:row>58</xdr:row>
      <xdr:rowOff>157644</xdr:rowOff>
    </xdr:to>
    <xdr:sp macro="" textlink="">
      <xdr:nvSpPr>
        <xdr:cNvPr id="369" name="楕円 368"/>
        <xdr:cNvSpPr/>
      </xdr:nvSpPr>
      <xdr:spPr>
        <a:xfrm>
          <a:off x="9588500" y="1000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148771</xdr:rowOff>
    </xdr:from>
    <xdr:ext cx="534377" cy="259045"/>
    <xdr:sp macro="" textlink="">
      <xdr:nvSpPr>
        <xdr:cNvPr id="370" name="テキスト ボックス 369"/>
        <xdr:cNvSpPr txBox="1"/>
      </xdr:nvSpPr>
      <xdr:spPr>
        <a:xfrm>
          <a:off x="9372111" y="1009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84581</xdr:rowOff>
    </xdr:from>
    <xdr:to>
      <xdr:col>46</xdr:col>
      <xdr:colOff>38100</xdr:colOff>
      <xdr:row>59</xdr:row>
      <xdr:rowOff>14731</xdr:rowOff>
    </xdr:to>
    <xdr:sp macro="" textlink="">
      <xdr:nvSpPr>
        <xdr:cNvPr id="371" name="楕円 370"/>
        <xdr:cNvSpPr/>
      </xdr:nvSpPr>
      <xdr:spPr>
        <a:xfrm>
          <a:off x="8699500" y="100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5858</xdr:rowOff>
    </xdr:from>
    <xdr:ext cx="534377" cy="259045"/>
    <xdr:sp macro="" textlink="">
      <xdr:nvSpPr>
        <xdr:cNvPr id="372" name="テキスト ボックス 371"/>
        <xdr:cNvSpPr txBox="1"/>
      </xdr:nvSpPr>
      <xdr:spPr>
        <a:xfrm>
          <a:off x="8483111" y="1012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71204</xdr:rowOff>
    </xdr:from>
    <xdr:to>
      <xdr:col>41</xdr:col>
      <xdr:colOff>101600</xdr:colOff>
      <xdr:row>59</xdr:row>
      <xdr:rowOff>1354</xdr:rowOff>
    </xdr:to>
    <xdr:sp macro="" textlink="">
      <xdr:nvSpPr>
        <xdr:cNvPr id="373" name="楕円 372"/>
        <xdr:cNvSpPr/>
      </xdr:nvSpPr>
      <xdr:spPr>
        <a:xfrm>
          <a:off x="7810500" y="100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163931</xdr:rowOff>
    </xdr:from>
    <xdr:ext cx="534377" cy="259045"/>
    <xdr:sp macro="" textlink="">
      <xdr:nvSpPr>
        <xdr:cNvPr id="374" name="テキスト ボックス 373"/>
        <xdr:cNvSpPr txBox="1"/>
      </xdr:nvSpPr>
      <xdr:spPr>
        <a:xfrm>
          <a:off x="7594111" y="101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144253</xdr:rowOff>
    </xdr:from>
    <xdr:to>
      <xdr:col>36</xdr:col>
      <xdr:colOff>165100</xdr:colOff>
      <xdr:row>58</xdr:row>
      <xdr:rowOff>74403</xdr:rowOff>
    </xdr:to>
    <xdr:sp macro="" textlink="">
      <xdr:nvSpPr>
        <xdr:cNvPr id="375" name="楕円 374"/>
        <xdr:cNvSpPr/>
      </xdr:nvSpPr>
      <xdr:spPr>
        <a:xfrm>
          <a:off x="6921500" y="991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90930</xdr:rowOff>
    </xdr:from>
    <xdr:ext cx="599010" cy="259045"/>
    <xdr:sp macro="" textlink="">
      <xdr:nvSpPr>
        <xdr:cNvPr id="376" name="テキスト ボックス 375"/>
        <xdr:cNvSpPr txBox="1"/>
      </xdr:nvSpPr>
      <xdr:spPr>
        <a:xfrm>
          <a:off x="6672795" y="9692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54856</xdr:rowOff>
    </xdr:from>
    <xdr:to>
      <xdr:col>55</xdr:col>
      <xdr:colOff>0</xdr:colOff>
      <xdr:row>78</xdr:row>
      <xdr:rowOff>83248</xdr:rowOff>
    </xdr:to>
    <xdr:cxnSp macro="">
      <xdr:nvCxnSpPr>
        <xdr:cNvPr id="405" name="直線コネクタ 404"/>
        <xdr:cNvCxnSpPr/>
      </xdr:nvCxnSpPr>
      <xdr:spPr>
        <a:xfrm flipV="1">
          <a:off x="9639300" y="13427956"/>
          <a:ext cx="838200" cy="2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71513</xdr:rowOff>
    </xdr:from>
    <xdr:to>
      <xdr:col>50</xdr:col>
      <xdr:colOff>114300</xdr:colOff>
      <xdr:row>78</xdr:row>
      <xdr:rowOff>83248</xdr:rowOff>
    </xdr:to>
    <xdr:cxnSp macro="">
      <xdr:nvCxnSpPr>
        <xdr:cNvPr id="408" name="直線コネクタ 407"/>
        <xdr:cNvCxnSpPr/>
      </xdr:nvCxnSpPr>
      <xdr:spPr>
        <a:xfrm>
          <a:off x="8750300" y="13444613"/>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71513</xdr:rowOff>
    </xdr:from>
    <xdr:to>
      <xdr:col>45</xdr:col>
      <xdr:colOff>177800</xdr:colOff>
      <xdr:row>78</xdr:row>
      <xdr:rowOff>75808</xdr:rowOff>
    </xdr:to>
    <xdr:cxnSp macro="">
      <xdr:nvCxnSpPr>
        <xdr:cNvPr id="411" name="直線コネクタ 410"/>
        <xdr:cNvCxnSpPr/>
      </xdr:nvCxnSpPr>
      <xdr:spPr>
        <a:xfrm flipV="1">
          <a:off x="7861300" y="13444613"/>
          <a:ext cx="889000" cy="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75808</xdr:rowOff>
    </xdr:from>
    <xdr:to>
      <xdr:col>41</xdr:col>
      <xdr:colOff>50800</xdr:colOff>
      <xdr:row>78</xdr:row>
      <xdr:rowOff>89235</xdr:rowOff>
    </xdr:to>
    <xdr:cxnSp macro="">
      <xdr:nvCxnSpPr>
        <xdr:cNvPr id="414" name="直線コネクタ 413"/>
        <xdr:cNvCxnSpPr/>
      </xdr:nvCxnSpPr>
      <xdr:spPr>
        <a:xfrm flipV="1">
          <a:off x="6972300" y="13448908"/>
          <a:ext cx="889000" cy="1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4056</xdr:rowOff>
    </xdr:from>
    <xdr:to>
      <xdr:col>55</xdr:col>
      <xdr:colOff>50800</xdr:colOff>
      <xdr:row>78</xdr:row>
      <xdr:rowOff>105656</xdr:rowOff>
    </xdr:to>
    <xdr:sp macro="" textlink="">
      <xdr:nvSpPr>
        <xdr:cNvPr id="424" name="楕円 423"/>
        <xdr:cNvSpPr/>
      </xdr:nvSpPr>
      <xdr:spPr>
        <a:xfrm>
          <a:off x="10426700" y="1337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26933</xdr:rowOff>
    </xdr:from>
    <xdr:ext cx="599010" cy="259045"/>
    <xdr:sp macro="" textlink="">
      <xdr:nvSpPr>
        <xdr:cNvPr id="425" name="商工費該当値テキスト"/>
        <xdr:cNvSpPr txBox="1"/>
      </xdr:nvSpPr>
      <xdr:spPr>
        <a:xfrm>
          <a:off x="10528300" y="1322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32448</xdr:rowOff>
    </xdr:from>
    <xdr:to>
      <xdr:col>50</xdr:col>
      <xdr:colOff>165100</xdr:colOff>
      <xdr:row>78</xdr:row>
      <xdr:rowOff>134048</xdr:rowOff>
    </xdr:to>
    <xdr:sp macro="" textlink="">
      <xdr:nvSpPr>
        <xdr:cNvPr id="426" name="楕円 425"/>
        <xdr:cNvSpPr/>
      </xdr:nvSpPr>
      <xdr:spPr>
        <a:xfrm>
          <a:off x="9588500" y="134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150575</xdr:rowOff>
    </xdr:from>
    <xdr:ext cx="599010" cy="259045"/>
    <xdr:sp macro="" textlink="">
      <xdr:nvSpPr>
        <xdr:cNvPr id="427" name="テキスト ボックス 426"/>
        <xdr:cNvSpPr txBox="1"/>
      </xdr:nvSpPr>
      <xdr:spPr>
        <a:xfrm>
          <a:off x="9339795" y="1318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20713</xdr:rowOff>
    </xdr:from>
    <xdr:to>
      <xdr:col>46</xdr:col>
      <xdr:colOff>38100</xdr:colOff>
      <xdr:row>78</xdr:row>
      <xdr:rowOff>122313</xdr:rowOff>
    </xdr:to>
    <xdr:sp macro="" textlink="">
      <xdr:nvSpPr>
        <xdr:cNvPr id="428" name="楕円 427"/>
        <xdr:cNvSpPr/>
      </xdr:nvSpPr>
      <xdr:spPr>
        <a:xfrm>
          <a:off x="8699500" y="1339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138840</xdr:rowOff>
    </xdr:from>
    <xdr:ext cx="599010" cy="259045"/>
    <xdr:sp macro="" textlink="">
      <xdr:nvSpPr>
        <xdr:cNvPr id="429" name="テキスト ボックス 428"/>
        <xdr:cNvSpPr txBox="1"/>
      </xdr:nvSpPr>
      <xdr:spPr>
        <a:xfrm>
          <a:off x="8450795" y="1316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25008</xdr:rowOff>
    </xdr:from>
    <xdr:to>
      <xdr:col>41</xdr:col>
      <xdr:colOff>101600</xdr:colOff>
      <xdr:row>78</xdr:row>
      <xdr:rowOff>126608</xdr:rowOff>
    </xdr:to>
    <xdr:sp macro="" textlink="">
      <xdr:nvSpPr>
        <xdr:cNvPr id="430" name="楕円 429"/>
        <xdr:cNvSpPr/>
      </xdr:nvSpPr>
      <xdr:spPr>
        <a:xfrm>
          <a:off x="7810500" y="133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143135</xdr:rowOff>
    </xdr:from>
    <xdr:ext cx="599010" cy="259045"/>
    <xdr:sp macro="" textlink="">
      <xdr:nvSpPr>
        <xdr:cNvPr id="431" name="テキスト ボックス 430"/>
        <xdr:cNvSpPr txBox="1"/>
      </xdr:nvSpPr>
      <xdr:spPr>
        <a:xfrm>
          <a:off x="7561795" y="1317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38435</xdr:rowOff>
    </xdr:from>
    <xdr:to>
      <xdr:col>36</xdr:col>
      <xdr:colOff>165100</xdr:colOff>
      <xdr:row>78</xdr:row>
      <xdr:rowOff>140035</xdr:rowOff>
    </xdr:to>
    <xdr:sp macro="" textlink="">
      <xdr:nvSpPr>
        <xdr:cNvPr id="432" name="楕円 431"/>
        <xdr:cNvSpPr/>
      </xdr:nvSpPr>
      <xdr:spPr>
        <a:xfrm>
          <a:off x="6921500" y="1341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156562</xdr:rowOff>
    </xdr:from>
    <xdr:ext cx="534377" cy="259045"/>
    <xdr:sp macro="" textlink="">
      <xdr:nvSpPr>
        <xdr:cNvPr id="433" name="テキスト ボックス 432"/>
        <xdr:cNvSpPr txBox="1"/>
      </xdr:nvSpPr>
      <xdr:spPr>
        <a:xfrm>
          <a:off x="6705111" y="1318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97417</xdr:rowOff>
    </xdr:from>
    <xdr:to>
      <xdr:col>55</xdr:col>
      <xdr:colOff>0</xdr:colOff>
      <xdr:row>98</xdr:row>
      <xdr:rowOff>30434</xdr:rowOff>
    </xdr:to>
    <xdr:cxnSp macro="">
      <xdr:nvCxnSpPr>
        <xdr:cNvPr id="464" name="直線コネクタ 463"/>
        <xdr:cNvCxnSpPr/>
      </xdr:nvCxnSpPr>
      <xdr:spPr>
        <a:xfrm>
          <a:off x="9639300" y="16728067"/>
          <a:ext cx="838200" cy="10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97417</xdr:rowOff>
    </xdr:from>
    <xdr:to>
      <xdr:col>50</xdr:col>
      <xdr:colOff>114300</xdr:colOff>
      <xdr:row>97</xdr:row>
      <xdr:rowOff>163381</xdr:rowOff>
    </xdr:to>
    <xdr:cxnSp macro="">
      <xdr:nvCxnSpPr>
        <xdr:cNvPr id="467" name="直線コネクタ 466"/>
        <xdr:cNvCxnSpPr/>
      </xdr:nvCxnSpPr>
      <xdr:spPr>
        <a:xfrm flipV="1">
          <a:off x="8750300" y="16728067"/>
          <a:ext cx="889000" cy="6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163381</xdr:rowOff>
    </xdr:from>
    <xdr:to>
      <xdr:col>45</xdr:col>
      <xdr:colOff>177800</xdr:colOff>
      <xdr:row>98</xdr:row>
      <xdr:rowOff>17985</xdr:rowOff>
    </xdr:to>
    <xdr:cxnSp macro="">
      <xdr:nvCxnSpPr>
        <xdr:cNvPr id="470" name="直線コネクタ 469"/>
        <xdr:cNvCxnSpPr/>
      </xdr:nvCxnSpPr>
      <xdr:spPr>
        <a:xfrm flipV="1">
          <a:off x="7861300" y="16794031"/>
          <a:ext cx="889000" cy="2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49074</xdr:rowOff>
    </xdr:from>
    <xdr:ext cx="599010" cy="259045"/>
    <xdr:sp macro="" textlink="">
      <xdr:nvSpPr>
        <xdr:cNvPr id="472" name="テキスト ボックス 471"/>
        <xdr:cNvSpPr txBox="1"/>
      </xdr:nvSpPr>
      <xdr:spPr>
        <a:xfrm>
          <a:off x="8450795" y="1685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13461</xdr:rowOff>
    </xdr:from>
    <xdr:to>
      <xdr:col>41</xdr:col>
      <xdr:colOff>50800</xdr:colOff>
      <xdr:row>98</xdr:row>
      <xdr:rowOff>17985</xdr:rowOff>
    </xdr:to>
    <xdr:cxnSp macro="">
      <xdr:nvCxnSpPr>
        <xdr:cNvPr id="473" name="直線コネクタ 472"/>
        <xdr:cNvCxnSpPr/>
      </xdr:nvCxnSpPr>
      <xdr:spPr>
        <a:xfrm>
          <a:off x="6972300" y="16815561"/>
          <a:ext cx="889000" cy="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5" name="テキスト ボックス 474"/>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151084</xdr:rowOff>
    </xdr:from>
    <xdr:to>
      <xdr:col>55</xdr:col>
      <xdr:colOff>50800</xdr:colOff>
      <xdr:row>98</xdr:row>
      <xdr:rowOff>81234</xdr:rowOff>
    </xdr:to>
    <xdr:sp macro="" textlink="">
      <xdr:nvSpPr>
        <xdr:cNvPr id="483" name="楕円 482"/>
        <xdr:cNvSpPr/>
      </xdr:nvSpPr>
      <xdr:spPr>
        <a:xfrm>
          <a:off x="10426700" y="1678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129511</xdr:rowOff>
    </xdr:from>
    <xdr:ext cx="599010" cy="259045"/>
    <xdr:sp macro="" textlink="">
      <xdr:nvSpPr>
        <xdr:cNvPr id="484" name="土木費該当値テキスト"/>
        <xdr:cNvSpPr txBox="1"/>
      </xdr:nvSpPr>
      <xdr:spPr>
        <a:xfrm>
          <a:off x="10528300" y="1676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46617</xdr:rowOff>
    </xdr:from>
    <xdr:to>
      <xdr:col>50</xdr:col>
      <xdr:colOff>165100</xdr:colOff>
      <xdr:row>97</xdr:row>
      <xdr:rowOff>148217</xdr:rowOff>
    </xdr:to>
    <xdr:sp macro="" textlink="">
      <xdr:nvSpPr>
        <xdr:cNvPr id="485" name="楕円 484"/>
        <xdr:cNvSpPr/>
      </xdr:nvSpPr>
      <xdr:spPr>
        <a:xfrm>
          <a:off x="9588500" y="166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164744</xdr:rowOff>
    </xdr:from>
    <xdr:ext cx="599010" cy="259045"/>
    <xdr:sp macro="" textlink="">
      <xdr:nvSpPr>
        <xdr:cNvPr id="486" name="テキスト ボックス 485"/>
        <xdr:cNvSpPr txBox="1"/>
      </xdr:nvSpPr>
      <xdr:spPr>
        <a:xfrm>
          <a:off x="9339795" y="1645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112581</xdr:rowOff>
    </xdr:from>
    <xdr:to>
      <xdr:col>46</xdr:col>
      <xdr:colOff>38100</xdr:colOff>
      <xdr:row>98</xdr:row>
      <xdr:rowOff>42731</xdr:rowOff>
    </xdr:to>
    <xdr:sp macro="" textlink="">
      <xdr:nvSpPr>
        <xdr:cNvPr id="487" name="楕円 486"/>
        <xdr:cNvSpPr/>
      </xdr:nvSpPr>
      <xdr:spPr>
        <a:xfrm>
          <a:off x="8699500" y="1674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59258</xdr:rowOff>
    </xdr:from>
    <xdr:ext cx="599010" cy="259045"/>
    <xdr:sp macro="" textlink="">
      <xdr:nvSpPr>
        <xdr:cNvPr id="488" name="テキスト ボックス 487"/>
        <xdr:cNvSpPr txBox="1"/>
      </xdr:nvSpPr>
      <xdr:spPr>
        <a:xfrm>
          <a:off x="8450795" y="16518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138635</xdr:rowOff>
    </xdr:from>
    <xdr:to>
      <xdr:col>41</xdr:col>
      <xdr:colOff>101600</xdr:colOff>
      <xdr:row>98</xdr:row>
      <xdr:rowOff>68785</xdr:rowOff>
    </xdr:to>
    <xdr:sp macro="" textlink="">
      <xdr:nvSpPr>
        <xdr:cNvPr id="489" name="楕円 488"/>
        <xdr:cNvSpPr/>
      </xdr:nvSpPr>
      <xdr:spPr>
        <a:xfrm>
          <a:off x="7810500" y="167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59912</xdr:rowOff>
    </xdr:from>
    <xdr:ext cx="599010" cy="259045"/>
    <xdr:sp macro="" textlink="">
      <xdr:nvSpPr>
        <xdr:cNvPr id="490" name="テキスト ボックス 489"/>
        <xdr:cNvSpPr txBox="1"/>
      </xdr:nvSpPr>
      <xdr:spPr>
        <a:xfrm>
          <a:off x="7561795" y="16862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134111</xdr:rowOff>
    </xdr:from>
    <xdr:to>
      <xdr:col>36</xdr:col>
      <xdr:colOff>165100</xdr:colOff>
      <xdr:row>98</xdr:row>
      <xdr:rowOff>64261</xdr:rowOff>
    </xdr:to>
    <xdr:sp macro="" textlink="">
      <xdr:nvSpPr>
        <xdr:cNvPr id="491" name="楕円 490"/>
        <xdr:cNvSpPr/>
      </xdr:nvSpPr>
      <xdr:spPr>
        <a:xfrm>
          <a:off x="6921500" y="16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80788</xdr:rowOff>
    </xdr:from>
    <xdr:ext cx="599010" cy="259045"/>
    <xdr:sp macro="" textlink="">
      <xdr:nvSpPr>
        <xdr:cNvPr id="492" name="テキスト ボックス 491"/>
        <xdr:cNvSpPr txBox="1"/>
      </xdr:nvSpPr>
      <xdr:spPr>
        <a:xfrm>
          <a:off x="6672795" y="1653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153446</xdr:rowOff>
    </xdr:from>
    <xdr:to>
      <xdr:col>85</xdr:col>
      <xdr:colOff>127000</xdr:colOff>
      <xdr:row>37</xdr:row>
      <xdr:rowOff>5893</xdr:rowOff>
    </xdr:to>
    <xdr:cxnSp macro="">
      <xdr:nvCxnSpPr>
        <xdr:cNvPr id="519" name="直線コネクタ 518"/>
        <xdr:cNvCxnSpPr/>
      </xdr:nvCxnSpPr>
      <xdr:spPr>
        <a:xfrm flipV="1">
          <a:off x="15481300" y="5982746"/>
          <a:ext cx="838200" cy="36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20" name="消防費平均値テキスト"/>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5893</xdr:rowOff>
    </xdr:from>
    <xdr:to>
      <xdr:col>81</xdr:col>
      <xdr:colOff>50800</xdr:colOff>
      <xdr:row>37</xdr:row>
      <xdr:rowOff>34363</xdr:rowOff>
    </xdr:to>
    <xdr:cxnSp macro="">
      <xdr:nvCxnSpPr>
        <xdr:cNvPr id="522" name="直線コネクタ 521"/>
        <xdr:cNvCxnSpPr/>
      </xdr:nvCxnSpPr>
      <xdr:spPr>
        <a:xfrm flipV="1">
          <a:off x="14592300" y="6349543"/>
          <a:ext cx="889000" cy="2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4" name="テキスト ボックス 523"/>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34363</xdr:rowOff>
    </xdr:from>
    <xdr:to>
      <xdr:col>76</xdr:col>
      <xdr:colOff>114300</xdr:colOff>
      <xdr:row>37</xdr:row>
      <xdr:rowOff>67716</xdr:rowOff>
    </xdr:to>
    <xdr:cxnSp macro="">
      <xdr:nvCxnSpPr>
        <xdr:cNvPr id="525" name="直線コネクタ 524"/>
        <xdr:cNvCxnSpPr/>
      </xdr:nvCxnSpPr>
      <xdr:spPr>
        <a:xfrm flipV="1">
          <a:off x="13703300" y="6378013"/>
          <a:ext cx="8890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31192</xdr:rowOff>
    </xdr:from>
    <xdr:ext cx="534377" cy="259045"/>
    <xdr:sp macro="" textlink="">
      <xdr:nvSpPr>
        <xdr:cNvPr id="527" name="テキスト ボックス 526"/>
        <xdr:cNvSpPr txBox="1"/>
      </xdr:nvSpPr>
      <xdr:spPr>
        <a:xfrm>
          <a:off x="14325111" y="65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33598</xdr:rowOff>
    </xdr:from>
    <xdr:to>
      <xdr:col>71</xdr:col>
      <xdr:colOff>177800</xdr:colOff>
      <xdr:row>37</xdr:row>
      <xdr:rowOff>67716</xdr:rowOff>
    </xdr:to>
    <xdr:cxnSp macro="">
      <xdr:nvCxnSpPr>
        <xdr:cNvPr id="528" name="直線コネクタ 527"/>
        <xdr:cNvCxnSpPr/>
      </xdr:nvCxnSpPr>
      <xdr:spPr>
        <a:xfrm>
          <a:off x="12814300" y="6377248"/>
          <a:ext cx="889000" cy="3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102646</xdr:rowOff>
    </xdr:from>
    <xdr:to>
      <xdr:col>85</xdr:col>
      <xdr:colOff>177800</xdr:colOff>
      <xdr:row>35</xdr:row>
      <xdr:rowOff>32796</xdr:rowOff>
    </xdr:to>
    <xdr:sp macro="" textlink="">
      <xdr:nvSpPr>
        <xdr:cNvPr id="538" name="楕円 537"/>
        <xdr:cNvSpPr/>
      </xdr:nvSpPr>
      <xdr:spPr>
        <a:xfrm>
          <a:off x="16268700" y="59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125523</xdr:rowOff>
    </xdr:from>
    <xdr:ext cx="599010" cy="259045"/>
    <xdr:sp macro="" textlink="">
      <xdr:nvSpPr>
        <xdr:cNvPr id="539" name="消防費該当値テキスト"/>
        <xdr:cNvSpPr txBox="1"/>
      </xdr:nvSpPr>
      <xdr:spPr>
        <a:xfrm>
          <a:off x="16370300" y="578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126543</xdr:rowOff>
    </xdr:from>
    <xdr:to>
      <xdr:col>81</xdr:col>
      <xdr:colOff>101600</xdr:colOff>
      <xdr:row>37</xdr:row>
      <xdr:rowOff>56693</xdr:rowOff>
    </xdr:to>
    <xdr:sp macro="" textlink="">
      <xdr:nvSpPr>
        <xdr:cNvPr id="540" name="楕円 539"/>
        <xdr:cNvSpPr/>
      </xdr:nvSpPr>
      <xdr:spPr>
        <a:xfrm>
          <a:off x="15430500" y="629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73220</xdr:rowOff>
    </xdr:from>
    <xdr:ext cx="599010" cy="259045"/>
    <xdr:sp macro="" textlink="">
      <xdr:nvSpPr>
        <xdr:cNvPr id="541" name="テキスト ボックス 540"/>
        <xdr:cNvSpPr txBox="1"/>
      </xdr:nvSpPr>
      <xdr:spPr>
        <a:xfrm>
          <a:off x="15181795" y="607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155013</xdr:rowOff>
    </xdr:from>
    <xdr:to>
      <xdr:col>76</xdr:col>
      <xdr:colOff>165100</xdr:colOff>
      <xdr:row>37</xdr:row>
      <xdr:rowOff>85163</xdr:rowOff>
    </xdr:to>
    <xdr:sp macro="" textlink="">
      <xdr:nvSpPr>
        <xdr:cNvPr id="542" name="楕円 541"/>
        <xdr:cNvSpPr/>
      </xdr:nvSpPr>
      <xdr:spPr>
        <a:xfrm>
          <a:off x="14541500" y="632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101690</xdr:rowOff>
    </xdr:from>
    <xdr:ext cx="599010" cy="259045"/>
    <xdr:sp macro="" textlink="">
      <xdr:nvSpPr>
        <xdr:cNvPr id="543" name="テキスト ボックス 542"/>
        <xdr:cNvSpPr txBox="1"/>
      </xdr:nvSpPr>
      <xdr:spPr>
        <a:xfrm>
          <a:off x="14292795" y="610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16916</xdr:rowOff>
    </xdr:from>
    <xdr:to>
      <xdr:col>72</xdr:col>
      <xdr:colOff>38100</xdr:colOff>
      <xdr:row>37</xdr:row>
      <xdr:rowOff>118516</xdr:rowOff>
    </xdr:to>
    <xdr:sp macro="" textlink="">
      <xdr:nvSpPr>
        <xdr:cNvPr id="544" name="楕円 543"/>
        <xdr:cNvSpPr/>
      </xdr:nvSpPr>
      <xdr:spPr>
        <a:xfrm>
          <a:off x="13652500" y="6360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35</xdr:row>
      <xdr:rowOff>135043</xdr:rowOff>
    </xdr:from>
    <xdr:ext cx="599010" cy="259045"/>
    <xdr:sp macro="" textlink="">
      <xdr:nvSpPr>
        <xdr:cNvPr id="545" name="テキスト ボックス 544"/>
        <xdr:cNvSpPr txBox="1"/>
      </xdr:nvSpPr>
      <xdr:spPr>
        <a:xfrm>
          <a:off x="13403795" y="6135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154248</xdr:rowOff>
    </xdr:from>
    <xdr:to>
      <xdr:col>67</xdr:col>
      <xdr:colOff>101600</xdr:colOff>
      <xdr:row>37</xdr:row>
      <xdr:rowOff>84398</xdr:rowOff>
    </xdr:to>
    <xdr:sp macro="" textlink="">
      <xdr:nvSpPr>
        <xdr:cNvPr id="546" name="楕円 545"/>
        <xdr:cNvSpPr/>
      </xdr:nvSpPr>
      <xdr:spPr>
        <a:xfrm>
          <a:off x="12763500" y="632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100925</xdr:rowOff>
    </xdr:from>
    <xdr:ext cx="599010" cy="259045"/>
    <xdr:sp macro="" textlink="">
      <xdr:nvSpPr>
        <xdr:cNvPr id="547" name="テキスト ボックス 546"/>
        <xdr:cNvSpPr txBox="1"/>
      </xdr:nvSpPr>
      <xdr:spPr>
        <a:xfrm>
          <a:off x="12514795" y="610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22530</xdr:rowOff>
    </xdr:from>
    <xdr:to>
      <xdr:col>85</xdr:col>
      <xdr:colOff>127000</xdr:colOff>
      <xdr:row>58</xdr:row>
      <xdr:rowOff>52746</xdr:rowOff>
    </xdr:to>
    <xdr:cxnSp macro="">
      <xdr:nvCxnSpPr>
        <xdr:cNvPr id="576" name="直線コネクタ 575"/>
        <xdr:cNvCxnSpPr/>
      </xdr:nvCxnSpPr>
      <xdr:spPr>
        <a:xfrm>
          <a:off x="15481300" y="9966630"/>
          <a:ext cx="838200" cy="3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22530</xdr:rowOff>
    </xdr:from>
    <xdr:to>
      <xdr:col>81</xdr:col>
      <xdr:colOff>50800</xdr:colOff>
      <xdr:row>58</xdr:row>
      <xdr:rowOff>52954</xdr:rowOff>
    </xdr:to>
    <xdr:cxnSp macro="">
      <xdr:nvCxnSpPr>
        <xdr:cNvPr id="579" name="直線コネクタ 578"/>
        <xdr:cNvCxnSpPr/>
      </xdr:nvCxnSpPr>
      <xdr:spPr>
        <a:xfrm flipV="1">
          <a:off x="14592300" y="9966630"/>
          <a:ext cx="889000" cy="3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166689</xdr:rowOff>
    </xdr:from>
    <xdr:to>
      <xdr:col>76</xdr:col>
      <xdr:colOff>114300</xdr:colOff>
      <xdr:row>58</xdr:row>
      <xdr:rowOff>52954</xdr:rowOff>
    </xdr:to>
    <xdr:cxnSp macro="">
      <xdr:nvCxnSpPr>
        <xdr:cNvPr id="582" name="直線コネクタ 581"/>
        <xdr:cNvCxnSpPr/>
      </xdr:nvCxnSpPr>
      <xdr:spPr>
        <a:xfrm>
          <a:off x="13703300" y="9939339"/>
          <a:ext cx="889000" cy="5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166689</xdr:rowOff>
    </xdr:from>
    <xdr:to>
      <xdr:col>71</xdr:col>
      <xdr:colOff>177800</xdr:colOff>
      <xdr:row>58</xdr:row>
      <xdr:rowOff>71316</xdr:rowOff>
    </xdr:to>
    <xdr:cxnSp macro="">
      <xdr:nvCxnSpPr>
        <xdr:cNvPr id="585" name="直線コネクタ 584"/>
        <xdr:cNvCxnSpPr/>
      </xdr:nvCxnSpPr>
      <xdr:spPr>
        <a:xfrm flipV="1">
          <a:off x="12814300" y="9939339"/>
          <a:ext cx="889000" cy="7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98796</xdr:rowOff>
    </xdr:from>
    <xdr:ext cx="599010" cy="259045"/>
    <xdr:sp macro="" textlink="">
      <xdr:nvSpPr>
        <xdr:cNvPr id="587" name="テキスト ボックス 586"/>
        <xdr:cNvSpPr txBox="1"/>
      </xdr:nvSpPr>
      <xdr:spPr>
        <a:xfrm>
          <a:off x="13403795" y="1004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1946</xdr:rowOff>
    </xdr:from>
    <xdr:to>
      <xdr:col>85</xdr:col>
      <xdr:colOff>177800</xdr:colOff>
      <xdr:row>58</xdr:row>
      <xdr:rowOff>103546</xdr:rowOff>
    </xdr:to>
    <xdr:sp macro="" textlink="">
      <xdr:nvSpPr>
        <xdr:cNvPr id="595" name="楕円 594"/>
        <xdr:cNvSpPr/>
      </xdr:nvSpPr>
      <xdr:spPr>
        <a:xfrm>
          <a:off x="16268700" y="994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147877</xdr:rowOff>
    </xdr:from>
    <xdr:ext cx="599010" cy="259045"/>
    <xdr:sp macro="" textlink="">
      <xdr:nvSpPr>
        <xdr:cNvPr id="596" name="教育費該当値テキスト"/>
        <xdr:cNvSpPr txBox="1"/>
      </xdr:nvSpPr>
      <xdr:spPr>
        <a:xfrm>
          <a:off x="16370300" y="99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143180</xdr:rowOff>
    </xdr:from>
    <xdr:to>
      <xdr:col>81</xdr:col>
      <xdr:colOff>101600</xdr:colOff>
      <xdr:row>58</xdr:row>
      <xdr:rowOff>73330</xdr:rowOff>
    </xdr:to>
    <xdr:sp macro="" textlink="">
      <xdr:nvSpPr>
        <xdr:cNvPr id="597" name="楕円 596"/>
        <xdr:cNvSpPr/>
      </xdr:nvSpPr>
      <xdr:spPr>
        <a:xfrm>
          <a:off x="15430500" y="99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89857</xdr:rowOff>
    </xdr:from>
    <xdr:ext cx="599010" cy="259045"/>
    <xdr:sp macro="" textlink="">
      <xdr:nvSpPr>
        <xdr:cNvPr id="598" name="テキスト ボックス 597"/>
        <xdr:cNvSpPr txBox="1"/>
      </xdr:nvSpPr>
      <xdr:spPr>
        <a:xfrm>
          <a:off x="15181795" y="969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2154</xdr:rowOff>
    </xdr:from>
    <xdr:to>
      <xdr:col>76</xdr:col>
      <xdr:colOff>165100</xdr:colOff>
      <xdr:row>58</xdr:row>
      <xdr:rowOff>103754</xdr:rowOff>
    </xdr:to>
    <xdr:sp macro="" textlink="">
      <xdr:nvSpPr>
        <xdr:cNvPr id="599" name="楕円 598"/>
        <xdr:cNvSpPr/>
      </xdr:nvSpPr>
      <xdr:spPr>
        <a:xfrm>
          <a:off x="14541500" y="994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120281</xdr:rowOff>
    </xdr:from>
    <xdr:ext cx="599010" cy="259045"/>
    <xdr:sp macro="" textlink="">
      <xdr:nvSpPr>
        <xdr:cNvPr id="600" name="テキスト ボックス 599"/>
        <xdr:cNvSpPr txBox="1"/>
      </xdr:nvSpPr>
      <xdr:spPr>
        <a:xfrm>
          <a:off x="14292795" y="972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115889</xdr:rowOff>
    </xdr:from>
    <xdr:to>
      <xdr:col>72</xdr:col>
      <xdr:colOff>38100</xdr:colOff>
      <xdr:row>58</xdr:row>
      <xdr:rowOff>46039</xdr:rowOff>
    </xdr:to>
    <xdr:sp macro="" textlink="">
      <xdr:nvSpPr>
        <xdr:cNvPr id="601" name="楕円 600"/>
        <xdr:cNvSpPr/>
      </xdr:nvSpPr>
      <xdr:spPr>
        <a:xfrm>
          <a:off x="13652500" y="98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62566</xdr:rowOff>
    </xdr:from>
    <xdr:ext cx="599010" cy="259045"/>
    <xdr:sp macro="" textlink="">
      <xdr:nvSpPr>
        <xdr:cNvPr id="602" name="テキスト ボックス 601"/>
        <xdr:cNvSpPr txBox="1"/>
      </xdr:nvSpPr>
      <xdr:spPr>
        <a:xfrm>
          <a:off x="13403795" y="966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20516</xdr:rowOff>
    </xdr:from>
    <xdr:to>
      <xdr:col>67</xdr:col>
      <xdr:colOff>101600</xdr:colOff>
      <xdr:row>58</xdr:row>
      <xdr:rowOff>122116</xdr:rowOff>
    </xdr:to>
    <xdr:sp macro="" textlink="">
      <xdr:nvSpPr>
        <xdr:cNvPr id="603" name="楕円 602"/>
        <xdr:cNvSpPr/>
      </xdr:nvSpPr>
      <xdr:spPr>
        <a:xfrm>
          <a:off x="12763500" y="996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113243</xdr:rowOff>
    </xdr:from>
    <xdr:ext cx="599010" cy="259045"/>
    <xdr:sp macro="" textlink="">
      <xdr:nvSpPr>
        <xdr:cNvPr id="604" name="テキスト ボックス 603"/>
        <xdr:cNvSpPr txBox="1"/>
      </xdr:nvSpPr>
      <xdr:spPr>
        <a:xfrm>
          <a:off x="12514795" y="100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161127</xdr:rowOff>
    </xdr:from>
    <xdr:to>
      <xdr:col>85</xdr:col>
      <xdr:colOff>127000</xdr:colOff>
      <xdr:row>78</xdr:row>
      <xdr:rowOff>170064</xdr:rowOff>
    </xdr:to>
    <xdr:cxnSp macro="">
      <xdr:nvCxnSpPr>
        <xdr:cNvPr id="635" name="直線コネクタ 634"/>
        <xdr:cNvCxnSpPr/>
      </xdr:nvCxnSpPr>
      <xdr:spPr>
        <a:xfrm>
          <a:off x="15481300" y="13534227"/>
          <a:ext cx="838200" cy="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113475</xdr:rowOff>
    </xdr:from>
    <xdr:ext cx="534377" cy="259045"/>
    <xdr:sp macro="" textlink="">
      <xdr:nvSpPr>
        <xdr:cNvPr id="636" name="災害復旧費平均値テキスト"/>
        <xdr:cNvSpPr txBox="1"/>
      </xdr:nvSpPr>
      <xdr:spPr>
        <a:xfrm>
          <a:off x="16370300" y="13486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161127</xdr:rowOff>
    </xdr:from>
    <xdr:to>
      <xdr:col>81</xdr:col>
      <xdr:colOff>50800</xdr:colOff>
      <xdr:row>79</xdr:row>
      <xdr:rowOff>87249</xdr:rowOff>
    </xdr:to>
    <xdr:cxnSp macro="">
      <xdr:nvCxnSpPr>
        <xdr:cNvPr id="638" name="直線コネクタ 637"/>
        <xdr:cNvCxnSpPr/>
      </xdr:nvCxnSpPr>
      <xdr:spPr>
        <a:xfrm flipV="1">
          <a:off x="14592300" y="13534227"/>
          <a:ext cx="889000" cy="9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40" name="テキスト ボックス 639"/>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65748</xdr:rowOff>
    </xdr:from>
    <xdr:to>
      <xdr:col>76</xdr:col>
      <xdr:colOff>114300</xdr:colOff>
      <xdr:row>79</xdr:row>
      <xdr:rowOff>87249</xdr:rowOff>
    </xdr:to>
    <xdr:cxnSp macro="">
      <xdr:nvCxnSpPr>
        <xdr:cNvPr id="641" name="直線コネクタ 640"/>
        <xdr:cNvCxnSpPr/>
      </xdr:nvCxnSpPr>
      <xdr:spPr>
        <a:xfrm>
          <a:off x="13703300" y="13610298"/>
          <a:ext cx="889000" cy="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65748</xdr:rowOff>
    </xdr:from>
    <xdr:to>
      <xdr:col>71</xdr:col>
      <xdr:colOff>177800</xdr:colOff>
      <xdr:row>79</xdr:row>
      <xdr:rowOff>94571</xdr:rowOff>
    </xdr:to>
    <xdr:cxnSp macro="">
      <xdr:nvCxnSpPr>
        <xdr:cNvPr id="644" name="直線コネクタ 643"/>
        <xdr:cNvCxnSpPr/>
      </xdr:nvCxnSpPr>
      <xdr:spPr>
        <a:xfrm flipV="1">
          <a:off x="12814300" y="13610298"/>
          <a:ext cx="889000" cy="2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119264</xdr:rowOff>
    </xdr:from>
    <xdr:to>
      <xdr:col>85</xdr:col>
      <xdr:colOff>177800</xdr:colOff>
      <xdr:row>79</xdr:row>
      <xdr:rowOff>49414</xdr:rowOff>
    </xdr:to>
    <xdr:sp macro="" textlink="">
      <xdr:nvSpPr>
        <xdr:cNvPr id="654" name="楕円 653"/>
        <xdr:cNvSpPr/>
      </xdr:nvSpPr>
      <xdr:spPr>
        <a:xfrm>
          <a:off x="16268700" y="1349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78641</xdr:rowOff>
    </xdr:from>
    <xdr:ext cx="534377" cy="259045"/>
    <xdr:sp macro="" textlink="">
      <xdr:nvSpPr>
        <xdr:cNvPr id="655" name="災害復旧費該当値テキスト"/>
        <xdr:cNvSpPr txBox="1"/>
      </xdr:nvSpPr>
      <xdr:spPr>
        <a:xfrm>
          <a:off x="16370300" y="1328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110327</xdr:rowOff>
    </xdr:from>
    <xdr:to>
      <xdr:col>81</xdr:col>
      <xdr:colOff>101600</xdr:colOff>
      <xdr:row>79</xdr:row>
      <xdr:rowOff>40477</xdr:rowOff>
    </xdr:to>
    <xdr:sp macro="" textlink="">
      <xdr:nvSpPr>
        <xdr:cNvPr id="656" name="楕円 655"/>
        <xdr:cNvSpPr/>
      </xdr:nvSpPr>
      <xdr:spPr>
        <a:xfrm>
          <a:off x="15430500" y="134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57004</xdr:rowOff>
    </xdr:from>
    <xdr:ext cx="534377" cy="259045"/>
    <xdr:sp macro="" textlink="">
      <xdr:nvSpPr>
        <xdr:cNvPr id="657" name="テキスト ボックス 656"/>
        <xdr:cNvSpPr txBox="1"/>
      </xdr:nvSpPr>
      <xdr:spPr>
        <a:xfrm>
          <a:off x="15214111" y="132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36449</xdr:rowOff>
    </xdr:from>
    <xdr:to>
      <xdr:col>76</xdr:col>
      <xdr:colOff>165100</xdr:colOff>
      <xdr:row>79</xdr:row>
      <xdr:rowOff>138049</xdr:rowOff>
    </xdr:to>
    <xdr:sp macro="" textlink="">
      <xdr:nvSpPr>
        <xdr:cNvPr id="658" name="楕円 657"/>
        <xdr:cNvSpPr/>
      </xdr:nvSpPr>
      <xdr:spPr>
        <a:xfrm>
          <a:off x="14541500" y="1358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129176</xdr:rowOff>
    </xdr:from>
    <xdr:ext cx="469744" cy="259045"/>
    <xdr:sp macro="" textlink="">
      <xdr:nvSpPr>
        <xdr:cNvPr id="659" name="テキスト ボックス 658"/>
        <xdr:cNvSpPr txBox="1"/>
      </xdr:nvSpPr>
      <xdr:spPr>
        <a:xfrm>
          <a:off x="14357428" y="1367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14948</xdr:rowOff>
    </xdr:from>
    <xdr:to>
      <xdr:col>72</xdr:col>
      <xdr:colOff>38100</xdr:colOff>
      <xdr:row>79</xdr:row>
      <xdr:rowOff>116548</xdr:rowOff>
    </xdr:to>
    <xdr:sp macro="" textlink="">
      <xdr:nvSpPr>
        <xdr:cNvPr id="660" name="楕円 659"/>
        <xdr:cNvSpPr/>
      </xdr:nvSpPr>
      <xdr:spPr>
        <a:xfrm>
          <a:off x="13652500" y="1355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107675</xdr:rowOff>
    </xdr:from>
    <xdr:ext cx="534377" cy="259045"/>
    <xdr:sp macro="" textlink="">
      <xdr:nvSpPr>
        <xdr:cNvPr id="661" name="テキスト ボックス 660"/>
        <xdr:cNvSpPr txBox="1"/>
      </xdr:nvSpPr>
      <xdr:spPr>
        <a:xfrm>
          <a:off x="13436111" y="1365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43771</xdr:rowOff>
    </xdr:from>
    <xdr:to>
      <xdr:col>67</xdr:col>
      <xdr:colOff>101600</xdr:colOff>
      <xdr:row>79</xdr:row>
      <xdr:rowOff>145371</xdr:rowOff>
    </xdr:to>
    <xdr:sp macro="" textlink="">
      <xdr:nvSpPr>
        <xdr:cNvPr id="662" name="楕円 661"/>
        <xdr:cNvSpPr/>
      </xdr:nvSpPr>
      <xdr:spPr>
        <a:xfrm>
          <a:off x="12763500" y="1358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136498</xdr:rowOff>
    </xdr:from>
    <xdr:ext cx="469744" cy="259045"/>
    <xdr:sp macro="" textlink="">
      <xdr:nvSpPr>
        <xdr:cNvPr id="663" name="テキスト ボックス 662"/>
        <xdr:cNvSpPr txBox="1"/>
      </xdr:nvSpPr>
      <xdr:spPr>
        <a:xfrm>
          <a:off x="12579428" y="1368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10195</xdr:rowOff>
    </xdr:from>
    <xdr:to>
      <xdr:col>85</xdr:col>
      <xdr:colOff>127000</xdr:colOff>
      <xdr:row>98</xdr:row>
      <xdr:rowOff>25586</xdr:rowOff>
    </xdr:to>
    <xdr:cxnSp macro="">
      <xdr:nvCxnSpPr>
        <xdr:cNvPr id="692" name="直線コネクタ 691"/>
        <xdr:cNvCxnSpPr/>
      </xdr:nvCxnSpPr>
      <xdr:spPr>
        <a:xfrm flipV="1">
          <a:off x="15481300" y="16812295"/>
          <a:ext cx="838200" cy="1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25586</xdr:rowOff>
    </xdr:from>
    <xdr:to>
      <xdr:col>81</xdr:col>
      <xdr:colOff>50800</xdr:colOff>
      <xdr:row>98</xdr:row>
      <xdr:rowOff>60911</xdr:rowOff>
    </xdr:to>
    <xdr:cxnSp macro="">
      <xdr:nvCxnSpPr>
        <xdr:cNvPr id="695" name="直線コネクタ 694"/>
        <xdr:cNvCxnSpPr/>
      </xdr:nvCxnSpPr>
      <xdr:spPr>
        <a:xfrm flipV="1">
          <a:off x="14592300" y="16827686"/>
          <a:ext cx="889000" cy="3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60911</xdr:rowOff>
    </xdr:from>
    <xdr:to>
      <xdr:col>76</xdr:col>
      <xdr:colOff>114300</xdr:colOff>
      <xdr:row>98</xdr:row>
      <xdr:rowOff>90954</xdr:rowOff>
    </xdr:to>
    <xdr:cxnSp macro="">
      <xdr:nvCxnSpPr>
        <xdr:cNvPr id="698" name="直線コネクタ 697"/>
        <xdr:cNvCxnSpPr/>
      </xdr:nvCxnSpPr>
      <xdr:spPr>
        <a:xfrm flipV="1">
          <a:off x="13703300" y="16863011"/>
          <a:ext cx="889000" cy="3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87173</xdr:rowOff>
    </xdr:from>
    <xdr:to>
      <xdr:col>71</xdr:col>
      <xdr:colOff>177800</xdr:colOff>
      <xdr:row>98</xdr:row>
      <xdr:rowOff>90954</xdr:rowOff>
    </xdr:to>
    <xdr:cxnSp macro="">
      <xdr:nvCxnSpPr>
        <xdr:cNvPr id="701" name="直線コネクタ 700"/>
        <xdr:cNvCxnSpPr/>
      </xdr:nvCxnSpPr>
      <xdr:spPr>
        <a:xfrm>
          <a:off x="12814300" y="16889273"/>
          <a:ext cx="889000" cy="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130845</xdr:rowOff>
    </xdr:from>
    <xdr:to>
      <xdr:col>85</xdr:col>
      <xdr:colOff>177800</xdr:colOff>
      <xdr:row>98</xdr:row>
      <xdr:rowOff>60995</xdr:rowOff>
    </xdr:to>
    <xdr:sp macro="" textlink="">
      <xdr:nvSpPr>
        <xdr:cNvPr id="711" name="楕円 710"/>
        <xdr:cNvSpPr/>
      </xdr:nvSpPr>
      <xdr:spPr>
        <a:xfrm>
          <a:off x="16268700" y="1676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109272</xdr:rowOff>
    </xdr:from>
    <xdr:ext cx="599010" cy="259045"/>
    <xdr:sp macro="" textlink="">
      <xdr:nvSpPr>
        <xdr:cNvPr id="712" name="公債費該当値テキスト"/>
        <xdr:cNvSpPr txBox="1"/>
      </xdr:nvSpPr>
      <xdr:spPr>
        <a:xfrm>
          <a:off x="16370300" y="16739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146236</xdr:rowOff>
    </xdr:from>
    <xdr:to>
      <xdr:col>81</xdr:col>
      <xdr:colOff>101600</xdr:colOff>
      <xdr:row>98</xdr:row>
      <xdr:rowOff>76386</xdr:rowOff>
    </xdr:to>
    <xdr:sp macro="" textlink="">
      <xdr:nvSpPr>
        <xdr:cNvPr id="713" name="楕円 712"/>
        <xdr:cNvSpPr/>
      </xdr:nvSpPr>
      <xdr:spPr>
        <a:xfrm>
          <a:off x="15430500" y="1677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67513</xdr:rowOff>
    </xdr:from>
    <xdr:ext cx="534377" cy="259045"/>
    <xdr:sp macro="" textlink="">
      <xdr:nvSpPr>
        <xdr:cNvPr id="714" name="テキスト ボックス 713"/>
        <xdr:cNvSpPr txBox="1"/>
      </xdr:nvSpPr>
      <xdr:spPr>
        <a:xfrm>
          <a:off x="15214111" y="1686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10111</xdr:rowOff>
    </xdr:from>
    <xdr:to>
      <xdr:col>76</xdr:col>
      <xdr:colOff>165100</xdr:colOff>
      <xdr:row>98</xdr:row>
      <xdr:rowOff>111711</xdr:rowOff>
    </xdr:to>
    <xdr:sp macro="" textlink="">
      <xdr:nvSpPr>
        <xdr:cNvPr id="715" name="楕円 714"/>
        <xdr:cNvSpPr/>
      </xdr:nvSpPr>
      <xdr:spPr>
        <a:xfrm>
          <a:off x="14541500" y="1681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102838</xdr:rowOff>
    </xdr:from>
    <xdr:ext cx="534377" cy="259045"/>
    <xdr:sp macro="" textlink="">
      <xdr:nvSpPr>
        <xdr:cNvPr id="716" name="テキスト ボックス 715"/>
        <xdr:cNvSpPr txBox="1"/>
      </xdr:nvSpPr>
      <xdr:spPr>
        <a:xfrm>
          <a:off x="14325111" y="1690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40154</xdr:rowOff>
    </xdr:from>
    <xdr:to>
      <xdr:col>72</xdr:col>
      <xdr:colOff>38100</xdr:colOff>
      <xdr:row>98</xdr:row>
      <xdr:rowOff>141754</xdr:rowOff>
    </xdr:to>
    <xdr:sp macro="" textlink="">
      <xdr:nvSpPr>
        <xdr:cNvPr id="717" name="楕円 716"/>
        <xdr:cNvSpPr/>
      </xdr:nvSpPr>
      <xdr:spPr>
        <a:xfrm>
          <a:off x="13652500" y="168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132881</xdr:rowOff>
    </xdr:from>
    <xdr:ext cx="534377" cy="259045"/>
    <xdr:sp macro="" textlink="">
      <xdr:nvSpPr>
        <xdr:cNvPr id="718" name="テキスト ボックス 717"/>
        <xdr:cNvSpPr txBox="1"/>
      </xdr:nvSpPr>
      <xdr:spPr>
        <a:xfrm>
          <a:off x="13436111" y="1693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36373</xdr:rowOff>
    </xdr:from>
    <xdr:to>
      <xdr:col>67</xdr:col>
      <xdr:colOff>101600</xdr:colOff>
      <xdr:row>98</xdr:row>
      <xdr:rowOff>137973</xdr:rowOff>
    </xdr:to>
    <xdr:sp macro="" textlink="">
      <xdr:nvSpPr>
        <xdr:cNvPr id="719" name="楕円 718"/>
        <xdr:cNvSpPr/>
      </xdr:nvSpPr>
      <xdr:spPr>
        <a:xfrm>
          <a:off x="12763500" y="1683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129100</xdr:rowOff>
    </xdr:from>
    <xdr:ext cx="534377" cy="259045"/>
    <xdr:sp macro="" textlink="">
      <xdr:nvSpPr>
        <xdr:cNvPr id="720" name="テキスト ボックス 719"/>
        <xdr:cNvSpPr txBox="1"/>
      </xdr:nvSpPr>
      <xdr:spPr>
        <a:xfrm>
          <a:off x="12547111" y="1693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90453</xdr:rowOff>
    </xdr:from>
    <xdr:to>
      <xdr:col>116</xdr:col>
      <xdr:colOff>63500</xdr:colOff>
      <xdr:row>36</xdr:row>
      <xdr:rowOff>116317</xdr:rowOff>
    </xdr:to>
    <xdr:cxnSp macro="">
      <xdr:nvCxnSpPr>
        <xdr:cNvPr id="751" name="直線コネクタ 750"/>
        <xdr:cNvCxnSpPr/>
      </xdr:nvCxnSpPr>
      <xdr:spPr>
        <a:xfrm flipV="1">
          <a:off x="21323300" y="5576853"/>
          <a:ext cx="838200" cy="71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159093</xdr:rowOff>
    </xdr:from>
    <xdr:ext cx="469744" cy="259045"/>
    <xdr:sp macro="" textlink="">
      <xdr:nvSpPr>
        <xdr:cNvPr id="752" name="諸支出金平均値テキスト"/>
        <xdr:cNvSpPr txBox="1"/>
      </xdr:nvSpPr>
      <xdr:spPr>
        <a:xfrm>
          <a:off x="22212300" y="6674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116317</xdr:rowOff>
    </xdr:from>
    <xdr:to>
      <xdr:col>111</xdr:col>
      <xdr:colOff>177800</xdr:colOff>
      <xdr:row>36</xdr:row>
      <xdr:rowOff>119877</xdr:rowOff>
    </xdr:to>
    <xdr:cxnSp macro="">
      <xdr:nvCxnSpPr>
        <xdr:cNvPr id="754" name="直線コネクタ 753"/>
        <xdr:cNvCxnSpPr/>
      </xdr:nvCxnSpPr>
      <xdr:spPr>
        <a:xfrm flipV="1">
          <a:off x="20434300" y="6288517"/>
          <a:ext cx="889000" cy="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117782</xdr:rowOff>
    </xdr:from>
    <xdr:ext cx="378565" cy="259045"/>
    <xdr:sp macro="" textlink="">
      <xdr:nvSpPr>
        <xdr:cNvPr id="756" name="テキスト ボックス 755"/>
        <xdr:cNvSpPr txBox="1"/>
      </xdr:nvSpPr>
      <xdr:spPr>
        <a:xfrm>
          <a:off x="21134017" y="680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119877</xdr:rowOff>
    </xdr:from>
    <xdr:to>
      <xdr:col>107</xdr:col>
      <xdr:colOff>50800</xdr:colOff>
      <xdr:row>36</xdr:row>
      <xdr:rowOff>151293</xdr:rowOff>
    </xdr:to>
    <xdr:cxnSp macro="">
      <xdr:nvCxnSpPr>
        <xdr:cNvPr id="757" name="直線コネクタ 756"/>
        <xdr:cNvCxnSpPr/>
      </xdr:nvCxnSpPr>
      <xdr:spPr>
        <a:xfrm flipV="1">
          <a:off x="19545300" y="6292077"/>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62592</xdr:rowOff>
    </xdr:from>
    <xdr:ext cx="469744" cy="259045"/>
    <xdr:sp macro="" textlink="">
      <xdr:nvSpPr>
        <xdr:cNvPr id="759" name="テキスト ボックス 758"/>
        <xdr:cNvSpPr txBox="1"/>
      </xdr:nvSpPr>
      <xdr:spPr>
        <a:xfrm>
          <a:off x="20199428" y="65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151293</xdr:rowOff>
    </xdr:from>
    <xdr:to>
      <xdr:col>102</xdr:col>
      <xdr:colOff>114300</xdr:colOff>
      <xdr:row>36</xdr:row>
      <xdr:rowOff>164389</xdr:rowOff>
    </xdr:to>
    <xdr:cxnSp macro="">
      <xdr:nvCxnSpPr>
        <xdr:cNvPr id="760" name="直線コネクタ 759"/>
        <xdr:cNvCxnSpPr/>
      </xdr:nvCxnSpPr>
      <xdr:spPr>
        <a:xfrm flipV="1">
          <a:off x="18656300" y="6323493"/>
          <a:ext cx="889000" cy="13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16382</xdr:rowOff>
    </xdr:from>
    <xdr:ext cx="469744" cy="259045"/>
    <xdr:sp macro="" textlink="">
      <xdr:nvSpPr>
        <xdr:cNvPr id="762" name="テキスト ボックス 761"/>
        <xdr:cNvSpPr txBox="1"/>
      </xdr:nvSpPr>
      <xdr:spPr>
        <a:xfrm>
          <a:off x="19310428" y="670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95151</xdr:rowOff>
    </xdr:from>
    <xdr:ext cx="469744" cy="259045"/>
    <xdr:sp macro="" textlink="">
      <xdr:nvSpPr>
        <xdr:cNvPr id="764" name="テキスト ボックス 763"/>
        <xdr:cNvSpPr txBox="1"/>
      </xdr:nvSpPr>
      <xdr:spPr>
        <a:xfrm>
          <a:off x="18421428" y="678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39653</xdr:rowOff>
    </xdr:from>
    <xdr:to>
      <xdr:col>116</xdr:col>
      <xdr:colOff>114300</xdr:colOff>
      <xdr:row>32</xdr:row>
      <xdr:rowOff>141253</xdr:rowOff>
    </xdr:to>
    <xdr:sp macro="" textlink="">
      <xdr:nvSpPr>
        <xdr:cNvPr id="770" name="楕円 769"/>
        <xdr:cNvSpPr/>
      </xdr:nvSpPr>
      <xdr:spPr>
        <a:xfrm>
          <a:off x="22110700" y="552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62530</xdr:rowOff>
    </xdr:from>
    <xdr:ext cx="534377" cy="259045"/>
    <xdr:sp macro="" textlink="">
      <xdr:nvSpPr>
        <xdr:cNvPr id="771" name="諸支出金該当値テキスト"/>
        <xdr:cNvSpPr txBox="1"/>
      </xdr:nvSpPr>
      <xdr:spPr>
        <a:xfrm>
          <a:off x="22212300" y="53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65517</xdr:rowOff>
    </xdr:from>
    <xdr:to>
      <xdr:col>112</xdr:col>
      <xdr:colOff>38100</xdr:colOff>
      <xdr:row>36</xdr:row>
      <xdr:rowOff>167117</xdr:rowOff>
    </xdr:to>
    <xdr:sp macro="" textlink="">
      <xdr:nvSpPr>
        <xdr:cNvPr id="772" name="楕円 771"/>
        <xdr:cNvSpPr/>
      </xdr:nvSpPr>
      <xdr:spPr>
        <a:xfrm>
          <a:off x="21272500" y="623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12194</xdr:rowOff>
    </xdr:from>
    <xdr:ext cx="534377" cy="259045"/>
    <xdr:sp macro="" textlink="">
      <xdr:nvSpPr>
        <xdr:cNvPr id="773" name="テキスト ボックス 772"/>
        <xdr:cNvSpPr txBox="1"/>
      </xdr:nvSpPr>
      <xdr:spPr>
        <a:xfrm>
          <a:off x="21056111" y="601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69077</xdr:rowOff>
    </xdr:from>
    <xdr:to>
      <xdr:col>107</xdr:col>
      <xdr:colOff>101600</xdr:colOff>
      <xdr:row>36</xdr:row>
      <xdr:rowOff>170677</xdr:rowOff>
    </xdr:to>
    <xdr:sp macro="" textlink="">
      <xdr:nvSpPr>
        <xdr:cNvPr id="774" name="楕円 773"/>
        <xdr:cNvSpPr/>
      </xdr:nvSpPr>
      <xdr:spPr>
        <a:xfrm>
          <a:off x="20383500" y="624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15754</xdr:rowOff>
    </xdr:from>
    <xdr:ext cx="534377" cy="259045"/>
    <xdr:sp macro="" textlink="">
      <xdr:nvSpPr>
        <xdr:cNvPr id="775" name="テキスト ボックス 774"/>
        <xdr:cNvSpPr txBox="1"/>
      </xdr:nvSpPr>
      <xdr:spPr>
        <a:xfrm>
          <a:off x="20167111" y="601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100493</xdr:rowOff>
    </xdr:from>
    <xdr:to>
      <xdr:col>102</xdr:col>
      <xdr:colOff>165100</xdr:colOff>
      <xdr:row>37</xdr:row>
      <xdr:rowOff>30643</xdr:rowOff>
    </xdr:to>
    <xdr:sp macro="" textlink="">
      <xdr:nvSpPr>
        <xdr:cNvPr id="776" name="楕円 775"/>
        <xdr:cNvSpPr/>
      </xdr:nvSpPr>
      <xdr:spPr>
        <a:xfrm>
          <a:off x="19494500" y="627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35</xdr:row>
      <xdr:rowOff>47170</xdr:rowOff>
    </xdr:from>
    <xdr:ext cx="534377" cy="259045"/>
    <xdr:sp macro="" textlink="">
      <xdr:nvSpPr>
        <xdr:cNvPr id="777" name="テキスト ボックス 776"/>
        <xdr:cNvSpPr txBox="1"/>
      </xdr:nvSpPr>
      <xdr:spPr>
        <a:xfrm>
          <a:off x="19278111" y="60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113589</xdr:rowOff>
    </xdr:from>
    <xdr:to>
      <xdr:col>98</xdr:col>
      <xdr:colOff>38100</xdr:colOff>
      <xdr:row>37</xdr:row>
      <xdr:rowOff>43739</xdr:rowOff>
    </xdr:to>
    <xdr:sp macro="" textlink="">
      <xdr:nvSpPr>
        <xdr:cNvPr id="778" name="楕円 777"/>
        <xdr:cNvSpPr/>
      </xdr:nvSpPr>
      <xdr:spPr>
        <a:xfrm>
          <a:off x="18605500" y="62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60266</xdr:rowOff>
    </xdr:from>
    <xdr:ext cx="534377" cy="259045"/>
    <xdr:sp macro="" textlink="">
      <xdr:nvSpPr>
        <xdr:cNvPr id="779" name="テキスト ボックス 778"/>
        <xdr:cNvSpPr txBox="1"/>
      </xdr:nvSpPr>
      <xdr:spPr>
        <a:xfrm>
          <a:off x="18389111" y="606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solidFill>
                <a:schemeClr val="dk1"/>
              </a:solidFill>
              <a:effectLst/>
              <a:latin typeface="+mn-lt"/>
              <a:ea typeface="+mn-ea"/>
              <a:cs typeface="+mn-cs"/>
            </a:rPr>
            <a:t>総務費は、情報通信基盤施設整備事業の</a:t>
          </a:r>
          <a:r>
            <a:rPr kumimoji="1" lang="ja-JP" altLang="en-US" sz="900" b="0" i="0" baseline="0">
              <a:solidFill>
                <a:schemeClr val="dk1"/>
              </a:solidFill>
              <a:effectLst/>
              <a:latin typeface="+mn-lt"/>
              <a:ea typeface="+mn-ea"/>
              <a:cs typeface="+mn-cs"/>
            </a:rPr>
            <a:t>増、基金積立等実施したが、職員住宅新築工事完了や出張旅費減に</a:t>
          </a:r>
          <a:r>
            <a:rPr kumimoji="1" lang="ja-JP" altLang="ja-JP" sz="900" b="0" i="0" baseline="0">
              <a:solidFill>
                <a:schemeClr val="dk1"/>
              </a:solidFill>
              <a:effectLst/>
              <a:latin typeface="+mn-lt"/>
              <a:ea typeface="+mn-ea"/>
              <a:cs typeface="+mn-cs"/>
            </a:rPr>
            <a:t>より類似団体内平均を下回った。民生費では、</a:t>
          </a:r>
          <a:r>
            <a:rPr kumimoji="1" lang="ja-JP" altLang="en-US" sz="900" b="0" i="0" baseline="0">
              <a:solidFill>
                <a:schemeClr val="dk1"/>
              </a:solidFill>
              <a:effectLst/>
              <a:latin typeface="+mn-lt"/>
              <a:ea typeface="+mn-ea"/>
              <a:cs typeface="+mn-cs"/>
            </a:rPr>
            <a:t>新型コロナウイルス感染症対策としての三宅村特別支援金事業等の実施により</a:t>
          </a:r>
          <a:r>
            <a:rPr kumimoji="1" lang="ja-JP" altLang="ja-JP" sz="900" b="0" i="0" baseline="0">
              <a:solidFill>
                <a:schemeClr val="dk1"/>
              </a:solidFill>
              <a:effectLst/>
              <a:latin typeface="+mn-lt"/>
              <a:ea typeface="+mn-ea"/>
              <a:cs typeface="+mn-cs"/>
            </a:rPr>
            <a:t>類似団体内平均を</a:t>
          </a:r>
          <a:r>
            <a:rPr kumimoji="1" lang="ja-JP" altLang="en-US" sz="900" b="0" i="0" baseline="0">
              <a:solidFill>
                <a:schemeClr val="dk1"/>
              </a:solidFill>
              <a:effectLst/>
              <a:latin typeface="+mn-lt"/>
              <a:ea typeface="+mn-ea"/>
              <a:cs typeface="+mn-cs"/>
            </a:rPr>
            <a:t>上</a:t>
          </a:r>
          <a:r>
            <a:rPr kumimoji="1" lang="ja-JP" altLang="ja-JP" sz="900" b="0" i="0" baseline="0">
              <a:solidFill>
                <a:schemeClr val="dk1"/>
              </a:solidFill>
              <a:effectLst/>
              <a:latin typeface="+mn-lt"/>
              <a:ea typeface="+mn-ea"/>
              <a:cs typeface="+mn-cs"/>
            </a:rPr>
            <a:t>回った。</a:t>
          </a:r>
          <a:endParaRPr kumimoji="1" lang="en-US" altLang="ja-JP" sz="9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solidFill>
                <a:schemeClr val="dk1"/>
              </a:solidFill>
              <a:effectLst/>
              <a:latin typeface="+mn-lt"/>
              <a:ea typeface="+mn-ea"/>
              <a:cs typeface="+mn-cs"/>
            </a:rPr>
            <a:t>衛生費では、類似団体内平均と比べ高い水準ある要因として、クリーンセンター管理、汚泥再生処理センター管理に加え、離島環境に伴う焼却灰やリサイクル品等の島外搬出経費</a:t>
          </a:r>
          <a:r>
            <a:rPr kumimoji="1" lang="ja-JP" altLang="en-US" sz="900" b="0" i="0" baseline="0">
              <a:solidFill>
                <a:schemeClr val="dk1"/>
              </a:solidFill>
              <a:effectLst/>
              <a:latin typeface="+mn-lt"/>
              <a:ea typeface="+mn-ea"/>
              <a:cs typeface="+mn-cs"/>
            </a:rPr>
            <a:t>、簡易水道特別会計繰出金</a:t>
          </a:r>
          <a:r>
            <a:rPr kumimoji="1" lang="ja-JP" altLang="ja-JP" sz="900" b="0" i="0" baseline="0">
              <a:solidFill>
                <a:schemeClr val="dk1"/>
              </a:solidFill>
              <a:effectLst/>
              <a:latin typeface="+mn-lt"/>
              <a:ea typeface="+mn-ea"/>
              <a:cs typeface="+mn-cs"/>
            </a:rPr>
            <a:t>の増加による。</a:t>
          </a:r>
          <a:endParaRPr kumimoji="1" lang="en-US" altLang="ja-JP" sz="9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baseline="0">
              <a:solidFill>
                <a:schemeClr val="dk1"/>
              </a:solidFill>
              <a:effectLst/>
              <a:latin typeface="+mn-lt"/>
              <a:ea typeface="+mn-ea"/>
              <a:cs typeface="+mn-cs"/>
            </a:rPr>
            <a:t>農林水産業費は、</a:t>
          </a:r>
          <a:r>
            <a:rPr kumimoji="1" lang="ja-JP" altLang="en-US" sz="900" b="0" i="0" baseline="0">
              <a:solidFill>
                <a:schemeClr val="dk1"/>
              </a:solidFill>
              <a:effectLst/>
              <a:latin typeface="+mn-lt"/>
              <a:ea typeface="+mn-ea"/>
              <a:cs typeface="+mn-cs"/>
            </a:rPr>
            <a:t>定置網新規設置事業等の投資的事業を実施したが、類似団体内平均を下回った</a:t>
          </a:r>
          <a:r>
            <a:rPr kumimoji="1" lang="ja-JP" altLang="ja-JP" sz="900" b="0" i="0" baseline="0">
              <a:solidFill>
                <a:schemeClr val="dk1"/>
              </a:solidFill>
              <a:effectLst/>
              <a:latin typeface="+mn-lt"/>
              <a:ea typeface="+mn-ea"/>
              <a:cs typeface="+mn-cs"/>
            </a:rPr>
            <a:t>。商工費が類似団体内平均を上回っている要因としては、観光産業を基幹産業に据え温泉施設の観光施設整備、海水浴場の運営等を実施しているためである。土木費は、残土処分場新設整備</a:t>
          </a:r>
          <a:r>
            <a:rPr kumimoji="1" lang="ja-JP" altLang="en-US" sz="900" b="0" i="0" baseline="0">
              <a:solidFill>
                <a:schemeClr val="dk1"/>
              </a:solidFill>
              <a:effectLst/>
              <a:latin typeface="+mn-lt"/>
              <a:ea typeface="+mn-ea"/>
              <a:cs typeface="+mn-cs"/>
            </a:rPr>
            <a:t>の事業費が昨年度より減額となり</a:t>
          </a:r>
          <a:r>
            <a:rPr kumimoji="1" lang="ja-JP" altLang="ja-JP" sz="900" b="0" i="0" baseline="0">
              <a:solidFill>
                <a:schemeClr val="dk1"/>
              </a:solidFill>
              <a:effectLst/>
              <a:latin typeface="+mn-lt"/>
              <a:ea typeface="+mn-ea"/>
              <a:cs typeface="+mn-cs"/>
            </a:rPr>
            <a:t>類似団体内平均を</a:t>
          </a:r>
          <a:r>
            <a:rPr kumimoji="1" lang="ja-JP" altLang="en-US" sz="900" b="0" i="0" baseline="0">
              <a:solidFill>
                <a:schemeClr val="dk1"/>
              </a:solidFill>
              <a:effectLst/>
              <a:latin typeface="+mn-lt"/>
              <a:ea typeface="+mn-ea"/>
              <a:cs typeface="+mn-cs"/>
            </a:rPr>
            <a:t>下</a:t>
          </a:r>
          <a:r>
            <a:rPr kumimoji="1" lang="ja-JP" altLang="ja-JP" sz="900" b="0" i="0" baseline="0">
              <a:solidFill>
                <a:schemeClr val="dk1"/>
              </a:solidFill>
              <a:effectLst/>
              <a:latin typeface="+mn-lt"/>
              <a:ea typeface="+mn-ea"/>
              <a:cs typeface="+mn-cs"/>
            </a:rPr>
            <a:t>回った。消防費が類似団体内平均と比較し高い水準にあるのは、消防本部及び消防団に係る経費に加え、</a:t>
          </a:r>
          <a:r>
            <a:rPr kumimoji="1" lang="en-US" altLang="ja-JP" sz="900" b="0" i="0" baseline="0">
              <a:solidFill>
                <a:schemeClr val="dk1"/>
              </a:solidFill>
              <a:effectLst/>
              <a:latin typeface="+mn-lt"/>
              <a:ea typeface="+mn-ea"/>
              <a:cs typeface="+mn-cs"/>
            </a:rPr>
            <a:t>R2</a:t>
          </a:r>
          <a:r>
            <a:rPr kumimoji="1" lang="ja-JP" altLang="en-US" sz="900" b="0" i="0" baseline="0">
              <a:solidFill>
                <a:schemeClr val="dk1"/>
              </a:solidFill>
              <a:effectLst/>
              <a:latin typeface="+mn-lt"/>
              <a:ea typeface="+mn-ea"/>
              <a:cs typeface="+mn-cs"/>
            </a:rPr>
            <a:t>年度は大型投資的の防災行政無線デジタル化を実施したことによる</a:t>
          </a:r>
          <a:r>
            <a:rPr kumimoji="1" lang="ja-JP" altLang="ja-JP" sz="900" b="0" i="0" baseline="0">
              <a:solidFill>
                <a:schemeClr val="dk1"/>
              </a:solidFill>
              <a:effectLst/>
              <a:latin typeface="+mn-lt"/>
              <a:ea typeface="+mn-ea"/>
              <a:cs typeface="+mn-cs"/>
            </a:rPr>
            <a:t>。教育費は、</a:t>
          </a:r>
          <a:r>
            <a:rPr kumimoji="1" lang="en-US" altLang="ja-JP" sz="900" b="0" i="0" baseline="0">
              <a:solidFill>
                <a:schemeClr val="dk1"/>
              </a:solidFill>
              <a:effectLst/>
              <a:latin typeface="+mn-lt"/>
              <a:ea typeface="+mn-ea"/>
              <a:cs typeface="+mn-cs"/>
            </a:rPr>
            <a:t>ICT</a:t>
          </a:r>
          <a:r>
            <a:rPr kumimoji="1" lang="ja-JP" altLang="en-US" sz="900" b="0" i="0" baseline="0">
              <a:solidFill>
                <a:schemeClr val="dk1"/>
              </a:solidFill>
              <a:effectLst/>
              <a:latin typeface="+mn-lt"/>
              <a:ea typeface="+mn-ea"/>
              <a:cs typeface="+mn-cs"/>
            </a:rPr>
            <a:t>整備事業を実施したが</a:t>
          </a:r>
          <a:r>
            <a:rPr kumimoji="1" lang="ja-JP" altLang="ja-JP" sz="900" b="0" i="0" baseline="0">
              <a:solidFill>
                <a:schemeClr val="dk1"/>
              </a:solidFill>
              <a:effectLst/>
              <a:latin typeface="+mn-lt"/>
              <a:ea typeface="+mn-ea"/>
              <a:cs typeface="+mn-cs"/>
            </a:rPr>
            <a:t>小中学校体育館空調設置工事</a:t>
          </a:r>
          <a:r>
            <a:rPr kumimoji="1" lang="ja-JP" altLang="en-US" sz="900" b="0" i="0" baseline="0">
              <a:solidFill>
                <a:schemeClr val="dk1"/>
              </a:solidFill>
              <a:effectLst/>
              <a:latin typeface="+mn-lt"/>
              <a:ea typeface="+mn-ea"/>
              <a:cs typeface="+mn-cs"/>
            </a:rPr>
            <a:t>完了</a:t>
          </a:r>
          <a:r>
            <a:rPr kumimoji="1" lang="ja-JP" altLang="ja-JP" sz="900" b="0" i="0" baseline="0">
              <a:solidFill>
                <a:schemeClr val="dk1"/>
              </a:solidFill>
              <a:effectLst/>
              <a:latin typeface="+mn-lt"/>
              <a:ea typeface="+mn-ea"/>
              <a:cs typeface="+mn-cs"/>
            </a:rPr>
            <a:t>に伴い類似団体内平均を下回った。災害復旧費は台風</a:t>
          </a:r>
          <a:r>
            <a:rPr kumimoji="1" lang="en-US" altLang="ja-JP" sz="900" b="0" i="0" baseline="0">
              <a:solidFill>
                <a:schemeClr val="dk1"/>
              </a:solidFill>
              <a:effectLst/>
              <a:latin typeface="+mn-lt"/>
              <a:ea typeface="+mn-ea"/>
              <a:cs typeface="+mn-cs"/>
            </a:rPr>
            <a:t>14</a:t>
          </a:r>
          <a:r>
            <a:rPr kumimoji="1" lang="ja-JP" altLang="ja-JP" sz="900" b="0" i="0" baseline="0">
              <a:solidFill>
                <a:schemeClr val="dk1"/>
              </a:solidFill>
              <a:effectLst/>
              <a:latin typeface="+mn-lt"/>
              <a:ea typeface="+mn-ea"/>
              <a:cs typeface="+mn-cs"/>
            </a:rPr>
            <a:t>号による復旧</a:t>
          </a:r>
          <a:r>
            <a:rPr kumimoji="1" lang="ja-JP" altLang="en-US" sz="900" b="0" i="0" baseline="0">
              <a:solidFill>
                <a:schemeClr val="dk1"/>
              </a:solidFill>
              <a:effectLst/>
              <a:latin typeface="+mn-lt"/>
              <a:ea typeface="+mn-ea"/>
              <a:cs typeface="+mn-cs"/>
            </a:rPr>
            <a:t>工事実施</a:t>
          </a:r>
          <a:r>
            <a:rPr kumimoji="1" lang="ja-JP" altLang="ja-JP" sz="900" b="0" i="0" baseline="0">
              <a:solidFill>
                <a:schemeClr val="dk1"/>
              </a:solidFill>
              <a:effectLst/>
              <a:latin typeface="+mn-lt"/>
              <a:ea typeface="+mn-ea"/>
              <a:cs typeface="+mn-cs"/>
            </a:rPr>
            <a:t>のため</a:t>
          </a:r>
          <a:r>
            <a:rPr kumimoji="1" lang="ja-JP" altLang="en-US" sz="900" b="0" i="0" baseline="0">
              <a:solidFill>
                <a:schemeClr val="dk1"/>
              </a:solidFill>
              <a:effectLst/>
              <a:latin typeface="+mn-lt"/>
              <a:ea typeface="+mn-ea"/>
              <a:cs typeface="+mn-cs"/>
            </a:rPr>
            <a:t>増額となった</a:t>
          </a:r>
          <a:r>
            <a:rPr kumimoji="1" lang="ja-JP" altLang="ja-JP" sz="900" b="0" i="0" baseline="0">
              <a:solidFill>
                <a:schemeClr val="dk1"/>
              </a:solidFill>
              <a:effectLst/>
              <a:latin typeface="+mn-lt"/>
              <a:ea typeface="+mn-ea"/>
              <a:cs typeface="+mn-cs"/>
            </a:rPr>
            <a:t>。公債費は過年度の大型投資的事業起債の償還開始に伴い増加しているが、類似団体内平均を下回った。諸支出金が類似団体内平均と比べ高い水準にある要因としては、村内唯一の公共交通手段として運営している旅客自動車運送事業会計への補助が発生して</a:t>
          </a:r>
          <a:r>
            <a:rPr kumimoji="1" lang="ja-JP" altLang="en-US" sz="900" b="0" i="0" baseline="0">
              <a:solidFill>
                <a:schemeClr val="dk1"/>
              </a:solidFill>
              <a:effectLst/>
              <a:latin typeface="+mn-lt"/>
              <a:ea typeface="+mn-ea"/>
              <a:cs typeface="+mn-cs"/>
            </a:rPr>
            <a:t>おり、</a:t>
          </a:r>
          <a:r>
            <a:rPr kumimoji="1" lang="en-US" altLang="ja-JP" sz="900" b="0" i="0" baseline="0">
              <a:solidFill>
                <a:schemeClr val="dk1"/>
              </a:solidFill>
              <a:effectLst/>
              <a:latin typeface="+mn-lt"/>
              <a:ea typeface="+mn-ea"/>
              <a:cs typeface="+mn-cs"/>
            </a:rPr>
            <a:t>R2</a:t>
          </a:r>
          <a:r>
            <a:rPr kumimoji="1" lang="ja-JP" altLang="en-US" sz="900" b="0" i="0" baseline="0">
              <a:solidFill>
                <a:schemeClr val="dk1"/>
              </a:solidFill>
              <a:effectLst/>
              <a:latin typeface="+mn-lt"/>
              <a:ea typeface="+mn-ea"/>
              <a:cs typeface="+mn-cs"/>
            </a:rPr>
            <a:t>年度は新型コロナウイルス感染症の影響によりバス貸切収入減少に伴う補助金が増額となった</a:t>
          </a:r>
          <a:r>
            <a:rPr kumimoji="1" lang="ja-JP" altLang="ja-JP" sz="900" b="0" i="0" baseline="0">
              <a:solidFill>
                <a:schemeClr val="dk1"/>
              </a:solidFill>
              <a:effectLst/>
              <a:latin typeface="+mn-lt"/>
              <a:ea typeface="+mn-ea"/>
              <a:cs typeface="+mn-cs"/>
            </a:rPr>
            <a:t>ためである。</a:t>
          </a:r>
          <a:endParaRPr lang="ja-JP" altLang="ja-JP" sz="900">
            <a:effectLst/>
          </a:endParaRP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財政調整基金においては、</a:t>
          </a:r>
          <a:r>
            <a:rPr kumimoji="1" lang="ja-JP" altLang="ja-JP" sz="1100">
              <a:solidFill>
                <a:schemeClr val="dk1"/>
              </a:solidFill>
              <a:effectLst/>
              <a:latin typeface="+mn-lt"/>
              <a:ea typeface="+mn-ea"/>
              <a:cs typeface="+mn-cs"/>
            </a:rPr>
            <a:t>取崩額の抑制や財政調整基金への積立を強化した。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実質収支額については、継続的に黒字を確保している。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今後も事務事業の見直しや再編、優先順位付け等を推進し、健全な財政運営に努める。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すべての会計において黒字となっている。しかし、特別会計については、一般会計からの繰入金により黒字としている状況である。</a:t>
          </a:r>
          <a:endParaRPr lang="ja-JP" altLang="ja-JP" sz="1400">
            <a:effectLst/>
          </a:endParaRPr>
        </a:p>
        <a:p>
          <a:pPr eaLnBrk="1" fontAlgn="auto" latinLnBrk="0" hangingPunct="1"/>
          <a:r>
            <a:rPr kumimoji="1" lang="ja-JP" altLang="en-US" sz="1100" b="0" i="0" baseline="0">
              <a:solidFill>
                <a:schemeClr val="dk1"/>
              </a:solidFill>
              <a:effectLst/>
              <a:latin typeface="+mn-lt"/>
              <a:ea typeface="+mn-ea"/>
              <a:cs typeface="+mn-cs"/>
            </a:rPr>
            <a:t>徴収努力により歳入増加となっている特別会計もあり、今後も</a:t>
          </a:r>
          <a:r>
            <a:rPr kumimoji="1" lang="ja-JP" altLang="ja-JP" sz="1100" b="0" i="0" baseline="0">
              <a:solidFill>
                <a:schemeClr val="dk1"/>
              </a:solidFill>
              <a:effectLst/>
              <a:latin typeface="+mn-lt"/>
              <a:ea typeface="+mn-ea"/>
              <a:cs typeface="+mn-cs"/>
            </a:rPr>
            <a:t>各特別会計の自己財源の収入増のため、税額等の見直しと滞納整理をより推進し財政の健全運営を図る。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705170\Desktop\&#12304;&#36001;&#25919;&#29366;&#27841;&#36039;&#26009;&#38598;&#12305;_133817_&#19977;&#23429;&#26449;_2020\&#12304;&#36001;&#25919;&#29366;&#27841;&#36039;&#26009;&#38598;&#12305;_133817_&#19977;&#23429;&#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CN53">
            <v>57</v>
          </cell>
          <cell r="CV53">
            <v>56.7</v>
          </cell>
        </row>
        <row r="55">
          <cell r="AN55" t="str">
            <v>類似団体内平均値</v>
          </cell>
          <cell r="CN55">
            <v>0</v>
          </cell>
          <cell r="CV55">
            <v>0</v>
          </cell>
        </row>
        <row r="57">
          <cell r="CN57">
            <v>60.4</v>
          </cell>
          <cell r="CV57">
            <v>61.5</v>
          </cell>
        </row>
        <row r="72">
          <cell r="BP72" t="str">
            <v>H28</v>
          </cell>
          <cell r="BX72" t="str">
            <v>H29</v>
          </cell>
          <cell r="CF72" t="str">
            <v>H30</v>
          </cell>
          <cell r="CN72" t="str">
            <v>R01</v>
          </cell>
          <cell r="CV72" t="str">
            <v>R02</v>
          </cell>
        </row>
        <row r="73">
          <cell r="AN73" t="str">
            <v>当該団体値</v>
          </cell>
        </row>
        <row r="75">
          <cell r="BP75">
            <v>6.3</v>
          </cell>
          <cell r="BX75">
            <v>3.9</v>
          </cell>
          <cell r="CF75">
            <v>3.9</v>
          </cell>
          <cell r="CN75">
            <v>4.7</v>
          </cell>
          <cell r="CV75">
            <v>5.6</v>
          </cell>
        </row>
        <row r="77">
          <cell r="AN77" t="str">
            <v>類似団体内平均値</v>
          </cell>
          <cell r="BP77">
            <v>0</v>
          </cell>
          <cell r="BX77">
            <v>0</v>
          </cell>
          <cell r="CF77">
            <v>0</v>
          </cell>
          <cell r="CN77">
            <v>0</v>
          </cell>
          <cell r="CV77">
            <v>0</v>
          </cell>
        </row>
        <row r="79">
          <cell r="BP79">
            <v>6.9</v>
          </cell>
          <cell r="BX79">
            <v>7.1</v>
          </cell>
          <cell r="CF79">
            <v>7.4</v>
          </cell>
          <cell r="CN79">
            <v>7.4</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election activeCell="CE18" sqref="CE18:CS19"/>
    </sheetView>
  </sheetViews>
  <sheetFormatPr defaultColWidth="0" defaultRowHeight="11.25" zeroHeight="1" x14ac:dyDescent="0.15"/>
  <cols>
    <col min="1" max="11" width="2.140625" style="188" customWidth="1"/>
    <col min="12" max="12" width="2.28515625" style="188" customWidth="1"/>
    <col min="13" max="17" width="2.42578125" style="188" customWidth="1"/>
    <col min="18" max="119" width="2.1406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4878227</v>
      </c>
      <c r="BO4" s="395"/>
      <c r="BP4" s="395"/>
      <c r="BQ4" s="395"/>
      <c r="BR4" s="395"/>
      <c r="BS4" s="395"/>
      <c r="BT4" s="395"/>
      <c r="BU4" s="396"/>
      <c r="BV4" s="394">
        <v>4271168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6.7</v>
      </c>
      <c r="CU4" s="401"/>
      <c r="CV4" s="401"/>
      <c r="CW4" s="401"/>
      <c r="CX4" s="401"/>
      <c r="CY4" s="401"/>
      <c r="CZ4" s="401"/>
      <c r="DA4" s="402"/>
      <c r="DB4" s="400">
        <v>9.8000000000000007</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4757448</v>
      </c>
      <c r="BO5" s="432"/>
      <c r="BP5" s="432"/>
      <c r="BQ5" s="432"/>
      <c r="BR5" s="432"/>
      <c r="BS5" s="432"/>
      <c r="BT5" s="432"/>
      <c r="BU5" s="433"/>
      <c r="BV5" s="431">
        <v>4116573</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85.2</v>
      </c>
      <c r="CU5" s="429"/>
      <c r="CV5" s="429"/>
      <c r="CW5" s="429"/>
      <c r="CX5" s="429"/>
      <c r="CY5" s="429"/>
      <c r="CZ5" s="429"/>
      <c r="DA5" s="430"/>
      <c r="DB5" s="428">
        <v>91.1</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120779</v>
      </c>
      <c r="BO6" s="432"/>
      <c r="BP6" s="432"/>
      <c r="BQ6" s="432"/>
      <c r="BR6" s="432"/>
      <c r="BS6" s="432"/>
      <c r="BT6" s="432"/>
      <c r="BU6" s="433"/>
      <c r="BV6" s="431">
        <v>154595</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88</v>
      </c>
      <c r="CU6" s="469"/>
      <c r="CV6" s="469"/>
      <c r="CW6" s="469"/>
      <c r="CX6" s="469"/>
      <c r="CY6" s="469"/>
      <c r="CZ6" s="469"/>
      <c r="DA6" s="470"/>
      <c r="DB6" s="468">
        <v>94</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6380</v>
      </c>
      <c r="BO7" s="432"/>
      <c r="BP7" s="432"/>
      <c r="BQ7" s="432"/>
      <c r="BR7" s="432"/>
      <c r="BS7" s="432"/>
      <c r="BT7" s="432"/>
      <c r="BU7" s="433"/>
      <c r="BV7" s="431">
        <v>0</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1712264</v>
      </c>
      <c r="CU7" s="432"/>
      <c r="CV7" s="432"/>
      <c r="CW7" s="432"/>
      <c r="CX7" s="432"/>
      <c r="CY7" s="432"/>
      <c r="CZ7" s="432"/>
      <c r="DA7" s="433"/>
      <c r="DB7" s="431">
        <v>1584601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94</v>
      </c>
      <c r="AV8" s="464"/>
      <c r="AW8" s="464"/>
      <c r="AX8" s="464"/>
      <c r="AY8" s="465" t="s">
        <v>108</v>
      </c>
      <c r="AZ8" s="466"/>
      <c r="BA8" s="466"/>
      <c r="BB8" s="466"/>
      <c r="BC8" s="466"/>
      <c r="BD8" s="466"/>
      <c r="BE8" s="466"/>
      <c r="BF8" s="466"/>
      <c r="BG8" s="466"/>
      <c r="BH8" s="466"/>
      <c r="BI8" s="466"/>
      <c r="BJ8" s="466"/>
      <c r="BK8" s="466"/>
      <c r="BL8" s="466"/>
      <c r="BM8" s="467"/>
      <c r="BN8" s="431">
        <v>114399</v>
      </c>
      <c r="BO8" s="432"/>
      <c r="BP8" s="432"/>
      <c r="BQ8" s="432"/>
      <c r="BR8" s="432"/>
      <c r="BS8" s="432"/>
      <c r="BT8" s="432"/>
      <c r="BU8" s="433"/>
      <c r="BV8" s="431">
        <v>154595</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0.23</v>
      </c>
      <c r="CU8" s="472"/>
      <c r="CV8" s="472"/>
      <c r="CW8" s="472"/>
      <c r="CX8" s="472"/>
      <c r="CY8" s="472"/>
      <c r="CZ8" s="472"/>
      <c r="DA8" s="473"/>
      <c r="DB8" s="471">
        <v>0.24</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2273</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94</v>
      </c>
      <c r="AV9" s="464"/>
      <c r="AW9" s="464"/>
      <c r="AX9" s="464"/>
      <c r="AY9" s="465" t="s">
        <v>114</v>
      </c>
      <c r="AZ9" s="466"/>
      <c r="BA9" s="466"/>
      <c r="BB9" s="466"/>
      <c r="BC9" s="466"/>
      <c r="BD9" s="466"/>
      <c r="BE9" s="466"/>
      <c r="BF9" s="466"/>
      <c r="BG9" s="466"/>
      <c r="BH9" s="466"/>
      <c r="BI9" s="466"/>
      <c r="BJ9" s="466"/>
      <c r="BK9" s="466"/>
      <c r="BL9" s="466"/>
      <c r="BM9" s="467"/>
      <c r="BN9" s="431">
        <v>-40196</v>
      </c>
      <c r="BO9" s="432"/>
      <c r="BP9" s="432"/>
      <c r="BQ9" s="432"/>
      <c r="BR9" s="432"/>
      <c r="BS9" s="432"/>
      <c r="BT9" s="432"/>
      <c r="BU9" s="433"/>
      <c r="BV9" s="431">
        <v>24499</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10.8</v>
      </c>
      <c r="CU9" s="429"/>
      <c r="CV9" s="429"/>
      <c r="CW9" s="429"/>
      <c r="CX9" s="429"/>
      <c r="CY9" s="429"/>
      <c r="CZ9" s="429"/>
      <c r="DA9" s="430"/>
      <c r="DB9" s="428">
        <v>11.6</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2482</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77477</v>
      </c>
      <c r="BO10" s="432"/>
      <c r="BP10" s="432"/>
      <c r="BQ10" s="432"/>
      <c r="BR10" s="432"/>
      <c r="BS10" s="432"/>
      <c r="BT10" s="432"/>
      <c r="BU10" s="433"/>
      <c r="BV10" s="431">
        <v>71178</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124</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2383</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94</v>
      </c>
      <c r="AV12" s="464"/>
      <c r="AW12" s="464"/>
      <c r="AX12" s="464"/>
      <c r="AY12" s="465" t="s">
        <v>134</v>
      </c>
      <c r="AZ12" s="466"/>
      <c r="BA12" s="466"/>
      <c r="BB12" s="466"/>
      <c r="BC12" s="466"/>
      <c r="BD12" s="466"/>
      <c r="BE12" s="466"/>
      <c r="BF12" s="466"/>
      <c r="BG12" s="466"/>
      <c r="BH12" s="466"/>
      <c r="BI12" s="466"/>
      <c r="BJ12" s="466"/>
      <c r="BK12" s="466"/>
      <c r="BL12" s="466"/>
      <c r="BM12" s="467"/>
      <c r="BN12" s="431">
        <v>58442</v>
      </c>
      <c r="BO12" s="432"/>
      <c r="BP12" s="432"/>
      <c r="BQ12" s="432"/>
      <c r="BR12" s="432"/>
      <c r="BS12" s="432"/>
      <c r="BT12" s="432"/>
      <c r="BU12" s="433"/>
      <c r="BV12" s="431">
        <v>66547</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127</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2351</v>
      </c>
      <c r="S13" s="516"/>
      <c r="T13" s="516"/>
      <c r="U13" s="516"/>
      <c r="V13" s="517"/>
      <c r="W13" s="447" t="s">
        <v>137</v>
      </c>
      <c r="X13" s="448"/>
      <c r="Y13" s="448"/>
      <c r="Z13" s="448"/>
      <c r="AA13" s="448"/>
      <c r="AB13" s="438"/>
      <c r="AC13" s="482">
        <v>100</v>
      </c>
      <c r="AD13" s="483"/>
      <c r="AE13" s="483"/>
      <c r="AF13" s="483"/>
      <c r="AG13" s="525"/>
      <c r="AH13" s="482">
        <v>105</v>
      </c>
      <c r="AI13" s="483"/>
      <c r="AJ13" s="483"/>
      <c r="AK13" s="483"/>
      <c r="AL13" s="484"/>
      <c r="AM13" s="460" t="s">
        <v>138</v>
      </c>
      <c r="AN13" s="461"/>
      <c r="AO13" s="461"/>
      <c r="AP13" s="461"/>
      <c r="AQ13" s="461"/>
      <c r="AR13" s="461"/>
      <c r="AS13" s="461"/>
      <c r="AT13" s="462"/>
      <c r="AU13" s="463" t="s">
        <v>139</v>
      </c>
      <c r="AV13" s="464"/>
      <c r="AW13" s="464"/>
      <c r="AX13" s="464"/>
      <c r="AY13" s="465" t="s">
        <v>140</v>
      </c>
      <c r="AZ13" s="466"/>
      <c r="BA13" s="466"/>
      <c r="BB13" s="466"/>
      <c r="BC13" s="466"/>
      <c r="BD13" s="466"/>
      <c r="BE13" s="466"/>
      <c r="BF13" s="466"/>
      <c r="BG13" s="466"/>
      <c r="BH13" s="466"/>
      <c r="BI13" s="466"/>
      <c r="BJ13" s="466"/>
      <c r="BK13" s="466"/>
      <c r="BL13" s="466"/>
      <c r="BM13" s="467"/>
      <c r="BN13" s="431">
        <v>-21161</v>
      </c>
      <c r="BO13" s="432"/>
      <c r="BP13" s="432"/>
      <c r="BQ13" s="432"/>
      <c r="BR13" s="432"/>
      <c r="BS13" s="432"/>
      <c r="BT13" s="432"/>
      <c r="BU13" s="433"/>
      <c r="BV13" s="431">
        <v>29130</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5.6</v>
      </c>
      <c r="CU13" s="429"/>
      <c r="CV13" s="429"/>
      <c r="CW13" s="429"/>
      <c r="CX13" s="429"/>
      <c r="CY13" s="429"/>
      <c r="CZ13" s="429"/>
      <c r="DA13" s="430"/>
      <c r="DB13" s="428">
        <v>4.7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2425</v>
      </c>
      <c r="S14" s="516"/>
      <c r="T14" s="516"/>
      <c r="U14" s="516"/>
      <c r="V14" s="517"/>
      <c r="W14" s="421"/>
      <c r="X14" s="422"/>
      <c r="Y14" s="422"/>
      <c r="Z14" s="422"/>
      <c r="AA14" s="422"/>
      <c r="AB14" s="411"/>
      <c r="AC14" s="518">
        <v>7.2</v>
      </c>
      <c r="AD14" s="519"/>
      <c r="AE14" s="519"/>
      <c r="AF14" s="519"/>
      <c r="AG14" s="520"/>
      <c r="AH14" s="518">
        <v>7.2</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t="s">
        <v>127</v>
      </c>
      <c r="CU14" s="530"/>
      <c r="CV14" s="530"/>
      <c r="CW14" s="530"/>
      <c r="CX14" s="530"/>
      <c r="CY14" s="530"/>
      <c r="CZ14" s="530"/>
      <c r="DA14" s="531"/>
      <c r="DB14" s="529" t="s">
        <v>127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144</v>
      </c>
      <c r="N15" s="523"/>
      <c r="O15" s="523"/>
      <c r="P15" s="523"/>
      <c r="Q15" s="524"/>
      <c r="R15" s="515">
        <v>2393</v>
      </c>
      <c r="S15" s="516"/>
      <c r="T15" s="516"/>
      <c r="U15" s="516"/>
      <c r="V15" s="517"/>
      <c r="W15" s="447" t="s">
        <v>145</v>
      </c>
      <c r="X15" s="448"/>
      <c r="Y15" s="448"/>
      <c r="Z15" s="448"/>
      <c r="AA15" s="448"/>
      <c r="AB15" s="438"/>
      <c r="AC15" s="482">
        <v>282</v>
      </c>
      <c r="AD15" s="483"/>
      <c r="AE15" s="483"/>
      <c r="AF15" s="483"/>
      <c r="AG15" s="525"/>
      <c r="AH15" s="482">
        <v>317</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348574</v>
      </c>
      <c r="BO15" s="395"/>
      <c r="BP15" s="395"/>
      <c r="BQ15" s="395"/>
      <c r="BR15" s="395"/>
      <c r="BS15" s="395"/>
      <c r="BT15" s="395"/>
      <c r="BU15" s="396"/>
      <c r="BV15" s="394">
        <v>351328</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20.2</v>
      </c>
      <c r="AD16" s="519"/>
      <c r="AE16" s="519"/>
      <c r="AF16" s="519"/>
      <c r="AG16" s="520"/>
      <c r="AH16" s="518">
        <v>21.7</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1569031</v>
      </c>
      <c r="BO16" s="432"/>
      <c r="BP16" s="432"/>
      <c r="BQ16" s="432"/>
      <c r="BR16" s="432"/>
      <c r="BS16" s="432"/>
      <c r="BT16" s="432"/>
      <c r="BU16" s="433"/>
      <c r="BV16" s="431">
        <v>1458177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152</v>
      </c>
      <c r="S17" s="536"/>
      <c r="T17" s="536"/>
      <c r="U17" s="536"/>
      <c r="V17" s="537"/>
      <c r="W17" s="447" t="s">
        <v>153</v>
      </c>
      <c r="X17" s="448"/>
      <c r="Y17" s="448"/>
      <c r="Z17" s="448"/>
      <c r="AA17" s="448"/>
      <c r="AB17" s="438"/>
      <c r="AC17" s="482">
        <v>1014</v>
      </c>
      <c r="AD17" s="483"/>
      <c r="AE17" s="483"/>
      <c r="AF17" s="483"/>
      <c r="AG17" s="525"/>
      <c r="AH17" s="482">
        <v>1037</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438535</v>
      </c>
      <c r="BO17" s="432"/>
      <c r="BP17" s="432"/>
      <c r="BQ17" s="432"/>
      <c r="BR17" s="432"/>
      <c r="BS17" s="432"/>
      <c r="BT17" s="432"/>
      <c r="BU17" s="433"/>
      <c r="BV17" s="431">
        <v>445910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155</v>
      </c>
      <c r="C18" s="474"/>
      <c r="D18" s="474"/>
      <c r="E18" s="546"/>
      <c r="F18" s="546"/>
      <c r="G18" s="546"/>
      <c r="H18" s="546"/>
      <c r="I18" s="546"/>
      <c r="J18" s="546"/>
      <c r="K18" s="546"/>
      <c r="L18" s="547">
        <v>55.26</v>
      </c>
      <c r="M18" s="547"/>
      <c r="N18" s="547"/>
      <c r="O18" s="547"/>
      <c r="P18" s="547"/>
      <c r="Q18" s="547"/>
      <c r="R18" s="548"/>
      <c r="S18" s="548"/>
      <c r="T18" s="548"/>
      <c r="U18" s="548"/>
      <c r="V18" s="549"/>
      <c r="W18" s="449"/>
      <c r="X18" s="450"/>
      <c r="Y18" s="450"/>
      <c r="Z18" s="450"/>
      <c r="AA18" s="450"/>
      <c r="AB18" s="441"/>
      <c r="AC18" s="550">
        <v>72.599999999999994</v>
      </c>
      <c r="AD18" s="551"/>
      <c r="AE18" s="551"/>
      <c r="AF18" s="551"/>
      <c r="AG18" s="552"/>
      <c r="AH18" s="550">
        <v>71.099999999999994</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1470582</v>
      </c>
      <c r="BO18" s="432"/>
      <c r="BP18" s="432"/>
      <c r="BQ18" s="432"/>
      <c r="BR18" s="432"/>
      <c r="BS18" s="432"/>
      <c r="BT18" s="432"/>
      <c r="BU18" s="433"/>
      <c r="BV18" s="431">
        <v>1449351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157</v>
      </c>
      <c r="C19" s="474"/>
      <c r="D19" s="474"/>
      <c r="E19" s="546"/>
      <c r="F19" s="546"/>
      <c r="G19" s="546"/>
      <c r="H19" s="546"/>
      <c r="I19" s="546"/>
      <c r="J19" s="546"/>
      <c r="K19" s="546"/>
      <c r="L19" s="554">
        <v>41</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2380463</v>
      </c>
      <c r="BO19" s="432"/>
      <c r="BP19" s="432"/>
      <c r="BQ19" s="432"/>
      <c r="BR19" s="432"/>
      <c r="BS19" s="432"/>
      <c r="BT19" s="432"/>
      <c r="BU19" s="433"/>
      <c r="BV19" s="431">
        <v>2080633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159</v>
      </c>
      <c r="C20" s="474"/>
      <c r="D20" s="474"/>
      <c r="E20" s="546"/>
      <c r="F20" s="546"/>
      <c r="G20" s="546"/>
      <c r="H20" s="546"/>
      <c r="I20" s="546"/>
      <c r="J20" s="546"/>
      <c r="K20" s="546"/>
      <c r="L20" s="554">
        <v>1377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6" t="s">
        <v>165</v>
      </c>
      <c r="AI22" s="448"/>
      <c r="AJ22" s="448"/>
      <c r="AK22" s="448"/>
      <c r="AL22" s="438"/>
      <c r="AM22" s="596" t="s">
        <v>166</v>
      </c>
      <c r="AN22" s="597"/>
      <c r="AO22" s="597"/>
      <c r="AP22" s="597"/>
      <c r="AQ22" s="597"/>
      <c r="AR22" s="598"/>
      <c r="AS22" s="577" t="s">
        <v>163</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167</v>
      </c>
      <c r="AZ23" s="392"/>
      <c r="BA23" s="392"/>
      <c r="BB23" s="392"/>
      <c r="BC23" s="392"/>
      <c r="BD23" s="392"/>
      <c r="BE23" s="392"/>
      <c r="BF23" s="392"/>
      <c r="BG23" s="392"/>
      <c r="BH23" s="392"/>
      <c r="BI23" s="392"/>
      <c r="BJ23" s="392"/>
      <c r="BK23" s="392"/>
      <c r="BL23" s="392"/>
      <c r="BM23" s="393"/>
      <c r="BN23" s="431">
        <v>3306363</v>
      </c>
      <c r="BO23" s="432"/>
      <c r="BP23" s="432"/>
      <c r="BQ23" s="432"/>
      <c r="BR23" s="432"/>
      <c r="BS23" s="432"/>
      <c r="BT23" s="432"/>
      <c r="BU23" s="433"/>
      <c r="BV23" s="431">
        <v>3115169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168</v>
      </c>
      <c r="F24" s="461"/>
      <c r="G24" s="461"/>
      <c r="H24" s="461"/>
      <c r="I24" s="461"/>
      <c r="J24" s="461"/>
      <c r="K24" s="462"/>
      <c r="L24" s="482">
        <v>1</v>
      </c>
      <c r="M24" s="483"/>
      <c r="N24" s="483"/>
      <c r="O24" s="483"/>
      <c r="P24" s="525"/>
      <c r="Q24" s="482">
        <v>7100</v>
      </c>
      <c r="R24" s="483"/>
      <c r="S24" s="483"/>
      <c r="T24" s="483"/>
      <c r="U24" s="483"/>
      <c r="V24" s="525"/>
      <c r="W24" s="584"/>
      <c r="X24" s="572"/>
      <c r="Y24" s="573"/>
      <c r="Z24" s="481" t="s">
        <v>169</v>
      </c>
      <c r="AA24" s="461"/>
      <c r="AB24" s="461"/>
      <c r="AC24" s="461"/>
      <c r="AD24" s="461"/>
      <c r="AE24" s="461"/>
      <c r="AF24" s="461"/>
      <c r="AG24" s="462"/>
      <c r="AH24" s="482">
        <v>86</v>
      </c>
      <c r="AI24" s="483"/>
      <c r="AJ24" s="483"/>
      <c r="AK24" s="483"/>
      <c r="AL24" s="525"/>
      <c r="AM24" s="482">
        <v>228588</v>
      </c>
      <c r="AN24" s="483"/>
      <c r="AO24" s="483"/>
      <c r="AP24" s="483"/>
      <c r="AQ24" s="483"/>
      <c r="AR24" s="525"/>
      <c r="AS24" s="482">
        <v>2658</v>
      </c>
      <c r="AT24" s="483"/>
      <c r="AU24" s="483"/>
      <c r="AV24" s="483"/>
      <c r="AW24" s="483"/>
      <c r="AX24" s="484"/>
      <c r="AY24" s="604" t="s">
        <v>170</v>
      </c>
      <c r="AZ24" s="605"/>
      <c r="BA24" s="605"/>
      <c r="BB24" s="605"/>
      <c r="BC24" s="605"/>
      <c r="BD24" s="605"/>
      <c r="BE24" s="605"/>
      <c r="BF24" s="605"/>
      <c r="BG24" s="605"/>
      <c r="BH24" s="605"/>
      <c r="BI24" s="605"/>
      <c r="BJ24" s="605"/>
      <c r="BK24" s="605"/>
      <c r="BL24" s="605"/>
      <c r="BM24" s="606"/>
      <c r="BN24" s="431">
        <v>2743091</v>
      </c>
      <c r="BO24" s="432"/>
      <c r="BP24" s="432"/>
      <c r="BQ24" s="432"/>
      <c r="BR24" s="432"/>
      <c r="BS24" s="432"/>
      <c r="BT24" s="432"/>
      <c r="BU24" s="433"/>
      <c r="BV24" s="431">
        <v>2905443</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171</v>
      </c>
      <c r="F25" s="461"/>
      <c r="G25" s="461"/>
      <c r="H25" s="461"/>
      <c r="I25" s="461"/>
      <c r="J25" s="461"/>
      <c r="K25" s="462"/>
      <c r="L25" s="482">
        <v>1</v>
      </c>
      <c r="M25" s="483"/>
      <c r="N25" s="483"/>
      <c r="O25" s="483"/>
      <c r="P25" s="525"/>
      <c r="Q25" s="482">
        <v>6300</v>
      </c>
      <c r="R25" s="483"/>
      <c r="S25" s="483"/>
      <c r="T25" s="483"/>
      <c r="U25" s="483"/>
      <c r="V25" s="525"/>
      <c r="W25" s="584"/>
      <c r="X25" s="572"/>
      <c r="Y25" s="573"/>
      <c r="Z25" s="481" t="s">
        <v>172</v>
      </c>
      <c r="AA25" s="461"/>
      <c r="AB25" s="461"/>
      <c r="AC25" s="461"/>
      <c r="AD25" s="461"/>
      <c r="AE25" s="461"/>
      <c r="AF25" s="461"/>
      <c r="AG25" s="462"/>
      <c r="AH25" s="482">
        <v>16</v>
      </c>
      <c r="AI25" s="483"/>
      <c r="AJ25" s="483"/>
      <c r="AK25" s="483"/>
      <c r="AL25" s="525"/>
      <c r="AM25" s="482">
        <v>35968</v>
      </c>
      <c r="AN25" s="483"/>
      <c r="AO25" s="483"/>
      <c r="AP25" s="483"/>
      <c r="AQ25" s="483"/>
      <c r="AR25" s="525"/>
      <c r="AS25" s="482">
        <v>2248</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199856</v>
      </c>
      <c r="BO25" s="395"/>
      <c r="BP25" s="395"/>
      <c r="BQ25" s="395"/>
      <c r="BR25" s="395"/>
      <c r="BS25" s="395"/>
      <c r="BT25" s="395"/>
      <c r="BU25" s="396"/>
      <c r="BV25" s="394">
        <v>69999</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5900</v>
      </c>
      <c r="R26" s="483"/>
      <c r="S26" s="483"/>
      <c r="T26" s="483"/>
      <c r="U26" s="483"/>
      <c r="V26" s="525"/>
      <c r="W26" s="584"/>
      <c r="X26" s="572"/>
      <c r="Y26" s="573"/>
      <c r="Z26" s="481" t="s">
        <v>175</v>
      </c>
      <c r="AA26" s="594"/>
      <c r="AB26" s="594"/>
      <c r="AC26" s="594"/>
      <c r="AD26" s="594"/>
      <c r="AE26" s="594"/>
      <c r="AF26" s="594"/>
      <c r="AG26" s="595"/>
      <c r="AH26" s="482" t="s">
        <v>176</v>
      </c>
      <c r="AI26" s="483"/>
      <c r="AJ26" s="483"/>
      <c r="AK26" s="483"/>
      <c r="AL26" s="525"/>
      <c r="AM26" s="482" t="s">
        <v>128</v>
      </c>
      <c r="AN26" s="483"/>
      <c r="AO26" s="483"/>
      <c r="AP26" s="483"/>
      <c r="AQ26" s="483"/>
      <c r="AR26" s="525"/>
      <c r="AS26" s="482" t="s">
        <v>128</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t="s">
        <v>176</v>
      </c>
      <c r="BO26" s="432"/>
      <c r="BP26" s="432"/>
      <c r="BQ26" s="432"/>
      <c r="BR26" s="432"/>
      <c r="BS26" s="432"/>
      <c r="BT26" s="432"/>
      <c r="BU26" s="433"/>
      <c r="BV26" s="431" t="s">
        <v>176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2500</v>
      </c>
      <c r="R27" s="483"/>
      <c r="S27" s="483"/>
      <c r="T27" s="483"/>
      <c r="U27" s="483"/>
      <c r="V27" s="525"/>
      <c r="W27" s="584"/>
      <c r="X27" s="572"/>
      <c r="Y27" s="573"/>
      <c r="Z27" s="481" t="s">
        <v>179</v>
      </c>
      <c r="AA27" s="461"/>
      <c r="AB27" s="461"/>
      <c r="AC27" s="461"/>
      <c r="AD27" s="461"/>
      <c r="AE27" s="461"/>
      <c r="AF27" s="461"/>
      <c r="AG27" s="462"/>
      <c r="AH27" s="482" t="s">
        <v>176</v>
      </c>
      <c r="AI27" s="483"/>
      <c r="AJ27" s="483"/>
      <c r="AK27" s="483"/>
      <c r="AL27" s="525"/>
      <c r="AM27" s="482" t="s">
        <v>176</v>
      </c>
      <c r="AN27" s="483"/>
      <c r="AO27" s="483"/>
      <c r="AP27" s="483"/>
      <c r="AQ27" s="483"/>
      <c r="AR27" s="525"/>
      <c r="AS27" s="482" t="s">
        <v>176</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t="s">
        <v>176</v>
      </c>
      <c r="BO27" s="608"/>
      <c r="BP27" s="608"/>
      <c r="BQ27" s="608"/>
      <c r="BR27" s="608"/>
      <c r="BS27" s="608"/>
      <c r="BT27" s="608"/>
      <c r="BU27" s="609"/>
      <c r="BV27" s="607" t="s">
        <v>176</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2000</v>
      </c>
      <c r="R28" s="483"/>
      <c r="S28" s="483"/>
      <c r="T28" s="483"/>
      <c r="U28" s="483"/>
      <c r="V28" s="525"/>
      <c r="W28" s="584"/>
      <c r="X28" s="572"/>
      <c r="Y28" s="573"/>
      <c r="Z28" s="481" t="s">
        <v>182</v>
      </c>
      <c r="AA28" s="461"/>
      <c r="AB28" s="461"/>
      <c r="AC28" s="461"/>
      <c r="AD28" s="461"/>
      <c r="AE28" s="461"/>
      <c r="AF28" s="461"/>
      <c r="AG28" s="462"/>
      <c r="AH28" s="482" t="s">
        <v>176</v>
      </c>
      <c r="AI28" s="483"/>
      <c r="AJ28" s="483"/>
      <c r="AK28" s="483"/>
      <c r="AL28" s="525"/>
      <c r="AM28" s="482" t="s">
        <v>128</v>
      </c>
      <c r="AN28" s="483"/>
      <c r="AO28" s="483"/>
      <c r="AP28" s="483"/>
      <c r="AQ28" s="483"/>
      <c r="AR28" s="525"/>
      <c r="AS28" s="482" t="s">
        <v>176</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447592</v>
      </c>
      <c r="BO28" s="395"/>
      <c r="BP28" s="395"/>
      <c r="BQ28" s="395"/>
      <c r="BR28" s="395"/>
      <c r="BS28" s="395"/>
      <c r="BT28" s="395"/>
      <c r="BU28" s="396"/>
      <c r="BV28" s="394">
        <v>428557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6</v>
      </c>
      <c r="M29" s="483"/>
      <c r="N29" s="483"/>
      <c r="O29" s="483"/>
      <c r="P29" s="525"/>
      <c r="Q29" s="482">
        <v>1800</v>
      </c>
      <c r="R29" s="483"/>
      <c r="S29" s="483"/>
      <c r="T29" s="483"/>
      <c r="U29" s="483"/>
      <c r="V29" s="525"/>
      <c r="W29" s="585"/>
      <c r="X29" s="586"/>
      <c r="Y29" s="587"/>
      <c r="Z29" s="481" t="s">
        <v>185</v>
      </c>
      <c r="AA29" s="461"/>
      <c r="AB29" s="461"/>
      <c r="AC29" s="461"/>
      <c r="AD29" s="461"/>
      <c r="AE29" s="461"/>
      <c r="AF29" s="461"/>
      <c r="AG29" s="462"/>
      <c r="AH29" s="482">
        <v>86</v>
      </c>
      <c r="AI29" s="483"/>
      <c r="AJ29" s="483"/>
      <c r="AK29" s="483"/>
      <c r="AL29" s="525"/>
      <c r="AM29" s="482">
        <v>228588</v>
      </c>
      <c r="AN29" s="483"/>
      <c r="AO29" s="483"/>
      <c r="AP29" s="483"/>
      <c r="AQ29" s="483"/>
      <c r="AR29" s="525"/>
      <c r="AS29" s="482">
        <v>2658</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274632</v>
      </c>
      <c r="BO29" s="432"/>
      <c r="BP29" s="432"/>
      <c r="BQ29" s="432"/>
      <c r="BR29" s="432"/>
      <c r="BS29" s="432"/>
      <c r="BT29" s="432"/>
      <c r="BU29" s="433"/>
      <c r="BV29" s="431">
        <v>274502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90.4</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1725781</v>
      </c>
      <c r="BO30" s="608"/>
      <c r="BP30" s="608"/>
      <c r="BQ30" s="608"/>
      <c r="BR30" s="608"/>
      <c r="BS30" s="608"/>
      <c r="BT30" s="608"/>
      <c r="BU30" s="609"/>
      <c r="BV30" s="607">
        <v>1531797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196</v>
      </c>
      <c r="V33" s="455"/>
      <c r="W33" s="420" t="s">
        <v>195</v>
      </c>
      <c r="X33" s="420"/>
      <c r="Y33" s="420"/>
      <c r="Z33" s="420"/>
      <c r="AA33" s="420"/>
      <c r="AB33" s="420"/>
      <c r="AC33" s="420"/>
      <c r="AD33" s="420"/>
      <c r="AE33" s="420"/>
      <c r="AF33" s="420"/>
      <c r="AG33" s="420"/>
      <c r="AH33" s="420"/>
      <c r="AI33" s="420"/>
      <c r="AJ33" s="420"/>
      <c r="AK33" s="420"/>
      <c r="AL33" s="216"/>
      <c r="AM33" s="455" t="s">
        <v>194</v>
      </c>
      <c r="AN33" s="455"/>
      <c r="AO33" s="420" t="s">
        <v>195</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196</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国民健康保険（事業勘定）特別会計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旅客自動車運送事業会計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IF('各会計、関係団体の財政状況及び健全化判断比率'!B33="","",'各会計、関係団体の財政状況及び健全化判断比率'!B33)</f>
        <v>簡易水道事業会計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東京都島嶼町村一部事務組合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国民健康保険（直診勘定）特別会計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東京都市町村職員退職手当組合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介護保険（保険事業勘定）特別会計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東京都市町村議会議員公務災害補償等組合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東京都市町村総合事務組合（一般会計）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東京都市町村総合事務組合（交通災害共済事業特別会計）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東京都後期高齢者医療広域連合（一般会計）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東京都後期高齢者医療広域連合（後期高齢者医療特別会計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51ki+yXoURhlgnwoOzjZvHrARwUg8a/54WxLJItqdu+tWgHMepyiixyFWchlxn6xG6Hzvrs1TJe2fD/ze2Qa6A==" saltValue="oEVDeAxUfXs2zWkxA+Eh6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5703125" style="23" customWidth="1"/>
    <col min="2" max="2" width="11" style="23" customWidth="1"/>
    <col min="3" max="3" width="17" style="23" customWidth="1"/>
    <col min="4" max="5" width="16.57031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2" t="s">
        <v>563</v>
      </c>
      <c r="D34" s="1212"/>
      <c r="E34" s="1213"/>
      <c r="F34" s="32">
        <v>8.43</v>
      </c>
      <c r="G34" s="33">
        <v>9.85</v>
      </c>
      <c r="H34" s="33">
        <v>8.1999999999999993</v>
      </c>
      <c r="I34" s="33">
        <v>9.75</v>
      </c>
      <c r="J34" s="34">
        <v>6.68</v>
      </c>
      <c r="K34" s="22"/>
      <c r="L34" s="22"/>
      <c r="M34" s="22"/>
      <c r="N34" s="22"/>
      <c r="O34" s="22"/>
      <c r="P34" s="22"/>
    </row>
    <row r="35" spans="1:16" ht="39" customHeight="1" x14ac:dyDescent="0.15">
      <c r="A35" s="22"/>
      <c r="B35" s="35"/>
      <c r="C35" s="1206" t="s">
        <v>564</v>
      </c>
      <c r="D35" s="1207"/>
      <c r="E35" s="1208"/>
      <c r="F35" s="36">
        <v>4.68</v>
      </c>
      <c r="G35" s="37">
        <v>4.79</v>
      </c>
      <c r="H35" s="37">
        <v>4.6399999999999997</v>
      </c>
      <c r="I35" s="37">
        <v>3.23</v>
      </c>
      <c r="J35" s="38">
        <v>4.07</v>
      </c>
      <c r="K35" s="22"/>
      <c r="L35" s="22"/>
      <c r="M35" s="22"/>
      <c r="N35" s="22"/>
      <c r="O35" s="22"/>
      <c r="P35" s="22"/>
    </row>
    <row r="36" spans="1:16" ht="39" customHeight="1" x14ac:dyDescent="0.15">
      <c r="A36" s="22"/>
      <c r="B36" s="35"/>
      <c r="C36" s="1206" t="s">
        <v>565</v>
      </c>
      <c r="D36" s="1207"/>
      <c r="E36" s="1208"/>
      <c r="F36" s="36">
        <v>0.73</v>
      </c>
      <c r="G36" s="37">
        <v>1.06</v>
      </c>
      <c r="H36" s="37">
        <v>0.99</v>
      </c>
      <c r="I36" s="37">
        <v>1.19</v>
      </c>
      <c r="J36" s="38">
        <v>1.77</v>
      </c>
      <c r="K36" s="22"/>
      <c r="L36" s="22"/>
      <c r="M36" s="22"/>
      <c r="N36" s="22"/>
      <c r="O36" s="22"/>
      <c r="P36" s="22"/>
    </row>
    <row r="37" spans="1:16" ht="39" customHeight="1" x14ac:dyDescent="0.15">
      <c r="A37" s="22"/>
      <c r="B37" s="35"/>
      <c r="C37" s="1206" t="s">
        <v>566</v>
      </c>
      <c r="D37" s="1207"/>
      <c r="E37" s="1208"/>
      <c r="F37" s="36">
        <v>1.52</v>
      </c>
      <c r="G37" s="37">
        <v>0.35</v>
      </c>
      <c r="H37" s="37">
        <v>2.11</v>
      </c>
      <c r="I37" s="37">
        <v>1.53</v>
      </c>
      <c r="J37" s="38">
        <v>1.64</v>
      </c>
      <c r="K37" s="22"/>
      <c r="L37" s="22"/>
      <c r="M37" s="22"/>
      <c r="N37" s="22"/>
      <c r="O37" s="22"/>
      <c r="P37" s="22"/>
    </row>
    <row r="38" spans="1:16" ht="39" customHeight="1" x14ac:dyDescent="0.15">
      <c r="A38" s="22"/>
      <c r="B38" s="35"/>
      <c r="C38" s="1206" t="s">
        <v>567</v>
      </c>
      <c r="D38" s="1207"/>
      <c r="E38" s="1208"/>
      <c r="F38" s="36">
        <v>0.74</v>
      </c>
      <c r="G38" s="37">
        <v>0.9</v>
      </c>
      <c r="H38" s="37">
        <v>0.48</v>
      </c>
      <c r="I38" s="37">
        <v>0.41</v>
      </c>
      <c r="J38" s="38">
        <v>0.56000000000000005</v>
      </c>
      <c r="K38" s="22"/>
      <c r="L38" s="22"/>
      <c r="M38" s="22"/>
      <c r="N38" s="22"/>
      <c r="O38" s="22"/>
      <c r="P38" s="22"/>
    </row>
    <row r="39" spans="1:16" ht="39" customHeight="1" x14ac:dyDescent="0.15">
      <c r="A39" s="22"/>
      <c r="B39" s="35"/>
      <c r="C39" s="1206" t="s">
        <v>568</v>
      </c>
      <c r="D39" s="1207"/>
      <c r="E39" s="1208"/>
      <c r="F39" s="36">
        <v>1.23</v>
      </c>
      <c r="G39" s="37">
        <v>0.03</v>
      </c>
      <c r="H39" s="37">
        <v>0.05</v>
      </c>
      <c r="I39" s="37">
        <v>0</v>
      </c>
      <c r="J39" s="38">
        <v>0.09</v>
      </c>
      <c r="K39" s="22"/>
      <c r="L39" s="22"/>
      <c r="M39" s="22"/>
      <c r="N39" s="22"/>
      <c r="O39" s="22"/>
      <c r="P39" s="22"/>
    </row>
    <row r="40" spans="1:16" ht="39" customHeight="1" x14ac:dyDescent="0.15">
      <c r="A40" s="22"/>
      <c r="B40" s="35"/>
      <c r="C40" s="1206" t="s">
        <v>569</v>
      </c>
      <c r="D40" s="1207"/>
      <c r="E40" s="1208"/>
      <c r="F40" s="36">
        <v>0.04</v>
      </c>
      <c r="G40" s="37">
        <v>0.02</v>
      </c>
      <c r="H40" s="37">
        <v>0.04</v>
      </c>
      <c r="I40" s="37">
        <v>0.1</v>
      </c>
      <c r="J40" s="38">
        <v>7.0000000000000007E-2</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570</v>
      </c>
      <c r="D42" s="1207"/>
      <c r="E42" s="1208"/>
      <c r="F42" s="36" t="s">
        <v>514</v>
      </c>
      <c r="G42" s="37" t="s">
        <v>514</v>
      </c>
      <c r="H42" s="37" t="s">
        <v>514</v>
      </c>
      <c r="I42" s="37" t="s">
        <v>514</v>
      </c>
      <c r="J42" s="38" t="s">
        <v>514</v>
      </c>
      <c r="K42" s="22"/>
      <c r="L42" s="22"/>
      <c r="M42" s="22"/>
      <c r="N42" s="22"/>
      <c r="O42" s="22"/>
      <c r="P42" s="22"/>
    </row>
    <row r="43" spans="1:16" ht="39" customHeight="1" thickBot="1" x14ac:dyDescent="0.2">
      <c r="A43" s="22"/>
      <c r="B43" s="40"/>
      <c r="C43" s="1209" t="s">
        <v>571</v>
      </c>
      <c r="D43" s="1210"/>
      <c r="E43" s="1211"/>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obeypL6RKWUnvm/J7/2/BA6GMLW+4UN25XqCY1RTdw2TSwQXT+tSP7claEHPiGZN1UO+F18LTN/SOUUff32kA==" saltValue="8Mw8ChEOCxxNlGJuLJxi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5703125" style="49" customWidth="1"/>
    <col min="2" max="3" width="10.85546875" style="49" customWidth="1"/>
    <col min="4" max="4" width="10" style="49" customWidth="1"/>
    <col min="5" max="10" width="11" style="49" customWidth="1"/>
    <col min="11" max="15" width="13.140625" style="49" customWidth="1"/>
    <col min="16" max="21" width="11.4257812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174</v>
      </c>
      <c r="L45" s="60">
        <v>164</v>
      </c>
      <c r="M45" s="60">
        <v>202</v>
      </c>
      <c r="N45" s="60">
        <v>242</v>
      </c>
      <c r="O45" s="61">
        <v>257</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514</v>
      </c>
      <c r="L46" s="64" t="s">
        <v>514</v>
      </c>
      <c r="M46" s="64" t="s">
        <v>514</v>
      </c>
      <c r="N46" s="64" t="s">
        <v>514</v>
      </c>
      <c r="O46" s="65" t="s">
        <v>514</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514</v>
      </c>
      <c r="L47" s="64" t="s">
        <v>514</v>
      </c>
      <c r="M47" s="64" t="s">
        <v>514</v>
      </c>
      <c r="N47" s="64" t="s">
        <v>514</v>
      </c>
      <c r="O47" s="65" t="s">
        <v>514</v>
      </c>
      <c r="P47" s="48"/>
      <c r="Q47" s="48"/>
      <c r="R47" s="48"/>
      <c r="S47" s="48"/>
      <c r="T47" s="48"/>
      <c r="U47" s="48"/>
    </row>
    <row r="48" spans="1:21" ht="30.75" customHeight="1" x14ac:dyDescent="0.15">
      <c r="A48" s="48"/>
      <c r="B48" s="1216"/>
      <c r="C48" s="1217"/>
      <c r="D48" s="62"/>
      <c r="E48" s="1222" t="s">
        <v>15</v>
      </c>
      <c r="F48" s="1222"/>
      <c r="G48" s="1222"/>
      <c r="H48" s="1222"/>
      <c r="I48" s="1222"/>
      <c r="J48" s="1223"/>
      <c r="K48" s="63">
        <v>25</v>
      </c>
      <c r="L48" s="64">
        <v>21</v>
      </c>
      <c r="M48" s="64">
        <v>20</v>
      </c>
      <c r="N48" s="64">
        <v>20</v>
      </c>
      <c r="O48" s="65">
        <v>26</v>
      </c>
      <c r="P48" s="48"/>
      <c r="Q48" s="48"/>
      <c r="R48" s="48"/>
      <c r="S48" s="48"/>
      <c r="T48" s="48"/>
      <c r="U48" s="48"/>
    </row>
    <row r="49" spans="1:21" ht="30.75" customHeight="1" x14ac:dyDescent="0.15">
      <c r="A49" s="48"/>
      <c r="B49" s="1216"/>
      <c r="C49" s="1217"/>
      <c r="D49" s="62"/>
      <c r="E49" s="1222" t="s">
        <v>16</v>
      </c>
      <c r="F49" s="1222"/>
      <c r="G49" s="1222"/>
      <c r="H49" s="1222"/>
      <c r="I49" s="1222"/>
      <c r="J49" s="1223"/>
      <c r="K49" s="63">
        <v>22</v>
      </c>
      <c r="L49" s="64">
        <v>22</v>
      </c>
      <c r="M49" s="64">
        <v>22</v>
      </c>
      <c r="N49" s="64">
        <v>21</v>
      </c>
      <c r="O49" s="65">
        <v>19</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514</v>
      </c>
      <c r="L50" s="64" t="s">
        <v>514</v>
      </c>
      <c r="M50" s="64" t="s">
        <v>514</v>
      </c>
      <c r="N50" s="64" t="s">
        <v>514</v>
      </c>
      <c r="O50" s="65" t="s">
        <v>514</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162</v>
      </c>
      <c r="L52" s="64">
        <v>159</v>
      </c>
      <c r="M52" s="64">
        <v>182</v>
      </c>
      <c r="N52" s="64">
        <v>195</v>
      </c>
      <c r="O52" s="65">
        <v>208</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59</v>
      </c>
      <c r="L53" s="69">
        <v>48</v>
      </c>
      <c r="M53" s="69">
        <v>62</v>
      </c>
      <c r="N53" s="69">
        <v>88</v>
      </c>
      <c r="O53" s="70">
        <v>94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X3C2qLq3Q7Vpsdkkev8IS3gr1yTCbPp6v0BaaTaviGdwLe695kD8efGSDMUi6b8x623trq8RcpFvuQgKvKyRg==" saltValue="o3MFcHpjVjObcyvx/47Y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5703125" style="93" customWidth="1"/>
    <col min="2" max="3" width="12.5703125" style="93" customWidth="1"/>
    <col min="4" max="4" width="11.5703125" style="93" customWidth="1"/>
    <col min="5" max="8" width="10.42578125" style="93" customWidth="1"/>
    <col min="9" max="13" width="16.42578125" style="93" customWidth="1"/>
    <col min="14" max="19" width="12.57031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40" t="s">
        <v>30</v>
      </c>
      <c r="C41" s="1241"/>
      <c r="D41" s="102"/>
      <c r="E41" s="1246" t="s">
        <v>31</v>
      </c>
      <c r="F41" s="1246"/>
      <c r="G41" s="1246"/>
      <c r="H41" s="1247"/>
      <c r="I41" s="103">
        <v>2373</v>
      </c>
      <c r="J41" s="104">
        <v>2487</v>
      </c>
      <c r="K41" s="104">
        <v>3081</v>
      </c>
      <c r="L41" s="104">
        <v>3363</v>
      </c>
      <c r="M41" s="105">
        <v>3306</v>
      </c>
    </row>
    <row r="42" spans="2:13" ht="27.75" customHeight="1" x14ac:dyDescent="0.15">
      <c r="B42" s="1242"/>
      <c r="C42" s="1243"/>
      <c r="D42" s="106"/>
      <c r="E42" s="1248" t="s">
        <v>32</v>
      </c>
      <c r="F42" s="1248"/>
      <c r="G42" s="1248"/>
      <c r="H42" s="1249"/>
      <c r="I42" s="107">
        <v>55</v>
      </c>
      <c r="J42" s="108">
        <v>50</v>
      </c>
      <c r="K42" s="108">
        <v>45</v>
      </c>
      <c r="L42" s="108">
        <v>39</v>
      </c>
      <c r="M42" s="109">
        <v>168</v>
      </c>
    </row>
    <row r="43" spans="2:13" ht="27.75" customHeight="1" x14ac:dyDescent="0.15">
      <c r="B43" s="1242"/>
      <c r="C43" s="1243"/>
      <c r="D43" s="106"/>
      <c r="E43" s="1248" t="s">
        <v>33</v>
      </c>
      <c r="F43" s="1248"/>
      <c r="G43" s="1248"/>
      <c r="H43" s="1249"/>
      <c r="I43" s="107">
        <v>236</v>
      </c>
      <c r="J43" s="108">
        <v>231</v>
      </c>
      <c r="K43" s="108">
        <v>236</v>
      </c>
      <c r="L43" s="108">
        <v>253</v>
      </c>
      <c r="M43" s="109">
        <v>283</v>
      </c>
    </row>
    <row r="44" spans="2:13" ht="27.75" customHeight="1" x14ac:dyDescent="0.15">
      <c r="B44" s="1242"/>
      <c r="C44" s="1243"/>
      <c r="D44" s="106"/>
      <c r="E44" s="1248" t="s">
        <v>34</v>
      </c>
      <c r="F44" s="1248"/>
      <c r="G44" s="1248"/>
      <c r="H44" s="1249"/>
      <c r="I44" s="107">
        <v>153</v>
      </c>
      <c r="J44" s="108">
        <v>132</v>
      </c>
      <c r="K44" s="108">
        <v>112</v>
      </c>
      <c r="L44" s="108">
        <v>91</v>
      </c>
      <c r="M44" s="109">
        <v>73</v>
      </c>
    </row>
    <row r="45" spans="2:13" ht="27.75" customHeight="1" x14ac:dyDescent="0.15">
      <c r="B45" s="1242"/>
      <c r="C45" s="1243"/>
      <c r="D45" s="106"/>
      <c r="E45" s="1248" t="s">
        <v>35</v>
      </c>
      <c r="F45" s="1248"/>
      <c r="G45" s="1248"/>
      <c r="H45" s="1249"/>
      <c r="I45" s="107">
        <v>838</v>
      </c>
      <c r="J45" s="108">
        <v>790</v>
      </c>
      <c r="K45" s="108">
        <v>762</v>
      </c>
      <c r="L45" s="108">
        <v>781</v>
      </c>
      <c r="M45" s="109">
        <v>774</v>
      </c>
    </row>
    <row r="46" spans="2:13" ht="27.75" customHeight="1" x14ac:dyDescent="0.15">
      <c r="B46" s="1242"/>
      <c r="C46" s="1243"/>
      <c r="D46" s="110"/>
      <c r="E46" s="1248" t="s">
        <v>36</v>
      </c>
      <c r="F46" s="1248"/>
      <c r="G46" s="1248"/>
      <c r="H46" s="1249"/>
      <c r="I46" s="107" t="s">
        <v>514</v>
      </c>
      <c r="J46" s="108" t="s">
        <v>514</v>
      </c>
      <c r="K46" s="108" t="s">
        <v>514</v>
      </c>
      <c r="L46" s="108" t="s">
        <v>514</v>
      </c>
      <c r="M46" s="109" t="s">
        <v>514</v>
      </c>
    </row>
    <row r="47" spans="2:13" ht="27.75" customHeight="1" x14ac:dyDescent="0.15">
      <c r="B47" s="1242"/>
      <c r="C47" s="1243"/>
      <c r="D47" s="111"/>
      <c r="E47" s="1250" t="s">
        <v>37</v>
      </c>
      <c r="F47" s="1251"/>
      <c r="G47" s="1251"/>
      <c r="H47" s="1252"/>
      <c r="I47" s="107" t="s">
        <v>514</v>
      </c>
      <c r="J47" s="108" t="s">
        <v>514</v>
      </c>
      <c r="K47" s="108" t="s">
        <v>514</v>
      </c>
      <c r="L47" s="108" t="s">
        <v>514</v>
      </c>
      <c r="M47" s="109" t="s">
        <v>514</v>
      </c>
    </row>
    <row r="48" spans="2:13" ht="27.75" customHeight="1" x14ac:dyDescent="0.15">
      <c r="B48" s="1242"/>
      <c r="C48" s="1243"/>
      <c r="D48" s="106"/>
      <c r="E48" s="1248" t="s">
        <v>38</v>
      </c>
      <c r="F48" s="1248"/>
      <c r="G48" s="1248"/>
      <c r="H48" s="1249"/>
      <c r="I48" s="107" t="s">
        <v>514</v>
      </c>
      <c r="J48" s="108" t="s">
        <v>514</v>
      </c>
      <c r="K48" s="108" t="s">
        <v>514</v>
      </c>
      <c r="L48" s="108" t="s">
        <v>514</v>
      </c>
      <c r="M48" s="109" t="s">
        <v>514</v>
      </c>
    </row>
    <row r="49" spans="2:13" ht="27.75" customHeight="1" x14ac:dyDescent="0.15">
      <c r="B49" s="1244"/>
      <c r="C49" s="1245"/>
      <c r="D49" s="106"/>
      <c r="E49" s="1248" t="s">
        <v>39</v>
      </c>
      <c r="F49" s="1248"/>
      <c r="G49" s="1248"/>
      <c r="H49" s="1249"/>
      <c r="I49" s="107" t="s">
        <v>514</v>
      </c>
      <c r="J49" s="108" t="s">
        <v>514</v>
      </c>
      <c r="K49" s="108" t="s">
        <v>514</v>
      </c>
      <c r="L49" s="108" t="s">
        <v>514</v>
      </c>
      <c r="M49" s="109" t="s">
        <v>514</v>
      </c>
    </row>
    <row r="50" spans="2:13" ht="27.75" customHeight="1" x14ac:dyDescent="0.15">
      <c r="B50" s="1253" t="s">
        <v>40</v>
      </c>
      <c r="C50" s="1254"/>
      <c r="D50" s="112"/>
      <c r="E50" s="1248" t="s">
        <v>41</v>
      </c>
      <c r="F50" s="1248"/>
      <c r="G50" s="1248"/>
      <c r="H50" s="1249"/>
      <c r="I50" s="107">
        <v>2106</v>
      </c>
      <c r="J50" s="108">
        <v>2108</v>
      </c>
      <c r="K50" s="108">
        <v>2349</v>
      </c>
      <c r="L50" s="108">
        <v>2226</v>
      </c>
      <c r="M50" s="109">
        <v>2454</v>
      </c>
    </row>
    <row r="51" spans="2:13" ht="27.75" customHeight="1" x14ac:dyDescent="0.15">
      <c r="B51" s="1242"/>
      <c r="C51" s="1243"/>
      <c r="D51" s="106"/>
      <c r="E51" s="1248" t="s">
        <v>42</v>
      </c>
      <c r="F51" s="1248"/>
      <c r="G51" s="1248"/>
      <c r="H51" s="1249"/>
      <c r="I51" s="107">
        <v>11</v>
      </c>
      <c r="J51" s="108">
        <v>8</v>
      </c>
      <c r="K51" s="108">
        <v>4</v>
      </c>
      <c r="L51" s="108">
        <v>4</v>
      </c>
      <c r="M51" s="109">
        <v>3</v>
      </c>
    </row>
    <row r="52" spans="2:13" ht="27.75" customHeight="1" x14ac:dyDescent="0.15">
      <c r="B52" s="1244"/>
      <c r="C52" s="1245"/>
      <c r="D52" s="106"/>
      <c r="E52" s="1248" t="s">
        <v>43</v>
      </c>
      <c r="F52" s="1248"/>
      <c r="G52" s="1248"/>
      <c r="H52" s="1249"/>
      <c r="I52" s="107">
        <v>2043</v>
      </c>
      <c r="J52" s="108">
        <v>2085</v>
      </c>
      <c r="K52" s="108">
        <v>2514</v>
      </c>
      <c r="L52" s="108">
        <v>2535</v>
      </c>
      <c r="M52" s="109">
        <v>2407</v>
      </c>
    </row>
    <row r="53" spans="2:13" ht="27.75" customHeight="1" thickBot="1" x14ac:dyDescent="0.2">
      <c r="B53" s="1255" t="s">
        <v>44</v>
      </c>
      <c r="C53" s="1256"/>
      <c r="D53" s="113"/>
      <c r="E53" s="1257" t="s">
        <v>45</v>
      </c>
      <c r="F53" s="1257"/>
      <c r="G53" s="1257"/>
      <c r="H53" s="1258"/>
      <c r="I53" s="114">
        <v>-506</v>
      </c>
      <c r="J53" s="115">
        <v>-511</v>
      </c>
      <c r="K53" s="115">
        <v>-632</v>
      </c>
      <c r="L53" s="115">
        <v>-238</v>
      </c>
      <c r="M53" s="116">
        <v>-260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qJbj/nbSXrAcm7FzdJM8YTredn2Or/vLTq6XXEvY7qoygDUpPOmgBLCbddj63LzGslpscfqqCNDR509u0fEyw==" saltValue="oSXe4/ekz60S789jWCmA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x14ac:dyDescent="0.15"/>
  <cols>
    <col min="1" max="1" width="8.28515625" style="1" customWidth="1"/>
    <col min="2" max="2" width="16.42578125" style="1" customWidth="1"/>
    <col min="3" max="5" width="26.28515625" style="1" customWidth="1"/>
    <col min="6" max="8" width="24.28515625" style="1" customWidth="1"/>
    <col min="9" max="14" width="26" style="1" customWidth="1"/>
    <col min="15" max="15" width="6.1406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67" t="s">
        <v>48</v>
      </c>
      <c r="D55" s="1267"/>
      <c r="E55" s="1268"/>
      <c r="F55" s="128">
        <v>424</v>
      </c>
      <c r="G55" s="128">
        <v>429</v>
      </c>
      <c r="H55" s="129">
        <v>448</v>
      </c>
    </row>
    <row r="56" spans="2:8" ht="52.5" customHeight="1" x14ac:dyDescent="0.15">
      <c r="B56" s="130"/>
      <c r="C56" s="1269" t="s">
        <v>49</v>
      </c>
      <c r="D56" s="1269"/>
      <c r="E56" s="1270"/>
      <c r="F56" s="131">
        <v>274</v>
      </c>
      <c r="G56" s="131">
        <v>275</v>
      </c>
      <c r="H56" s="132">
        <v>275</v>
      </c>
    </row>
    <row r="57" spans="2:8" ht="53.25" customHeight="1" x14ac:dyDescent="0.15">
      <c r="B57" s="130"/>
      <c r="C57" s="1271" t="s">
        <v>50</v>
      </c>
      <c r="D57" s="1271"/>
      <c r="E57" s="1272"/>
      <c r="F57" s="133">
        <v>1686</v>
      </c>
      <c r="G57" s="133">
        <v>1532</v>
      </c>
      <c r="H57" s="134">
        <v>1726</v>
      </c>
    </row>
    <row r="58" spans="2:8" ht="45.75" customHeight="1" x14ac:dyDescent="0.15">
      <c r="B58" s="135"/>
      <c r="C58" s="1259" t="s">
        <v>587</v>
      </c>
      <c r="D58" s="1260"/>
      <c r="E58" s="1261"/>
      <c r="F58" s="136">
        <v>800</v>
      </c>
      <c r="G58" s="136">
        <v>800</v>
      </c>
      <c r="H58" s="137">
        <v>800</v>
      </c>
    </row>
    <row r="59" spans="2:8" ht="45.75" customHeight="1" x14ac:dyDescent="0.15">
      <c r="B59" s="135"/>
      <c r="C59" s="1259" t="s">
        <v>588</v>
      </c>
      <c r="D59" s="1260"/>
      <c r="E59" s="1261"/>
      <c r="F59" s="136">
        <v>146</v>
      </c>
      <c r="G59" s="136">
        <v>146</v>
      </c>
      <c r="H59" s="137">
        <v>207</v>
      </c>
    </row>
    <row r="60" spans="2:8" ht="45.75" customHeight="1" x14ac:dyDescent="0.15">
      <c r="B60" s="135"/>
      <c r="C60" s="1259" t="s">
        <v>589</v>
      </c>
      <c r="D60" s="1260"/>
      <c r="E60" s="1261"/>
      <c r="F60" s="136">
        <v>107</v>
      </c>
      <c r="G60" s="136">
        <v>107</v>
      </c>
      <c r="H60" s="137">
        <v>172</v>
      </c>
    </row>
    <row r="61" spans="2:8" ht="45.75" customHeight="1" x14ac:dyDescent="0.15">
      <c r="B61" s="135"/>
      <c r="C61" s="1259" t="s">
        <v>590</v>
      </c>
      <c r="D61" s="1260"/>
      <c r="E61" s="1261"/>
      <c r="F61" s="136">
        <v>104</v>
      </c>
      <c r="G61" s="136">
        <v>104</v>
      </c>
      <c r="H61" s="137">
        <v>169</v>
      </c>
    </row>
    <row r="62" spans="2:8" ht="45.75" customHeight="1" thickBot="1" x14ac:dyDescent="0.2">
      <c r="B62" s="138"/>
      <c r="C62" s="1262" t="s">
        <v>591</v>
      </c>
      <c r="D62" s="1263"/>
      <c r="E62" s="1264"/>
      <c r="F62" s="139">
        <v>163</v>
      </c>
      <c r="G62" s="139">
        <v>164</v>
      </c>
      <c r="H62" s="140">
        <v>164</v>
      </c>
    </row>
    <row r="63" spans="2:8" ht="52.5" customHeight="1" thickBot="1" x14ac:dyDescent="0.2">
      <c r="B63" s="141"/>
      <c r="C63" s="1265" t="s">
        <v>51</v>
      </c>
      <c r="D63" s="1265"/>
      <c r="E63" s="1266"/>
      <c r="F63" s="142">
        <v>2385</v>
      </c>
      <c r="G63" s="142">
        <v>2235</v>
      </c>
      <c r="H63" s="143">
        <v>2448</v>
      </c>
    </row>
    <row r="64" spans="2:8" ht="15" customHeight="1" x14ac:dyDescent="0.15"/>
  </sheetData>
  <sheetProtection algorithmName="SHA-512" hashValue="hX+JOJqEv0f8Z8fRRL0YiLsoaq6jaC3dNYLrHocoqfiMZTj9jwvBjAbM+9MCnZswl0WsAVutSf0LllASv10KAg==" saltValue="lB9QCrwYpdusxfDcX/th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19" zoomScaleNormal="100" zoomScaleSheetLayoutView="55" workbookViewId="0">
      <selection activeCell="AN70" sqref="AN70"/>
    </sheetView>
  </sheetViews>
  <sheetFormatPr defaultColWidth="0" defaultRowHeight="13.5" customHeight="1" zeroHeight="1" x14ac:dyDescent="0.15"/>
  <cols>
    <col min="1" max="1" width="6.42578125" style="1275" customWidth="1"/>
    <col min="2" max="107" width="2.42578125" style="1275" customWidth="1"/>
    <col min="108" max="108" width="6.140625" style="1283" customWidth="1"/>
    <col min="109" max="109" width="5.85546875" style="1282" customWidth="1"/>
    <col min="110" max="110" width="19.140625" style="1275" hidden="1"/>
    <col min="111" max="115" width="12.5703125" style="1275" hidden="1"/>
    <col min="116" max="349" width="8.5703125" style="1275" hidden="1"/>
    <col min="350" max="355" width="14.85546875" style="1275" hidden="1"/>
    <col min="356" max="357" width="15.85546875" style="1275" hidden="1"/>
    <col min="358" max="363" width="16.140625" style="1275" hidden="1"/>
    <col min="364" max="364" width="6.140625" style="1275" hidden="1"/>
    <col min="365" max="365" width="3" style="1275" hidden="1"/>
    <col min="366" max="605" width="8.5703125" style="1275" hidden="1"/>
    <col min="606" max="611" width="14.85546875" style="1275" hidden="1"/>
    <col min="612" max="613" width="15.85546875" style="1275" hidden="1"/>
    <col min="614" max="619" width="16.140625" style="1275" hidden="1"/>
    <col min="620" max="620" width="6.140625" style="1275" hidden="1"/>
    <col min="621" max="621" width="3" style="1275" hidden="1"/>
    <col min="622" max="861" width="8.5703125" style="1275" hidden="1"/>
    <col min="862" max="867" width="14.85546875" style="1275" hidden="1"/>
    <col min="868" max="869" width="15.85546875" style="1275" hidden="1"/>
    <col min="870" max="875" width="16.140625" style="1275" hidden="1"/>
    <col min="876" max="876" width="6.140625" style="1275" hidden="1"/>
    <col min="877" max="877" width="3" style="1275" hidden="1"/>
    <col min="878" max="1117" width="8.5703125" style="1275" hidden="1"/>
    <col min="1118" max="1123" width="14.85546875" style="1275" hidden="1"/>
    <col min="1124" max="1125" width="15.85546875" style="1275" hidden="1"/>
    <col min="1126" max="1131" width="16.140625" style="1275" hidden="1"/>
    <col min="1132" max="1132" width="6.140625" style="1275" hidden="1"/>
    <col min="1133" max="1133" width="3" style="1275" hidden="1"/>
    <col min="1134" max="1373" width="8.5703125" style="1275" hidden="1"/>
    <col min="1374" max="1379" width="14.85546875" style="1275" hidden="1"/>
    <col min="1380" max="1381" width="15.85546875" style="1275" hidden="1"/>
    <col min="1382" max="1387" width="16.140625" style="1275" hidden="1"/>
    <col min="1388" max="1388" width="6.140625" style="1275" hidden="1"/>
    <col min="1389" max="1389" width="3" style="1275" hidden="1"/>
    <col min="1390" max="1629" width="8.5703125" style="1275" hidden="1"/>
    <col min="1630" max="1635" width="14.85546875" style="1275" hidden="1"/>
    <col min="1636" max="1637" width="15.85546875" style="1275" hidden="1"/>
    <col min="1638" max="1643" width="16.140625" style="1275" hidden="1"/>
    <col min="1644" max="1644" width="6.140625" style="1275" hidden="1"/>
    <col min="1645" max="1645" width="3" style="1275" hidden="1"/>
    <col min="1646" max="1885" width="8.5703125" style="1275" hidden="1"/>
    <col min="1886" max="1891" width="14.85546875" style="1275" hidden="1"/>
    <col min="1892" max="1893" width="15.85546875" style="1275" hidden="1"/>
    <col min="1894" max="1899" width="16.140625" style="1275" hidden="1"/>
    <col min="1900" max="1900" width="6.140625" style="1275" hidden="1"/>
    <col min="1901" max="1901" width="3" style="1275" hidden="1"/>
    <col min="1902" max="2141" width="8.5703125" style="1275" hidden="1"/>
    <col min="2142" max="2147" width="14.85546875" style="1275" hidden="1"/>
    <col min="2148" max="2149" width="15.85546875" style="1275" hidden="1"/>
    <col min="2150" max="2155" width="16.140625" style="1275" hidden="1"/>
    <col min="2156" max="2156" width="6.140625" style="1275" hidden="1"/>
    <col min="2157" max="2157" width="3" style="1275" hidden="1"/>
    <col min="2158" max="2397" width="8.5703125" style="1275" hidden="1"/>
    <col min="2398" max="2403" width="14.85546875" style="1275" hidden="1"/>
    <col min="2404" max="2405" width="15.85546875" style="1275" hidden="1"/>
    <col min="2406" max="2411" width="16.140625" style="1275" hidden="1"/>
    <col min="2412" max="2412" width="6.140625" style="1275" hidden="1"/>
    <col min="2413" max="2413" width="3" style="1275" hidden="1"/>
    <col min="2414" max="2653" width="8.5703125" style="1275" hidden="1"/>
    <col min="2654" max="2659" width="14.85546875" style="1275" hidden="1"/>
    <col min="2660" max="2661" width="15.85546875" style="1275" hidden="1"/>
    <col min="2662" max="2667" width="16.140625" style="1275" hidden="1"/>
    <col min="2668" max="2668" width="6.140625" style="1275" hidden="1"/>
    <col min="2669" max="2669" width="3" style="1275" hidden="1"/>
    <col min="2670" max="2909" width="8.5703125" style="1275" hidden="1"/>
    <col min="2910" max="2915" width="14.85546875" style="1275" hidden="1"/>
    <col min="2916" max="2917" width="15.85546875" style="1275" hidden="1"/>
    <col min="2918" max="2923" width="16.140625" style="1275" hidden="1"/>
    <col min="2924" max="2924" width="6.140625" style="1275" hidden="1"/>
    <col min="2925" max="2925" width="3" style="1275" hidden="1"/>
    <col min="2926" max="3165" width="8.5703125" style="1275" hidden="1"/>
    <col min="3166" max="3171" width="14.85546875" style="1275" hidden="1"/>
    <col min="3172" max="3173" width="15.85546875" style="1275" hidden="1"/>
    <col min="3174" max="3179" width="16.140625" style="1275" hidden="1"/>
    <col min="3180" max="3180" width="6.140625" style="1275" hidden="1"/>
    <col min="3181" max="3181" width="3" style="1275" hidden="1"/>
    <col min="3182" max="3421" width="8.5703125" style="1275" hidden="1"/>
    <col min="3422" max="3427" width="14.85546875" style="1275" hidden="1"/>
    <col min="3428" max="3429" width="15.85546875" style="1275" hidden="1"/>
    <col min="3430" max="3435" width="16.140625" style="1275" hidden="1"/>
    <col min="3436" max="3436" width="6.140625" style="1275" hidden="1"/>
    <col min="3437" max="3437" width="3" style="1275" hidden="1"/>
    <col min="3438" max="3677" width="8.5703125" style="1275" hidden="1"/>
    <col min="3678" max="3683" width="14.85546875" style="1275" hidden="1"/>
    <col min="3684" max="3685" width="15.85546875" style="1275" hidden="1"/>
    <col min="3686" max="3691" width="16.140625" style="1275" hidden="1"/>
    <col min="3692" max="3692" width="6.140625" style="1275" hidden="1"/>
    <col min="3693" max="3693" width="3" style="1275" hidden="1"/>
    <col min="3694" max="3933" width="8.5703125" style="1275" hidden="1"/>
    <col min="3934" max="3939" width="14.85546875" style="1275" hidden="1"/>
    <col min="3940" max="3941" width="15.85546875" style="1275" hidden="1"/>
    <col min="3942" max="3947" width="16.140625" style="1275" hidden="1"/>
    <col min="3948" max="3948" width="6.140625" style="1275" hidden="1"/>
    <col min="3949" max="3949" width="3" style="1275" hidden="1"/>
    <col min="3950" max="4189" width="8.5703125" style="1275" hidden="1"/>
    <col min="4190" max="4195" width="14.85546875" style="1275" hidden="1"/>
    <col min="4196" max="4197" width="15.85546875" style="1275" hidden="1"/>
    <col min="4198" max="4203" width="16.140625" style="1275" hidden="1"/>
    <col min="4204" max="4204" width="6.140625" style="1275" hidden="1"/>
    <col min="4205" max="4205" width="3" style="1275" hidden="1"/>
    <col min="4206" max="4445" width="8.5703125" style="1275" hidden="1"/>
    <col min="4446" max="4451" width="14.85546875" style="1275" hidden="1"/>
    <col min="4452" max="4453" width="15.85546875" style="1275" hidden="1"/>
    <col min="4454" max="4459" width="16.140625" style="1275" hidden="1"/>
    <col min="4460" max="4460" width="6.140625" style="1275" hidden="1"/>
    <col min="4461" max="4461" width="3" style="1275" hidden="1"/>
    <col min="4462" max="4701" width="8.5703125" style="1275" hidden="1"/>
    <col min="4702" max="4707" width="14.85546875" style="1275" hidden="1"/>
    <col min="4708" max="4709" width="15.85546875" style="1275" hidden="1"/>
    <col min="4710" max="4715" width="16.140625" style="1275" hidden="1"/>
    <col min="4716" max="4716" width="6.140625" style="1275" hidden="1"/>
    <col min="4717" max="4717" width="3" style="1275" hidden="1"/>
    <col min="4718" max="4957" width="8.5703125" style="1275" hidden="1"/>
    <col min="4958" max="4963" width="14.85546875" style="1275" hidden="1"/>
    <col min="4964" max="4965" width="15.85546875" style="1275" hidden="1"/>
    <col min="4966" max="4971" width="16.140625" style="1275" hidden="1"/>
    <col min="4972" max="4972" width="6.140625" style="1275" hidden="1"/>
    <col min="4973" max="4973" width="3" style="1275" hidden="1"/>
    <col min="4974" max="5213" width="8.5703125" style="1275" hidden="1"/>
    <col min="5214" max="5219" width="14.85546875" style="1275" hidden="1"/>
    <col min="5220" max="5221" width="15.85546875" style="1275" hidden="1"/>
    <col min="5222" max="5227" width="16.140625" style="1275" hidden="1"/>
    <col min="5228" max="5228" width="6.140625" style="1275" hidden="1"/>
    <col min="5229" max="5229" width="3" style="1275" hidden="1"/>
    <col min="5230" max="5469" width="8.5703125" style="1275" hidden="1"/>
    <col min="5470" max="5475" width="14.85546875" style="1275" hidden="1"/>
    <col min="5476" max="5477" width="15.85546875" style="1275" hidden="1"/>
    <col min="5478" max="5483" width="16.140625" style="1275" hidden="1"/>
    <col min="5484" max="5484" width="6.140625" style="1275" hidden="1"/>
    <col min="5485" max="5485" width="3" style="1275" hidden="1"/>
    <col min="5486" max="5725" width="8.5703125" style="1275" hidden="1"/>
    <col min="5726" max="5731" width="14.85546875" style="1275" hidden="1"/>
    <col min="5732" max="5733" width="15.85546875" style="1275" hidden="1"/>
    <col min="5734" max="5739" width="16.140625" style="1275" hidden="1"/>
    <col min="5740" max="5740" width="6.140625" style="1275" hidden="1"/>
    <col min="5741" max="5741" width="3" style="1275" hidden="1"/>
    <col min="5742" max="5981" width="8.5703125" style="1275" hidden="1"/>
    <col min="5982" max="5987" width="14.85546875" style="1275" hidden="1"/>
    <col min="5988" max="5989" width="15.85546875" style="1275" hidden="1"/>
    <col min="5990" max="5995" width="16.140625" style="1275" hidden="1"/>
    <col min="5996" max="5996" width="6.140625" style="1275" hidden="1"/>
    <col min="5997" max="5997" width="3" style="1275" hidden="1"/>
    <col min="5998" max="6237" width="8.5703125" style="1275" hidden="1"/>
    <col min="6238" max="6243" width="14.85546875" style="1275" hidden="1"/>
    <col min="6244" max="6245" width="15.85546875" style="1275" hidden="1"/>
    <col min="6246" max="6251" width="16.140625" style="1275" hidden="1"/>
    <col min="6252" max="6252" width="6.140625" style="1275" hidden="1"/>
    <col min="6253" max="6253" width="3" style="1275" hidden="1"/>
    <col min="6254" max="6493" width="8.5703125" style="1275" hidden="1"/>
    <col min="6494" max="6499" width="14.85546875" style="1275" hidden="1"/>
    <col min="6500" max="6501" width="15.85546875" style="1275" hidden="1"/>
    <col min="6502" max="6507" width="16.140625" style="1275" hidden="1"/>
    <col min="6508" max="6508" width="6.140625" style="1275" hidden="1"/>
    <col min="6509" max="6509" width="3" style="1275" hidden="1"/>
    <col min="6510" max="6749" width="8.5703125" style="1275" hidden="1"/>
    <col min="6750" max="6755" width="14.85546875" style="1275" hidden="1"/>
    <col min="6756" max="6757" width="15.85546875" style="1275" hidden="1"/>
    <col min="6758" max="6763" width="16.140625" style="1275" hidden="1"/>
    <col min="6764" max="6764" width="6.140625" style="1275" hidden="1"/>
    <col min="6765" max="6765" width="3" style="1275" hidden="1"/>
    <col min="6766" max="7005" width="8.5703125" style="1275" hidden="1"/>
    <col min="7006" max="7011" width="14.85546875" style="1275" hidden="1"/>
    <col min="7012" max="7013" width="15.85546875" style="1275" hidden="1"/>
    <col min="7014" max="7019" width="16.140625" style="1275" hidden="1"/>
    <col min="7020" max="7020" width="6.140625" style="1275" hidden="1"/>
    <col min="7021" max="7021" width="3" style="1275" hidden="1"/>
    <col min="7022" max="7261" width="8.5703125" style="1275" hidden="1"/>
    <col min="7262" max="7267" width="14.85546875" style="1275" hidden="1"/>
    <col min="7268" max="7269" width="15.85546875" style="1275" hidden="1"/>
    <col min="7270" max="7275" width="16.140625" style="1275" hidden="1"/>
    <col min="7276" max="7276" width="6.140625" style="1275" hidden="1"/>
    <col min="7277" max="7277" width="3" style="1275" hidden="1"/>
    <col min="7278" max="7517" width="8.5703125" style="1275" hidden="1"/>
    <col min="7518" max="7523" width="14.85546875" style="1275" hidden="1"/>
    <col min="7524" max="7525" width="15.85546875" style="1275" hidden="1"/>
    <col min="7526" max="7531" width="16.140625" style="1275" hidden="1"/>
    <col min="7532" max="7532" width="6.140625" style="1275" hidden="1"/>
    <col min="7533" max="7533" width="3" style="1275" hidden="1"/>
    <col min="7534" max="7773" width="8.5703125" style="1275" hidden="1"/>
    <col min="7774" max="7779" width="14.85546875" style="1275" hidden="1"/>
    <col min="7780" max="7781" width="15.85546875" style="1275" hidden="1"/>
    <col min="7782" max="7787" width="16.140625" style="1275" hidden="1"/>
    <col min="7788" max="7788" width="6.140625" style="1275" hidden="1"/>
    <col min="7789" max="7789" width="3" style="1275" hidden="1"/>
    <col min="7790" max="8029" width="8.5703125" style="1275" hidden="1"/>
    <col min="8030" max="8035" width="14.85546875" style="1275" hidden="1"/>
    <col min="8036" max="8037" width="15.85546875" style="1275" hidden="1"/>
    <col min="8038" max="8043" width="16.140625" style="1275" hidden="1"/>
    <col min="8044" max="8044" width="6.140625" style="1275" hidden="1"/>
    <col min="8045" max="8045" width="3" style="1275" hidden="1"/>
    <col min="8046" max="8285" width="8.5703125" style="1275" hidden="1"/>
    <col min="8286" max="8291" width="14.85546875" style="1275" hidden="1"/>
    <col min="8292" max="8293" width="15.85546875" style="1275" hidden="1"/>
    <col min="8294" max="8299" width="16.140625" style="1275" hidden="1"/>
    <col min="8300" max="8300" width="6.140625" style="1275" hidden="1"/>
    <col min="8301" max="8301" width="3" style="1275" hidden="1"/>
    <col min="8302" max="8541" width="8.5703125" style="1275" hidden="1"/>
    <col min="8542" max="8547" width="14.85546875" style="1275" hidden="1"/>
    <col min="8548" max="8549" width="15.85546875" style="1275" hidden="1"/>
    <col min="8550" max="8555" width="16.140625" style="1275" hidden="1"/>
    <col min="8556" max="8556" width="6.140625" style="1275" hidden="1"/>
    <col min="8557" max="8557" width="3" style="1275" hidden="1"/>
    <col min="8558" max="8797" width="8.5703125" style="1275" hidden="1"/>
    <col min="8798" max="8803" width="14.85546875" style="1275" hidden="1"/>
    <col min="8804" max="8805" width="15.85546875" style="1275" hidden="1"/>
    <col min="8806" max="8811" width="16.140625" style="1275" hidden="1"/>
    <col min="8812" max="8812" width="6.140625" style="1275" hidden="1"/>
    <col min="8813" max="8813" width="3" style="1275" hidden="1"/>
    <col min="8814" max="9053" width="8.5703125" style="1275" hidden="1"/>
    <col min="9054" max="9059" width="14.85546875" style="1275" hidden="1"/>
    <col min="9060" max="9061" width="15.85546875" style="1275" hidden="1"/>
    <col min="9062" max="9067" width="16.140625" style="1275" hidden="1"/>
    <col min="9068" max="9068" width="6.140625" style="1275" hidden="1"/>
    <col min="9069" max="9069" width="3" style="1275" hidden="1"/>
    <col min="9070" max="9309" width="8.5703125" style="1275" hidden="1"/>
    <col min="9310" max="9315" width="14.85546875" style="1275" hidden="1"/>
    <col min="9316" max="9317" width="15.85546875" style="1275" hidden="1"/>
    <col min="9318" max="9323" width="16.140625" style="1275" hidden="1"/>
    <col min="9324" max="9324" width="6.140625" style="1275" hidden="1"/>
    <col min="9325" max="9325" width="3" style="1275" hidden="1"/>
    <col min="9326" max="9565" width="8.5703125" style="1275" hidden="1"/>
    <col min="9566" max="9571" width="14.85546875" style="1275" hidden="1"/>
    <col min="9572" max="9573" width="15.85546875" style="1275" hidden="1"/>
    <col min="9574" max="9579" width="16.140625" style="1275" hidden="1"/>
    <col min="9580" max="9580" width="6.140625" style="1275" hidden="1"/>
    <col min="9581" max="9581" width="3" style="1275" hidden="1"/>
    <col min="9582" max="9821" width="8.5703125" style="1275" hidden="1"/>
    <col min="9822" max="9827" width="14.85546875" style="1275" hidden="1"/>
    <col min="9828" max="9829" width="15.85546875" style="1275" hidden="1"/>
    <col min="9830" max="9835" width="16.140625" style="1275" hidden="1"/>
    <col min="9836" max="9836" width="6.140625" style="1275" hidden="1"/>
    <col min="9837" max="9837" width="3" style="1275" hidden="1"/>
    <col min="9838" max="10077" width="8.5703125" style="1275" hidden="1"/>
    <col min="10078" max="10083" width="14.85546875" style="1275" hidden="1"/>
    <col min="10084" max="10085" width="15.85546875" style="1275" hidden="1"/>
    <col min="10086" max="10091" width="16.140625" style="1275" hidden="1"/>
    <col min="10092" max="10092" width="6.140625" style="1275" hidden="1"/>
    <col min="10093" max="10093" width="3" style="1275" hidden="1"/>
    <col min="10094" max="10333" width="8.5703125" style="1275" hidden="1"/>
    <col min="10334" max="10339" width="14.85546875" style="1275" hidden="1"/>
    <col min="10340" max="10341" width="15.85546875" style="1275" hidden="1"/>
    <col min="10342" max="10347" width="16.140625" style="1275" hidden="1"/>
    <col min="10348" max="10348" width="6.140625" style="1275" hidden="1"/>
    <col min="10349" max="10349" width="3" style="1275" hidden="1"/>
    <col min="10350" max="10589" width="8.5703125" style="1275" hidden="1"/>
    <col min="10590" max="10595" width="14.85546875" style="1275" hidden="1"/>
    <col min="10596" max="10597" width="15.85546875" style="1275" hidden="1"/>
    <col min="10598" max="10603" width="16.140625" style="1275" hidden="1"/>
    <col min="10604" max="10604" width="6.140625" style="1275" hidden="1"/>
    <col min="10605" max="10605" width="3" style="1275" hidden="1"/>
    <col min="10606" max="10845" width="8.5703125" style="1275" hidden="1"/>
    <col min="10846" max="10851" width="14.85546875" style="1275" hidden="1"/>
    <col min="10852" max="10853" width="15.85546875" style="1275" hidden="1"/>
    <col min="10854" max="10859" width="16.140625" style="1275" hidden="1"/>
    <col min="10860" max="10860" width="6.140625" style="1275" hidden="1"/>
    <col min="10861" max="10861" width="3" style="1275" hidden="1"/>
    <col min="10862" max="11101" width="8.5703125" style="1275" hidden="1"/>
    <col min="11102" max="11107" width="14.85546875" style="1275" hidden="1"/>
    <col min="11108" max="11109" width="15.85546875" style="1275" hidden="1"/>
    <col min="11110" max="11115" width="16.140625" style="1275" hidden="1"/>
    <col min="11116" max="11116" width="6.140625" style="1275" hidden="1"/>
    <col min="11117" max="11117" width="3" style="1275" hidden="1"/>
    <col min="11118" max="11357" width="8.5703125" style="1275" hidden="1"/>
    <col min="11358" max="11363" width="14.85546875" style="1275" hidden="1"/>
    <col min="11364" max="11365" width="15.85546875" style="1275" hidden="1"/>
    <col min="11366" max="11371" width="16.140625" style="1275" hidden="1"/>
    <col min="11372" max="11372" width="6.140625" style="1275" hidden="1"/>
    <col min="11373" max="11373" width="3" style="1275" hidden="1"/>
    <col min="11374" max="11613" width="8.5703125" style="1275" hidden="1"/>
    <col min="11614" max="11619" width="14.85546875" style="1275" hidden="1"/>
    <col min="11620" max="11621" width="15.85546875" style="1275" hidden="1"/>
    <col min="11622" max="11627" width="16.140625" style="1275" hidden="1"/>
    <col min="11628" max="11628" width="6.140625" style="1275" hidden="1"/>
    <col min="11629" max="11629" width="3" style="1275" hidden="1"/>
    <col min="11630" max="11869" width="8.5703125" style="1275" hidden="1"/>
    <col min="11870" max="11875" width="14.85546875" style="1275" hidden="1"/>
    <col min="11876" max="11877" width="15.85546875" style="1275" hidden="1"/>
    <col min="11878" max="11883" width="16.140625" style="1275" hidden="1"/>
    <col min="11884" max="11884" width="6.140625" style="1275" hidden="1"/>
    <col min="11885" max="11885" width="3" style="1275" hidden="1"/>
    <col min="11886" max="12125" width="8.5703125" style="1275" hidden="1"/>
    <col min="12126" max="12131" width="14.85546875" style="1275" hidden="1"/>
    <col min="12132" max="12133" width="15.85546875" style="1275" hidden="1"/>
    <col min="12134" max="12139" width="16.140625" style="1275" hidden="1"/>
    <col min="12140" max="12140" width="6.140625" style="1275" hidden="1"/>
    <col min="12141" max="12141" width="3" style="1275" hidden="1"/>
    <col min="12142" max="12381" width="8.5703125" style="1275" hidden="1"/>
    <col min="12382" max="12387" width="14.85546875" style="1275" hidden="1"/>
    <col min="12388" max="12389" width="15.85546875" style="1275" hidden="1"/>
    <col min="12390" max="12395" width="16.140625" style="1275" hidden="1"/>
    <col min="12396" max="12396" width="6.140625" style="1275" hidden="1"/>
    <col min="12397" max="12397" width="3" style="1275" hidden="1"/>
    <col min="12398" max="12637" width="8.5703125" style="1275" hidden="1"/>
    <col min="12638" max="12643" width="14.85546875" style="1275" hidden="1"/>
    <col min="12644" max="12645" width="15.85546875" style="1275" hidden="1"/>
    <col min="12646" max="12651" width="16.140625" style="1275" hidden="1"/>
    <col min="12652" max="12652" width="6.140625" style="1275" hidden="1"/>
    <col min="12653" max="12653" width="3" style="1275" hidden="1"/>
    <col min="12654" max="12893" width="8.5703125" style="1275" hidden="1"/>
    <col min="12894" max="12899" width="14.85546875" style="1275" hidden="1"/>
    <col min="12900" max="12901" width="15.85546875" style="1275" hidden="1"/>
    <col min="12902" max="12907" width="16.140625" style="1275" hidden="1"/>
    <col min="12908" max="12908" width="6.140625" style="1275" hidden="1"/>
    <col min="12909" max="12909" width="3" style="1275" hidden="1"/>
    <col min="12910" max="13149" width="8.5703125" style="1275" hidden="1"/>
    <col min="13150" max="13155" width="14.85546875" style="1275" hidden="1"/>
    <col min="13156" max="13157" width="15.85546875" style="1275" hidden="1"/>
    <col min="13158" max="13163" width="16.140625" style="1275" hidden="1"/>
    <col min="13164" max="13164" width="6.140625" style="1275" hidden="1"/>
    <col min="13165" max="13165" width="3" style="1275" hidden="1"/>
    <col min="13166" max="13405" width="8.5703125" style="1275" hidden="1"/>
    <col min="13406" max="13411" width="14.85546875" style="1275" hidden="1"/>
    <col min="13412" max="13413" width="15.85546875" style="1275" hidden="1"/>
    <col min="13414" max="13419" width="16.140625" style="1275" hidden="1"/>
    <col min="13420" max="13420" width="6.140625" style="1275" hidden="1"/>
    <col min="13421" max="13421" width="3" style="1275" hidden="1"/>
    <col min="13422" max="13661" width="8.5703125" style="1275" hidden="1"/>
    <col min="13662" max="13667" width="14.85546875" style="1275" hidden="1"/>
    <col min="13668" max="13669" width="15.85546875" style="1275" hidden="1"/>
    <col min="13670" max="13675" width="16.140625" style="1275" hidden="1"/>
    <col min="13676" max="13676" width="6.140625" style="1275" hidden="1"/>
    <col min="13677" max="13677" width="3" style="1275" hidden="1"/>
    <col min="13678" max="13917" width="8.5703125" style="1275" hidden="1"/>
    <col min="13918" max="13923" width="14.85546875" style="1275" hidden="1"/>
    <col min="13924" max="13925" width="15.85546875" style="1275" hidden="1"/>
    <col min="13926" max="13931" width="16.140625" style="1275" hidden="1"/>
    <col min="13932" max="13932" width="6.140625" style="1275" hidden="1"/>
    <col min="13933" max="13933" width="3" style="1275" hidden="1"/>
    <col min="13934" max="14173" width="8.5703125" style="1275" hidden="1"/>
    <col min="14174" max="14179" width="14.85546875" style="1275" hidden="1"/>
    <col min="14180" max="14181" width="15.85546875" style="1275" hidden="1"/>
    <col min="14182" max="14187" width="16.140625" style="1275" hidden="1"/>
    <col min="14188" max="14188" width="6.140625" style="1275" hidden="1"/>
    <col min="14189" max="14189" width="3" style="1275" hidden="1"/>
    <col min="14190" max="14429" width="8.5703125" style="1275" hidden="1"/>
    <col min="14430" max="14435" width="14.85546875" style="1275" hidden="1"/>
    <col min="14436" max="14437" width="15.85546875" style="1275" hidden="1"/>
    <col min="14438" max="14443" width="16.140625" style="1275" hidden="1"/>
    <col min="14444" max="14444" width="6.140625" style="1275" hidden="1"/>
    <col min="14445" max="14445" width="3" style="1275" hidden="1"/>
    <col min="14446" max="14685" width="8.5703125" style="1275" hidden="1"/>
    <col min="14686" max="14691" width="14.85546875" style="1275" hidden="1"/>
    <col min="14692" max="14693" width="15.85546875" style="1275" hidden="1"/>
    <col min="14694" max="14699" width="16.140625" style="1275" hidden="1"/>
    <col min="14700" max="14700" width="6.140625" style="1275" hidden="1"/>
    <col min="14701" max="14701" width="3" style="1275" hidden="1"/>
    <col min="14702" max="14941" width="8.5703125" style="1275" hidden="1"/>
    <col min="14942" max="14947" width="14.85546875" style="1275" hidden="1"/>
    <col min="14948" max="14949" width="15.85546875" style="1275" hidden="1"/>
    <col min="14950" max="14955" width="16.140625" style="1275" hidden="1"/>
    <col min="14956" max="14956" width="6.140625" style="1275" hidden="1"/>
    <col min="14957" max="14957" width="3" style="1275" hidden="1"/>
    <col min="14958" max="15197" width="8.5703125" style="1275" hidden="1"/>
    <col min="15198" max="15203" width="14.85546875" style="1275" hidden="1"/>
    <col min="15204" max="15205" width="15.85546875" style="1275" hidden="1"/>
    <col min="15206" max="15211" width="16.140625" style="1275" hidden="1"/>
    <col min="15212" max="15212" width="6.140625" style="1275" hidden="1"/>
    <col min="15213" max="15213" width="3" style="1275" hidden="1"/>
    <col min="15214" max="15453" width="8.5703125" style="1275" hidden="1"/>
    <col min="15454" max="15459" width="14.85546875" style="1275" hidden="1"/>
    <col min="15460" max="15461" width="15.85546875" style="1275" hidden="1"/>
    <col min="15462" max="15467" width="16.140625" style="1275" hidden="1"/>
    <col min="15468" max="15468" width="6.140625" style="1275" hidden="1"/>
    <col min="15469" max="15469" width="3" style="1275" hidden="1"/>
    <col min="15470" max="15709" width="8.5703125" style="1275" hidden="1"/>
    <col min="15710" max="15715" width="14.85546875" style="1275" hidden="1"/>
    <col min="15716" max="15717" width="15.85546875" style="1275" hidden="1"/>
    <col min="15718" max="15723" width="16.140625" style="1275" hidden="1"/>
    <col min="15724" max="15724" width="6.140625" style="1275" hidden="1"/>
    <col min="15725" max="15725" width="3" style="1275" hidden="1"/>
    <col min="15726" max="15965" width="8.5703125" style="1275" hidden="1"/>
    <col min="15966" max="15971" width="14.85546875" style="1275" hidden="1"/>
    <col min="15972" max="15973" width="15.85546875" style="1275" hidden="1"/>
    <col min="15974" max="15979" width="16.140625" style="1275" hidden="1"/>
    <col min="15980" max="15980" width="6.140625" style="1275" hidden="1"/>
    <col min="15981" max="15981" width="3" style="1275" hidden="1"/>
    <col min="15982" max="16221" width="8.5703125" style="1275" hidden="1"/>
    <col min="16222" max="16227" width="14.85546875" style="1275" hidden="1"/>
    <col min="16228" max="16229" width="15.85546875" style="1275" hidden="1"/>
    <col min="16230" max="16235" width="16.140625" style="1275" hidden="1"/>
    <col min="16236" max="16236" width="6.140625" style="1275" hidden="1"/>
    <col min="16237" max="16237" width="3" style="1275" hidden="1"/>
    <col min="16238" max="16384" width="8.57031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592</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592</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593</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594</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595</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596</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555</v>
      </c>
      <c r="BQ50" s="1307"/>
      <c r="BR50" s="1307"/>
      <c r="BS50" s="1307"/>
      <c r="BT50" s="1307"/>
      <c r="BU50" s="1307"/>
      <c r="BV50" s="1307"/>
      <c r="BW50" s="1307"/>
      <c r="BX50" s="1307" t="s">
        <v>556</v>
      </c>
      <c r="BY50" s="1307"/>
      <c r="BZ50" s="1307"/>
      <c r="CA50" s="1307"/>
      <c r="CB50" s="1307"/>
      <c r="CC50" s="1307"/>
      <c r="CD50" s="1307"/>
      <c r="CE50" s="1307"/>
      <c r="CF50" s="1307" t="s">
        <v>557</v>
      </c>
      <c r="CG50" s="1307"/>
      <c r="CH50" s="1307"/>
      <c r="CI50" s="1307"/>
      <c r="CJ50" s="1307"/>
      <c r="CK50" s="1307"/>
      <c r="CL50" s="1307"/>
      <c r="CM50" s="1307"/>
      <c r="CN50" s="1307" t="s">
        <v>558</v>
      </c>
      <c r="CO50" s="1307"/>
      <c r="CP50" s="1307"/>
      <c r="CQ50" s="1307"/>
      <c r="CR50" s="1307"/>
      <c r="CS50" s="1307"/>
      <c r="CT50" s="1307"/>
      <c r="CU50" s="1307"/>
      <c r="CV50" s="1307" t="s">
        <v>559</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597</v>
      </c>
      <c r="AO51" s="1311"/>
      <c r="AP51" s="1311"/>
      <c r="AQ51" s="1311"/>
      <c r="AR51" s="1311"/>
      <c r="AS51" s="1311"/>
      <c r="AT51" s="1311"/>
      <c r="AU51" s="1311"/>
      <c r="AV51" s="1311"/>
      <c r="AW51" s="1311"/>
      <c r="AX51" s="1311"/>
      <c r="AY51" s="1311"/>
      <c r="AZ51" s="1311"/>
      <c r="BA51" s="1311"/>
      <c r="BB51" s="1311" t="s">
        <v>598</v>
      </c>
      <c r="BC51" s="1311"/>
      <c r="BD51" s="1311"/>
      <c r="BE51" s="1311"/>
      <c r="BF51" s="1311"/>
      <c r="BG51" s="1311"/>
      <c r="BH51" s="1311"/>
      <c r="BI51" s="1311"/>
      <c r="BJ51" s="1311"/>
      <c r="BK51" s="1311"/>
      <c r="BL51" s="1311"/>
      <c r="BM51" s="1311"/>
      <c r="BN51" s="1311"/>
      <c r="BO51" s="1311"/>
      <c r="BP51" s="1312"/>
      <c r="BQ51" s="1313"/>
      <c r="BR51" s="1313"/>
      <c r="BS51" s="1313"/>
      <c r="BT51" s="1313"/>
      <c r="BU51" s="1313"/>
      <c r="BV51" s="1313"/>
      <c r="BW51" s="1313"/>
      <c r="BX51" s="1312"/>
      <c r="BY51" s="1313"/>
      <c r="BZ51" s="1313"/>
      <c r="CA51" s="1313"/>
      <c r="CB51" s="1313"/>
      <c r="CC51" s="1313"/>
      <c r="CD51" s="1313"/>
      <c r="CE51" s="1313"/>
      <c r="CF51" s="1312"/>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599</v>
      </c>
      <c r="BC53" s="1311"/>
      <c r="BD53" s="1311"/>
      <c r="BE53" s="1311"/>
      <c r="BF53" s="1311"/>
      <c r="BG53" s="1311"/>
      <c r="BH53" s="1311"/>
      <c r="BI53" s="1311"/>
      <c r="BJ53" s="1311"/>
      <c r="BK53" s="1311"/>
      <c r="BL53" s="1311"/>
      <c r="BM53" s="1311"/>
      <c r="BN53" s="1311"/>
      <c r="BO53" s="1311"/>
      <c r="BP53" s="1312"/>
      <c r="BQ53" s="1313"/>
      <c r="BR53" s="1313"/>
      <c r="BS53" s="1313"/>
      <c r="BT53" s="1313"/>
      <c r="BU53" s="1313"/>
      <c r="BV53" s="1313"/>
      <c r="BW53" s="1313"/>
      <c r="BX53" s="1312"/>
      <c r="BY53" s="1313"/>
      <c r="BZ53" s="1313"/>
      <c r="CA53" s="1313"/>
      <c r="CB53" s="1313"/>
      <c r="CC53" s="1313"/>
      <c r="CD53" s="1313"/>
      <c r="CE53" s="1313"/>
      <c r="CF53" s="1312"/>
      <c r="CG53" s="1313"/>
      <c r="CH53" s="1313"/>
      <c r="CI53" s="1313"/>
      <c r="CJ53" s="1313"/>
      <c r="CK53" s="1313"/>
      <c r="CL53" s="1313"/>
      <c r="CM53" s="1313"/>
      <c r="CN53" s="1313">
        <v>57</v>
      </c>
      <c r="CO53" s="1313"/>
      <c r="CP53" s="1313"/>
      <c r="CQ53" s="1313"/>
      <c r="CR53" s="1313"/>
      <c r="CS53" s="1313"/>
      <c r="CT53" s="1313"/>
      <c r="CU53" s="1313"/>
      <c r="CV53" s="1313">
        <v>56.7</v>
      </c>
      <c r="CW53" s="1313"/>
      <c r="CX53" s="1313"/>
      <c r="CY53" s="1313"/>
      <c r="CZ53" s="1313"/>
      <c r="DA53" s="1313"/>
      <c r="DB53" s="1313"/>
      <c r="DC53" s="1313"/>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1290"/>
      <c r="B55" s="1282"/>
      <c r="G55" s="1301"/>
      <c r="H55" s="1301"/>
      <c r="I55" s="1301"/>
      <c r="J55" s="1301"/>
      <c r="K55" s="1310"/>
      <c r="L55" s="1310"/>
      <c r="M55" s="1310"/>
      <c r="N55" s="1310"/>
      <c r="AN55" s="1307" t="s">
        <v>600</v>
      </c>
      <c r="AO55" s="1307"/>
      <c r="AP55" s="1307"/>
      <c r="AQ55" s="1307"/>
      <c r="AR55" s="1307"/>
      <c r="AS55" s="1307"/>
      <c r="AT55" s="1307"/>
      <c r="AU55" s="1307"/>
      <c r="AV55" s="1307"/>
      <c r="AW55" s="1307"/>
      <c r="AX55" s="1307"/>
      <c r="AY55" s="1307"/>
      <c r="AZ55" s="1307"/>
      <c r="BA55" s="1307"/>
      <c r="BB55" s="1311" t="s">
        <v>598</v>
      </c>
      <c r="BC55" s="1311"/>
      <c r="BD55" s="1311"/>
      <c r="BE55" s="1311"/>
      <c r="BF55" s="1311"/>
      <c r="BG55" s="1311"/>
      <c r="BH55" s="1311"/>
      <c r="BI55" s="1311"/>
      <c r="BJ55" s="1311"/>
      <c r="BK55" s="1311"/>
      <c r="BL55" s="1311"/>
      <c r="BM55" s="1311"/>
      <c r="BN55" s="1311"/>
      <c r="BO55" s="1311"/>
      <c r="BP55" s="1312"/>
      <c r="BQ55" s="1313"/>
      <c r="BR55" s="1313"/>
      <c r="BS55" s="1313"/>
      <c r="BT55" s="1313"/>
      <c r="BU55" s="1313"/>
      <c r="BV55" s="1313"/>
      <c r="BW55" s="1313"/>
      <c r="BX55" s="1312"/>
      <c r="BY55" s="1313"/>
      <c r="BZ55" s="1313"/>
      <c r="CA55" s="1313"/>
      <c r="CB55" s="1313"/>
      <c r="CC55" s="1313"/>
      <c r="CD55" s="1313"/>
      <c r="CE55" s="1313"/>
      <c r="CF55" s="1312"/>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0" customFormat="1" x14ac:dyDescent="0.15">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599</v>
      </c>
      <c r="BC57" s="1311"/>
      <c r="BD57" s="1311"/>
      <c r="BE57" s="1311"/>
      <c r="BF57" s="1311"/>
      <c r="BG57" s="1311"/>
      <c r="BH57" s="1311"/>
      <c r="BI57" s="1311"/>
      <c r="BJ57" s="1311"/>
      <c r="BK57" s="1311"/>
      <c r="BL57" s="1311"/>
      <c r="BM57" s="1311"/>
      <c r="BN57" s="1311"/>
      <c r="BO57" s="1311"/>
      <c r="BP57" s="1312"/>
      <c r="BQ57" s="1313"/>
      <c r="BR57" s="1313"/>
      <c r="BS57" s="1313"/>
      <c r="BT57" s="1313"/>
      <c r="BU57" s="1313"/>
      <c r="BV57" s="1313"/>
      <c r="BW57" s="1313"/>
      <c r="BX57" s="1312"/>
      <c r="BY57" s="1313"/>
      <c r="BZ57" s="1313"/>
      <c r="CA57" s="1313"/>
      <c r="CB57" s="1313"/>
      <c r="CC57" s="1313"/>
      <c r="CD57" s="1313"/>
      <c r="CE57" s="1313"/>
      <c r="CF57" s="1312"/>
      <c r="CG57" s="1313"/>
      <c r="CH57" s="1313"/>
      <c r="CI57" s="1313"/>
      <c r="CJ57" s="1313"/>
      <c r="CK57" s="1313"/>
      <c r="CL57" s="1313"/>
      <c r="CM57" s="1313"/>
      <c r="CN57" s="1313">
        <v>60.4</v>
      </c>
      <c r="CO57" s="1313"/>
      <c r="CP57" s="1313"/>
      <c r="CQ57" s="1313"/>
      <c r="CR57" s="1313"/>
      <c r="CS57" s="1313"/>
      <c r="CT57" s="1313"/>
      <c r="CU57" s="1313"/>
      <c r="CV57" s="1313">
        <v>61.5</v>
      </c>
      <c r="CW57" s="1313"/>
      <c r="CX57" s="1313"/>
      <c r="CY57" s="1313"/>
      <c r="CZ57" s="1313"/>
      <c r="DA57" s="1313"/>
      <c r="DB57" s="1313"/>
      <c r="DC57" s="1313"/>
      <c r="DD57" s="1316"/>
      <c r="DE57" s="1314"/>
    </row>
    <row r="58" spans="1:109" s="1290" customFormat="1" x14ac:dyDescent="0.15">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0" customFormat="1" x14ac:dyDescent="0.15">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x14ac:dyDescent="0.15">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x14ac:dyDescent="0.15">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2" t="s">
        <v>601</v>
      </c>
    </row>
    <row r="64" spans="1:109" x14ac:dyDescent="0.15">
      <c r="B64" s="1282"/>
      <c r="G64" s="1289"/>
      <c r="I64" s="1323"/>
      <c r="J64" s="1323"/>
      <c r="K64" s="1323"/>
      <c r="L64" s="1323"/>
      <c r="M64" s="1323"/>
      <c r="N64" s="1324"/>
      <c r="AM64" s="1289"/>
      <c r="AN64" s="1289" t="s">
        <v>594</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602</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8"/>
      <c r="I71" s="1329"/>
      <c r="J71" s="1326"/>
      <c r="K71" s="1326"/>
      <c r="L71" s="1327"/>
      <c r="M71" s="1326"/>
      <c r="N71" s="1327"/>
      <c r="AM71" s="1328"/>
      <c r="AN71" s="1275" t="s">
        <v>596</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555</v>
      </c>
      <c r="BQ72" s="1307"/>
      <c r="BR72" s="1307"/>
      <c r="BS72" s="1307"/>
      <c r="BT72" s="1307"/>
      <c r="BU72" s="1307"/>
      <c r="BV72" s="1307"/>
      <c r="BW72" s="1307"/>
      <c r="BX72" s="1307" t="s">
        <v>556</v>
      </c>
      <c r="BY72" s="1307"/>
      <c r="BZ72" s="1307"/>
      <c r="CA72" s="1307"/>
      <c r="CB72" s="1307"/>
      <c r="CC72" s="1307"/>
      <c r="CD72" s="1307"/>
      <c r="CE72" s="1307"/>
      <c r="CF72" s="1307" t="s">
        <v>557</v>
      </c>
      <c r="CG72" s="1307"/>
      <c r="CH72" s="1307"/>
      <c r="CI72" s="1307"/>
      <c r="CJ72" s="1307"/>
      <c r="CK72" s="1307"/>
      <c r="CL72" s="1307"/>
      <c r="CM72" s="1307"/>
      <c r="CN72" s="1307" t="s">
        <v>558</v>
      </c>
      <c r="CO72" s="1307"/>
      <c r="CP72" s="1307"/>
      <c r="CQ72" s="1307"/>
      <c r="CR72" s="1307"/>
      <c r="CS72" s="1307"/>
      <c r="CT72" s="1307"/>
      <c r="CU72" s="1307"/>
      <c r="CV72" s="1307" t="s">
        <v>559</v>
      </c>
      <c r="CW72" s="1307"/>
      <c r="CX72" s="1307"/>
      <c r="CY72" s="1307"/>
      <c r="CZ72" s="1307"/>
      <c r="DA72" s="1307"/>
      <c r="DB72" s="1307"/>
      <c r="DC72" s="1307"/>
    </row>
    <row r="73" spans="2:107" x14ac:dyDescent="0.15">
      <c r="B73" s="1282"/>
      <c r="G73" s="1308"/>
      <c r="H73" s="1308"/>
      <c r="I73" s="1308"/>
      <c r="J73" s="1308"/>
      <c r="K73" s="1330"/>
      <c r="L73" s="1330"/>
      <c r="M73" s="1330"/>
      <c r="N73" s="1330"/>
      <c r="AM73" s="1300"/>
      <c r="AN73" s="1311" t="s">
        <v>597</v>
      </c>
      <c r="AO73" s="1311"/>
      <c r="AP73" s="1311"/>
      <c r="AQ73" s="1311"/>
      <c r="AR73" s="1311"/>
      <c r="AS73" s="1311"/>
      <c r="AT73" s="1311"/>
      <c r="AU73" s="1311"/>
      <c r="AV73" s="1311"/>
      <c r="AW73" s="1311"/>
      <c r="AX73" s="1311"/>
      <c r="AY73" s="1311"/>
      <c r="AZ73" s="1311"/>
      <c r="BA73" s="1311"/>
      <c r="BB73" s="1311" t="s">
        <v>598</v>
      </c>
      <c r="BC73" s="1311"/>
      <c r="BD73" s="1311"/>
      <c r="BE73" s="1311"/>
      <c r="BF73" s="1311"/>
      <c r="BG73" s="1311"/>
      <c r="BH73" s="1311"/>
      <c r="BI73" s="1311"/>
      <c r="BJ73" s="1311"/>
      <c r="BK73" s="1311"/>
      <c r="BL73" s="1311"/>
      <c r="BM73" s="1311"/>
      <c r="BN73" s="1311"/>
      <c r="BO73" s="1311"/>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603</v>
      </c>
      <c r="BC75" s="1311"/>
      <c r="BD75" s="1311"/>
      <c r="BE75" s="1311"/>
      <c r="BF75" s="1311"/>
      <c r="BG75" s="1311"/>
      <c r="BH75" s="1311"/>
      <c r="BI75" s="1311"/>
      <c r="BJ75" s="1311"/>
      <c r="BK75" s="1311"/>
      <c r="BL75" s="1311"/>
      <c r="BM75" s="1311"/>
      <c r="BN75" s="1311"/>
      <c r="BO75" s="1311"/>
      <c r="BP75" s="1313">
        <v>6.3</v>
      </c>
      <c r="BQ75" s="1313"/>
      <c r="BR75" s="1313"/>
      <c r="BS75" s="1313"/>
      <c r="BT75" s="1313"/>
      <c r="BU75" s="1313"/>
      <c r="BV75" s="1313"/>
      <c r="BW75" s="1313"/>
      <c r="BX75" s="1313">
        <v>3.9</v>
      </c>
      <c r="BY75" s="1313"/>
      <c r="BZ75" s="1313"/>
      <c r="CA75" s="1313"/>
      <c r="CB75" s="1313"/>
      <c r="CC75" s="1313"/>
      <c r="CD75" s="1313"/>
      <c r="CE75" s="1313"/>
      <c r="CF75" s="1313">
        <v>3.9</v>
      </c>
      <c r="CG75" s="1313"/>
      <c r="CH75" s="1313"/>
      <c r="CI75" s="1313"/>
      <c r="CJ75" s="1313"/>
      <c r="CK75" s="1313"/>
      <c r="CL75" s="1313"/>
      <c r="CM75" s="1313"/>
      <c r="CN75" s="1313">
        <v>4.7</v>
      </c>
      <c r="CO75" s="1313"/>
      <c r="CP75" s="1313"/>
      <c r="CQ75" s="1313"/>
      <c r="CR75" s="1313"/>
      <c r="CS75" s="1313"/>
      <c r="CT75" s="1313"/>
      <c r="CU75" s="1313"/>
      <c r="CV75" s="1313">
        <v>5.6</v>
      </c>
      <c r="CW75" s="1313"/>
      <c r="CX75" s="1313"/>
      <c r="CY75" s="1313"/>
      <c r="CZ75" s="1313"/>
      <c r="DA75" s="1313"/>
      <c r="DB75" s="1313"/>
      <c r="DC75" s="1313"/>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1282"/>
      <c r="G77" s="1301"/>
      <c r="H77" s="1301"/>
      <c r="I77" s="1301"/>
      <c r="J77" s="1301"/>
      <c r="K77" s="1330"/>
      <c r="L77" s="1330"/>
      <c r="M77" s="1330"/>
      <c r="N77" s="1330"/>
      <c r="AN77" s="1307" t="s">
        <v>600</v>
      </c>
      <c r="AO77" s="1307"/>
      <c r="AP77" s="1307"/>
      <c r="AQ77" s="1307"/>
      <c r="AR77" s="1307"/>
      <c r="AS77" s="1307"/>
      <c r="AT77" s="1307"/>
      <c r="AU77" s="1307"/>
      <c r="AV77" s="1307"/>
      <c r="AW77" s="1307"/>
      <c r="AX77" s="1307"/>
      <c r="AY77" s="1307"/>
      <c r="AZ77" s="1307"/>
      <c r="BA77" s="1307"/>
      <c r="BB77" s="1311" t="s">
        <v>598</v>
      </c>
      <c r="BC77" s="1311"/>
      <c r="BD77" s="1311"/>
      <c r="BE77" s="1311"/>
      <c r="BF77" s="1311"/>
      <c r="BG77" s="1311"/>
      <c r="BH77" s="1311"/>
      <c r="BI77" s="1311"/>
      <c r="BJ77" s="1311"/>
      <c r="BK77" s="1311"/>
      <c r="BL77" s="1311"/>
      <c r="BM77" s="1311"/>
      <c r="BN77" s="1311"/>
      <c r="BO77" s="1311"/>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603</v>
      </c>
      <c r="BC79" s="1311"/>
      <c r="BD79" s="1311"/>
      <c r="BE79" s="1311"/>
      <c r="BF79" s="1311"/>
      <c r="BG79" s="1311"/>
      <c r="BH79" s="1311"/>
      <c r="BI79" s="1311"/>
      <c r="BJ79" s="1311"/>
      <c r="BK79" s="1311"/>
      <c r="BL79" s="1311"/>
      <c r="BM79" s="1311"/>
      <c r="BN79" s="1311"/>
      <c r="BO79" s="1311"/>
      <c r="BP79" s="1313">
        <v>6.9</v>
      </c>
      <c r="BQ79" s="1313"/>
      <c r="BR79" s="1313"/>
      <c r="BS79" s="1313"/>
      <c r="BT79" s="1313"/>
      <c r="BU79" s="1313"/>
      <c r="BV79" s="1313"/>
      <c r="BW79" s="1313"/>
      <c r="BX79" s="1313">
        <v>7.1</v>
      </c>
      <c r="BY79" s="1313"/>
      <c r="BZ79" s="1313"/>
      <c r="CA79" s="1313"/>
      <c r="CB79" s="1313"/>
      <c r="CC79" s="1313"/>
      <c r="CD79" s="1313"/>
      <c r="CE79" s="1313"/>
      <c r="CF79" s="1313">
        <v>7.4</v>
      </c>
      <c r="CG79" s="1313"/>
      <c r="CH79" s="1313"/>
      <c r="CI79" s="1313"/>
      <c r="CJ79" s="1313"/>
      <c r="CK79" s="1313"/>
      <c r="CL79" s="1313"/>
      <c r="CM79" s="1313"/>
      <c r="CN79" s="1313">
        <v>7.4</v>
      </c>
      <c r="CO79" s="1313"/>
      <c r="CP79" s="1313"/>
      <c r="CQ79" s="1313"/>
      <c r="CR79" s="1313"/>
      <c r="CS79" s="1313"/>
      <c r="CT79" s="1313"/>
      <c r="CU79" s="1313"/>
      <c r="CV79" s="1313">
        <v>8</v>
      </c>
      <c r="CW79" s="1313"/>
      <c r="CX79" s="1313"/>
      <c r="CY79" s="1313"/>
      <c r="CZ79" s="1313"/>
      <c r="DA79" s="1313"/>
      <c r="DB79" s="1313"/>
      <c r="DC79" s="1313"/>
    </row>
    <row r="80" spans="2:107" x14ac:dyDescent="0.15">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1282"/>
    </row>
    <row r="82" spans="2:109" ht="17.25" x14ac:dyDescent="0.1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3"/>
      <c r="AQ87" s="1333"/>
      <c r="BC87" s="1333"/>
      <c r="BO87" s="1333"/>
      <c r="CA87" s="1333"/>
      <c r="CM87" s="1333"/>
      <c r="CY87" s="1333"/>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yexRXGmEasWgCcmIIg7C2nWKsL5x9NykgYCXo7KJpPKvz8xO8SGjgiDaEMVc/d8TmGMOjO4nDphPtKHi8aR8PA==" saltValue="JIm5C/AUQw5WwfQfDgtaJ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7" zoomScale="85" zoomScaleNormal="85" zoomScaleSheetLayoutView="70" workbookViewId="0">
      <selection activeCell="AN70" sqref="AN70"/>
    </sheetView>
  </sheetViews>
  <sheetFormatPr defaultColWidth="0" defaultRowHeight="13.5" customHeight="1" zeroHeight="1" x14ac:dyDescent="0.15"/>
  <cols>
    <col min="1" max="34" width="2.42578125" style="293" customWidth="1"/>
    <col min="35" max="122" width="2.42578125" style="292" customWidth="1"/>
    <col min="123" max="16384" width="2.425781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s4lznnqesdeUpQNu6AUo4N6BoZNfXElnKRnzT0cubcehY6byXvw0v2cuQmcPIJrCnn+A/w9cFcixUfh/kp8OWw==" saltValue="wY0IqvxQWyMJHCOM+ZIDr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P75" zoomScaleNormal="100" zoomScaleSheetLayoutView="55" workbookViewId="0">
      <selection activeCell="AN70" sqref="AN70"/>
    </sheetView>
  </sheetViews>
  <sheetFormatPr defaultColWidth="0" defaultRowHeight="13.5" customHeight="1" zeroHeight="1" x14ac:dyDescent="0.15"/>
  <cols>
    <col min="1" max="34" width="2.42578125" style="293" customWidth="1"/>
    <col min="35" max="122" width="2.42578125" style="292" customWidth="1"/>
    <col min="123" max="16384" width="2.425781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JCktpRtwDZitTMugMm1yfmVubJ74exhZFUicoPAD4+/lzGMjCTs3VDoiliQol/dPqJ/GcymhPg22lnjjfqL3dw==" saltValue="/2D9iv1dg8mqK6R/pFjaH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40625" defaultRowHeight="13.5" x14ac:dyDescent="0.15"/>
  <cols>
    <col min="1" max="1" width="45.85546875" style="150" customWidth="1"/>
    <col min="2" max="8" width="13.42578125" style="150" customWidth="1"/>
    <col min="9" max="16384" width="11.1406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388335</v>
      </c>
      <c r="E3" s="162"/>
      <c r="F3" s="163">
        <v>310300</v>
      </c>
      <c r="G3" s="164"/>
      <c r="H3" s="165"/>
    </row>
    <row r="4" spans="1:8" x14ac:dyDescent="0.15">
      <c r="A4" s="166"/>
      <c r="B4" s="167"/>
      <c r="C4" s="168"/>
      <c r="D4" s="169">
        <v>341074</v>
      </c>
      <c r="E4" s="170"/>
      <c r="F4" s="171">
        <v>157576</v>
      </c>
      <c r="G4" s="172"/>
      <c r="H4" s="173"/>
    </row>
    <row r="5" spans="1:8" x14ac:dyDescent="0.15">
      <c r="A5" s="154" t="s">
        <v>547</v>
      </c>
      <c r="B5" s="159"/>
      <c r="C5" s="160"/>
      <c r="D5" s="161">
        <v>438791</v>
      </c>
      <c r="E5" s="162"/>
      <c r="F5" s="163">
        <v>317319</v>
      </c>
      <c r="G5" s="164"/>
      <c r="H5" s="165"/>
    </row>
    <row r="6" spans="1:8" x14ac:dyDescent="0.15">
      <c r="A6" s="166"/>
      <c r="B6" s="167"/>
      <c r="C6" s="168"/>
      <c r="D6" s="169">
        <v>361353</v>
      </c>
      <c r="E6" s="170"/>
      <c r="F6" s="171">
        <v>164214</v>
      </c>
      <c r="G6" s="172"/>
      <c r="H6" s="173"/>
    </row>
    <row r="7" spans="1:8" x14ac:dyDescent="0.15">
      <c r="A7" s="154" t="s">
        <v>548</v>
      </c>
      <c r="B7" s="159"/>
      <c r="C7" s="160"/>
      <c r="D7" s="161">
        <v>623029</v>
      </c>
      <c r="E7" s="162"/>
      <c r="F7" s="163">
        <v>289738</v>
      </c>
      <c r="G7" s="164"/>
      <c r="H7" s="165"/>
    </row>
    <row r="8" spans="1:8" x14ac:dyDescent="0.15">
      <c r="A8" s="166"/>
      <c r="B8" s="167"/>
      <c r="C8" s="168"/>
      <c r="D8" s="169">
        <v>593042</v>
      </c>
      <c r="E8" s="170"/>
      <c r="F8" s="171">
        <v>156238</v>
      </c>
      <c r="G8" s="172"/>
      <c r="H8" s="173"/>
    </row>
    <row r="9" spans="1:8" x14ac:dyDescent="0.15">
      <c r="A9" s="154" t="s">
        <v>549</v>
      </c>
      <c r="B9" s="159"/>
      <c r="C9" s="160"/>
      <c r="D9" s="161">
        <v>519977</v>
      </c>
      <c r="E9" s="162"/>
      <c r="F9" s="163">
        <v>316937</v>
      </c>
      <c r="G9" s="164"/>
      <c r="H9" s="165"/>
    </row>
    <row r="10" spans="1:8" x14ac:dyDescent="0.15">
      <c r="A10" s="166"/>
      <c r="B10" s="167"/>
      <c r="C10" s="168"/>
      <c r="D10" s="169">
        <v>488941</v>
      </c>
      <c r="E10" s="170"/>
      <c r="F10" s="171">
        <v>199150</v>
      </c>
      <c r="G10" s="172"/>
      <c r="H10" s="173"/>
    </row>
    <row r="11" spans="1:8" x14ac:dyDescent="0.15">
      <c r="A11" s="154" t="s">
        <v>550</v>
      </c>
      <c r="B11" s="159"/>
      <c r="C11" s="160"/>
      <c r="D11" s="161">
        <v>486691</v>
      </c>
      <c r="E11" s="162"/>
      <c r="F11" s="163">
        <v>332350</v>
      </c>
      <c r="G11" s="164"/>
      <c r="H11" s="165"/>
    </row>
    <row r="12" spans="1:8" x14ac:dyDescent="0.15">
      <c r="A12" s="166"/>
      <c r="B12" s="167"/>
      <c r="C12" s="174"/>
      <c r="D12" s="169">
        <v>447271</v>
      </c>
      <c r="E12" s="170"/>
      <c r="F12" s="171">
        <v>200453</v>
      </c>
      <c r="G12" s="172"/>
      <c r="H12" s="173"/>
    </row>
    <row r="13" spans="1:8" x14ac:dyDescent="0.15">
      <c r="A13" s="154"/>
      <c r="B13" s="159"/>
      <c r="C13" s="175"/>
      <c r="D13" s="176">
        <v>491365</v>
      </c>
      <c r="E13" s="177"/>
      <c r="F13" s="178">
        <v>313329</v>
      </c>
      <c r="G13" s="179"/>
      <c r="H13" s="165"/>
    </row>
    <row r="14" spans="1:8" x14ac:dyDescent="0.15">
      <c r="A14" s="166"/>
      <c r="B14" s="167"/>
      <c r="C14" s="168"/>
      <c r="D14" s="169">
        <v>446336</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8.43</v>
      </c>
      <c r="C19" s="180">
        <f>ROUND(VALUE(SUBSTITUTE(実質収支比率等に係る経年分析!G$48,"▲","-")),2)</f>
        <v>9.85</v>
      </c>
      <c r="D19" s="180">
        <f>ROUND(VALUE(SUBSTITUTE(実質収支比率等に係る経年分析!H$48,"▲","-")),2)</f>
        <v>8.2100000000000009</v>
      </c>
      <c r="E19" s="180">
        <f>ROUND(VALUE(SUBSTITUTE(実質収支比率等に係る経年分析!I$48,"▲","-")),2)</f>
        <v>9.76</v>
      </c>
      <c r="F19" s="180">
        <f>ROUND(VALUE(SUBSTITUTE(実質収支比率等に係る経年分析!J$48,"▲","-")),2)</f>
        <v>6.68</v>
      </c>
    </row>
    <row r="20" spans="1:11" x14ac:dyDescent="0.15">
      <c r="A20" s="180" t="s">
        <v>55</v>
      </c>
      <c r="B20" s="180">
        <f>ROUND(VALUE(SUBSTITUTE(実質収支比率等に係る経年分析!F$47,"▲","-")),2)</f>
        <v>28.3</v>
      </c>
      <c r="C20" s="180">
        <f>ROUND(VALUE(SUBSTITUTE(実質収支比率等に係る経年分析!G$47,"▲","-")),2)</f>
        <v>28.05</v>
      </c>
      <c r="D20" s="180">
        <f>ROUND(VALUE(SUBSTITUTE(実質収支比率等に係る経年分析!H$47,"▲","-")),2)</f>
        <v>26.74</v>
      </c>
      <c r="E20" s="180">
        <f>ROUND(VALUE(SUBSTITUTE(実質収支比率等に係る経年分析!I$47,"▲","-")),2)</f>
        <v>27.05</v>
      </c>
      <c r="F20" s="180">
        <f>ROUND(VALUE(SUBSTITUTE(実質収支比率等に係る経年分析!J$47,"▲","-")),2)</f>
        <v>26.14</v>
      </c>
    </row>
    <row r="21" spans="1:11" x14ac:dyDescent="0.15">
      <c r="A21" s="180" t="s">
        <v>56</v>
      </c>
      <c r="B21" s="180">
        <f>IF(ISNUMBER(VALUE(SUBSTITUTE(実質収支比率等に係る経年分析!F$49,"▲","-"))),ROUND(VALUE(SUBSTITUTE(実質収支比率等に係る経年分析!F$49,"▲","-")),2),NA())</f>
        <v>4.3600000000000003</v>
      </c>
      <c r="C21" s="180">
        <f>IF(ISNUMBER(VALUE(SUBSTITUTE(実質収支比率等に係る経年分析!G$49,"▲","-"))),ROUND(VALUE(SUBSTITUTE(実質収支比率等に係る経年分析!G$49,"▲","-")),2),NA())</f>
        <v>-0.81</v>
      </c>
      <c r="D21" s="180">
        <f>IF(ISNUMBER(VALUE(SUBSTITUTE(実質収支比率等に係る経年分析!H$49,"▲","-"))),ROUND(VALUE(SUBSTITUTE(実質収支比率等に係る経年分析!H$49,"▲","-")),2),NA())</f>
        <v>-1.17</v>
      </c>
      <c r="E21" s="180">
        <f>IF(ISNUMBER(VALUE(SUBSTITUTE(実質収支比率等に係る経年分析!I$49,"▲","-"))),ROUND(VALUE(SUBSTITUTE(実質収支比率等に係る経年分析!I$49,"▲","-")),2),NA())</f>
        <v>1.84</v>
      </c>
      <c r="F21" s="180">
        <f>IF(ISNUMBER(VALUE(SUBSTITUTE(実質収支比率等に係る経年分析!J$49,"▲","-"))),ROUND(VALUE(SUBSTITUTE(実質収支比率等に係る経年分析!J$49,"▲","-")),2),NA())</f>
        <v>-1.24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国民健康保険（直診勘定）特別会計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簡易水道事業会計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0.56000000000000005</v>
      </c>
    </row>
    <row r="33" spans="1:16" x14ac:dyDescent="0.15">
      <c r="A33" s="181" t="str">
        <f>IF(連結実質赤字比率に係る赤字・黒字の構成分析!C$37="",NA(),連結実質赤字比率に係る赤字・黒字の構成分析!C$37)</f>
        <v>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1.64</v>
      </c>
    </row>
    <row r="34" spans="1:16" x14ac:dyDescent="0.15">
      <c r="A34" s="181" t="str">
        <f>IF(連結実質赤字比率に係る赤字・黒字の構成分析!C$36="",NA(),連結実質赤字比率に係る赤字・黒字の構成分析!C$36)</f>
        <v>介護保険（保険事業勘定）特別会計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1.77</v>
      </c>
    </row>
    <row r="35" spans="1:16" x14ac:dyDescent="0.15">
      <c r="A35" s="181" t="str">
        <f>IF(連結実質赤字比率に係る赤字・黒字の構成分析!C$35="",NA(),連結実質赤字比率に係る赤字・黒字の構成分析!C$35)</f>
        <v>旅客自動車運送事業会計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4.6399999999999997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8.43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9.85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8.1999999999999993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6.68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162</v>
      </c>
      <c r="E42" s="182"/>
      <c r="F42" s="182"/>
      <c r="G42" s="182">
        <f>'実質公債費比率（分子）の構造'!L$52</f>
        <v>159</v>
      </c>
      <c r="H42" s="182"/>
      <c r="I42" s="182"/>
      <c r="J42" s="182">
        <f>'実質公債費比率（分子）の構造'!M$52</f>
        <v>182</v>
      </c>
      <c r="K42" s="182"/>
      <c r="L42" s="182"/>
      <c r="M42" s="182">
        <f>'実質公債費比率（分子）の構造'!N$52</f>
        <v>195</v>
      </c>
      <c r="N42" s="182"/>
      <c r="O42" s="182"/>
      <c r="P42" s="182">
        <f>'実質公債費比率（分子）の構造'!O$52</f>
        <v>208</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22</v>
      </c>
      <c r="C45" s="182"/>
      <c r="D45" s="182"/>
      <c r="E45" s="182">
        <f>'実質公債費比率（分子）の構造'!L$49</f>
        <v>22</v>
      </c>
      <c r="F45" s="182"/>
      <c r="G45" s="182"/>
      <c r="H45" s="182">
        <f>'実質公債費比率（分子）の構造'!M$49</f>
        <v>22</v>
      </c>
      <c r="I45" s="182"/>
      <c r="J45" s="182"/>
      <c r="K45" s="182">
        <f>'実質公債費比率（分子）の構造'!N$49</f>
        <v>21</v>
      </c>
      <c r="L45" s="182"/>
      <c r="M45" s="182"/>
      <c r="N45" s="182">
        <f>'実質公債費比率（分子）の構造'!O$49</f>
        <v>19</v>
      </c>
      <c r="O45" s="182"/>
      <c r="P45" s="182"/>
    </row>
    <row r="46" spans="1:16" x14ac:dyDescent="0.15">
      <c r="A46" s="182" t="s">
        <v>67</v>
      </c>
      <c r="B46" s="182">
        <f>'実質公債費比率（分子）の構造'!K$48</f>
        <v>25</v>
      </c>
      <c r="C46" s="182"/>
      <c r="D46" s="182"/>
      <c r="E46" s="182">
        <f>'実質公債費比率（分子）の構造'!L$48</f>
        <v>21</v>
      </c>
      <c r="F46" s="182"/>
      <c r="G46" s="182"/>
      <c r="H46" s="182">
        <f>'実質公債費比率（分子）の構造'!M$48</f>
        <v>20</v>
      </c>
      <c r="I46" s="182"/>
      <c r="J46" s="182"/>
      <c r="K46" s="182">
        <f>'実質公債費比率（分子）の構造'!N$48</f>
        <v>20</v>
      </c>
      <c r="L46" s="182"/>
      <c r="M46" s="182"/>
      <c r="N46" s="182">
        <f>'実質公債費比率（分子）の構造'!O$48</f>
        <v>26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174</v>
      </c>
      <c r="C49" s="182"/>
      <c r="D49" s="182"/>
      <c r="E49" s="182">
        <f>'実質公債費比率（分子）の構造'!L$45</f>
        <v>164</v>
      </c>
      <c r="F49" s="182"/>
      <c r="G49" s="182"/>
      <c r="H49" s="182">
        <f>'実質公債費比率（分子）の構造'!M$45</f>
        <v>202</v>
      </c>
      <c r="I49" s="182"/>
      <c r="J49" s="182"/>
      <c r="K49" s="182">
        <f>'実質公債費比率（分子）の構造'!N$45</f>
        <v>242</v>
      </c>
      <c r="L49" s="182"/>
      <c r="M49" s="182"/>
      <c r="N49" s="182">
        <f>'実質公債費比率（分子）の構造'!O$45</f>
        <v>257</v>
      </c>
      <c r="O49" s="182"/>
      <c r="P49" s="182"/>
    </row>
    <row r="50" spans="1:16" x14ac:dyDescent="0.15">
      <c r="A50" s="182" t="s">
        <v>71</v>
      </c>
      <c r="B50" s="182" t="e">
        <f>NA()</f>
        <v>#N/A</v>
      </c>
      <c r="C50" s="182">
        <f>IF(ISNUMBER('実質公債費比率（分子）の構造'!K$53),'実質公債費比率（分子）の構造'!K$53,NA())</f>
        <v>59</v>
      </c>
      <c r="D50" s="182" t="e">
        <f>NA()</f>
        <v>#N/A</v>
      </c>
      <c r="E50" s="182" t="e">
        <f>NA()</f>
        <v>#N/A</v>
      </c>
      <c r="F50" s="182">
        <f>IF(ISNUMBER('実質公債費比率（分子）の構造'!L$53),'実質公債費比率（分子）の構造'!L$53,NA())</f>
        <v>48</v>
      </c>
      <c r="G50" s="182" t="e">
        <f>NA()</f>
        <v>#N/A</v>
      </c>
      <c r="H50" s="182" t="e">
        <f>NA()</f>
        <v>#N/A</v>
      </c>
      <c r="I50" s="182">
        <f>IF(ISNUMBER('実質公債費比率（分子）の構造'!M$53),'実質公債費比率（分子）の構造'!M$53,NA())</f>
        <v>62</v>
      </c>
      <c r="J50" s="182" t="e">
        <f>NA()</f>
        <v>#N/A</v>
      </c>
      <c r="K50" s="182" t="e">
        <f>NA()</f>
        <v>#N/A</v>
      </c>
      <c r="L50" s="182">
        <f>IF(ISNUMBER('実質公債費比率（分子）の構造'!N$53),'実質公債費比率（分子）の構造'!N$53,NA())</f>
        <v>88</v>
      </c>
      <c r="M50" s="182" t="e">
        <f>NA()</f>
        <v>#N/A</v>
      </c>
      <c r="N50" s="182" t="e">
        <f>NA()</f>
        <v>#N/A</v>
      </c>
      <c r="O50" s="182">
        <f>IF(ISNUMBER('実質公債費比率（分子）の構造'!O$53),'実質公債費比率（分子）の構造'!O$53,NA())</f>
        <v>94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2043</v>
      </c>
      <c r="E56" s="181"/>
      <c r="F56" s="181"/>
      <c r="G56" s="181">
        <f>'将来負担比率（分子）の構造'!J$52</f>
        <v>2085</v>
      </c>
      <c r="H56" s="181"/>
      <c r="I56" s="181"/>
      <c r="J56" s="181">
        <f>'将来負担比率（分子）の構造'!K$52</f>
        <v>2514</v>
      </c>
      <c r="K56" s="181"/>
      <c r="L56" s="181"/>
      <c r="M56" s="181">
        <f>'将来負担比率（分子）の構造'!L$52</f>
        <v>2535</v>
      </c>
      <c r="N56" s="181"/>
      <c r="O56" s="181"/>
      <c r="P56" s="181">
        <f>'将来負担比率（分子）の構造'!M$52</f>
        <v>2407</v>
      </c>
    </row>
    <row r="57" spans="1:16" x14ac:dyDescent="0.15">
      <c r="A57" s="181" t="s">
        <v>42</v>
      </c>
      <c r="B57" s="181"/>
      <c r="C57" s="181"/>
      <c r="D57" s="181">
        <f>'将来負担比率（分子）の構造'!I$51</f>
        <v>11</v>
      </c>
      <c r="E57" s="181"/>
      <c r="F57" s="181"/>
      <c r="G57" s="181">
        <f>'将来負担比率（分子）の構造'!J$51</f>
        <v>8</v>
      </c>
      <c r="H57" s="181"/>
      <c r="I57" s="181"/>
      <c r="J57" s="181">
        <f>'将来負担比率（分子）の構造'!K$51</f>
        <v>4</v>
      </c>
      <c r="K57" s="181"/>
      <c r="L57" s="181"/>
      <c r="M57" s="181">
        <f>'将来負担比率（分子）の構造'!L$51</f>
        <v>4</v>
      </c>
      <c r="N57" s="181"/>
      <c r="O57" s="181"/>
      <c r="P57" s="181">
        <f>'将来負担比率（分子）の構造'!M$51</f>
        <v>3</v>
      </c>
    </row>
    <row r="58" spans="1:16" x14ac:dyDescent="0.15">
      <c r="A58" s="181" t="s">
        <v>41</v>
      </c>
      <c r="B58" s="181"/>
      <c r="C58" s="181"/>
      <c r="D58" s="181">
        <f>'将来負担比率（分子）の構造'!I$50</f>
        <v>2106</v>
      </c>
      <c r="E58" s="181"/>
      <c r="F58" s="181"/>
      <c r="G58" s="181">
        <f>'将来負担比率（分子）の構造'!J$50</f>
        <v>2108</v>
      </c>
      <c r="H58" s="181"/>
      <c r="I58" s="181"/>
      <c r="J58" s="181">
        <f>'将来負担比率（分子）の構造'!K$50</f>
        <v>2349</v>
      </c>
      <c r="K58" s="181"/>
      <c r="L58" s="181"/>
      <c r="M58" s="181">
        <f>'将来負担比率（分子）の構造'!L$50</f>
        <v>2226</v>
      </c>
      <c r="N58" s="181"/>
      <c r="O58" s="181"/>
      <c r="P58" s="181">
        <f>'将来負担比率（分子）の構造'!M$50</f>
        <v>2454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838</v>
      </c>
      <c r="C62" s="181"/>
      <c r="D62" s="181"/>
      <c r="E62" s="181">
        <f>'将来負担比率（分子）の構造'!J$45</f>
        <v>790</v>
      </c>
      <c r="F62" s="181"/>
      <c r="G62" s="181"/>
      <c r="H62" s="181">
        <f>'将来負担比率（分子）の構造'!K$45</f>
        <v>762</v>
      </c>
      <c r="I62" s="181"/>
      <c r="J62" s="181"/>
      <c r="K62" s="181">
        <f>'将来負担比率（分子）の構造'!L$45</f>
        <v>781</v>
      </c>
      <c r="L62" s="181"/>
      <c r="M62" s="181"/>
      <c r="N62" s="181">
        <f>'将来負担比率（分子）の構造'!M$45</f>
        <v>774</v>
      </c>
      <c r="O62" s="181"/>
      <c r="P62" s="181"/>
    </row>
    <row r="63" spans="1:16" x14ac:dyDescent="0.15">
      <c r="A63" s="181" t="s">
        <v>34</v>
      </c>
      <c r="B63" s="181">
        <f>'将来負担比率（分子）の構造'!I$44</f>
        <v>153</v>
      </c>
      <c r="C63" s="181"/>
      <c r="D63" s="181"/>
      <c r="E63" s="181">
        <f>'将来負担比率（分子）の構造'!J$44</f>
        <v>132</v>
      </c>
      <c r="F63" s="181"/>
      <c r="G63" s="181"/>
      <c r="H63" s="181">
        <f>'将来負担比率（分子）の構造'!K$44</f>
        <v>112</v>
      </c>
      <c r="I63" s="181"/>
      <c r="J63" s="181"/>
      <c r="K63" s="181">
        <f>'将来負担比率（分子）の構造'!L$44</f>
        <v>91</v>
      </c>
      <c r="L63" s="181"/>
      <c r="M63" s="181"/>
      <c r="N63" s="181">
        <f>'将来負担比率（分子）の構造'!M$44</f>
        <v>73</v>
      </c>
      <c r="O63" s="181"/>
      <c r="P63" s="181"/>
    </row>
    <row r="64" spans="1:16" x14ac:dyDescent="0.15">
      <c r="A64" s="181" t="s">
        <v>33</v>
      </c>
      <c r="B64" s="181">
        <f>'将来負担比率（分子）の構造'!I$43</f>
        <v>236</v>
      </c>
      <c r="C64" s="181"/>
      <c r="D64" s="181"/>
      <c r="E64" s="181">
        <f>'将来負担比率（分子）の構造'!J$43</f>
        <v>231</v>
      </c>
      <c r="F64" s="181"/>
      <c r="G64" s="181"/>
      <c r="H64" s="181">
        <f>'将来負担比率（分子）の構造'!K$43</f>
        <v>236</v>
      </c>
      <c r="I64" s="181"/>
      <c r="J64" s="181"/>
      <c r="K64" s="181">
        <f>'将来負担比率（分子）の構造'!L$43</f>
        <v>253</v>
      </c>
      <c r="L64" s="181"/>
      <c r="M64" s="181"/>
      <c r="N64" s="181">
        <f>'将来負担比率（分子）の構造'!M$43</f>
        <v>283</v>
      </c>
      <c r="O64" s="181"/>
      <c r="P64" s="181"/>
    </row>
    <row r="65" spans="1:16" x14ac:dyDescent="0.15">
      <c r="A65" s="181" t="s">
        <v>32</v>
      </c>
      <c r="B65" s="181">
        <f>'将来負担比率（分子）の構造'!I$42</f>
        <v>55</v>
      </c>
      <c r="C65" s="181"/>
      <c r="D65" s="181"/>
      <c r="E65" s="181">
        <f>'将来負担比率（分子）の構造'!J$42</f>
        <v>50</v>
      </c>
      <c r="F65" s="181"/>
      <c r="G65" s="181"/>
      <c r="H65" s="181">
        <f>'将来負担比率（分子）の構造'!K$42</f>
        <v>45</v>
      </c>
      <c r="I65" s="181"/>
      <c r="J65" s="181"/>
      <c r="K65" s="181">
        <f>'将来負担比率（分子）の構造'!L$42</f>
        <v>39</v>
      </c>
      <c r="L65" s="181"/>
      <c r="M65" s="181"/>
      <c r="N65" s="181">
        <f>'将来負担比率（分子）の構造'!M$42</f>
        <v>168</v>
      </c>
      <c r="O65" s="181"/>
      <c r="P65" s="181"/>
    </row>
    <row r="66" spans="1:16" x14ac:dyDescent="0.15">
      <c r="A66" s="181" t="s">
        <v>31</v>
      </c>
      <c r="B66" s="181">
        <f>'将来負担比率（分子）の構造'!I$41</f>
        <v>2373</v>
      </c>
      <c r="C66" s="181"/>
      <c r="D66" s="181"/>
      <c r="E66" s="181">
        <f>'将来負担比率（分子）の構造'!J$41</f>
        <v>2487</v>
      </c>
      <c r="F66" s="181"/>
      <c r="G66" s="181"/>
      <c r="H66" s="181">
        <f>'将来負担比率（分子）の構造'!K$41</f>
        <v>3081</v>
      </c>
      <c r="I66" s="181"/>
      <c r="J66" s="181"/>
      <c r="K66" s="181">
        <f>'将来負担比率（分子）の構造'!L$41</f>
        <v>3363</v>
      </c>
      <c r="L66" s="181"/>
      <c r="M66" s="181"/>
      <c r="N66" s="181">
        <f>'将来負担比率（分子）の構造'!M$41</f>
        <v>3306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424</v>
      </c>
      <c r="C72" s="185">
        <f>基金残高に係る経年分析!G55</f>
        <v>429</v>
      </c>
      <c r="D72" s="185">
        <f>基金残高に係る経年分析!H55</f>
        <v>448</v>
      </c>
    </row>
    <row r="73" spans="1:16" x14ac:dyDescent="0.15">
      <c r="A73" s="184" t="s">
        <v>78</v>
      </c>
      <c r="B73" s="185">
        <f>基金残高に係る経年分析!F56</f>
        <v>274</v>
      </c>
      <c r="C73" s="185">
        <f>基金残高に係る経年分析!G56</f>
        <v>275</v>
      </c>
      <c r="D73" s="185">
        <f>基金残高に係る経年分析!H56</f>
        <v>275</v>
      </c>
    </row>
    <row r="74" spans="1:16" x14ac:dyDescent="0.15">
      <c r="A74" s="184" t="s">
        <v>79</v>
      </c>
      <c r="B74" s="185">
        <f>基金残高に係る経年分析!F57</f>
        <v>1686</v>
      </c>
      <c r="C74" s="185">
        <f>基金残高に係る経年分析!G57</f>
        <v>1532</v>
      </c>
      <c r="D74" s="185">
        <f>基金残高に係る経年分析!H57</f>
        <v>1726</v>
      </c>
    </row>
  </sheetData>
  <sheetProtection algorithmName="SHA-512" hashValue="QNPBLXgPBH4DShWI/kioaPdCuCOBB7MB6BRBD/R5mudKgmWseCGRt7J58x2YZeKISnp2BvVmeI36ynzOaU1u4Q==" saltValue="Ixz/7s3ebS8s9i5uC6+EN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5703125" style="226" customWidth="1"/>
    <col min="96" max="133" width="1.5703125" style="243" customWidth="1"/>
    <col min="134" max="143" width="1.57031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223</v>
      </c>
      <c r="C5" s="634"/>
      <c r="D5" s="634"/>
      <c r="E5" s="634"/>
      <c r="F5" s="634"/>
      <c r="G5" s="634"/>
      <c r="H5" s="634"/>
      <c r="I5" s="634"/>
      <c r="J5" s="634"/>
      <c r="K5" s="634"/>
      <c r="L5" s="634"/>
      <c r="M5" s="634"/>
      <c r="N5" s="634"/>
      <c r="O5" s="634"/>
      <c r="P5" s="634"/>
      <c r="Q5" s="635"/>
      <c r="R5" s="636">
        <v>356929</v>
      </c>
      <c r="S5" s="637"/>
      <c r="T5" s="637"/>
      <c r="U5" s="637"/>
      <c r="V5" s="637"/>
      <c r="W5" s="637"/>
      <c r="X5" s="637"/>
      <c r="Y5" s="638"/>
      <c r="Z5" s="639">
        <v>7.3</v>
      </c>
      <c r="AA5" s="639"/>
      <c r="AB5" s="639"/>
      <c r="AC5" s="639"/>
      <c r="AD5" s="640">
        <v>356929</v>
      </c>
      <c r="AE5" s="640"/>
      <c r="AF5" s="640"/>
      <c r="AG5" s="640"/>
      <c r="AH5" s="640"/>
      <c r="AI5" s="640"/>
      <c r="AJ5" s="640"/>
      <c r="AK5" s="640"/>
      <c r="AL5" s="641">
        <v>21.4</v>
      </c>
      <c r="AM5" s="642"/>
      <c r="AN5" s="642"/>
      <c r="AO5" s="643"/>
      <c r="AP5" s="633" t="s">
        <v>224</v>
      </c>
      <c r="AQ5" s="634"/>
      <c r="AR5" s="634"/>
      <c r="AS5" s="634"/>
      <c r="AT5" s="634"/>
      <c r="AU5" s="634"/>
      <c r="AV5" s="634"/>
      <c r="AW5" s="634"/>
      <c r="AX5" s="634"/>
      <c r="AY5" s="634"/>
      <c r="AZ5" s="634"/>
      <c r="BA5" s="634"/>
      <c r="BB5" s="634"/>
      <c r="BC5" s="634"/>
      <c r="BD5" s="634"/>
      <c r="BE5" s="634"/>
      <c r="BF5" s="635"/>
      <c r="BG5" s="647">
        <v>355934</v>
      </c>
      <c r="BH5" s="648"/>
      <c r="BI5" s="648"/>
      <c r="BJ5" s="648"/>
      <c r="BK5" s="648"/>
      <c r="BL5" s="648"/>
      <c r="BM5" s="648"/>
      <c r="BN5" s="649"/>
      <c r="BO5" s="650">
        <v>99.7</v>
      </c>
      <c r="BP5" s="650"/>
      <c r="BQ5" s="650"/>
      <c r="BR5" s="650"/>
      <c r="BS5" s="651" t="s">
        <v>225</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217</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21988</v>
      </c>
      <c r="S6" s="648"/>
      <c r="T6" s="648"/>
      <c r="U6" s="648"/>
      <c r="V6" s="648"/>
      <c r="W6" s="648"/>
      <c r="X6" s="648"/>
      <c r="Y6" s="649"/>
      <c r="Z6" s="650">
        <v>0.5</v>
      </c>
      <c r="AA6" s="650"/>
      <c r="AB6" s="650"/>
      <c r="AC6" s="650"/>
      <c r="AD6" s="651">
        <v>21988</v>
      </c>
      <c r="AE6" s="651"/>
      <c r="AF6" s="651"/>
      <c r="AG6" s="651"/>
      <c r="AH6" s="651"/>
      <c r="AI6" s="651"/>
      <c r="AJ6" s="651"/>
      <c r="AK6" s="651"/>
      <c r="AL6" s="652">
        <v>1.3</v>
      </c>
      <c r="AM6" s="653"/>
      <c r="AN6" s="653"/>
      <c r="AO6" s="654"/>
      <c r="AP6" s="644" t="s">
        <v>230</v>
      </c>
      <c r="AQ6" s="645"/>
      <c r="AR6" s="645"/>
      <c r="AS6" s="645"/>
      <c r="AT6" s="645"/>
      <c r="AU6" s="645"/>
      <c r="AV6" s="645"/>
      <c r="AW6" s="645"/>
      <c r="AX6" s="645"/>
      <c r="AY6" s="645"/>
      <c r="AZ6" s="645"/>
      <c r="BA6" s="645"/>
      <c r="BB6" s="645"/>
      <c r="BC6" s="645"/>
      <c r="BD6" s="645"/>
      <c r="BE6" s="645"/>
      <c r="BF6" s="646"/>
      <c r="BG6" s="647">
        <v>355934</v>
      </c>
      <c r="BH6" s="648"/>
      <c r="BI6" s="648"/>
      <c r="BJ6" s="648"/>
      <c r="BK6" s="648"/>
      <c r="BL6" s="648"/>
      <c r="BM6" s="648"/>
      <c r="BN6" s="649"/>
      <c r="BO6" s="650">
        <v>99.7</v>
      </c>
      <c r="BP6" s="650"/>
      <c r="BQ6" s="650"/>
      <c r="BR6" s="650"/>
      <c r="BS6" s="651" t="s">
        <v>225</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44557</v>
      </c>
      <c r="CS6" s="648"/>
      <c r="CT6" s="648"/>
      <c r="CU6" s="648"/>
      <c r="CV6" s="648"/>
      <c r="CW6" s="648"/>
      <c r="CX6" s="648"/>
      <c r="CY6" s="649"/>
      <c r="CZ6" s="641">
        <v>0.9</v>
      </c>
      <c r="DA6" s="642"/>
      <c r="DB6" s="642"/>
      <c r="DC6" s="661"/>
      <c r="DD6" s="656" t="s">
        <v>232</v>
      </c>
      <c r="DE6" s="648"/>
      <c r="DF6" s="648"/>
      <c r="DG6" s="648"/>
      <c r="DH6" s="648"/>
      <c r="DI6" s="648"/>
      <c r="DJ6" s="648"/>
      <c r="DK6" s="648"/>
      <c r="DL6" s="648"/>
      <c r="DM6" s="648"/>
      <c r="DN6" s="648"/>
      <c r="DO6" s="648"/>
      <c r="DP6" s="649"/>
      <c r="DQ6" s="656">
        <v>44557</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487</v>
      </c>
      <c r="S7" s="648"/>
      <c r="T7" s="648"/>
      <c r="U7" s="648"/>
      <c r="V7" s="648"/>
      <c r="W7" s="648"/>
      <c r="X7" s="648"/>
      <c r="Y7" s="649"/>
      <c r="Z7" s="650">
        <v>0</v>
      </c>
      <c r="AA7" s="650"/>
      <c r="AB7" s="650"/>
      <c r="AC7" s="650"/>
      <c r="AD7" s="651">
        <v>487</v>
      </c>
      <c r="AE7" s="651"/>
      <c r="AF7" s="651"/>
      <c r="AG7" s="651"/>
      <c r="AH7" s="651"/>
      <c r="AI7" s="651"/>
      <c r="AJ7" s="651"/>
      <c r="AK7" s="651"/>
      <c r="AL7" s="652">
        <v>0</v>
      </c>
      <c r="AM7" s="653"/>
      <c r="AN7" s="653"/>
      <c r="AO7" s="654"/>
      <c r="AP7" s="644" t="s">
        <v>234</v>
      </c>
      <c r="AQ7" s="645"/>
      <c r="AR7" s="645"/>
      <c r="AS7" s="645"/>
      <c r="AT7" s="645"/>
      <c r="AU7" s="645"/>
      <c r="AV7" s="645"/>
      <c r="AW7" s="645"/>
      <c r="AX7" s="645"/>
      <c r="AY7" s="645"/>
      <c r="AZ7" s="645"/>
      <c r="BA7" s="645"/>
      <c r="BB7" s="645"/>
      <c r="BC7" s="645"/>
      <c r="BD7" s="645"/>
      <c r="BE7" s="645"/>
      <c r="BF7" s="646"/>
      <c r="BG7" s="647">
        <v>164092</v>
      </c>
      <c r="BH7" s="648"/>
      <c r="BI7" s="648"/>
      <c r="BJ7" s="648"/>
      <c r="BK7" s="648"/>
      <c r="BL7" s="648"/>
      <c r="BM7" s="648"/>
      <c r="BN7" s="649"/>
      <c r="BO7" s="650">
        <v>46</v>
      </c>
      <c r="BP7" s="650"/>
      <c r="BQ7" s="650"/>
      <c r="BR7" s="650"/>
      <c r="BS7" s="651" t="s">
        <v>225</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868745</v>
      </c>
      <c r="CS7" s="648"/>
      <c r="CT7" s="648"/>
      <c r="CU7" s="648"/>
      <c r="CV7" s="648"/>
      <c r="CW7" s="648"/>
      <c r="CX7" s="648"/>
      <c r="CY7" s="649"/>
      <c r="CZ7" s="650">
        <v>18.3</v>
      </c>
      <c r="DA7" s="650"/>
      <c r="DB7" s="650"/>
      <c r="DC7" s="650"/>
      <c r="DD7" s="656">
        <v>49303</v>
      </c>
      <c r="DE7" s="648"/>
      <c r="DF7" s="648"/>
      <c r="DG7" s="648"/>
      <c r="DH7" s="648"/>
      <c r="DI7" s="648"/>
      <c r="DJ7" s="648"/>
      <c r="DK7" s="648"/>
      <c r="DL7" s="648"/>
      <c r="DM7" s="648"/>
      <c r="DN7" s="648"/>
      <c r="DO7" s="648"/>
      <c r="DP7" s="649"/>
      <c r="DQ7" s="656">
        <v>644488</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2354</v>
      </c>
      <c r="S8" s="648"/>
      <c r="T8" s="648"/>
      <c r="U8" s="648"/>
      <c r="V8" s="648"/>
      <c r="W8" s="648"/>
      <c r="X8" s="648"/>
      <c r="Y8" s="649"/>
      <c r="Z8" s="650">
        <v>0</v>
      </c>
      <c r="AA8" s="650"/>
      <c r="AB8" s="650"/>
      <c r="AC8" s="650"/>
      <c r="AD8" s="651">
        <v>2354</v>
      </c>
      <c r="AE8" s="651"/>
      <c r="AF8" s="651"/>
      <c r="AG8" s="651"/>
      <c r="AH8" s="651"/>
      <c r="AI8" s="651"/>
      <c r="AJ8" s="651"/>
      <c r="AK8" s="651"/>
      <c r="AL8" s="652">
        <v>0.1</v>
      </c>
      <c r="AM8" s="653"/>
      <c r="AN8" s="653"/>
      <c r="AO8" s="654"/>
      <c r="AP8" s="644" t="s">
        <v>237</v>
      </c>
      <c r="AQ8" s="645"/>
      <c r="AR8" s="645"/>
      <c r="AS8" s="645"/>
      <c r="AT8" s="645"/>
      <c r="AU8" s="645"/>
      <c r="AV8" s="645"/>
      <c r="AW8" s="645"/>
      <c r="AX8" s="645"/>
      <c r="AY8" s="645"/>
      <c r="AZ8" s="645"/>
      <c r="BA8" s="645"/>
      <c r="BB8" s="645"/>
      <c r="BC8" s="645"/>
      <c r="BD8" s="645"/>
      <c r="BE8" s="645"/>
      <c r="BF8" s="646"/>
      <c r="BG8" s="647">
        <v>4419</v>
      </c>
      <c r="BH8" s="648"/>
      <c r="BI8" s="648"/>
      <c r="BJ8" s="648"/>
      <c r="BK8" s="648"/>
      <c r="BL8" s="648"/>
      <c r="BM8" s="648"/>
      <c r="BN8" s="649"/>
      <c r="BO8" s="650">
        <v>1.2</v>
      </c>
      <c r="BP8" s="650"/>
      <c r="BQ8" s="650"/>
      <c r="BR8" s="650"/>
      <c r="BS8" s="656" t="s">
        <v>225</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801289</v>
      </c>
      <c r="CS8" s="648"/>
      <c r="CT8" s="648"/>
      <c r="CU8" s="648"/>
      <c r="CV8" s="648"/>
      <c r="CW8" s="648"/>
      <c r="CX8" s="648"/>
      <c r="CY8" s="649"/>
      <c r="CZ8" s="650">
        <v>16.8</v>
      </c>
      <c r="DA8" s="650"/>
      <c r="DB8" s="650"/>
      <c r="DC8" s="650"/>
      <c r="DD8" s="656">
        <v>21913</v>
      </c>
      <c r="DE8" s="648"/>
      <c r="DF8" s="648"/>
      <c r="DG8" s="648"/>
      <c r="DH8" s="648"/>
      <c r="DI8" s="648"/>
      <c r="DJ8" s="648"/>
      <c r="DK8" s="648"/>
      <c r="DL8" s="648"/>
      <c r="DM8" s="648"/>
      <c r="DN8" s="648"/>
      <c r="DO8" s="648"/>
      <c r="DP8" s="649"/>
      <c r="DQ8" s="656">
        <v>267034</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2727</v>
      </c>
      <c r="S9" s="648"/>
      <c r="T9" s="648"/>
      <c r="U9" s="648"/>
      <c r="V9" s="648"/>
      <c r="W9" s="648"/>
      <c r="X9" s="648"/>
      <c r="Y9" s="649"/>
      <c r="Z9" s="650">
        <v>0.1</v>
      </c>
      <c r="AA9" s="650"/>
      <c r="AB9" s="650"/>
      <c r="AC9" s="650"/>
      <c r="AD9" s="651">
        <v>2727</v>
      </c>
      <c r="AE9" s="651"/>
      <c r="AF9" s="651"/>
      <c r="AG9" s="651"/>
      <c r="AH9" s="651"/>
      <c r="AI9" s="651"/>
      <c r="AJ9" s="651"/>
      <c r="AK9" s="651"/>
      <c r="AL9" s="652">
        <v>0.2</v>
      </c>
      <c r="AM9" s="653"/>
      <c r="AN9" s="653"/>
      <c r="AO9" s="654"/>
      <c r="AP9" s="644" t="s">
        <v>240</v>
      </c>
      <c r="AQ9" s="645"/>
      <c r="AR9" s="645"/>
      <c r="AS9" s="645"/>
      <c r="AT9" s="645"/>
      <c r="AU9" s="645"/>
      <c r="AV9" s="645"/>
      <c r="AW9" s="645"/>
      <c r="AX9" s="645"/>
      <c r="AY9" s="645"/>
      <c r="AZ9" s="645"/>
      <c r="BA9" s="645"/>
      <c r="BB9" s="645"/>
      <c r="BC9" s="645"/>
      <c r="BD9" s="645"/>
      <c r="BE9" s="645"/>
      <c r="BF9" s="646"/>
      <c r="BG9" s="647">
        <v>147391</v>
      </c>
      <c r="BH9" s="648"/>
      <c r="BI9" s="648"/>
      <c r="BJ9" s="648"/>
      <c r="BK9" s="648"/>
      <c r="BL9" s="648"/>
      <c r="BM9" s="648"/>
      <c r="BN9" s="649"/>
      <c r="BO9" s="650">
        <v>41.3</v>
      </c>
      <c r="BP9" s="650"/>
      <c r="BQ9" s="650"/>
      <c r="BR9" s="650"/>
      <c r="BS9" s="656" t="s">
        <v>225</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612852</v>
      </c>
      <c r="CS9" s="648"/>
      <c r="CT9" s="648"/>
      <c r="CU9" s="648"/>
      <c r="CV9" s="648"/>
      <c r="CW9" s="648"/>
      <c r="CX9" s="648"/>
      <c r="CY9" s="649"/>
      <c r="CZ9" s="650">
        <v>12.9</v>
      </c>
      <c r="DA9" s="650"/>
      <c r="DB9" s="650"/>
      <c r="DC9" s="650"/>
      <c r="DD9" s="656">
        <v>95112</v>
      </c>
      <c r="DE9" s="648"/>
      <c r="DF9" s="648"/>
      <c r="DG9" s="648"/>
      <c r="DH9" s="648"/>
      <c r="DI9" s="648"/>
      <c r="DJ9" s="648"/>
      <c r="DK9" s="648"/>
      <c r="DL9" s="648"/>
      <c r="DM9" s="648"/>
      <c r="DN9" s="648"/>
      <c r="DO9" s="648"/>
      <c r="DP9" s="649"/>
      <c r="DQ9" s="656">
        <v>313937</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232</v>
      </c>
      <c r="S10" s="648"/>
      <c r="T10" s="648"/>
      <c r="U10" s="648"/>
      <c r="V10" s="648"/>
      <c r="W10" s="648"/>
      <c r="X10" s="648"/>
      <c r="Y10" s="649"/>
      <c r="Z10" s="650" t="s">
        <v>225</v>
      </c>
      <c r="AA10" s="650"/>
      <c r="AB10" s="650"/>
      <c r="AC10" s="650"/>
      <c r="AD10" s="651" t="s">
        <v>232</v>
      </c>
      <c r="AE10" s="651"/>
      <c r="AF10" s="651"/>
      <c r="AG10" s="651"/>
      <c r="AH10" s="651"/>
      <c r="AI10" s="651"/>
      <c r="AJ10" s="651"/>
      <c r="AK10" s="651"/>
      <c r="AL10" s="652" t="s">
        <v>232</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6579</v>
      </c>
      <c r="BH10" s="648"/>
      <c r="BI10" s="648"/>
      <c r="BJ10" s="648"/>
      <c r="BK10" s="648"/>
      <c r="BL10" s="648"/>
      <c r="BM10" s="648"/>
      <c r="BN10" s="649"/>
      <c r="BO10" s="650">
        <v>1.8</v>
      </c>
      <c r="BP10" s="650"/>
      <c r="BQ10" s="650"/>
      <c r="BR10" s="650"/>
      <c r="BS10" s="656" t="s">
        <v>225</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51541</v>
      </c>
      <c r="CS10" s="648"/>
      <c r="CT10" s="648"/>
      <c r="CU10" s="648"/>
      <c r="CV10" s="648"/>
      <c r="CW10" s="648"/>
      <c r="CX10" s="648"/>
      <c r="CY10" s="649"/>
      <c r="CZ10" s="650">
        <v>1.1000000000000001</v>
      </c>
      <c r="DA10" s="650"/>
      <c r="DB10" s="650"/>
      <c r="DC10" s="650"/>
      <c r="DD10" s="656" t="s">
        <v>225</v>
      </c>
      <c r="DE10" s="648"/>
      <c r="DF10" s="648"/>
      <c r="DG10" s="648"/>
      <c r="DH10" s="648"/>
      <c r="DI10" s="648"/>
      <c r="DJ10" s="648"/>
      <c r="DK10" s="648"/>
      <c r="DL10" s="648"/>
      <c r="DM10" s="648"/>
      <c r="DN10" s="648"/>
      <c r="DO10" s="648"/>
      <c r="DP10" s="649"/>
      <c r="DQ10" s="656">
        <v>27820</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56342</v>
      </c>
      <c r="S11" s="648"/>
      <c r="T11" s="648"/>
      <c r="U11" s="648"/>
      <c r="V11" s="648"/>
      <c r="W11" s="648"/>
      <c r="X11" s="648"/>
      <c r="Y11" s="649"/>
      <c r="Z11" s="652">
        <v>1.2</v>
      </c>
      <c r="AA11" s="653"/>
      <c r="AB11" s="653"/>
      <c r="AC11" s="665"/>
      <c r="AD11" s="656">
        <v>56342</v>
      </c>
      <c r="AE11" s="648"/>
      <c r="AF11" s="648"/>
      <c r="AG11" s="648"/>
      <c r="AH11" s="648"/>
      <c r="AI11" s="648"/>
      <c r="AJ11" s="648"/>
      <c r="AK11" s="649"/>
      <c r="AL11" s="652">
        <v>3.4</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5703</v>
      </c>
      <c r="BH11" s="648"/>
      <c r="BI11" s="648"/>
      <c r="BJ11" s="648"/>
      <c r="BK11" s="648"/>
      <c r="BL11" s="648"/>
      <c r="BM11" s="648"/>
      <c r="BN11" s="649"/>
      <c r="BO11" s="650">
        <v>1.6</v>
      </c>
      <c r="BP11" s="650"/>
      <c r="BQ11" s="650"/>
      <c r="BR11" s="650"/>
      <c r="BS11" s="656" t="s">
        <v>232</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300793</v>
      </c>
      <c r="CS11" s="648"/>
      <c r="CT11" s="648"/>
      <c r="CU11" s="648"/>
      <c r="CV11" s="648"/>
      <c r="CW11" s="648"/>
      <c r="CX11" s="648"/>
      <c r="CY11" s="649"/>
      <c r="CZ11" s="650">
        <v>6.3</v>
      </c>
      <c r="DA11" s="650"/>
      <c r="DB11" s="650"/>
      <c r="DC11" s="650"/>
      <c r="DD11" s="656">
        <v>214307</v>
      </c>
      <c r="DE11" s="648"/>
      <c r="DF11" s="648"/>
      <c r="DG11" s="648"/>
      <c r="DH11" s="648"/>
      <c r="DI11" s="648"/>
      <c r="DJ11" s="648"/>
      <c r="DK11" s="648"/>
      <c r="DL11" s="648"/>
      <c r="DM11" s="648"/>
      <c r="DN11" s="648"/>
      <c r="DO11" s="648"/>
      <c r="DP11" s="649"/>
      <c r="DQ11" s="656">
        <v>65572</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t="s">
        <v>225</v>
      </c>
      <c r="S12" s="648"/>
      <c r="T12" s="648"/>
      <c r="U12" s="648"/>
      <c r="V12" s="648"/>
      <c r="W12" s="648"/>
      <c r="X12" s="648"/>
      <c r="Y12" s="649"/>
      <c r="Z12" s="650" t="s">
        <v>232</v>
      </c>
      <c r="AA12" s="650"/>
      <c r="AB12" s="650"/>
      <c r="AC12" s="650"/>
      <c r="AD12" s="651" t="s">
        <v>232</v>
      </c>
      <c r="AE12" s="651"/>
      <c r="AF12" s="651"/>
      <c r="AG12" s="651"/>
      <c r="AH12" s="651"/>
      <c r="AI12" s="651"/>
      <c r="AJ12" s="651"/>
      <c r="AK12" s="651"/>
      <c r="AL12" s="652" t="s">
        <v>225</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150119</v>
      </c>
      <c r="BH12" s="648"/>
      <c r="BI12" s="648"/>
      <c r="BJ12" s="648"/>
      <c r="BK12" s="648"/>
      <c r="BL12" s="648"/>
      <c r="BM12" s="648"/>
      <c r="BN12" s="649"/>
      <c r="BO12" s="650">
        <v>42.1</v>
      </c>
      <c r="BP12" s="650"/>
      <c r="BQ12" s="650"/>
      <c r="BR12" s="650"/>
      <c r="BS12" s="656" t="s">
        <v>225</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302182</v>
      </c>
      <c r="CS12" s="648"/>
      <c r="CT12" s="648"/>
      <c r="CU12" s="648"/>
      <c r="CV12" s="648"/>
      <c r="CW12" s="648"/>
      <c r="CX12" s="648"/>
      <c r="CY12" s="649"/>
      <c r="CZ12" s="650">
        <v>6.4</v>
      </c>
      <c r="DA12" s="650"/>
      <c r="DB12" s="650"/>
      <c r="DC12" s="650"/>
      <c r="DD12" s="656">
        <v>88561</v>
      </c>
      <c r="DE12" s="648"/>
      <c r="DF12" s="648"/>
      <c r="DG12" s="648"/>
      <c r="DH12" s="648"/>
      <c r="DI12" s="648"/>
      <c r="DJ12" s="648"/>
      <c r="DK12" s="648"/>
      <c r="DL12" s="648"/>
      <c r="DM12" s="648"/>
      <c r="DN12" s="648"/>
      <c r="DO12" s="648"/>
      <c r="DP12" s="649"/>
      <c r="DQ12" s="656">
        <v>69063</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225</v>
      </c>
      <c r="S13" s="648"/>
      <c r="T13" s="648"/>
      <c r="U13" s="648"/>
      <c r="V13" s="648"/>
      <c r="W13" s="648"/>
      <c r="X13" s="648"/>
      <c r="Y13" s="649"/>
      <c r="Z13" s="650" t="s">
        <v>232</v>
      </c>
      <c r="AA13" s="650"/>
      <c r="AB13" s="650"/>
      <c r="AC13" s="650"/>
      <c r="AD13" s="651" t="s">
        <v>232</v>
      </c>
      <c r="AE13" s="651"/>
      <c r="AF13" s="651"/>
      <c r="AG13" s="651"/>
      <c r="AH13" s="651"/>
      <c r="AI13" s="651"/>
      <c r="AJ13" s="651"/>
      <c r="AK13" s="651"/>
      <c r="AL13" s="652" t="s">
        <v>232</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125344</v>
      </c>
      <c r="BH13" s="648"/>
      <c r="BI13" s="648"/>
      <c r="BJ13" s="648"/>
      <c r="BK13" s="648"/>
      <c r="BL13" s="648"/>
      <c r="BM13" s="648"/>
      <c r="BN13" s="649"/>
      <c r="BO13" s="650">
        <v>35.1</v>
      </c>
      <c r="BP13" s="650"/>
      <c r="BQ13" s="650"/>
      <c r="BR13" s="650"/>
      <c r="BS13" s="656" t="s">
        <v>225</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350104</v>
      </c>
      <c r="CS13" s="648"/>
      <c r="CT13" s="648"/>
      <c r="CU13" s="648"/>
      <c r="CV13" s="648"/>
      <c r="CW13" s="648"/>
      <c r="CX13" s="648"/>
      <c r="CY13" s="649"/>
      <c r="CZ13" s="650">
        <v>7.4</v>
      </c>
      <c r="DA13" s="650"/>
      <c r="DB13" s="650"/>
      <c r="DC13" s="650"/>
      <c r="DD13" s="656">
        <v>224282</v>
      </c>
      <c r="DE13" s="648"/>
      <c r="DF13" s="648"/>
      <c r="DG13" s="648"/>
      <c r="DH13" s="648"/>
      <c r="DI13" s="648"/>
      <c r="DJ13" s="648"/>
      <c r="DK13" s="648"/>
      <c r="DL13" s="648"/>
      <c r="DM13" s="648"/>
      <c r="DN13" s="648"/>
      <c r="DO13" s="648"/>
      <c r="DP13" s="649"/>
      <c r="DQ13" s="656">
        <v>85006</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v>195</v>
      </c>
      <c r="S14" s="648"/>
      <c r="T14" s="648"/>
      <c r="U14" s="648"/>
      <c r="V14" s="648"/>
      <c r="W14" s="648"/>
      <c r="X14" s="648"/>
      <c r="Y14" s="649"/>
      <c r="Z14" s="650">
        <v>0</v>
      </c>
      <c r="AA14" s="650"/>
      <c r="AB14" s="650"/>
      <c r="AC14" s="650"/>
      <c r="AD14" s="651">
        <v>195</v>
      </c>
      <c r="AE14" s="651"/>
      <c r="AF14" s="651"/>
      <c r="AG14" s="651"/>
      <c r="AH14" s="651"/>
      <c r="AI14" s="651"/>
      <c r="AJ14" s="651"/>
      <c r="AK14" s="651"/>
      <c r="AL14" s="652">
        <v>0</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13997</v>
      </c>
      <c r="BH14" s="648"/>
      <c r="BI14" s="648"/>
      <c r="BJ14" s="648"/>
      <c r="BK14" s="648"/>
      <c r="BL14" s="648"/>
      <c r="BM14" s="648"/>
      <c r="BN14" s="649"/>
      <c r="BO14" s="650">
        <v>3.9</v>
      </c>
      <c r="BP14" s="650"/>
      <c r="BQ14" s="650"/>
      <c r="BR14" s="650"/>
      <c r="BS14" s="656" t="s">
        <v>225</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700571</v>
      </c>
      <c r="CS14" s="648"/>
      <c r="CT14" s="648"/>
      <c r="CU14" s="648"/>
      <c r="CV14" s="648"/>
      <c r="CW14" s="648"/>
      <c r="CX14" s="648"/>
      <c r="CY14" s="649"/>
      <c r="CZ14" s="650">
        <v>14.7</v>
      </c>
      <c r="DA14" s="650"/>
      <c r="DB14" s="650"/>
      <c r="DC14" s="650"/>
      <c r="DD14" s="656">
        <v>435320</v>
      </c>
      <c r="DE14" s="648"/>
      <c r="DF14" s="648"/>
      <c r="DG14" s="648"/>
      <c r="DH14" s="648"/>
      <c r="DI14" s="648"/>
      <c r="DJ14" s="648"/>
      <c r="DK14" s="648"/>
      <c r="DL14" s="648"/>
      <c r="DM14" s="648"/>
      <c r="DN14" s="648"/>
      <c r="DO14" s="648"/>
      <c r="DP14" s="649"/>
      <c r="DQ14" s="656">
        <v>197307</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232</v>
      </c>
      <c r="S15" s="648"/>
      <c r="T15" s="648"/>
      <c r="U15" s="648"/>
      <c r="V15" s="648"/>
      <c r="W15" s="648"/>
      <c r="X15" s="648"/>
      <c r="Y15" s="649"/>
      <c r="Z15" s="650" t="s">
        <v>232</v>
      </c>
      <c r="AA15" s="650"/>
      <c r="AB15" s="650"/>
      <c r="AC15" s="650"/>
      <c r="AD15" s="651" t="s">
        <v>232</v>
      </c>
      <c r="AE15" s="651"/>
      <c r="AF15" s="651"/>
      <c r="AG15" s="651"/>
      <c r="AH15" s="651"/>
      <c r="AI15" s="651"/>
      <c r="AJ15" s="651"/>
      <c r="AK15" s="651"/>
      <c r="AL15" s="652" t="s">
        <v>232</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27726</v>
      </c>
      <c r="BH15" s="648"/>
      <c r="BI15" s="648"/>
      <c r="BJ15" s="648"/>
      <c r="BK15" s="648"/>
      <c r="BL15" s="648"/>
      <c r="BM15" s="648"/>
      <c r="BN15" s="649"/>
      <c r="BO15" s="650">
        <v>7.8</v>
      </c>
      <c r="BP15" s="650"/>
      <c r="BQ15" s="650"/>
      <c r="BR15" s="650"/>
      <c r="BS15" s="656" t="s">
        <v>232</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306139</v>
      </c>
      <c r="CS15" s="648"/>
      <c r="CT15" s="648"/>
      <c r="CU15" s="648"/>
      <c r="CV15" s="648"/>
      <c r="CW15" s="648"/>
      <c r="CX15" s="648"/>
      <c r="CY15" s="649"/>
      <c r="CZ15" s="650">
        <v>6.4</v>
      </c>
      <c r="DA15" s="650"/>
      <c r="DB15" s="650"/>
      <c r="DC15" s="650"/>
      <c r="DD15" s="656">
        <v>30986</v>
      </c>
      <c r="DE15" s="648"/>
      <c r="DF15" s="648"/>
      <c r="DG15" s="648"/>
      <c r="DH15" s="648"/>
      <c r="DI15" s="648"/>
      <c r="DJ15" s="648"/>
      <c r="DK15" s="648"/>
      <c r="DL15" s="648"/>
      <c r="DM15" s="648"/>
      <c r="DN15" s="648"/>
      <c r="DO15" s="648"/>
      <c r="DP15" s="649"/>
      <c r="DQ15" s="656">
        <v>213548</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3402</v>
      </c>
      <c r="S16" s="648"/>
      <c r="T16" s="648"/>
      <c r="U16" s="648"/>
      <c r="V16" s="648"/>
      <c r="W16" s="648"/>
      <c r="X16" s="648"/>
      <c r="Y16" s="649"/>
      <c r="Z16" s="650">
        <v>0.1</v>
      </c>
      <c r="AA16" s="650"/>
      <c r="AB16" s="650"/>
      <c r="AC16" s="650"/>
      <c r="AD16" s="651">
        <v>3402</v>
      </c>
      <c r="AE16" s="651"/>
      <c r="AF16" s="651"/>
      <c r="AG16" s="651"/>
      <c r="AH16" s="651"/>
      <c r="AI16" s="651"/>
      <c r="AJ16" s="651"/>
      <c r="AK16" s="651"/>
      <c r="AL16" s="652">
        <v>0.2</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232</v>
      </c>
      <c r="BH16" s="648"/>
      <c r="BI16" s="648"/>
      <c r="BJ16" s="648"/>
      <c r="BK16" s="648"/>
      <c r="BL16" s="648"/>
      <c r="BM16" s="648"/>
      <c r="BN16" s="649"/>
      <c r="BO16" s="650" t="s">
        <v>225</v>
      </c>
      <c r="BP16" s="650"/>
      <c r="BQ16" s="650"/>
      <c r="BR16" s="650"/>
      <c r="BS16" s="656" t="s">
        <v>232</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73164</v>
      </c>
      <c r="CS16" s="648"/>
      <c r="CT16" s="648"/>
      <c r="CU16" s="648"/>
      <c r="CV16" s="648"/>
      <c r="CW16" s="648"/>
      <c r="CX16" s="648"/>
      <c r="CY16" s="649"/>
      <c r="CZ16" s="650">
        <v>1.5</v>
      </c>
      <c r="DA16" s="650"/>
      <c r="DB16" s="650"/>
      <c r="DC16" s="650"/>
      <c r="DD16" s="656" t="s">
        <v>232</v>
      </c>
      <c r="DE16" s="648"/>
      <c r="DF16" s="648"/>
      <c r="DG16" s="648"/>
      <c r="DH16" s="648"/>
      <c r="DI16" s="648"/>
      <c r="DJ16" s="648"/>
      <c r="DK16" s="648"/>
      <c r="DL16" s="648"/>
      <c r="DM16" s="648"/>
      <c r="DN16" s="648"/>
      <c r="DO16" s="648"/>
      <c r="DP16" s="649"/>
      <c r="DQ16" s="656">
        <v>18315</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713</v>
      </c>
      <c r="S17" s="648"/>
      <c r="T17" s="648"/>
      <c r="U17" s="648"/>
      <c r="V17" s="648"/>
      <c r="W17" s="648"/>
      <c r="X17" s="648"/>
      <c r="Y17" s="649"/>
      <c r="Z17" s="650">
        <v>0</v>
      </c>
      <c r="AA17" s="650"/>
      <c r="AB17" s="650"/>
      <c r="AC17" s="650"/>
      <c r="AD17" s="651">
        <v>713</v>
      </c>
      <c r="AE17" s="651"/>
      <c r="AF17" s="651"/>
      <c r="AG17" s="651"/>
      <c r="AH17" s="651"/>
      <c r="AI17" s="651"/>
      <c r="AJ17" s="651"/>
      <c r="AK17" s="651"/>
      <c r="AL17" s="652">
        <v>0</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225</v>
      </c>
      <c r="BH17" s="648"/>
      <c r="BI17" s="648"/>
      <c r="BJ17" s="648"/>
      <c r="BK17" s="648"/>
      <c r="BL17" s="648"/>
      <c r="BM17" s="648"/>
      <c r="BN17" s="649"/>
      <c r="BO17" s="650" t="s">
        <v>225</v>
      </c>
      <c r="BP17" s="650"/>
      <c r="BQ17" s="650"/>
      <c r="BR17" s="650"/>
      <c r="BS17" s="656" t="s">
        <v>232</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257321</v>
      </c>
      <c r="CS17" s="648"/>
      <c r="CT17" s="648"/>
      <c r="CU17" s="648"/>
      <c r="CV17" s="648"/>
      <c r="CW17" s="648"/>
      <c r="CX17" s="648"/>
      <c r="CY17" s="649"/>
      <c r="CZ17" s="650">
        <v>5.4</v>
      </c>
      <c r="DA17" s="650"/>
      <c r="DB17" s="650"/>
      <c r="DC17" s="650"/>
      <c r="DD17" s="656" t="s">
        <v>232</v>
      </c>
      <c r="DE17" s="648"/>
      <c r="DF17" s="648"/>
      <c r="DG17" s="648"/>
      <c r="DH17" s="648"/>
      <c r="DI17" s="648"/>
      <c r="DJ17" s="648"/>
      <c r="DK17" s="648"/>
      <c r="DL17" s="648"/>
      <c r="DM17" s="648"/>
      <c r="DN17" s="648"/>
      <c r="DO17" s="648"/>
      <c r="DP17" s="649"/>
      <c r="DQ17" s="656">
        <v>256847</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2586</v>
      </c>
      <c r="S18" s="648"/>
      <c r="T18" s="648"/>
      <c r="U18" s="648"/>
      <c r="V18" s="648"/>
      <c r="W18" s="648"/>
      <c r="X18" s="648"/>
      <c r="Y18" s="649"/>
      <c r="Z18" s="650">
        <v>0.1</v>
      </c>
      <c r="AA18" s="650"/>
      <c r="AB18" s="650"/>
      <c r="AC18" s="650"/>
      <c r="AD18" s="651">
        <v>2586</v>
      </c>
      <c r="AE18" s="651"/>
      <c r="AF18" s="651"/>
      <c r="AG18" s="651"/>
      <c r="AH18" s="651"/>
      <c r="AI18" s="651"/>
      <c r="AJ18" s="651"/>
      <c r="AK18" s="651"/>
      <c r="AL18" s="652">
        <v>0.2</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232</v>
      </c>
      <c r="BH18" s="648"/>
      <c r="BI18" s="648"/>
      <c r="BJ18" s="648"/>
      <c r="BK18" s="648"/>
      <c r="BL18" s="648"/>
      <c r="BM18" s="648"/>
      <c r="BN18" s="649"/>
      <c r="BO18" s="650" t="s">
        <v>232</v>
      </c>
      <c r="BP18" s="650"/>
      <c r="BQ18" s="650"/>
      <c r="BR18" s="650"/>
      <c r="BS18" s="656" t="s">
        <v>225</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v>88190</v>
      </c>
      <c r="CS18" s="648"/>
      <c r="CT18" s="648"/>
      <c r="CU18" s="648"/>
      <c r="CV18" s="648"/>
      <c r="CW18" s="648"/>
      <c r="CX18" s="648"/>
      <c r="CY18" s="649"/>
      <c r="CZ18" s="650">
        <v>1.9</v>
      </c>
      <c r="DA18" s="650"/>
      <c r="DB18" s="650"/>
      <c r="DC18" s="650"/>
      <c r="DD18" s="656" t="s">
        <v>232</v>
      </c>
      <c r="DE18" s="648"/>
      <c r="DF18" s="648"/>
      <c r="DG18" s="648"/>
      <c r="DH18" s="648"/>
      <c r="DI18" s="648"/>
      <c r="DJ18" s="648"/>
      <c r="DK18" s="648"/>
      <c r="DL18" s="648"/>
      <c r="DM18" s="648"/>
      <c r="DN18" s="648"/>
      <c r="DO18" s="648"/>
      <c r="DP18" s="649"/>
      <c r="DQ18" s="656">
        <v>56190</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234</v>
      </c>
      <c r="S19" s="648"/>
      <c r="T19" s="648"/>
      <c r="U19" s="648"/>
      <c r="V19" s="648"/>
      <c r="W19" s="648"/>
      <c r="X19" s="648"/>
      <c r="Y19" s="649"/>
      <c r="Z19" s="650">
        <v>0</v>
      </c>
      <c r="AA19" s="650"/>
      <c r="AB19" s="650"/>
      <c r="AC19" s="650"/>
      <c r="AD19" s="651">
        <v>234</v>
      </c>
      <c r="AE19" s="651"/>
      <c r="AF19" s="651"/>
      <c r="AG19" s="651"/>
      <c r="AH19" s="651"/>
      <c r="AI19" s="651"/>
      <c r="AJ19" s="651"/>
      <c r="AK19" s="651"/>
      <c r="AL19" s="652">
        <v>0</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995</v>
      </c>
      <c r="BH19" s="648"/>
      <c r="BI19" s="648"/>
      <c r="BJ19" s="648"/>
      <c r="BK19" s="648"/>
      <c r="BL19" s="648"/>
      <c r="BM19" s="648"/>
      <c r="BN19" s="649"/>
      <c r="BO19" s="650">
        <v>0.3</v>
      </c>
      <c r="BP19" s="650"/>
      <c r="BQ19" s="650"/>
      <c r="BR19" s="650"/>
      <c r="BS19" s="656" t="s">
        <v>232</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232</v>
      </c>
      <c r="CS19" s="648"/>
      <c r="CT19" s="648"/>
      <c r="CU19" s="648"/>
      <c r="CV19" s="648"/>
      <c r="CW19" s="648"/>
      <c r="CX19" s="648"/>
      <c r="CY19" s="649"/>
      <c r="CZ19" s="650" t="s">
        <v>232</v>
      </c>
      <c r="DA19" s="650"/>
      <c r="DB19" s="650"/>
      <c r="DC19" s="650"/>
      <c r="DD19" s="656" t="s">
        <v>225</v>
      </c>
      <c r="DE19" s="648"/>
      <c r="DF19" s="648"/>
      <c r="DG19" s="648"/>
      <c r="DH19" s="648"/>
      <c r="DI19" s="648"/>
      <c r="DJ19" s="648"/>
      <c r="DK19" s="648"/>
      <c r="DL19" s="648"/>
      <c r="DM19" s="648"/>
      <c r="DN19" s="648"/>
      <c r="DO19" s="648"/>
      <c r="DP19" s="649"/>
      <c r="DQ19" s="656" t="s">
        <v>232</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1934</v>
      </c>
      <c r="S20" s="648"/>
      <c r="T20" s="648"/>
      <c r="U20" s="648"/>
      <c r="V20" s="648"/>
      <c r="W20" s="648"/>
      <c r="X20" s="648"/>
      <c r="Y20" s="649"/>
      <c r="Z20" s="650">
        <v>0</v>
      </c>
      <c r="AA20" s="650"/>
      <c r="AB20" s="650"/>
      <c r="AC20" s="650"/>
      <c r="AD20" s="651">
        <v>1934</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995</v>
      </c>
      <c r="BH20" s="648"/>
      <c r="BI20" s="648"/>
      <c r="BJ20" s="648"/>
      <c r="BK20" s="648"/>
      <c r="BL20" s="648"/>
      <c r="BM20" s="648"/>
      <c r="BN20" s="649"/>
      <c r="BO20" s="650">
        <v>0.3</v>
      </c>
      <c r="BP20" s="650"/>
      <c r="BQ20" s="650"/>
      <c r="BR20" s="650"/>
      <c r="BS20" s="656" t="s">
        <v>225</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4757448</v>
      </c>
      <c r="CS20" s="648"/>
      <c r="CT20" s="648"/>
      <c r="CU20" s="648"/>
      <c r="CV20" s="648"/>
      <c r="CW20" s="648"/>
      <c r="CX20" s="648"/>
      <c r="CY20" s="649"/>
      <c r="CZ20" s="650">
        <v>100</v>
      </c>
      <c r="DA20" s="650"/>
      <c r="DB20" s="650"/>
      <c r="DC20" s="650"/>
      <c r="DD20" s="656">
        <v>1159784</v>
      </c>
      <c r="DE20" s="648"/>
      <c r="DF20" s="648"/>
      <c r="DG20" s="648"/>
      <c r="DH20" s="648"/>
      <c r="DI20" s="648"/>
      <c r="DJ20" s="648"/>
      <c r="DK20" s="648"/>
      <c r="DL20" s="648"/>
      <c r="DM20" s="648"/>
      <c r="DN20" s="648"/>
      <c r="DO20" s="648"/>
      <c r="DP20" s="649"/>
      <c r="DQ20" s="656">
        <v>2259684</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418</v>
      </c>
      <c r="S21" s="648"/>
      <c r="T21" s="648"/>
      <c r="U21" s="648"/>
      <c r="V21" s="648"/>
      <c r="W21" s="648"/>
      <c r="X21" s="648"/>
      <c r="Y21" s="649"/>
      <c r="Z21" s="650">
        <v>0</v>
      </c>
      <c r="AA21" s="650"/>
      <c r="AB21" s="650"/>
      <c r="AC21" s="650"/>
      <c r="AD21" s="651">
        <v>418</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995</v>
      </c>
      <c r="BH21" s="648"/>
      <c r="BI21" s="648"/>
      <c r="BJ21" s="648"/>
      <c r="BK21" s="648"/>
      <c r="BL21" s="648"/>
      <c r="BM21" s="648"/>
      <c r="BN21" s="649"/>
      <c r="BO21" s="650">
        <v>0.3</v>
      </c>
      <c r="BP21" s="650"/>
      <c r="BQ21" s="650"/>
      <c r="BR21" s="650"/>
      <c r="BS21" s="656" t="s">
        <v>225</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1455456</v>
      </c>
      <c r="S22" s="648"/>
      <c r="T22" s="648"/>
      <c r="U22" s="648"/>
      <c r="V22" s="648"/>
      <c r="W22" s="648"/>
      <c r="X22" s="648"/>
      <c r="Y22" s="649"/>
      <c r="Z22" s="650">
        <v>29.8</v>
      </c>
      <c r="AA22" s="650"/>
      <c r="AB22" s="650"/>
      <c r="AC22" s="650"/>
      <c r="AD22" s="651">
        <v>1221905</v>
      </c>
      <c r="AE22" s="651"/>
      <c r="AF22" s="651"/>
      <c r="AG22" s="651"/>
      <c r="AH22" s="651"/>
      <c r="AI22" s="651"/>
      <c r="AJ22" s="651"/>
      <c r="AK22" s="651"/>
      <c r="AL22" s="652">
        <v>73.099999999999994</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225</v>
      </c>
      <c r="BH22" s="648"/>
      <c r="BI22" s="648"/>
      <c r="BJ22" s="648"/>
      <c r="BK22" s="648"/>
      <c r="BL22" s="648"/>
      <c r="BM22" s="648"/>
      <c r="BN22" s="649"/>
      <c r="BO22" s="650" t="s">
        <v>232</v>
      </c>
      <c r="BP22" s="650"/>
      <c r="BQ22" s="650"/>
      <c r="BR22" s="650"/>
      <c r="BS22" s="656" t="s">
        <v>232</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1221905</v>
      </c>
      <c r="S23" s="648"/>
      <c r="T23" s="648"/>
      <c r="U23" s="648"/>
      <c r="V23" s="648"/>
      <c r="W23" s="648"/>
      <c r="X23" s="648"/>
      <c r="Y23" s="649"/>
      <c r="Z23" s="650">
        <v>25</v>
      </c>
      <c r="AA23" s="650"/>
      <c r="AB23" s="650"/>
      <c r="AC23" s="650"/>
      <c r="AD23" s="651">
        <v>1221905</v>
      </c>
      <c r="AE23" s="651"/>
      <c r="AF23" s="651"/>
      <c r="AG23" s="651"/>
      <c r="AH23" s="651"/>
      <c r="AI23" s="651"/>
      <c r="AJ23" s="651"/>
      <c r="AK23" s="651"/>
      <c r="AL23" s="652">
        <v>73.099999999999994</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225</v>
      </c>
      <c r="BH23" s="648"/>
      <c r="BI23" s="648"/>
      <c r="BJ23" s="648"/>
      <c r="BK23" s="648"/>
      <c r="BL23" s="648"/>
      <c r="BM23" s="648"/>
      <c r="BN23" s="649"/>
      <c r="BO23" s="650" t="s">
        <v>232</v>
      </c>
      <c r="BP23" s="650"/>
      <c r="BQ23" s="650"/>
      <c r="BR23" s="650"/>
      <c r="BS23" s="656" t="s">
        <v>232</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233551</v>
      </c>
      <c r="S24" s="648"/>
      <c r="T24" s="648"/>
      <c r="U24" s="648"/>
      <c r="V24" s="648"/>
      <c r="W24" s="648"/>
      <c r="X24" s="648"/>
      <c r="Y24" s="649"/>
      <c r="Z24" s="650">
        <v>4.8</v>
      </c>
      <c r="AA24" s="650"/>
      <c r="AB24" s="650"/>
      <c r="AC24" s="650"/>
      <c r="AD24" s="651" t="s">
        <v>225</v>
      </c>
      <c r="AE24" s="651"/>
      <c r="AF24" s="651"/>
      <c r="AG24" s="651"/>
      <c r="AH24" s="651"/>
      <c r="AI24" s="651"/>
      <c r="AJ24" s="651"/>
      <c r="AK24" s="651"/>
      <c r="AL24" s="652" t="s">
        <v>225</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225</v>
      </c>
      <c r="BH24" s="648"/>
      <c r="BI24" s="648"/>
      <c r="BJ24" s="648"/>
      <c r="BK24" s="648"/>
      <c r="BL24" s="648"/>
      <c r="BM24" s="648"/>
      <c r="BN24" s="649"/>
      <c r="BO24" s="650" t="s">
        <v>225</v>
      </c>
      <c r="BP24" s="650"/>
      <c r="BQ24" s="650"/>
      <c r="BR24" s="650"/>
      <c r="BS24" s="656" t="s">
        <v>225</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1076091</v>
      </c>
      <c r="CS24" s="637"/>
      <c r="CT24" s="637"/>
      <c r="CU24" s="637"/>
      <c r="CV24" s="637"/>
      <c r="CW24" s="637"/>
      <c r="CX24" s="637"/>
      <c r="CY24" s="638"/>
      <c r="CZ24" s="641">
        <v>22.6</v>
      </c>
      <c r="DA24" s="642"/>
      <c r="DB24" s="642"/>
      <c r="DC24" s="661"/>
      <c r="DD24" s="686">
        <v>865326</v>
      </c>
      <c r="DE24" s="637"/>
      <c r="DF24" s="637"/>
      <c r="DG24" s="637"/>
      <c r="DH24" s="637"/>
      <c r="DI24" s="637"/>
      <c r="DJ24" s="637"/>
      <c r="DK24" s="638"/>
      <c r="DL24" s="686">
        <v>835283</v>
      </c>
      <c r="DM24" s="637"/>
      <c r="DN24" s="637"/>
      <c r="DO24" s="637"/>
      <c r="DP24" s="637"/>
      <c r="DQ24" s="637"/>
      <c r="DR24" s="637"/>
      <c r="DS24" s="637"/>
      <c r="DT24" s="637"/>
      <c r="DU24" s="637"/>
      <c r="DV24" s="638"/>
      <c r="DW24" s="641">
        <v>48.4</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t="s">
        <v>232</v>
      </c>
      <c r="S25" s="648"/>
      <c r="T25" s="648"/>
      <c r="U25" s="648"/>
      <c r="V25" s="648"/>
      <c r="W25" s="648"/>
      <c r="X25" s="648"/>
      <c r="Y25" s="649"/>
      <c r="Z25" s="650" t="s">
        <v>232</v>
      </c>
      <c r="AA25" s="650"/>
      <c r="AB25" s="650"/>
      <c r="AC25" s="650"/>
      <c r="AD25" s="651" t="s">
        <v>232</v>
      </c>
      <c r="AE25" s="651"/>
      <c r="AF25" s="651"/>
      <c r="AG25" s="651"/>
      <c r="AH25" s="651"/>
      <c r="AI25" s="651"/>
      <c r="AJ25" s="651"/>
      <c r="AK25" s="651"/>
      <c r="AL25" s="652" t="s">
        <v>232</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225</v>
      </c>
      <c r="BH25" s="648"/>
      <c r="BI25" s="648"/>
      <c r="BJ25" s="648"/>
      <c r="BK25" s="648"/>
      <c r="BL25" s="648"/>
      <c r="BM25" s="648"/>
      <c r="BN25" s="649"/>
      <c r="BO25" s="650" t="s">
        <v>225</v>
      </c>
      <c r="BP25" s="650"/>
      <c r="BQ25" s="650"/>
      <c r="BR25" s="650"/>
      <c r="BS25" s="656" t="s">
        <v>225</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694333</v>
      </c>
      <c r="CS25" s="683"/>
      <c r="CT25" s="683"/>
      <c r="CU25" s="683"/>
      <c r="CV25" s="683"/>
      <c r="CW25" s="683"/>
      <c r="CX25" s="683"/>
      <c r="CY25" s="684"/>
      <c r="CZ25" s="652">
        <v>14.6</v>
      </c>
      <c r="DA25" s="681"/>
      <c r="DB25" s="681"/>
      <c r="DC25" s="685"/>
      <c r="DD25" s="656">
        <v>572429</v>
      </c>
      <c r="DE25" s="683"/>
      <c r="DF25" s="683"/>
      <c r="DG25" s="683"/>
      <c r="DH25" s="683"/>
      <c r="DI25" s="683"/>
      <c r="DJ25" s="683"/>
      <c r="DK25" s="684"/>
      <c r="DL25" s="656">
        <v>542386</v>
      </c>
      <c r="DM25" s="683"/>
      <c r="DN25" s="683"/>
      <c r="DO25" s="683"/>
      <c r="DP25" s="683"/>
      <c r="DQ25" s="683"/>
      <c r="DR25" s="683"/>
      <c r="DS25" s="683"/>
      <c r="DT25" s="683"/>
      <c r="DU25" s="683"/>
      <c r="DV25" s="684"/>
      <c r="DW25" s="652">
        <v>31.4</v>
      </c>
      <c r="DX25" s="681"/>
      <c r="DY25" s="681"/>
      <c r="DZ25" s="681"/>
      <c r="EA25" s="681"/>
      <c r="EB25" s="681"/>
      <c r="EC25" s="682"/>
    </row>
    <row r="26" spans="2:133" ht="11.25" customHeight="1" x14ac:dyDescent="0.15">
      <c r="B26" s="644" t="s">
        <v>293</v>
      </c>
      <c r="C26" s="645"/>
      <c r="D26" s="645"/>
      <c r="E26" s="645"/>
      <c r="F26" s="645"/>
      <c r="G26" s="645"/>
      <c r="H26" s="645"/>
      <c r="I26" s="645"/>
      <c r="J26" s="645"/>
      <c r="K26" s="645"/>
      <c r="L26" s="645"/>
      <c r="M26" s="645"/>
      <c r="N26" s="645"/>
      <c r="O26" s="645"/>
      <c r="P26" s="645"/>
      <c r="Q26" s="646"/>
      <c r="R26" s="647">
        <v>1903179</v>
      </c>
      <c r="S26" s="648"/>
      <c r="T26" s="648"/>
      <c r="U26" s="648"/>
      <c r="V26" s="648"/>
      <c r="W26" s="648"/>
      <c r="X26" s="648"/>
      <c r="Y26" s="649"/>
      <c r="Z26" s="650">
        <v>39</v>
      </c>
      <c r="AA26" s="650"/>
      <c r="AB26" s="650"/>
      <c r="AC26" s="650"/>
      <c r="AD26" s="651">
        <v>1669628</v>
      </c>
      <c r="AE26" s="651"/>
      <c r="AF26" s="651"/>
      <c r="AG26" s="651"/>
      <c r="AH26" s="651"/>
      <c r="AI26" s="651"/>
      <c r="AJ26" s="651"/>
      <c r="AK26" s="651"/>
      <c r="AL26" s="652">
        <v>99.9</v>
      </c>
      <c r="AM26" s="653"/>
      <c r="AN26" s="653"/>
      <c r="AO26" s="654"/>
      <c r="AP26" s="666" t="s">
        <v>294</v>
      </c>
      <c r="AQ26" s="687"/>
      <c r="AR26" s="687"/>
      <c r="AS26" s="687"/>
      <c r="AT26" s="687"/>
      <c r="AU26" s="687"/>
      <c r="AV26" s="687"/>
      <c r="AW26" s="687"/>
      <c r="AX26" s="687"/>
      <c r="AY26" s="687"/>
      <c r="AZ26" s="687"/>
      <c r="BA26" s="687"/>
      <c r="BB26" s="687"/>
      <c r="BC26" s="687"/>
      <c r="BD26" s="687"/>
      <c r="BE26" s="687"/>
      <c r="BF26" s="668"/>
      <c r="BG26" s="647" t="s">
        <v>232</v>
      </c>
      <c r="BH26" s="648"/>
      <c r="BI26" s="648"/>
      <c r="BJ26" s="648"/>
      <c r="BK26" s="648"/>
      <c r="BL26" s="648"/>
      <c r="BM26" s="648"/>
      <c r="BN26" s="649"/>
      <c r="BO26" s="650" t="s">
        <v>225</v>
      </c>
      <c r="BP26" s="650"/>
      <c r="BQ26" s="650"/>
      <c r="BR26" s="650"/>
      <c r="BS26" s="656" t="s">
        <v>232</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428271</v>
      </c>
      <c r="CS26" s="648"/>
      <c r="CT26" s="648"/>
      <c r="CU26" s="648"/>
      <c r="CV26" s="648"/>
      <c r="CW26" s="648"/>
      <c r="CX26" s="648"/>
      <c r="CY26" s="649"/>
      <c r="CZ26" s="652">
        <v>9</v>
      </c>
      <c r="DA26" s="681"/>
      <c r="DB26" s="681"/>
      <c r="DC26" s="685"/>
      <c r="DD26" s="656">
        <v>319090</v>
      </c>
      <c r="DE26" s="648"/>
      <c r="DF26" s="648"/>
      <c r="DG26" s="648"/>
      <c r="DH26" s="648"/>
      <c r="DI26" s="648"/>
      <c r="DJ26" s="648"/>
      <c r="DK26" s="649"/>
      <c r="DL26" s="656" t="s">
        <v>225</v>
      </c>
      <c r="DM26" s="648"/>
      <c r="DN26" s="648"/>
      <c r="DO26" s="648"/>
      <c r="DP26" s="648"/>
      <c r="DQ26" s="648"/>
      <c r="DR26" s="648"/>
      <c r="DS26" s="648"/>
      <c r="DT26" s="648"/>
      <c r="DU26" s="648"/>
      <c r="DV26" s="649"/>
      <c r="DW26" s="652" t="s">
        <v>225</v>
      </c>
      <c r="DX26" s="681"/>
      <c r="DY26" s="681"/>
      <c r="DZ26" s="681"/>
      <c r="EA26" s="681"/>
      <c r="EB26" s="681"/>
      <c r="EC26" s="682"/>
    </row>
    <row r="27" spans="2:133" ht="11.25" customHeight="1" x14ac:dyDescent="0.15">
      <c r="B27" s="644" t="s">
        <v>296</v>
      </c>
      <c r="C27" s="645"/>
      <c r="D27" s="645"/>
      <c r="E27" s="645"/>
      <c r="F27" s="645"/>
      <c r="G27" s="645"/>
      <c r="H27" s="645"/>
      <c r="I27" s="645"/>
      <c r="J27" s="645"/>
      <c r="K27" s="645"/>
      <c r="L27" s="645"/>
      <c r="M27" s="645"/>
      <c r="N27" s="645"/>
      <c r="O27" s="645"/>
      <c r="P27" s="645"/>
      <c r="Q27" s="646"/>
      <c r="R27" s="647">
        <v>1238</v>
      </c>
      <c r="S27" s="648"/>
      <c r="T27" s="648"/>
      <c r="U27" s="648"/>
      <c r="V27" s="648"/>
      <c r="W27" s="648"/>
      <c r="X27" s="648"/>
      <c r="Y27" s="649"/>
      <c r="Z27" s="650">
        <v>0</v>
      </c>
      <c r="AA27" s="650"/>
      <c r="AB27" s="650"/>
      <c r="AC27" s="650"/>
      <c r="AD27" s="651">
        <v>1238</v>
      </c>
      <c r="AE27" s="651"/>
      <c r="AF27" s="651"/>
      <c r="AG27" s="651"/>
      <c r="AH27" s="651"/>
      <c r="AI27" s="651"/>
      <c r="AJ27" s="651"/>
      <c r="AK27" s="651"/>
      <c r="AL27" s="652">
        <v>0.1</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356929</v>
      </c>
      <c r="BH27" s="648"/>
      <c r="BI27" s="648"/>
      <c r="BJ27" s="648"/>
      <c r="BK27" s="648"/>
      <c r="BL27" s="648"/>
      <c r="BM27" s="648"/>
      <c r="BN27" s="649"/>
      <c r="BO27" s="650">
        <v>100</v>
      </c>
      <c r="BP27" s="650"/>
      <c r="BQ27" s="650"/>
      <c r="BR27" s="650"/>
      <c r="BS27" s="656" t="s">
        <v>232</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124437</v>
      </c>
      <c r="CS27" s="683"/>
      <c r="CT27" s="683"/>
      <c r="CU27" s="683"/>
      <c r="CV27" s="683"/>
      <c r="CW27" s="683"/>
      <c r="CX27" s="683"/>
      <c r="CY27" s="684"/>
      <c r="CZ27" s="652">
        <v>2.6</v>
      </c>
      <c r="DA27" s="681"/>
      <c r="DB27" s="681"/>
      <c r="DC27" s="685"/>
      <c r="DD27" s="656">
        <v>36050</v>
      </c>
      <c r="DE27" s="683"/>
      <c r="DF27" s="683"/>
      <c r="DG27" s="683"/>
      <c r="DH27" s="683"/>
      <c r="DI27" s="683"/>
      <c r="DJ27" s="683"/>
      <c r="DK27" s="684"/>
      <c r="DL27" s="656">
        <v>36050</v>
      </c>
      <c r="DM27" s="683"/>
      <c r="DN27" s="683"/>
      <c r="DO27" s="683"/>
      <c r="DP27" s="683"/>
      <c r="DQ27" s="683"/>
      <c r="DR27" s="683"/>
      <c r="DS27" s="683"/>
      <c r="DT27" s="683"/>
      <c r="DU27" s="683"/>
      <c r="DV27" s="684"/>
      <c r="DW27" s="652">
        <v>2.1</v>
      </c>
      <c r="DX27" s="681"/>
      <c r="DY27" s="681"/>
      <c r="DZ27" s="681"/>
      <c r="EA27" s="681"/>
      <c r="EB27" s="681"/>
      <c r="EC27" s="682"/>
    </row>
    <row r="28" spans="2:133" ht="11.25" customHeight="1" x14ac:dyDescent="0.15">
      <c r="B28" s="644" t="s">
        <v>299</v>
      </c>
      <c r="C28" s="645"/>
      <c r="D28" s="645"/>
      <c r="E28" s="645"/>
      <c r="F28" s="645"/>
      <c r="G28" s="645"/>
      <c r="H28" s="645"/>
      <c r="I28" s="645"/>
      <c r="J28" s="645"/>
      <c r="K28" s="645"/>
      <c r="L28" s="645"/>
      <c r="M28" s="645"/>
      <c r="N28" s="645"/>
      <c r="O28" s="645"/>
      <c r="P28" s="645"/>
      <c r="Q28" s="646"/>
      <c r="R28" s="647">
        <v>969</v>
      </c>
      <c r="S28" s="648"/>
      <c r="T28" s="648"/>
      <c r="U28" s="648"/>
      <c r="V28" s="648"/>
      <c r="W28" s="648"/>
      <c r="X28" s="648"/>
      <c r="Y28" s="649"/>
      <c r="Z28" s="650">
        <v>0</v>
      </c>
      <c r="AA28" s="650"/>
      <c r="AB28" s="650"/>
      <c r="AC28" s="650"/>
      <c r="AD28" s="651" t="s">
        <v>232</v>
      </c>
      <c r="AE28" s="651"/>
      <c r="AF28" s="651"/>
      <c r="AG28" s="651"/>
      <c r="AH28" s="651"/>
      <c r="AI28" s="651"/>
      <c r="AJ28" s="651"/>
      <c r="AK28" s="651"/>
      <c r="AL28" s="652" t="s">
        <v>225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257321</v>
      </c>
      <c r="CS28" s="648"/>
      <c r="CT28" s="648"/>
      <c r="CU28" s="648"/>
      <c r="CV28" s="648"/>
      <c r="CW28" s="648"/>
      <c r="CX28" s="648"/>
      <c r="CY28" s="649"/>
      <c r="CZ28" s="652">
        <v>5.4</v>
      </c>
      <c r="DA28" s="681"/>
      <c r="DB28" s="681"/>
      <c r="DC28" s="685"/>
      <c r="DD28" s="656">
        <v>256847</v>
      </c>
      <c r="DE28" s="648"/>
      <c r="DF28" s="648"/>
      <c r="DG28" s="648"/>
      <c r="DH28" s="648"/>
      <c r="DI28" s="648"/>
      <c r="DJ28" s="648"/>
      <c r="DK28" s="649"/>
      <c r="DL28" s="656">
        <v>256847</v>
      </c>
      <c r="DM28" s="648"/>
      <c r="DN28" s="648"/>
      <c r="DO28" s="648"/>
      <c r="DP28" s="648"/>
      <c r="DQ28" s="648"/>
      <c r="DR28" s="648"/>
      <c r="DS28" s="648"/>
      <c r="DT28" s="648"/>
      <c r="DU28" s="648"/>
      <c r="DV28" s="649"/>
      <c r="DW28" s="652">
        <v>14.9</v>
      </c>
      <c r="DX28" s="681"/>
      <c r="DY28" s="681"/>
      <c r="DZ28" s="681"/>
      <c r="EA28" s="681"/>
      <c r="EB28" s="681"/>
      <c r="EC28" s="682"/>
    </row>
    <row r="29" spans="2:133" ht="11.25" customHeight="1" x14ac:dyDescent="0.15">
      <c r="B29" s="644" t="s">
        <v>301</v>
      </c>
      <c r="C29" s="645"/>
      <c r="D29" s="645"/>
      <c r="E29" s="645"/>
      <c r="F29" s="645"/>
      <c r="G29" s="645"/>
      <c r="H29" s="645"/>
      <c r="I29" s="645"/>
      <c r="J29" s="645"/>
      <c r="K29" s="645"/>
      <c r="L29" s="645"/>
      <c r="M29" s="645"/>
      <c r="N29" s="645"/>
      <c r="O29" s="645"/>
      <c r="P29" s="645"/>
      <c r="Q29" s="646"/>
      <c r="R29" s="647">
        <v>57435</v>
      </c>
      <c r="S29" s="648"/>
      <c r="T29" s="648"/>
      <c r="U29" s="648"/>
      <c r="V29" s="648"/>
      <c r="W29" s="648"/>
      <c r="X29" s="648"/>
      <c r="Y29" s="649"/>
      <c r="Z29" s="650">
        <v>1.2</v>
      </c>
      <c r="AA29" s="650"/>
      <c r="AB29" s="650"/>
      <c r="AC29" s="650"/>
      <c r="AD29" s="651" t="s">
        <v>225</v>
      </c>
      <c r="AE29" s="651"/>
      <c r="AF29" s="651"/>
      <c r="AG29" s="651"/>
      <c r="AH29" s="651"/>
      <c r="AI29" s="651"/>
      <c r="AJ29" s="651"/>
      <c r="AK29" s="651"/>
      <c r="AL29" s="652" t="s">
        <v>225</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302</v>
      </c>
      <c r="CE29" s="692"/>
      <c r="CF29" s="662" t="s">
        <v>303</v>
      </c>
      <c r="CG29" s="663"/>
      <c r="CH29" s="663"/>
      <c r="CI29" s="663"/>
      <c r="CJ29" s="663"/>
      <c r="CK29" s="663"/>
      <c r="CL29" s="663"/>
      <c r="CM29" s="663"/>
      <c r="CN29" s="663"/>
      <c r="CO29" s="663"/>
      <c r="CP29" s="663"/>
      <c r="CQ29" s="664"/>
      <c r="CR29" s="647">
        <v>257175</v>
      </c>
      <c r="CS29" s="683"/>
      <c r="CT29" s="683"/>
      <c r="CU29" s="683"/>
      <c r="CV29" s="683"/>
      <c r="CW29" s="683"/>
      <c r="CX29" s="683"/>
      <c r="CY29" s="684"/>
      <c r="CZ29" s="652">
        <v>5.4</v>
      </c>
      <c r="DA29" s="681"/>
      <c r="DB29" s="681"/>
      <c r="DC29" s="685"/>
      <c r="DD29" s="656">
        <v>256701</v>
      </c>
      <c r="DE29" s="683"/>
      <c r="DF29" s="683"/>
      <c r="DG29" s="683"/>
      <c r="DH29" s="683"/>
      <c r="DI29" s="683"/>
      <c r="DJ29" s="683"/>
      <c r="DK29" s="684"/>
      <c r="DL29" s="656">
        <v>256701</v>
      </c>
      <c r="DM29" s="683"/>
      <c r="DN29" s="683"/>
      <c r="DO29" s="683"/>
      <c r="DP29" s="683"/>
      <c r="DQ29" s="683"/>
      <c r="DR29" s="683"/>
      <c r="DS29" s="683"/>
      <c r="DT29" s="683"/>
      <c r="DU29" s="683"/>
      <c r="DV29" s="684"/>
      <c r="DW29" s="652">
        <v>14.9</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41191</v>
      </c>
      <c r="S30" s="648"/>
      <c r="T30" s="648"/>
      <c r="U30" s="648"/>
      <c r="V30" s="648"/>
      <c r="W30" s="648"/>
      <c r="X30" s="648"/>
      <c r="Y30" s="649"/>
      <c r="Z30" s="650">
        <v>0.8</v>
      </c>
      <c r="AA30" s="650"/>
      <c r="AB30" s="650"/>
      <c r="AC30" s="650"/>
      <c r="AD30" s="651" t="s">
        <v>225</v>
      </c>
      <c r="AE30" s="651"/>
      <c r="AF30" s="651"/>
      <c r="AG30" s="651"/>
      <c r="AH30" s="651"/>
      <c r="AI30" s="651"/>
      <c r="AJ30" s="651"/>
      <c r="AK30" s="651"/>
      <c r="AL30" s="652" t="s">
        <v>232</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93"/>
      <c r="CE30" s="694"/>
      <c r="CF30" s="662" t="s">
        <v>307</v>
      </c>
      <c r="CG30" s="663"/>
      <c r="CH30" s="663"/>
      <c r="CI30" s="663"/>
      <c r="CJ30" s="663"/>
      <c r="CK30" s="663"/>
      <c r="CL30" s="663"/>
      <c r="CM30" s="663"/>
      <c r="CN30" s="663"/>
      <c r="CO30" s="663"/>
      <c r="CP30" s="663"/>
      <c r="CQ30" s="664"/>
      <c r="CR30" s="647">
        <v>249630</v>
      </c>
      <c r="CS30" s="648"/>
      <c r="CT30" s="648"/>
      <c r="CU30" s="648"/>
      <c r="CV30" s="648"/>
      <c r="CW30" s="648"/>
      <c r="CX30" s="648"/>
      <c r="CY30" s="649"/>
      <c r="CZ30" s="652">
        <v>5.2</v>
      </c>
      <c r="DA30" s="681"/>
      <c r="DB30" s="681"/>
      <c r="DC30" s="685"/>
      <c r="DD30" s="656">
        <v>249630</v>
      </c>
      <c r="DE30" s="648"/>
      <c r="DF30" s="648"/>
      <c r="DG30" s="648"/>
      <c r="DH30" s="648"/>
      <c r="DI30" s="648"/>
      <c r="DJ30" s="648"/>
      <c r="DK30" s="649"/>
      <c r="DL30" s="656">
        <v>249630</v>
      </c>
      <c r="DM30" s="648"/>
      <c r="DN30" s="648"/>
      <c r="DO30" s="648"/>
      <c r="DP30" s="648"/>
      <c r="DQ30" s="648"/>
      <c r="DR30" s="648"/>
      <c r="DS30" s="648"/>
      <c r="DT30" s="648"/>
      <c r="DU30" s="648"/>
      <c r="DV30" s="649"/>
      <c r="DW30" s="652">
        <v>14.5</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514518</v>
      </c>
      <c r="S31" s="648"/>
      <c r="T31" s="648"/>
      <c r="U31" s="648"/>
      <c r="V31" s="648"/>
      <c r="W31" s="648"/>
      <c r="X31" s="648"/>
      <c r="Y31" s="649"/>
      <c r="Z31" s="650">
        <v>10.5</v>
      </c>
      <c r="AA31" s="650"/>
      <c r="AB31" s="650"/>
      <c r="AC31" s="650"/>
      <c r="AD31" s="651" t="s">
        <v>232</v>
      </c>
      <c r="AE31" s="651"/>
      <c r="AF31" s="651"/>
      <c r="AG31" s="651"/>
      <c r="AH31" s="651"/>
      <c r="AI31" s="651"/>
      <c r="AJ31" s="651"/>
      <c r="AK31" s="651"/>
      <c r="AL31" s="652" t="s">
        <v>225</v>
      </c>
      <c r="AM31" s="653"/>
      <c r="AN31" s="653"/>
      <c r="AO31" s="654"/>
      <c r="AP31" s="704" t="s">
        <v>309</v>
      </c>
      <c r="AQ31" s="705"/>
      <c r="AR31" s="705"/>
      <c r="AS31" s="705"/>
      <c r="AT31" s="710" t="s">
        <v>310</v>
      </c>
      <c r="AU31" s="231"/>
      <c r="AV31" s="231"/>
      <c r="AW31" s="231"/>
      <c r="AX31" s="633" t="s">
        <v>185</v>
      </c>
      <c r="AY31" s="634"/>
      <c r="AZ31" s="634"/>
      <c r="BA31" s="634"/>
      <c r="BB31" s="634"/>
      <c r="BC31" s="634"/>
      <c r="BD31" s="634"/>
      <c r="BE31" s="634"/>
      <c r="BF31" s="635"/>
      <c r="BG31" s="715">
        <v>99.3</v>
      </c>
      <c r="BH31" s="702"/>
      <c r="BI31" s="702"/>
      <c r="BJ31" s="702"/>
      <c r="BK31" s="702"/>
      <c r="BL31" s="702"/>
      <c r="BM31" s="642">
        <v>97.5</v>
      </c>
      <c r="BN31" s="702"/>
      <c r="BO31" s="702"/>
      <c r="BP31" s="702"/>
      <c r="BQ31" s="703"/>
      <c r="BR31" s="715">
        <v>98.6</v>
      </c>
      <c r="BS31" s="702"/>
      <c r="BT31" s="702"/>
      <c r="BU31" s="702"/>
      <c r="BV31" s="702"/>
      <c r="BW31" s="702"/>
      <c r="BX31" s="642">
        <v>95.8</v>
      </c>
      <c r="BY31" s="702"/>
      <c r="BZ31" s="702"/>
      <c r="CA31" s="702"/>
      <c r="CB31" s="703"/>
      <c r="CD31" s="693"/>
      <c r="CE31" s="694"/>
      <c r="CF31" s="662" t="s">
        <v>311</v>
      </c>
      <c r="CG31" s="663"/>
      <c r="CH31" s="663"/>
      <c r="CI31" s="663"/>
      <c r="CJ31" s="663"/>
      <c r="CK31" s="663"/>
      <c r="CL31" s="663"/>
      <c r="CM31" s="663"/>
      <c r="CN31" s="663"/>
      <c r="CO31" s="663"/>
      <c r="CP31" s="663"/>
      <c r="CQ31" s="664"/>
      <c r="CR31" s="647">
        <v>7545</v>
      </c>
      <c r="CS31" s="683"/>
      <c r="CT31" s="683"/>
      <c r="CU31" s="683"/>
      <c r="CV31" s="683"/>
      <c r="CW31" s="683"/>
      <c r="CX31" s="683"/>
      <c r="CY31" s="684"/>
      <c r="CZ31" s="652">
        <v>0.2</v>
      </c>
      <c r="DA31" s="681"/>
      <c r="DB31" s="681"/>
      <c r="DC31" s="685"/>
      <c r="DD31" s="656">
        <v>7071</v>
      </c>
      <c r="DE31" s="683"/>
      <c r="DF31" s="683"/>
      <c r="DG31" s="683"/>
      <c r="DH31" s="683"/>
      <c r="DI31" s="683"/>
      <c r="DJ31" s="683"/>
      <c r="DK31" s="684"/>
      <c r="DL31" s="656">
        <v>7071</v>
      </c>
      <c r="DM31" s="683"/>
      <c r="DN31" s="683"/>
      <c r="DO31" s="683"/>
      <c r="DP31" s="683"/>
      <c r="DQ31" s="683"/>
      <c r="DR31" s="683"/>
      <c r="DS31" s="683"/>
      <c r="DT31" s="683"/>
      <c r="DU31" s="683"/>
      <c r="DV31" s="684"/>
      <c r="DW31" s="652">
        <v>0.4</v>
      </c>
      <c r="DX31" s="681"/>
      <c r="DY31" s="681"/>
      <c r="DZ31" s="681"/>
      <c r="EA31" s="681"/>
      <c r="EB31" s="681"/>
      <c r="EC31" s="682"/>
    </row>
    <row r="32" spans="2:133" ht="11.25" customHeight="1" x14ac:dyDescent="0.15">
      <c r="B32" s="697" t="s">
        <v>312</v>
      </c>
      <c r="C32" s="698"/>
      <c r="D32" s="698"/>
      <c r="E32" s="698"/>
      <c r="F32" s="698"/>
      <c r="G32" s="698"/>
      <c r="H32" s="698"/>
      <c r="I32" s="698"/>
      <c r="J32" s="698"/>
      <c r="K32" s="698"/>
      <c r="L32" s="698"/>
      <c r="M32" s="698"/>
      <c r="N32" s="698"/>
      <c r="O32" s="698"/>
      <c r="P32" s="698"/>
      <c r="Q32" s="699"/>
      <c r="R32" s="647" t="s">
        <v>232</v>
      </c>
      <c r="S32" s="648"/>
      <c r="T32" s="648"/>
      <c r="U32" s="648"/>
      <c r="V32" s="648"/>
      <c r="W32" s="648"/>
      <c r="X32" s="648"/>
      <c r="Y32" s="649"/>
      <c r="Z32" s="650" t="s">
        <v>232</v>
      </c>
      <c r="AA32" s="650"/>
      <c r="AB32" s="650"/>
      <c r="AC32" s="650"/>
      <c r="AD32" s="651" t="s">
        <v>232</v>
      </c>
      <c r="AE32" s="651"/>
      <c r="AF32" s="651"/>
      <c r="AG32" s="651"/>
      <c r="AH32" s="651"/>
      <c r="AI32" s="651"/>
      <c r="AJ32" s="651"/>
      <c r="AK32" s="651"/>
      <c r="AL32" s="652" t="s">
        <v>225</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99.4</v>
      </c>
      <c r="BH32" s="683"/>
      <c r="BI32" s="683"/>
      <c r="BJ32" s="683"/>
      <c r="BK32" s="683"/>
      <c r="BL32" s="683"/>
      <c r="BM32" s="653">
        <v>98.3</v>
      </c>
      <c r="BN32" s="713"/>
      <c r="BO32" s="713"/>
      <c r="BP32" s="713"/>
      <c r="BQ32" s="714"/>
      <c r="BR32" s="716">
        <v>98.5</v>
      </c>
      <c r="BS32" s="683"/>
      <c r="BT32" s="683"/>
      <c r="BU32" s="683"/>
      <c r="BV32" s="683"/>
      <c r="BW32" s="683"/>
      <c r="BX32" s="653">
        <v>96.7</v>
      </c>
      <c r="BY32" s="713"/>
      <c r="BZ32" s="713"/>
      <c r="CA32" s="713"/>
      <c r="CB32" s="714"/>
      <c r="CD32" s="695"/>
      <c r="CE32" s="696"/>
      <c r="CF32" s="662" t="s">
        <v>315</v>
      </c>
      <c r="CG32" s="663"/>
      <c r="CH32" s="663"/>
      <c r="CI32" s="663"/>
      <c r="CJ32" s="663"/>
      <c r="CK32" s="663"/>
      <c r="CL32" s="663"/>
      <c r="CM32" s="663"/>
      <c r="CN32" s="663"/>
      <c r="CO32" s="663"/>
      <c r="CP32" s="663"/>
      <c r="CQ32" s="664"/>
      <c r="CR32" s="647">
        <v>146</v>
      </c>
      <c r="CS32" s="648"/>
      <c r="CT32" s="648"/>
      <c r="CU32" s="648"/>
      <c r="CV32" s="648"/>
      <c r="CW32" s="648"/>
      <c r="CX32" s="648"/>
      <c r="CY32" s="649"/>
      <c r="CZ32" s="652">
        <v>0</v>
      </c>
      <c r="DA32" s="681"/>
      <c r="DB32" s="681"/>
      <c r="DC32" s="685"/>
      <c r="DD32" s="656">
        <v>146</v>
      </c>
      <c r="DE32" s="648"/>
      <c r="DF32" s="648"/>
      <c r="DG32" s="648"/>
      <c r="DH32" s="648"/>
      <c r="DI32" s="648"/>
      <c r="DJ32" s="648"/>
      <c r="DK32" s="649"/>
      <c r="DL32" s="656">
        <v>146</v>
      </c>
      <c r="DM32" s="648"/>
      <c r="DN32" s="648"/>
      <c r="DO32" s="648"/>
      <c r="DP32" s="648"/>
      <c r="DQ32" s="648"/>
      <c r="DR32" s="648"/>
      <c r="DS32" s="648"/>
      <c r="DT32" s="648"/>
      <c r="DU32" s="648"/>
      <c r="DV32" s="649"/>
      <c r="DW32" s="652">
        <v>0</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1622463</v>
      </c>
      <c r="S33" s="648"/>
      <c r="T33" s="648"/>
      <c r="U33" s="648"/>
      <c r="V33" s="648"/>
      <c r="W33" s="648"/>
      <c r="X33" s="648"/>
      <c r="Y33" s="649"/>
      <c r="Z33" s="650">
        <v>33.299999999999997</v>
      </c>
      <c r="AA33" s="650"/>
      <c r="AB33" s="650"/>
      <c r="AC33" s="650"/>
      <c r="AD33" s="651" t="s">
        <v>225</v>
      </c>
      <c r="AE33" s="651"/>
      <c r="AF33" s="651"/>
      <c r="AG33" s="651"/>
      <c r="AH33" s="651"/>
      <c r="AI33" s="651"/>
      <c r="AJ33" s="651"/>
      <c r="AK33" s="651"/>
      <c r="AL33" s="652" t="s">
        <v>225</v>
      </c>
      <c r="AM33" s="653"/>
      <c r="AN33" s="653"/>
      <c r="AO33" s="654"/>
      <c r="AP33" s="708"/>
      <c r="AQ33" s="709"/>
      <c r="AR33" s="709"/>
      <c r="AS33" s="709"/>
      <c r="AT33" s="712"/>
      <c r="AU33" s="232"/>
      <c r="AV33" s="232"/>
      <c r="AW33" s="232"/>
      <c r="AX33" s="688" t="s">
        <v>317</v>
      </c>
      <c r="AY33" s="689"/>
      <c r="AZ33" s="689"/>
      <c r="BA33" s="689"/>
      <c r="BB33" s="689"/>
      <c r="BC33" s="689"/>
      <c r="BD33" s="689"/>
      <c r="BE33" s="689"/>
      <c r="BF33" s="690"/>
      <c r="BG33" s="717">
        <v>98.8</v>
      </c>
      <c r="BH33" s="718"/>
      <c r="BI33" s="718"/>
      <c r="BJ33" s="718"/>
      <c r="BK33" s="718"/>
      <c r="BL33" s="718"/>
      <c r="BM33" s="719">
        <v>95.5</v>
      </c>
      <c r="BN33" s="718"/>
      <c r="BO33" s="718"/>
      <c r="BP33" s="718"/>
      <c r="BQ33" s="720"/>
      <c r="BR33" s="717">
        <v>98</v>
      </c>
      <c r="BS33" s="718"/>
      <c r="BT33" s="718"/>
      <c r="BU33" s="718"/>
      <c r="BV33" s="718"/>
      <c r="BW33" s="718"/>
      <c r="BX33" s="719">
        <v>93.3</v>
      </c>
      <c r="BY33" s="718"/>
      <c r="BZ33" s="718"/>
      <c r="CA33" s="718"/>
      <c r="CB33" s="720"/>
      <c r="CD33" s="662" t="s">
        <v>318</v>
      </c>
      <c r="CE33" s="663"/>
      <c r="CF33" s="663"/>
      <c r="CG33" s="663"/>
      <c r="CH33" s="663"/>
      <c r="CI33" s="663"/>
      <c r="CJ33" s="663"/>
      <c r="CK33" s="663"/>
      <c r="CL33" s="663"/>
      <c r="CM33" s="663"/>
      <c r="CN33" s="663"/>
      <c r="CO33" s="663"/>
      <c r="CP33" s="663"/>
      <c r="CQ33" s="664"/>
      <c r="CR33" s="647">
        <v>2448409</v>
      </c>
      <c r="CS33" s="683"/>
      <c r="CT33" s="683"/>
      <c r="CU33" s="683"/>
      <c r="CV33" s="683"/>
      <c r="CW33" s="683"/>
      <c r="CX33" s="683"/>
      <c r="CY33" s="684"/>
      <c r="CZ33" s="652">
        <v>51.5</v>
      </c>
      <c r="DA33" s="681"/>
      <c r="DB33" s="681"/>
      <c r="DC33" s="685"/>
      <c r="DD33" s="656">
        <v>1283178</v>
      </c>
      <c r="DE33" s="683"/>
      <c r="DF33" s="683"/>
      <c r="DG33" s="683"/>
      <c r="DH33" s="683"/>
      <c r="DI33" s="683"/>
      <c r="DJ33" s="683"/>
      <c r="DK33" s="684"/>
      <c r="DL33" s="656">
        <v>635299</v>
      </c>
      <c r="DM33" s="683"/>
      <c r="DN33" s="683"/>
      <c r="DO33" s="683"/>
      <c r="DP33" s="683"/>
      <c r="DQ33" s="683"/>
      <c r="DR33" s="683"/>
      <c r="DS33" s="683"/>
      <c r="DT33" s="683"/>
      <c r="DU33" s="683"/>
      <c r="DV33" s="684"/>
      <c r="DW33" s="652">
        <v>36.799999999999997</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21718</v>
      </c>
      <c r="S34" s="648"/>
      <c r="T34" s="648"/>
      <c r="U34" s="648"/>
      <c r="V34" s="648"/>
      <c r="W34" s="648"/>
      <c r="X34" s="648"/>
      <c r="Y34" s="649"/>
      <c r="Z34" s="650">
        <v>0.4</v>
      </c>
      <c r="AA34" s="650"/>
      <c r="AB34" s="650"/>
      <c r="AC34" s="650"/>
      <c r="AD34" s="651" t="s">
        <v>232</v>
      </c>
      <c r="AE34" s="651"/>
      <c r="AF34" s="651"/>
      <c r="AG34" s="651"/>
      <c r="AH34" s="651"/>
      <c r="AI34" s="651"/>
      <c r="AJ34" s="651"/>
      <c r="AK34" s="651"/>
      <c r="AL34" s="652" t="s">
        <v>232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1095276</v>
      </c>
      <c r="CS34" s="648"/>
      <c r="CT34" s="648"/>
      <c r="CU34" s="648"/>
      <c r="CV34" s="648"/>
      <c r="CW34" s="648"/>
      <c r="CX34" s="648"/>
      <c r="CY34" s="649"/>
      <c r="CZ34" s="652">
        <v>23</v>
      </c>
      <c r="DA34" s="681"/>
      <c r="DB34" s="681"/>
      <c r="DC34" s="685"/>
      <c r="DD34" s="656">
        <v>542772</v>
      </c>
      <c r="DE34" s="648"/>
      <c r="DF34" s="648"/>
      <c r="DG34" s="648"/>
      <c r="DH34" s="648"/>
      <c r="DI34" s="648"/>
      <c r="DJ34" s="648"/>
      <c r="DK34" s="649"/>
      <c r="DL34" s="656">
        <v>423334</v>
      </c>
      <c r="DM34" s="648"/>
      <c r="DN34" s="648"/>
      <c r="DO34" s="648"/>
      <c r="DP34" s="648"/>
      <c r="DQ34" s="648"/>
      <c r="DR34" s="648"/>
      <c r="DS34" s="648"/>
      <c r="DT34" s="648"/>
      <c r="DU34" s="648"/>
      <c r="DV34" s="649"/>
      <c r="DW34" s="652">
        <v>24.5</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2355</v>
      </c>
      <c r="S35" s="648"/>
      <c r="T35" s="648"/>
      <c r="U35" s="648"/>
      <c r="V35" s="648"/>
      <c r="W35" s="648"/>
      <c r="X35" s="648"/>
      <c r="Y35" s="649"/>
      <c r="Z35" s="650">
        <v>0</v>
      </c>
      <c r="AA35" s="650"/>
      <c r="AB35" s="650"/>
      <c r="AC35" s="650"/>
      <c r="AD35" s="651" t="s">
        <v>232</v>
      </c>
      <c r="AE35" s="651"/>
      <c r="AF35" s="651"/>
      <c r="AG35" s="651"/>
      <c r="AH35" s="651"/>
      <c r="AI35" s="651"/>
      <c r="AJ35" s="651"/>
      <c r="AK35" s="651"/>
      <c r="AL35" s="652" t="s">
        <v>232</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52965</v>
      </c>
      <c r="CS35" s="683"/>
      <c r="CT35" s="683"/>
      <c r="CU35" s="683"/>
      <c r="CV35" s="683"/>
      <c r="CW35" s="683"/>
      <c r="CX35" s="683"/>
      <c r="CY35" s="684"/>
      <c r="CZ35" s="652">
        <v>1.1000000000000001</v>
      </c>
      <c r="DA35" s="681"/>
      <c r="DB35" s="681"/>
      <c r="DC35" s="685"/>
      <c r="DD35" s="656">
        <v>52965</v>
      </c>
      <c r="DE35" s="683"/>
      <c r="DF35" s="683"/>
      <c r="DG35" s="683"/>
      <c r="DH35" s="683"/>
      <c r="DI35" s="683"/>
      <c r="DJ35" s="683"/>
      <c r="DK35" s="684"/>
      <c r="DL35" s="656">
        <v>52965</v>
      </c>
      <c r="DM35" s="683"/>
      <c r="DN35" s="683"/>
      <c r="DO35" s="683"/>
      <c r="DP35" s="683"/>
      <c r="DQ35" s="683"/>
      <c r="DR35" s="683"/>
      <c r="DS35" s="683"/>
      <c r="DT35" s="683"/>
      <c r="DU35" s="683"/>
      <c r="DV35" s="684"/>
      <c r="DW35" s="652">
        <v>3.1</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58619</v>
      </c>
      <c r="S36" s="648"/>
      <c r="T36" s="648"/>
      <c r="U36" s="648"/>
      <c r="V36" s="648"/>
      <c r="W36" s="648"/>
      <c r="X36" s="648"/>
      <c r="Y36" s="649"/>
      <c r="Z36" s="650">
        <v>1.2</v>
      </c>
      <c r="AA36" s="650"/>
      <c r="AB36" s="650"/>
      <c r="AC36" s="650"/>
      <c r="AD36" s="651" t="s">
        <v>225</v>
      </c>
      <c r="AE36" s="651"/>
      <c r="AF36" s="651"/>
      <c r="AG36" s="651"/>
      <c r="AH36" s="651"/>
      <c r="AI36" s="651"/>
      <c r="AJ36" s="651"/>
      <c r="AK36" s="651"/>
      <c r="AL36" s="652" t="s">
        <v>232</v>
      </c>
      <c r="AM36" s="653"/>
      <c r="AN36" s="653"/>
      <c r="AO36" s="654"/>
      <c r="AP36" s="235"/>
      <c r="AQ36" s="721" t="s">
        <v>326</v>
      </c>
      <c r="AR36" s="722"/>
      <c r="AS36" s="722"/>
      <c r="AT36" s="722"/>
      <c r="AU36" s="722"/>
      <c r="AV36" s="722"/>
      <c r="AW36" s="722"/>
      <c r="AX36" s="722"/>
      <c r="AY36" s="723"/>
      <c r="AZ36" s="636">
        <v>401931</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28104</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711836</v>
      </c>
      <c r="CS36" s="648"/>
      <c r="CT36" s="648"/>
      <c r="CU36" s="648"/>
      <c r="CV36" s="648"/>
      <c r="CW36" s="648"/>
      <c r="CX36" s="648"/>
      <c r="CY36" s="649"/>
      <c r="CZ36" s="652">
        <v>15</v>
      </c>
      <c r="DA36" s="681"/>
      <c r="DB36" s="681"/>
      <c r="DC36" s="685"/>
      <c r="DD36" s="656">
        <v>298872</v>
      </c>
      <c r="DE36" s="648"/>
      <c r="DF36" s="648"/>
      <c r="DG36" s="648"/>
      <c r="DH36" s="648"/>
      <c r="DI36" s="648"/>
      <c r="DJ36" s="648"/>
      <c r="DK36" s="649"/>
      <c r="DL36" s="656">
        <v>108213</v>
      </c>
      <c r="DM36" s="648"/>
      <c r="DN36" s="648"/>
      <c r="DO36" s="648"/>
      <c r="DP36" s="648"/>
      <c r="DQ36" s="648"/>
      <c r="DR36" s="648"/>
      <c r="DS36" s="648"/>
      <c r="DT36" s="648"/>
      <c r="DU36" s="648"/>
      <c r="DV36" s="649"/>
      <c r="DW36" s="652">
        <v>6.3</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154595</v>
      </c>
      <c r="S37" s="648"/>
      <c r="T37" s="648"/>
      <c r="U37" s="648"/>
      <c r="V37" s="648"/>
      <c r="W37" s="648"/>
      <c r="X37" s="648"/>
      <c r="Y37" s="649"/>
      <c r="Z37" s="650">
        <v>3.2</v>
      </c>
      <c r="AA37" s="650"/>
      <c r="AB37" s="650"/>
      <c r="AC37" s="650"/>
      <c r="AD37" s="651" t="s">
        <v>232</v>
      </c>
      <c r="AE37" s="651"/>
      <c r="AF37" s="651"/>
      <c r="AG37" s="651"/>
      <c r="AH37" s="651"/>
      <c r="AI37" s="651"/>
      <c r="AJ37" s="651"/>
      <c r="AK37" s="651"/>
      <c r="AL37" s="652" t="s">
        <v>232</v>
      </c>
      <c r="AM37" s="653"/>
      <c r="AN37" s="653"/>
      <c r="AO37" s="654"/>
      <c r="AQ37" s="725" t="s">
        <v>330</v>
      </c>
      <c r="AR37" s="726"/>
      <c r="AS37" s="726"/>
      <c r="AT37" s="726"/>
      <c r="AU37" s="726"/>
      <c r="AV37" s="726"/>
      <c r="AW37" s="726"/>
      <c r="AX37" s="726"/>
      <c r="AY37" s="727"/>
      <c r="AZ37" s="647">
        <v>93935</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28104</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45857</v>
      </c>
      <c r="CS37" s="683"/>
      <c r="CT37" s="683"/>
      <c r="CU37" s="683"/>
      <c r="CV37" s="683"/>
      <c r="CW37" s="683"/>
      <c r="CX37" s="683"/>
      <c r="CY37" s="684"/>
      <c r="CZ37" s="652">
        <v>1</v>
      </c>
      <c r="DA37" s="681"/>
      <c r="DB37" s="681"/>
      <c r="DC37" s="685"/>
      <c r="DD37" s="656">
        <v>45857</v>
      </c>
      <c r="DE37" s="683"/>
      <c r="DF37" s="683"/>
      <c r="DG37" s="683"/>
      <c r="DH37" s="683"/>
      <c r="DI37" s="683"/>
      <c r="DJ37" s="683"/>
      <c r="DK37" s="684"/>
      <c r="DL37" s="656">
        <v>45774</v>
      </c>
      <c r="DM37" s="683"/>
      <c r="DN37" s="683"/>
      <c r="DO37" s="683"/>
      <c r="DP37" s="683"/>
      <c r="DQ37" s="683"/>
      <c r="DR37" s="683"/>
      <c r="DS37" s="683"/>
      <c r="DT37" s="683"/>
      <c r="DU37" s="683"/>
      <c r="DV37" s="684"/>
      <c r="DW37" s="652">
        <v>2.7</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59123</v>
      </c>
      <c r="S38" s="648"/>
      <c r="T38" s="648"/>
      <c r="U38" s="648"/>
      <c r="V38" s="648"/>
      <c r="W38" s="648"/>
      <c r="X38" s="648"/>
      <c r="Y38" s="649"/>
      <c r="Z38" s="650">
        <v>1.2</v>
      </c>
      <c r="AA38" s="650"/>
      <c r="AB38" s="650"/>
      <c r="AC38" s="650"/>
      <c r="AD38" s="651">
        <v>186</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v>88190</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443</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313741</v>
      </c>
      <c r="CS38" s="648"/>
      <c r="CT38" s="648"/>
      <c r="CU38" s="648"/>
      <c r="CV38" s="648"/>
      <c r="CW38" s="648"/>
      <c r="CX38" s="648"/>
      <c r="CY38" s="649"/>
      <c r="CZ38" s="652">
        <v>6.6</v>
      </c>
      <c r="DA38" s="681"/>
      <c r="DB38" s="681"/>
      <c r="DC38" s="685"/>
      <c r="DD38" s="656">
        <v>114379</v>
      </c>
      <c r="DE38" s="648"/>
      <c r="DF38" s="648"/>
      <c r="DG38" s="648"/>
      <c r="DH38" s="648"/>
      <c r="DI38" s="648"/>
      <c r="DJ38" s="648"/>
      <c r="DK38" s="649"/>
      <c r="DL38" s="656">
        <v>47787</v>
      </c>
      <c r="DM38" s="648"/>
      <c r="DN38" s="648"/>
      <c r="DO38" s="648"/>
      <c r="DP38" s="648"/>
      <c r="DQ38" s="648"/>
      <c r="DR38" s="648"/>
      <c r="DS38" s="648"/>
      <c r="DT38" s="648"/>
      <c r="DU38" s="648"/>
      <c r="DV38" s="649"/>
      <c r="DW38" s="652">
        <v>2.8</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440824</v>
      </c>
      <c r="S39" s="648"/>
      <c r="T39" s="648"/>
      <c r="U39" s="648"/>
      <c r="V39" s="648"/>
      <c r="W39" s="648"/>
      <c r="X39" s="648"/>
      <c r="Y39" s="649"/>
      <c r="Z39" s="650">
        <v>9</v>
      </c>
      <c r="AA39" s="650"/>
      <c r="AB39" s="650"/>
      <c r="AC39" s="650"/>
      <c r="AD39" s="651" t="s">
        <v>225</v>
      </c>
      <c r="AE39" s="651"/>
      <c r="AF39" s="651"/>
      <c r="AG39" s="651"/>
      <c r="AH39" s="651"/>
      <c r="AI39" s="651"/>
      <c r="AJ39" s="651"/>
      <c r="AK39" s="651"/>
      <c r="AL39" s="652" t="s">
        <v>232</v>
      </c>
      <c r="AM39" s="653"/>
      <c r="AN39" s="653"/>
      <c r="AO39" s="654"/>
      <c r="AQ39" s="725" t="s">
        <v>338</v>
      </c>
      <c r="AR39" s="726"/>
      <c r="AS39" s="726"/>
      <c r="AT39" s="726"/>
      <c r="AU39" s="726"/>
      <c r="AV39" s="726"/>
      <c r="AW39" s="726"/>
      <c r="AX39" s="726"/>
      <c r="AY39" s="727"/>
      <c r="AZ39" s="647" t="s">
        <v>232</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613</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271591</v>
      </c>
      <c r="CS39" s="683"/>
      <c r="CT39" s="683"/>
      <c r="CU39" s="683"/>
      <c r="CV39" s="683"/>
      <c r="CW39" s="683"/>
      <c r="CX39" s="683"/>
      <c r="CY39" s="684"/>
      <c r="CZ39" s="652">
        <v>5.7</v>
      </c>
      <c r="DA39" s="681"/>
      <c r="DB39" s="681"/>
      <c r="DC39" s="685"/>
      <c r="DD39" s="656">
        <v>271190</v>
      </c>
      <c r="DE39" s="683"/>
      <c r="DF39" s="683"/>
      <c r="DG39" s="683"/>
      <c r="DH39" s="683"/>
      <c r="DI39" s="683"/>
      <c r="DJ39" s="683"/>
      <c r="DK39" s="684"/>
      <c r="DL39" s="656" t="s">
        <v>232</v>
      </c>
      <c r="DM39" s="683"/>
      <c r="DN39" s="683"/>
      <c r="DO39" s="683"/>
      <c r="DP39" s="683"/>
      <c r="DQ39" s="683"/>
      <c r="DR39" s="683"/>
      <c r="DS39" s="683"/>
      <c r="DT39" s="683"/>
      <c r="DU39" s="683"/>
      <c r="DV39" s="684"/>
      <c r="DW39" s="652" t="s">
        <v>232</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v>4000</v>
      </c>
      <c r="S40" s="648"/>
      <c r="T40" s="648"/>
      <c r="U40" s="648"/>
      <c r="V40" s="648"/>
      <c r="W40" s="648"/>
      <c r="X40" s="648"/>
      <c r="Y40" s="649"/>
      <c r="Z40" s="650">
        <v>0.1</v>
      </c>
      <c r="AA40" s="650"/>
      <c r="AB40" s="650"/>
      <c r="AC40" s="650"/>
      <c r="AD40" s="651" t="s">
        <v>232</v>
      </c>
      <c r="AE40" s="651"/>
      <c r="AF40" s="651"/>
      <c r="AG40" s="651"/>
      <c r="AH40" s="651"/>
      <c r="AI40" s="651"/>
      <c r="AJ40" s="651"/>
      <c r="AK40" s="651"/>
      <c r="AL40" s="652" t="s">
        <v>232</v>
      </c>
      <c r="AM40" s="653"/>
      <c r="AN40" s="653"/>
      <c r="AO40" s="654"/>
      <c r="AQ40" s="725" t="s">
        <v>342</v>
      </c>
      <c r="AR40" s="726"/>
      <c r="AS40" s="726"/>
      <c r="AT40" s="726"/>
      <c r="AU40" s="726"/>
      <c r="AV40" s="726"/>
      <c r="AW40" s="726"/>
      <c r="AX40" s="726"/>
      <c r="AY40" s="727"/>
      <c r="AZ40" s="647" t="s">
        <v>232</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101</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3000</v>
      </c>
      <c r="CS40" s="648"/>
      <c r="CT40" s="648"/>
      <c r="CU40" s="648"/>
      <c r="CV40" s="648"/>
      <c r="CW40" s="648"/>
      <c r="CX40" s="648"/>
      <c r="CY40" s="649"/>
      <c r="CZ40" s="652">
        <v>0.1</v>
      </c>
      <c r="DA40" s="681"/>
      <c r="DB40" s="681"/>
      <c r="DC40" s="685"/>
      <c r="DD40" s="656">
        <v>3000</v>
      </c>
      <c r="DE40" s="648"/>
      <c r="DF40" s="648"/>
      <c r="DG40" s="648"/>
      <c r="DH40" s="648"/>
      <c r="DI40" s="648"/>
      <c r="DJ40" s="648"/>
      <c r="DK40" s="649"/>
      <c r="DL40" s="656">
        <v>3000</v>
      </c>
      <c r="DM40" s="648"/>
      <c r="DN40" s="648"/>
      <c r="DO40" s="648"/>
      <c r="DP40" s="648"/>
      <c r="DQ40" s="648"/>
      <c r="DR40" s="648"/>
      <c r="DS40" s="648"/>
      <c r="DT40" s="648"/>
      <c r="DU40" s="648"/>
      <c r="DV40" s="649"/>
      <c r="DW40" s="652">
        <v>0.2</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232</v>
      </c>
      <c r="S41" s="648"/>
      <c r="T41" s="648"/>
      <c r="U41" s="648"/>
      <c r="V41" s="648"/>
      <c r="W41" s="648"/>
      <c r="X41" s="648"/>
      <c r="Y41" s="649"/>
      <c r="Z41" s="650" t="s">
        <v>225</v>
      </c>
      <c r="AA41" s="650"/>
      <c r="AB41" s="650"/>
      <c r="AC41" s="650"/>
      <c r="AD41" s="651" t="s">
        <v>232</v>
      </c>
      <c r="AE41" s="651"/>
      <c r="AF41" s="651"/>
      <c r="AG41" s="651"/>
      <c r="AH41" s="651"/>
      <c r="AI41" s="651"/>
      <c r="AJ41" s="651"/>
      <c r="AK41" s="651"/>
      <c r="AL41" s="652" t="s">
        <v>232</v>
      </c>
      <c r="AM41" s="653"/>
      <c r="AN41" s="653"/>
      <c r="AO41" s="654"/>
      <c r="AQ41" s="725" t="s">
        <v>347</v>
      </c>
      <c r="AR41" s="726"/>
      <c r="AS41" s="726"/>
      <c r="AT41" s="726"/>
      <c r="AU41" s="726"/>
      <c r="AV41" s="726"/>
      <c r="AW41" s="726"/>
      <c r="AX41" s="726"/>
      <c r="AY41" s="727"/>
      <c r="AZ41" s="647">
        <v>120919</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7</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225</v>
      </c>
      <c r="CS41" s="683"/>
      <c r="CT41" s="683"/>
      <c r="CU41" s="683"/>
      <c r="CV41" s="683"/>
      <c r="CW41" s="683"/>
      <c r="CX41" s="683"/>
      <c r="CY41" s="684"/>
      <c r="CZ41" s="652" t="s">
        <v>225</v>
      </c>
      <c r="DA41" s="681"/>
      <c r="DB41" s="681"/>
      <c r="DC41" s="685"/>
      <c r="DD41" s="656" t="s">
        <v>225</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51824</v>
      </c>
      <c r="S42" s="648"/>
      <c r="T42" s="648"/>
      <c r="U42" s="648"/>
      <c r="V42" s="648"/>
      <c r="W42" s="648"/>
      <c r="X42" s="648"/>
      <c r="Y42" s="649"/>
      <c r="Z42" s="650">
        <v>1.1000000000000001</v>
      </c>
      <c r="AA42" s="650"/>
      <c r="AB42" s="650"/>
      <c r="AC42" s="650"/>
      <c r="AD42" s="651" t="s">
        <v>232</v>
      </c>
      <c r="AE42" s="651"/>
      <c r="AF42" s="651"/>
      <c r="AG42" s="651"/>
      <c r="AH42" s="651"/>
      <c r="AI42" s="651"/>
      <c r="AJ42" s="651"/>
      <c r="AK42" s="651"/>
      <c r="AL42" s="652" t="s">
        <v>232</v>
      </c>
      <c r="AM42" s="653"/>
      <c r="AN42" s="653"/>
      <c r="AO42" s="654"/>
      <c r="AQ42" s="746" t="s">
        <v>351</v>
      </c>
      <c r="AR42" s="747"/>
      <c r="AS42" s="747"/>
      <c r="AT42" s="747"/>
      <c r="AU42" s="747"/>
      <c r="AV42" s="747"/>
      <c r="AW42" s="747"/>
      <c r="AX42" s="747"/>
      <c r="AY42" s="748"/>
      <c r="AZ42" s="738">
        <v>98887</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387</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1232948</v>
      </c>
      <c r="CS42" s="648"/>
      <c r="CT42" s="648"/>
      <c r="CU42" s="648"/>
      <c r="CV42" s="648"/>
      <c r="CW42" s="648"/>
      <c r="CX42" s="648"/>
      <c r="CY42" s="649"/>
      <c r="CZ42" s="652">
        <v>25.9</v>
      </c>
      <c r="DA42" s="653"/>
      <c r="DB42" s="653"/>
      <c r="DC42" s="665"/>
      <c r="DD42" s="656">
        <v>111180</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354</v>
      </c>
      <c r="C43" s="689"/>
      <c r="D43" s="689"/>
      <c r="E43" s="689"/>
      <c r="F43" s="689"/>
      <c r="G43" s="689"/>
      <c r="H43" s="689"/>
      <c r="I43" s="689"/>
      <c r="J43" s="689"/>
      <c r="K43" s="689"/>
      <c r="L43" s="689"/>
      <c r="M43" s="689"/>
      <c r="N43" s="689"/>
      <c r="O43" s="689"/>
      <c r="P43" s="689"/>
      <c r="Q43" s="690"/>
      <c r="R43" s="738">
        <v>4878227</v>
      </c>
      <c r="S43" s="739"/>
      <c r="T43" s="739"/>
      <c r="U43" s="739"/>
      <c r="V43" s="739"/>
      <c r="W43" s="739"/>
      <c r="X43" s="739"/>
      <c r="Y43" s="740"/>
      <c r="Z43" s="741">
        <v>100</v>
      </c>
      <c r="AA43" s="741"/>
      <c r="AB43" s="741"/>
      <c r="AC43" s="741"/>
      <c r="AD43" s="742">
        <v>1671052</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48935</v>
      </c>
      <c r="CS43" s="683"/>
      <c r="CT43" s="683"/>
      <c r="CU43" s="683"/>
      <c r="CV43" s="683"/>
      <c r="CW43" s="683"/>
      <c r="CX43" s="683"/>
      <c r="CY43" s="684"/>
      <c r="CZ43" s="652">
        <v>1</v>
      </c>
      <c r="DA43" s="681"/>
      <c r="DB43" s="681"/>
      <c r="DC43" s="685"/>
      <c r="DD43" s="656">
        <v>48935</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1159784</v>
      </c>
      <c r="CS44" s="648"/>
      <c r="CT44" s="648"/>
      <c r="CU44" s="648"/>
      <c r="CV44" s="648"/>
      <c r="CW44" s="648"/>
      <c r="CX44" s="648"/>
      <c r="CY44" s="649"/>
      <c r="CZ44" s="652">
        <v>24.4</v>
      </c>
      <c r="DA44" s="653"/>
      <c r="DB44" s="653"/>
      <c r="DC44" s="665"/>
      <c r="DD44" s="656">
        <v>92865</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93937</v>
      </c>
      <c r="CS45" s="683"/>
      <c r="CT45" s="683"/>
      <c r="CU45" s="683"/>
      <c r="CV45" s="683"/>
      <c r="CW45" s="683"/>
      <c r="CX45" s="683"/>
      <c r="CY45" s="684"/>
      <c r="CZ45" s="652">
        <v>2</v>
      </c>
      <c r="DA45" s="681"/>
      <c r="DB45" s="681"/>
      <c r="DC45" s="685"/>
      <c r="DD45" s="656">
        <v>19217</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1065847</v>
      </c>
      <c r="CS46" s="648"/>
      <c r="CT46" s="648"/>
      <c r="CU46" s="648"/>
      <c r="CV46" s="648"/>
      <c r="CW46" s="648"/>
      <c r="CX46" s="648"/>
      <c r="CY46" s="649"/>
      <c r="CZ46" s="652">
        <v>22.4</v>
      </c>
      <c r="DA46" s="653"/>
      <c r="DB46" s="653"/>
      <c r="DC46" s="665"/>
      <c r="DD46" s="656">
        <v>73648</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73164</v>
      </c>
      <c r="CS47" s="683"/>
      <c r="CT47" s="683"/>
      <c r="CU47" s="683"/>
      <c r="CV47" s="683"/>
      <c r="CW47" s="683"/>
      <c r="CX47" s="683"/>
      <c r="CY47" s="684"/>
      <c r="CZ47" s="652">
        <v>1.5</v>
      </c>
      <c r="DA47" s="681"/>
      <c r="DB47" s="681"/>
      <c r="DC47" s="685"/>
      <c r="DD47" s="656">
        <v>18315</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225</v>
      </c>
      <c r="CS48" s="648"/>
      <c r="CT48" s="648"/>
      <c r="CU48" s="648"/>
      <c r="CV48" s="648"/>
      <c r="CW48" s="648"/>
      <c r="CX48" s="648"/>
      <c r="CY48" s="649"/>
      <c r="CZ48" s="652" t="s">
        <v>232</v>
      </c>
      <c r="DA48" s="653"/>
      <c r="DB48" s="653"/>
      <c r="DC48" s="665"/>
      <c r="DD48" s="656" t="s">
        <v>232</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364</v>
      </c>
      <c r="CE49" s="689"/>
      <c r="CF49" s="689"/>
      <c r="CG49" s="689"/>
      <c r="CH49" s="689"/>
      <c r="CI49" s="689"/>
      <c r="CJ49" s="689"/>
      <c r="CK49" s="689"/>
      <c r="CL49" s="689"/>
      <c r="CM49" s="689"/>
      <c r="CN49" s="689"/>
      <c r="CO49" s="689"/>
      <c r="CP49" s="689"/>
      <c r="CQ49" s="690"/>
      <c r="CR49" s="738">
        <v>4757448</v>
      </c>
      <c r="CS49" s="718"/>
      <c r="CT49" s="718"/>
      <c r="CU49" s="718"/>
      <c r="CV49" s="718"/>
      <c r="CW49" s="718"/>
      <c r="CX49" s="718"/>
      <c r="CY49" s="749"/>
      <c r="CZ49" s="743">
        <v>100</v>
      </c>
      <c r="DA49" s="750"/>
      <c r="DB49" s="750"/>
      <c r="DC49" s="751"/>
      <c r="DD49" s="752">
        <v>2259684</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g1rXnrOK9ZROmRFO0UHOr+9/38NkPXPs2T6/XHndfQu27jls7gfhTXv3QsFmq/dKMwx/aeiV1CRC/rplJgHwHQ==" saltValue="K2dBjBCukr8t50qnwsCgS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109375" style="291" customWidth="1"/>
    <col min="131" max="131" width="1.57031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10" t="s">
        <v>366</v>
      </c>
      <c r="DK2" s="811"/>
      <c r="DL2" s="811"/>
      <c r="DM2" s="811"/>
      <c r="DN2" s="811"/>
      <c r="DO2" s="812"/>
      <c r="DP2" s="251"/>
      <c r="DQ2" s="810" t="s">
        <v>367</v>
      </c>
      <c r="DR2" s="811"/>
      <c r="DS2" s="811"/>
      <c r="DT2" s="811"/>
      <c r="DU2" s="811"/>
      <c r="DV2" s="811"/>
      <c r="DW2" s="811"/>
      <c r="DX2" s="811"/>
      <c r="DY2" s="811"/>
      <c r="DZ2" s="812"/>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13" t="s">
        <v>368</v>
      </c>
      <c r="B4" s="813"/>
      <c r="C4" s="813"/>
      <c r="D4" s="813"/>
      <c r="E4" s="813"/>
      <c r="F4" s="813"/>
      <c r="G4" s="813"/>
      <c r="H4" s="813"/>
      <c r="I4" s="813"/>
      <c r="J4" s="813"/>
      <c r="K4" s="813"/>
      <c r="L4" s="813"/>
      <c r="M4" s="813"/>
      <c r="N4" s="813"/>
      <c r="O4" s="813"/>
      <c r="P4" s="813"/>
      <c r="Q4" s="813"/>
      <c r="R4" s="813"/>
      <c r="S4" s="813"/>
      <c r="T4" s="813"/>
      <c r="U4" s="813"/>
      <c r="V4" s="813"/>
      <c r="W4" s="813"/>
      <c r="X4" s="813"/>
      <c r="Y4" s="813"/>
      <c r="Z4" s="813"/>
      <c r="AA4" s="813"/>
      <c r="AB4" s="813"/>
      <c r="AC4" s="813"/>
      <c r="AD4" s="813"/>
      <c r="AE4" s="813"/>
      <c r="AF4" s="813"/>
      <c r="AG4" s="813"/>
      <c r="AH4" s="813"/>
      <c r="AI4" s="813"/>
      <c r="AJ4" s="813"/>
      <c r="AK4" s="813"/>
      <c r="AL4" s="813"/>
      <c r="AM4" s="813"/>
      <c r="AN4" s="813"/>
      <c r="AO4" s="813"/>
      <c r="AP4" s="813"/>
      <c r="AQ4" s="813"/>
      <c r="AR4" s="813"/>
      <c r="AS4" s="813"/>
      <c r="AT4" s="813"/>
      <c r="AU4" s="813"/>
      <c r="AV4" s="813"/>
      <c r="AW4" s="813"/>
      <c r="AX4" s="813"/>
      <c r="AY4" s="813"/>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814"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815"/>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4878</v>
      </c>
      <c r="R7" s="783"/>
      <c r="S7" s="783"/>
      <c r="T7" s="783"/>
      <c r="U7" s="783"/>
      <c r="V7" s="783">
        <v>4757</v>
      </c>
      <c r="W7" s="783"/>
      <c r="X7" s="783"/>
      <c r="Y7" s="783"/>
      <c r="Z7" s="783"/>
      <c r="AA7" s="783">
        <v>121</v>
      </c>
      <c r="AB7" s="783"/>
      <c r="AC7" s="783"/>
      <c r="AD7" s="783"/>
      <c r="AE7" s="784"/>
      <c r="AF7" s="785">
        <v>114</v>
      </c>
      <c r="AG7" s="786"/>
      <c r="AH7" s="786"/>
      <c r="AI7" s="786"/>
      <c r="AJ7" s="787"/>
      <c r="AK7" s="828">
        <v>59</v>
      </c>
      <c r="AL7" s="829"/>
      <c r="AM7" s="829"/>
      <c r="AN7" s="829"/>
      <c r="AO7" s="829"/>
      <c r="AP7" s="829">
        <v>3306</v>
      </c>
      <c r="AQ7" s="829"/>
      <c r="AR7" s="829"/>
      <c r="AS7" s="829"/>
      <c r="AT7" s="829"/>
      <c r="AU7" s="830"/>
      <c r="AV7" s="830"/>
      <c r="AW7" s="830"/>
      <c r="AX7" s="830"/>
      <c r="AY7" s="831"/>
      <c r="AZ7" s="254"/>
      <c r="BA7" s="254"/>
      <c r="BB7" s="254"/>
      <c r="BC7" s="254"/>
      <c r="BD7" s="254"/>
      <c r="BE7" s="255"/>
      <c r="BF7" s="255"/>
      <c r="BG7" s="255"/>
      <c r="BH7" s="255"/>
      <c r="BI7" s="255"/>
      <c r="BJ7" s="255"/>
      <c r="BK7" s="255"/>
      <c r="BL7" s="255"/>
      <c r="BM7" s="255"/>
      <c r="BN7" s="255"/>
      <c r="BO7" s="255"/>
      <c r="BP7" s="255"/>
      <c r="BQ7" s="261">
        <v>1</v>
      </c>
      <c r="BR7" s="262"/>
      <c r="BS7" s="832"/>
      <c r="BT7" s="833"/>
      <c r="BU7" s="833"/>
      <c r="BV7" s="833"/>
      <c r="BW7" s="833"/>
      <c r="BX7" s="833"/>
      <c r="BY7" s="833"/>
      <c r="BZ7" s="833"/>
      <c r="CA7" s="833"/>
      <c r="CB7" s="833"/>
      <c r="CC7" s="833"/>
      <c r="CD7" s="833"/>
      <c r="CE7" s="833"/>
      <c r="CF7" s="833"/>
      <c r="CG7" s="834"/>
      <c r="CH7" s="825"/>
      <c r="CI7" s="826"/>
      <c r="CJ7" s="826"/>
      <c r="CK7" s="826"/>
      <c r="CL7" s="827"/>
      <c r="CM7" s="825"/>
      <c r="CN7" s="826"/>
      <c r="CO7" s="826"/>
      <c r="CP7" s="826"/>
      <c r="CQ7" s="827"/>
      <c r="CR7" s="825"/>
      <c r="CS7" s="826"/>
      <c r="CT7" s="826"/>
      <c r="CU7" s="826"/>
      <c r="CV7" s="827"/>
      <c r="CW7" s="825"/>
      <c r="CX7" s="826"/>
      <c r="CY7" s="826"/>
      <c r="CZ7" s="826"/>
      <c r="DA7" s="827"/>
      <c r="DB7" s="825"/>
      <c r="DC7" s="826"/>
      <c r="DD7" s="826"/>
      <c r="DE7" s="826"/>
      <c r="DF7" s="827"/>
      <c r="DG7" s="825"/>
      <c r="DH7" s="826"/>
      <c r="DI7" s="826"/>
      <c r="DJ7" s="826"/>
      <c r="DK7" s="827"/>
      <c r="DL7" s="825"/>
      <c r="DM7" s="826"/>
      <c r="DN7" s="826"/>
      <c r="DO7" s="826"/>
      <c r="DP7" s="827"/>
      <c r="DQ7" s="825"/>
      <c r="DR7" s="826"/>
      <c r="DS7" s="826"/>
      <c r="DT7" s="826"/>
      <c r="DU7" s="827"/>
      <c r="DV7" s="816"/>
      <c r="DW7" s="817"/>
      <c r="DX7" s="817"/>
      <c r="DY7" s="817"/>
      <c r="DZ7" s="818"/>
      <c r="EA7" s="256"/>
    </row>
    <row r="8" spans="1:131" s="257" customFormat="1" ht="26.25" customHeight="1" x14ac:dyDescent="0.15">
      <c r="A8" s="263">
        <v>2</v>
      </c>
      <c r="B8" s="805"/>
      <c r="C8" s="806"/>
      <c r="D8" s="806"/>
      <c r="E8" s="806"/>
      <c r="F8" s="806"/>
      <c r="G8" s="806"/>
      <c r="H8" s="806"/>
      <c r="I8" s="806"/>
      <c r="J8" s="806"/>
      <c r="K8" s="806"/>
      <c r="L8" s="806"/>
      <c r="M8" s="806"/>
      <c r="N8" s="806"/>
      <c r="O8" s="806"/>
      <c r="P8" s="807"/>
      <c r="Q8" s="808"/>
      <c r="R8" s="809"/>
      <c r="S8" s="809"/>
      <c r="T8" s="809"/>
      <c r="U8" s="809"/>
      <c r="V8" s="809"/>
      <c r="W8" s="809"/>
      <c r="X8" s="809"/>
      <c r="Y8" s="809"/>
      <c r="Z8" s="809"/>
      <c r="AA8" s="809"/>
      <c r="AB8" s="809"/>
      <c r="AC8" s="809"/>
      <c r="AD8" s="809"/>
      <c r="AE8" s="819"/>
      <c r="AF8" s="820"/>
      <c r="AG8" s="821"/>
      <c r="AH8" s="821"/>
      <c r="AI8" s="821"/>
      <c r="AJ8" s="822"/>
      <c r="AK8" s="823"/>
      <c r="AL8" s="824"/>
      <c r="AM8" s="824"/>
      <c r="AN8" s="824"/>
      <c r="AO8" s="824"/>
      <c r="AP8" s="824"/>
      <c r="AQ8" s="824"/>
      <c r="AR8" s="824"/>
      <c r="AS8" s="824"/>
      <c r="AT8" s="824"/>
      <c r="AU8" s="800"/>
      <c r="AV8" s="800"/>
      <c r="AW8" s="800"/>
      <c r="AX8" s="800"/>
      <c r="AY8" s="801"/>
      <c r="AZ8" s="254"/>
      <c r="BA8" s="254"/>
      <c r="BB8" s="254"/>
      <c r="BC8" s="254"/>
      <c r="BD8" s="254"/>
      <c r="BE8" s="255"/>
      <c r="BF8" s="255"/>
      <c r="BG8" s="255"/>
      <c r="BH8" s="255"/>
      <c r="BI8" s="255"/>
      <c r="BJ8" s="255"/>
      <c r="BK8" s="255"/>
      <c r="BL8" s="255"/>
      <c r="BM8" s="255"/>
      <c r="BN8" s="255"/>
      <c r="BO8" s="255"/>
      <c r="BP8" s="255"/>
      <c r="BQ8" s="264">
        <v>2</v>
      </c>
      <c r="BR8" s="265"/>
      <c r="BS8" s="802"/>
      <c r="BT8" s="803"/>
      <c r="BU8" s="803"/>
      <c r="BV8" s="803"/>
      <c r="BW8" s="803"/>
      <c r="BX8" s="803"/>
      <c r="BY8" s="803"/>
      <c r="BZ8" s="803"/>
      <c r="CA8" s="803"/>
      <c r="CB8" s="803"/>
      <c r="CC8" s="803"/>
      <c r="CD8" s="803"/>
      <c r="CE8" s="803"/>
      <c r="CF8" s="803"/>
      <c r="CG8" s="804"/>
      <c r="CH8" s="794"/>
      <c r="CI8" s="795"/>
      <c r="CJ8" s="795"/>
      <c r="CK8" s="795"/>
      <c r="CL8" s="796"/>
      <c r="CM8" s="794"/>
      <c r="CN8" s="795"/>
      <c r="CO8" s="795"/>
      <c r="CP8" s="795"/>
      <c r="CQ8" s="796"/>
      <c r="CR8" s="794"/>
      <c r="CS8" s="795"/>
      <c r="CT8" s="795"/>
      <c r="CU8" s="795"/>
      <c r="CV8" s="796"/>
      <c r="CW8" s="794"/>
      <c r="CX8" s="795"/>
      <c r="CY8" s="795"/>
      <c r="CZ8" s="795"/>
      <c r="DA8" s="796"/>
      <c r="DB8" s="794"/>
      <c r="DC8" s="795"/>
      <c r="DD8" s="795"/>
      <c r="DE8" s="795"/>
      <c r="DF8" s="796"/>
      <c r="DG8" s="794"/>
      <c r="DH8" s="795"/>
      <c r="DI8" s="795"/>
      <c r="DJ8" s="795"/>
      <c r="DK8" s="796"/>
      <c r="DL8" s="794"/>
      <c r="DM8" s="795"/>
      <c r="DN8" s="795"/>
      <c r="DO8" s="795"/>
      <c r="DP8" s="796"/>
      <c r="DQ8" s="794"/>
      <c r="DR8" s="795"/>
      <c r="DS8" s="795"/>
      <c r="DT8" s="795"/>
      <c r="DU8" s="796"/>
      <c r="DV8" s="797"/>
      <c r="DW8" s="798"/>
      <c r="DX8" s="798"/>
      <c r="DY8" s="798"/>
      <c r="DZ8" s="799"/>
      <c r="EA8" s="256"/>
    </row>
    <row r="9" spans="1:131" s="257" customFormat="1" ht="26.25" customHeight="1" x14ac:dyDescent="0.15">
      <c r="A9" s="263">
        <v>3</v>
      </c>
      <c r="B9" s="805"/>
      <c r="C9" s="806"/>
      <c r="D9" s="806"/>
      <c r="E9" s="806"/>
      <c r="F9" s="806"/>
      <c r="G9" s="806"/>
      <c r="H9" s="806"/>
      <c r="I9" s="806"/>
      <c r="J9" s="806"/>
      <c r="K9" s="806"/>
      <c r="L9" s="806"/>
      <c r="M9" s="806"/>
      <c r="N9" s="806"/>
      <c r="O9" s="806"/>
      <c r="P9" s="807"/>
      <c r="Q9" s="808"/>
      <c r="R9" s="809"/>
      <c r="S9" s="809"/>
      <c r="T9" s="809"/>
      <c r="U9" s="809"/>
      <c r="V9" s="809"/>
      <c r="W9" s="809"/>
      <c r="X9" s="809"/>
      <c r="Y9" s="809"/>
      <c r="Z9" s="809"/>
      <c r="AA9" s="809"/>
      <c r="AB9" s="809"/>
      <c r="AC9" s="809"/>
      <c r="AD9" s="809"/>
      <c r="AE9" s="819"/>
      <c r="AF9" s="820"/>
      <c r="AG9" s="821"/>
      <c r="AH9" s="821"/>
      <c r="AI9" s="821"/>
      <c r="AJ9" s="822"/>
      <c r="AK9" s="823"/>
      <c r="AL9" s="824"/>
      <c r="AM9" s="824"/>
      <c r="AN9" s="824"/>
      <c r="AO9" s="824"/>
      <c r="AP9" s="824"/>
      <c r="AQ9" s="824"/>
      <c r="AR9" s="824"/>
      <c r="AS9" s="824"/>
      <c r="AT9" s="824"/>
      <c r="AU9" s="800"/>
      <c r="AV9" s="800"/>
      <c r="AW9" s="800"/>
      <c r="AX9" s="800"/>
      <c r="AY9" s="801"/>
      <c r="AZ9" s="254"/>
      <c r="BA9" s="254"/>
      <c r="BB9" s="254"/>
      <c r="BC9" s="254"/>
      <c r="BD9" s="254"/>
      <c r="BE9" s="255"/>
      <c r="BF9" s="255"/>
      <c r="BG9" s="255"/>
      <c r="BH9" s="255"/>
      <c r="BI9" s="255"/>
      <c r="BJ9" s="255"/>
      <c r="BK9" s="255"/>
      <c r="BL9" s="255"/>
      <c r="BM9" s="255"/>
      <c r="BN9" s="255"/>
      <c r="BO9" s="255"/>
      <c r="BP9" s="255"/>
      <c r="BQ9" s="264">
        <v>3</v>
      </c>
      <c r="BR9" s="265"/>
      <c r="BS9" s="802"/>
      <c r="BT9" s="803"/>
      <c r="BU9" s="803"/>
      <c r="BV9" s="803"/>
      <c r="BW9" s="803"/>
      <c r="BX9" s="803"/>
      <c r="BY9" s="803"/>
      <c r="BZ9" s="803"/>
      <c r="CA9" s="803"/>
      <c r="CB9" s="803"/>
      <c r="CC9" s="803"/>
      <c r="CD9" s="803"/>
      <c r="CE9" s="803"/>
      <c r="CF9" s="803"/>
      <c r="CG9" s="804"/>
      <c r="CH9" s="794"/>
      <c r="CI9" s="795"/>
      <c r="CJ9" s="795"/>
      <c r="CK9" s="795"/>
      <c r="CL9" s="796"/>
      <c r="CM9" s="794"/>
      <c r="CN9" s="795"/>
      <c r="CO9" s="795"/>
      <c r="CP9" s="795"/>
      <c r="CQ9" s="796"/>
      <c r="CR9" s="794"/>
      <c r="CS9" s="795"/>
      <c r="CT9" s="795"/>
      <c r="CU9" s="795"/>
      <c r="CV9" s="796"/>
      <c r="CW9" s="794"/>
      <c r="CX9" s="795"/>
      <c r="CY9" s="795"/>
      <c r="CZ9" s="795"/>
      <c r="DA9" s="796"/>
      <c r="DB9" s="794"/>
      <c r="DC9" s="795"/>
      <c r="DD9" s="795"/>
      <c r="DE9" s="795"/>
      <c r="DF9" s="796"/>
      <c r="DG9" s="794"/>
      <c r="DH9" s="795"/>
      <c r="DI9" s="795"/>
      <c r="DJ9" s="795"/>
      <c r="DK9" s="796"/>
      <c r="DL9" s="794"/>
      <c r="DM9" s="795"/>
      <c r="DN9" s="795"/>
      <c r="DO9" s="795"/>
      <c r="DP9" s="796"/>
      <c r="DQ9" s="794"/>
      <c r="DR9" s="795"/>
      <c r="DS9" s="795"/>
      <c r="DT9" s="795"/>
      <c r="DU9" s="796"/>
      <c r="DV9" s="797"/>
      <c r="DW9" s="798"/>
      <c r="DX9" s="798"/>
      <c r="DY9" s="798"/>
      <c r="DZ9" s="799"/>
      <c r="EA9" s="256"/>
    </row>
    <row r="10" spans="1:131" s="257" customFormat="1" ht="26.25" customHeight="1" x14ac:dyDescent="0.15">
      <c r="A10" s="263">
        <v>4</v>
      </c>
      <c r="B10" s="805"/>
      <c r="C10" s="806"/>
      <c r="D10" s="806"/>
      <c r="E10" s="806"/>
      <c r="F10" s="806"/>
      <c r="G10" s="806"/>
      <c r="H10" s="806"/>
      <c r="I10" s="806"/>
      <c r="J10" s="806"/>
      <c r="K10" s="806"/>
      <c r="L10" s="806"/>
      <c r="M10" s="806"/>
      <c r="N10" s="806"/>
      <c r="O10" s="806"/>
      <c r="P10" s="807"/>
      <c r="Q10" s="808"/>
      <c r="R10" s="809"/>
      <c r="S10" s="809"/>
      <c r="T10" s="809"/>
      <c r="U10" s="809"/>
      <c r="V10" s="809"/>
      <c r="W10" s="809"/>
      <c r="X10" s="809"/>
      <c r="Y10" s="809"/>
      <c r="Z10" s="809"/>
      <c r="AA10" s="809"/>
      <c r="AB10" s="809"/>
      <c r="AC10" s="809"/>
      <c r="AD10" s="809"/>
      <c r="AE10" s="819"/>
      <c r="AF10" s="820"/>
      <c r="AG10" s="821"/>
      <c r="AH10" s="821"/>
      <c r="AI10" s="821"/>
      <c r="AJ10" s="822"/>
      <c r="AK10" s="823"/>
      <c r="AL10" s="824"/>
      <c r="AM10" s="824"/>
      <c r="AN10" s="824"/>
      <c r="AO10" s="824"/>
      <c r="AP10" s="824"/>
      <c r="AQ10" s="824"/>
      <c r="AR10" s="824"/>
      <c r="AS10" s="824"/>
      <c r="AT10" s="824"/>
      <c r="AU10" s="800"/>
      <c r="AV10" s="800"/>
      <c r="AW10" s="800"/>
      <c r="AX10" s="800"/>
      <c r="AY10" s="801"/>
      <c r="AZ10" s="254"/>
      <c r="BA10" s="254"/>
      <c r="BB10" s="254"/>
      <c r="BC10" s="254"/>
      <c r="BD10" s="254"/>
      <c r="BE10" s="255"/>
      <c r="BF10" s="255"/>
      <c r="BG10" s="255"/>
      <c r="BH10" s="255"/>
      <c r="BI10" s="255"/>
      <c r="BJ10" s="255"/>
      <c r="BK10" s="255"/>
      <c r="BL10" s="255"/>
      <c r="BM10" s="255"/>
      <c r="BN10" s="255"/>
      <c r="BO10" s="255"/>
      <c r="BP10" s="255"/>
      <c r="BQ10" s="264">
        <v>4</v>
      </c>
      <c r="BR10" s="265"/>
      <c r="BS10" s="802"/>
      <c r="BT10" s="803"/>
      <c r="BU10" s="803"/>
      <c r="BV10" s="803"/>
      <c r="BW10" s="803"/>
      <c r="BX10" s="803"/>
      <c r="BY10" s="803"/>
      <c r="BZ10" s="803"/>
      <c r="CA10" s="803"/>
      <c r="CB10" s="803"/>
      <c r="CC10" s="803"/>
      <c r="CD10" s="803"/>
      <c r="CE10" s="803"/>
      <c r="CF10" s="803"/>
      <c r="CG10" s="804"/>
      <c r="CH10" s="794"/>
      <c r="CI10" s="795"/>
      <c r="CJ10" s="795"/>
      <c r="CK10" s="795"/>
      <c r="CL10" s="796"/>
      <c r="CM10" s="794"/>
      <c r="CN10" s="795"/>
      <c r="CO10" s="795"/>
      <c r="CP10" s="795"/>
      <c r="CQ10" s="796"/>
      <c r="CR10" s="794"/>
      <c r="CS10" s="795"/>
      <c r="CT10" s="795"/>
      <c r="CU10" s="795"/>
      <c r="CV10" s="796"/>
      <c r="CW10" s="794"/>
      <c r="CX10" s="795"/>
      <c r="CY10" s="795"/>
      <c r="CZ10" s="795"/>
      <c r="DA10" s="796"/>
      <c r="DB10" s="794"/>
      <c r="DC10" s="795"/>
      <c r="DD10" s="795"/>
      <c r="DE10" s="795"/>
      <c r="DF10" s="796"/>
      <c r="DG10" s="794"/>
      <c r="DH10" s="795"/>
      <c r="DI10" s="795"/>
      <c r="DJ10" s="795"/>
      <c r="DK10" s="796"/>
      <c r="DL10" s="794"/>
      <c r="DM10" s="795"/>
      <c r="DN10" s="795"/>
      <c r="DO10" s="795"/>
      <c r="DP10" s="796"/>
      <c r="DQ10" s="794"/>
      <c r="DR10" s="795"/>
      <c r="DS10" s="795"/>
      <c r="DT10" s="795"/>
      <c r="DU10" s="796"/>
      <c r="DV10" s="797"/>
      <c r="DW10" s="798"/>
      <c r="DX10" s="798"/>
      <c r="DY10" s="798"/>
      <c r="DZ10" s="799"/>
      <c r="EA10" s="256"/>
    </row>
    <row r="11" spans="1:131" s="257" customFormat="1" ht="26.25" customHeight="1" x14ac:dyDescent="0.15">
      <c r="A11" s="263">
        <v>5</v>
      </c>
      <c r="B11" s="805"/>
      <c r="C11" s="806"/>
      <c r="D11" s="806"/>
      <c r="E11" s="806"/>
      <c r="F11" s="806"/>
      <c r="G11" s="806"/>
      <c r="H11" s="806"/>
      <c r="I11" s="806"/>
      <c r="J11" s="806"/>
      <c r="K11" s="806"/>
      <c r="L11" s="806"/>
      <c r="M11" s="806"/>
      <c r="N11" s="806"/>
      <c r="O11" s="806"/>
      <c r="P11" s="807"/>
      <c r="Q11" s="808"/>
      <c r="R11" s="809"/>
      <c r="S11" s="809"/>
      <c r="T11" s="809"/>
      <c r="U11" s="809"/>
      <c r="V11" s="809"/>
      <c r="W11" s="809"/>
      <c r="X11" s="809"/>
      <c r="Y11" s="809"/>
      <c r="Z11" s="809"/>
      <c r="AA11" s="809"/>
      <c r="AB11" s="809"/>
      <c r="AC11" s="809"/>
      <c r="AD11" s="809"/>
      <c r="AE11" s="819"/>
      <c r="AF11" s="820"/>
      <c r="AG11" s="821"/>
      <c r="AH11" s="821"/>
      <c r="AI11" s="821"/>
      <c r="AJ11" s="822"/>
      <c r="AK11" s="823"/>
      <c r="AL11" s="824"/>
      <c r="AM11" s="824"/>
      <c r="AN11" s="824"/>
      <c r="AO11" s="824"/>
      <c r="AP11" s="824"/>
      <c r="AQ11" s="824"/>
      <c r="AR11" s="824"/>
      <c r="AS11" s="824"/>
      <c r="AT11" s="824"/>
      <c r="AU11" s="800"/>
      <c r="AV11" s="800"/>
      <c r="AW11" s="800"/>
      <c r="AX11" s="800"/>
      <c r="AY11" s="801"/>
      <c r="AZ11" s="254"/>
      <c r="BA11" s="254"/>
      <c r="BB11" s="254"/>
      <c r="BC11" s="254"/>
      <c r="BD11" s="254"/>
      <c r="BE11" s="255"/>
      <c r="BF11" s="255"/>
      <c r="BG11" s="255"/>
      <c r="BH11" s="255"/>
      <c r="BI11" s="255"/>
      <c r="BJ11" s="255"/>
      <c r="BK11" s="255"/>
      <c r="BL11" s="255"/>
      <c r="BM11" s="255"/>
      <c r="BN11" s="255"/>
      <c r="BO11" s="255"/>
      <c r="BP11" s="255"/>
      <c r="BQ11" s="264">
        <v>5</v>
      </c>
      <c r="BR11" s="265"/>
      <c r="BS11" s="802"/>
      <c r="BT11" s="803"/>
      <c r="BU11" s="803"/>
      <c r="BV11" s="803"/>
      <c r="BW11" s="803"/>
      <c r="BX11" s="803"/>
      <c r="BY11" s="803"/>
      <c r="BZ11" s="803"/>
      <c r="CA11" s="803"/>
      <c r="CB11" s="803"/>
      <c r="CC11" s="803"/>
      <c r="CD11" s="803"/>
      <c r="CE11" s="803"/>
      <c r="CF11" s="803"/>
      <c r="CG11" s="804"/>
      <c r="CH11" s="794"/>
      <c r="CI11" s="795"/>
      <c r="CJ11" s="795"/>
      <c r="CK11" s="795"/>
      <c r="CL11" s="796"/>
      <c r="CM11" s="794"/>
      <c r="CN11" s="795"/>
      <c r="CO11" s="795"/>
      <c r="CP11" s="795"/>
      <c r="CQ11" s="796"/>
      <c r="CR11" s="794"/>
      <c r="CS11" s="795"/>
      <c r="CT11" s="795"/>
      <c r="CU11" s="795"/>
      <c r="CV11" s="796"/>
      <c r="CW11" s="794"/>
      <c r="CX11" s="795"/>
      <c r="CY11" s="795"/>
      <c r="CZ11" s="795"/>
      <c r="DA11" s="796"/>
      <c r="DB11" s="794"/>
      <c r="DC11" s="795"/>
      <c r="DD11" s="795"/>
      <c r="DE11" s="795"/>
      <c r="DF11" s="796"/>
      <c r="DG11" s="794"/>
      <c r="DH11" s="795"/>
      <c r="DI11" s="795"/>
      <c r="DJ11" s="795"/>
      <c r="DK11" s="796"/>
      <c r="DL11" s="794"/>
      <c r="DM11" s="795"/>
      <c r="DN11" s="795"/>
      <c r="DO11" s="795"/>
      <c r="DP11" s="796"/>
      <c r="DQ11" s="794"/>
      <c r="DR11" s="795"/>
      <c r="DS11" s="795"/>
      <c r="DT11" s="795"/>
      <c r="DU11" s="796"/>
      <c r="DV11" s="797"/>
      <c r="DW11" s="798"/>
      <c r="DX11" s="798"/>
      <c r="DY11" s="798"/>
      <c r="DZ11" s="799"/>
      <c r="EA11" s="256"/>
    </row>
    <row r="12" spans="1:131" s="257" customFormat="1" ht="26.25" customHeight="1" x14ac:dyDescent="0.15">
      <c r="A12" s="263">
        <v>6</v>
      </c>
      <c r="B12" s="805"/>
      <c r="C12" s="806"/>
      <c r="D12" s="806"/>
      <c r="E12" s="806"/>
      <c r="F12" s="806"/>
      <c r="G12" s="806"/>
      <c r="H12" s="806"/>
      <c r="I12" s="806"/>
      <c r="J12" s="806"/>
      <c r="K12" s="806"/>
      <c r="L12" s="806"/>
      <c r="M12" s="806"/>
      <c r="N12" s="806"/>
      <c r="O12" s="806"/>
      <c r="P12" s="807"/>
      <c r="Q12" s="808"/>
      <c r="R12" s="809"/>
      <c r="S12" s="809"/>
      <c r="T12" s="809"/>
      <c r="U12" s="809"/>
      <c r="V12" s="809"/>
      <c r="W12" s="809"/>
      <c r="X12" s="809"/>
      <c r="Y12" s="809"/>
      <c r="Z12" s="809"/>
      <c r="AA12" s="809"/>
      <c r="AB12" s="809"/>
      <c r="AC12" s="809"/>
      <c r="AD12" s="809"/>
      <c r="AE12" s="819"/>
      <c r="AF12" s="820"/>
      <c r="AG12" s="821"/>
      <c r="AH12" s="821"/>
      <c r="AI12" s="821"/>
      <c r="AJ12" s="822"/>
      <c r="AK12" s="823"/>
      <c r="AL12" s="824"/>
      <c r="AM12" s="824"/>
      <c r="AN12" s="824"/>
      <c r="AO12" s="824"/>
      <c r="AP12" s="824"/>
      <c r="AQ12" s="824"/>
      <c r="AR12" s="824"/>
      <c r="AS12" s="824"/>
      <c r="AT12" s="824"/>
      <c r="AU12" s="800"/>
      <c r="AV12" s="800"/>
      <c r="AW12" s="800"/>
      <c r="AX12" s="800"/>
      <c r="AY12" s="801"/>
      <c r="AZ12" s="254"/>
      <c r="BA12" s="254"/>
      <c r="BB12" s="254"/>
      <c r="BC12" s="254"/>
      <c r="BD12" s="254"/>
      <c r="BE12" s="255"/>
      <c r="BF12" s="255"/>
      <c r="BG12" s="255"/>
      <c r="BH12" s="255"/>
      <c r="BI12" s="255"/>
      <c r="BJ12" s="255"/>
      <c r="BK12" s="255"/>
      <c r="BL12" s="255"/>
      <c r="BM12" s="255"/>
      <c r="BN12" s="255"/>
      <c r="BO12" s="255"/>
      <c r="BP12" s="255"/>
      <c r="BQ12" s="264">
        <v>6</v>
      </c>
      <c r="BR12" s="265"/>
      <c r="BS12" s="802"/>
      <c r="BT12" s="803"/>
      <c r="BU12" s="803"/>
      <c r="BV12" s="803"/>
      <c r="BW12" s="803"/>
      <c r="BX12" s="803"/>
      <c r="BY12" s="803"/>
      <c r="BZ12" s="803"/>
      <c r="CA12" s="803"/>
      <c r="CB12" s="803"/>
      <c r="CC12" s="803"/>
      <c r="CD12" s="803"/>
      <c r="CE12" s="803"/>
      <c r="CF12" s="803"/>
      <c r="CG12" s="804"/>
      <c r="CH12" s="794"/>
      <c r="CI12" s="795"/>
      <c r="CJ12" s="795"/>
      <c r="CK12" s="795"/>
      <c r="CL12" s="796"/>
      <c r="CM12" s="794"/>
      <c r="CN12" s="795"/>
      <c r="CO12" s="795"/>
      <c r="CP12" s="795"/>
      <c r="CQ12" s="796"/>
      <c r="CR12" s="794"/>
      <c r="CS12" s="795"/>
      <c r="CT12" s="795"/>
      <c r="CU12" s="795"/>
      <c r="CV12" s="796"/>
      <c r="CW12" s="794"/>
      <c r="CX12" s="795"/>
      <c r="CY12" s="795"/>
      <c r="CZ12" s="795"/>
      <c r="DA12" s="796"/>
      <c r="DB12" s="794"/>
      <c r="DC12" s="795"/>
      <c r="DD12" s="795"/>
      <c r="DE12" s="795"/>
      <c r="DF12" s="796"/>
      <c r="DG12" s="794"/>
      <c r="DH12" s="795"/>
      <c r="DI12" s="795"/>
      <c r="DJ12" s="795"/>
      <c r="DK12" s="796"/>
      <c r="DL12" s="794"/>
      <c r="DM12" s="795"/>
      <c r="DN12" s="795"/>
      <c r="DO12" s="795"/>
      <c r="DP12" s="796"/>
      <c r="DQ12" s="794"/>
      <c r="DR12" s="795"/>
      <c r="DS12" s="795"/>
      <c r="DT12" s="795"/>
      <c r="DU12" s="796"/>
      <c r="DV12" s="797"/>
      <c r="DW12" s="798"/>
      <c r="DX12" s="798"/>
      <c r="DY12" s="798"/>
      <c r="DZ12" s="799"/>
      <c r="EA12" s="256"/>
    </row>
    <row r="13" spans="1:131" s="257" customFormat="1" ht="26.25" customHeight="1" x14ac:dyDescent="0.15">
      <c r="A13" s="263">
        <v>7</v>
      </c>
      <c r="B13" s="805"/>
      <c r="C13" s="806"/>
      <c r="D13" s="806"/>
      <c r="E13" s="806"/>
      <c r="F13" s="806"/>
      <c r="G13" s="806"/>
      <c r="H13" s="806"/>
      <c r="I13" s="806"/>
      <c r="J13" s="806"/>
      <c r="K13" s="806"/>
      <c r="L13" s="806"/>
      <c r="M13" s="806"/>
      <c r="N13" s="806"/>
      <c r="O13" s="806"/>
      <c r="P13" s="807"/>
      <c r="Q13" s="808"/>
      <c r="R13" s="809"/>
      <c r="S13" s="809"/>
      <c r="T13" s="809"/>
      <c r="U13" s="809"/>
      <c r="V13" s="809"/>
      <c r="W13" s="809"/>
      <c r="X13" s="809"/>
      <c r="Y13" s="809"/>
      <c r="Z13" s="809"/>
      <c r="AA13" s="809"/>
      <c r="AB13" s="809"/>
      <c r="AC13" s="809"/>
      <c r="AD13" s="809"/>
      <c r="AE13" s="819"/>
      <c r="AF13" s="820"/>
      <c r="AG13" s="821"/>
      <c r="AH13" s="821"/>
      <c r="AI13" s="821"/>
      <c r="AJ13" s="822"/>
      <c r="AK13" s="823"/>
      <c r="AL13" s="824"/>
      <c r="AM13" s="824"/>
      <c r="AN13" s="824"/>
      <c r="AO13" s="824"/>
      <c r="AP13" s="824"/>
      <c r="AQ13" s="824"/>
      <c r="AR13" s="824"/>
      <c r="AS13" s="824"/>
      <c r="AT13" s="824"/>
      <c r="AU13" s="800"/>
      <c r="AV13" s="800"/>
      <c r="AW13" s="800"/>
      <c r="AX13" s="800"/>
      <c r="AY13" s="801"/>
      <c r="AZ13" s="254"/>
      <c r="BA13" s="254"/>
      <c r="BB13" s="254"/>
      <c r="BC13" s="254"/>
      <c r="BD13" s="254"/>
      <c r="BE13" s="255"/>
      <c r="BF13" s="255"/>
      <c r="BG13" s="255"/>
      <c r="BH13" s="255"/>
      <c r="BI13" s="255"/>
      <c r="BJ13" s="255"/>
      <c r="BK13" s="255"/>
      <c r="BL13" s="255"/>
      <c r="BM13" s="255"/>
      <c r="BN13" s="255"/>
      <c r="BO13" s="255"/>
      <c r="BP13" s="255"/>
      <c r="BQ13" s="264">
        <v>7</v>
      </c>
      <c r="BR13" s="265"/>
      <c r="BS13" s="802"/>
      <c r="BT13" s="803"/>
      <c r="BU13" s="803"/>
      <c r="BV13" s="803"/>
      <c r="BW13" s="803"/>
      <c r="BX13" s="803"/>
      <c r="BY13" s="803"/>
      <c r="BZ13" s="803"/>
      <c r="CA13" s="803"/>
      <c r="CB13" s="803"/>
      <c r="CC13" s="803"/>
      <c r="CD13" s="803"/>
      <c r="CE13" s="803"/>
      <c r="CF13" s="803"/>
      <c r="CG13" s="804"/>
      <c r="CH13" s="794"/>
      <c r="CI13" s="795"/>
      <c r="CJ13" s="795"/>
      <c r="CK13" s="795"/>
      <c r="CL13" s="796"/>
      <c r="CM13" s="794"/>
      <c r="CN13" s="795"/>
      <c r="CO13" s="795"/>
      <c r="CP13" s="795"/>
      <c r="CQ13" s="796"/>
      <c r="CR13" s="794"/>
      <c r="CS13" s="795"/>
      <c r="CT13" s="795"/>
      <c r="CU13" s="795"/>
      <c r="CV13" s="796"/>
      <c r="CW13" s="794"/>
      <c r="CX13" s="795"/>
      <c r="CY13" s="795"/>
      <c r="CZ13" s="795"/>
      <c r="DA13" s="796"/>
      <c r="DB13" s="794"/>
      <c r="DC13" s="795"/>
      <c r="DD13" s="795"/>
      <c r="DE13" s="795"/>
      <c r="DF13" s="796"/>
      <c r="DG13" s="794"/>
      <c r="DH13" s="795"/>
      <c r="DI13" s="795"/>
      <c r="DJ13" s="795"/>
      <c r="DK13" s="796"/>
      <c r="DL13" s="794"/>
      <c r="DM13" s="795"/>
      <c r="DN13" s="795"/>
      <c r="DO13" s="795"/>
      <c r="DP13" s="796"/>
      <c r="DQ13" s="794"/>
      <c r="DR13" s="795"/>
      <c r="DS13" s="795"/>
      <c r="DT13" s="795"/>
      <c r="DU13" s="796"/>
      <c r="DV13" s="797"/>
      <c r="DW13" s="798"/>
      <c r="DX13" s="798"/>
      <c r="DY13" s="798"/>
      <c r="DZ13" s="799"/>
      <c r="EA13" s="256"/>
    </row>
    <row r="14" spans="1:131" s="257" customFormat="1" ht="26.25" customHeight="1" x14ac:dyDescent="0.15">
      <c r="A14" s="263">
        <v>8</v>
      </c>
      <c r="B14" s="805"/>
      <c r="C14" s="806"/>
      <c r="D14" s="806"/>
      <c r="E14" s="806"/>
      <c r="F14" s="806"/>
      <c r="G14" s="806"/>
      <c r="H14" s="806"/>
      <c r="I14" s="806"/>
      <c r="J14" s="806"/>
      <c r="K14" s="806"/>
      <c r="L14" s="806"/>
      <c r="M14" s="806"/>
      <c r="N14" s="806"/>
      <c r="O14" s="806"/>
      <c r="P14" s="807"/>
      <c r="Q14" s="808"/>
      <c r="R14" s="809"/>
      <c r="S14" s="809"/>
      <c r="T14" s="809"/>
      <c r="U14" s="809"/>
      <c r="V14" s="809"/>
      <c r="W14" s="809"/>
      <c r="X14" s="809"/>
      <c r="Y14" s="809"/>
      <c r="Z14" s="809"/>
      <c r="AA14" s="809"/>
      <c r="AB14" s="809"/>
      <c r="AC14" s="809"/>
      <c r="AD14" s="809"/>
      <c r="AE14" s="819"/>
      <c r="AF14" s="820"/>
      <c r="AG14" s="821"/>
      <c r="AH14" s="821"/>
      <c r="AI14" s="821"/>
      <c r="AJ14" s="822"/>
      <c r="AK14" s="823"/>
      <c r="AL14" s="824"/>
      <c r="AM14" s="824"/>
      <c r="AN14" s="824"/>
      <c r="AO14" s="824"/>
      <c r="AP14" s="824"/>
      <c r="AQ14" s="824"/>
      <c r="AR14" s="824"/>
      <c r="AS14" s="824"/>
      <c r="AT14" s="824"/>
      <c r="AU14" s="800"/>
      <c r="AV14" s="800"/>
      <c r="AW14" s="800"/>
      <c r="AX14" s="800"/>
      <c r="AY14" s="801"/>
      <c r="AZ14" s="254"/>
      <c r="BA14" s="254"/>
      <c r="BB14" s="254"/>
      <c r="BC14" s="254"/>
      <c r="BD14" s="254"/>
      <c r="BE14" s="255"/>
      <c r="BF14" s="255"/>
      <c r="BG14" s="255"/>
      <c r="BH14" s="255"/>
      <c r="BI14" s="255"/>
      <c r="BJ14" s="255"/>
      <c r="BK14" s="255"/>
      <c r="BL14" s="255"/>
      <c r="BM14" s="255"/>
      <c r="BN14" s="255"/>
      <c r="BO14" s="255"/>
      <c r="BP14" s="255"/>
      <c r="BQ14" s="264">
        <v>8</v>
      </c>
      <c r="BR14" s="265"/>
      <c r="BS14" s="802"/>
      <c r="BT14" s="803"/>
      <c r="BU14" s="803"/>
      <c r="BV14" s="803"/>
      <c r="BW14" s="803"/>
      <c r="BX14" s="803"/>
      <c r="BY14" s="803"/>
      <c r="BZ14" s="803"/>
      <c r="CA14" s="803"/>
      <c r="CB14" s="803"/>
      <c r="CC14" s="803"/>
      <c r="CD14" s="803"/>
      <c r="CE14" s="803"/>
      <c r="CF14" s="803"/>
      <c r="CG14" s="804"/>
      <c r="CH14" s="794"/>
      <c r="CI14" s="795"/>
      <c r="CJ14" s="795"/>
      <c r="CK14" s="795"/>
      <c r="CL14" s="796"/>
      <c r="CM14" s="794"/>
      <c r="CN14" s="795"/>
      <c r="CO14" s="795"/>
      <c r="CP14" s="795"/>
      <c r="CQ14" s="796"/>
      <c r="CR14" s="794"/>
      <c r="CS14" s="795"/>
      <c r="CT14" s="795"/>
      <c r="CU14" s="795"/>
      <c r="CV14" s="796"/>
      <c r="CW14" s="794"/>
      <c r="CX14" s="795"/>
      <c r="CY14" s="795"/>
      <c r="CZ14" s="795"/>
      <c r="DA14" s="796"/>
      <c r="DB14" s="794"/>
      <c r="DC14" s="795"/>
      <c r="DD14" s="795"/>
      <c r="DE14" s="795"/>
      <c r="DF14" s="796"/>
      <c r="DG14" s="794"/>
      <c r="DH14" s="795"/>
      <c r="DI14" s="795"/>
      <c r="DJ14" s="795"/>
      <c r="DK14" s="796"/>
      <c r="DL14" s="794"/>
      <c r="DM14" s="795"/>
      <c r="DN14" s="795"/>
      <c r="DO14" s="795"/>
      <c r="DP14" s="796"/>
      <c r="DQ14" s="794"/>
      <c r="DR14" s="795"/>
      <c r="DS14" s="795"/>
      <c r="DT14" s="795"/>
      <c r="DU14" s="796"/>
      <c r="DV14" s="797"/>
      <c r="DW14" s="798"/>
      <c r="DX14" s="798"/>
      <c r="DY14" s="798"/>
      <c r="DZ14" s="799"/>
      <c r="EA14" s="256"/>
    </row>
    <row r="15" spans="1:131" s="257" customFormat="1" ht="26.25" customHeight="1" x14ac:dyDescent="0.15">
      <c r="A15" s="263">
        <v>9</v>
      </c>
      <c r="B15" s="805"/>
      <c r="C15" s="806"/>
      <c r="D15" s="806"/>
      <c r="E15" s="806"/>
      <c r="F15" s="806"/>
      <c r="G15" s="806"/>
      <c r="H15" s="806"/>
      <c r="I15" s="806"/>
      <c r="J15" s="806"/>
      <c r="K15" s="806"/>
      <c r="L15" s="806"/>
      <c r="M15" s="806"/>
      <c r="N15" s="806"/>
      <c r="O15" s="806"/>
      <c r="P15" s="807"/>
      <c r="Q15" s="808"/>
      <c r="R15" s="809"/>
      <c r="S15" s="809"/>
      <c r="T15" s="809"/>
      <c r="U15" s="809"/>
      <c r="V15" s="809"/>
      <c r="W15" s="809"/>
      <c r="X15" s="809"/>
      <c r="Y15" s="809"/>
      <c r="Z15" s="809"/>
      <c r="AA15" s="809"/>
      <c r="AB15" s="809"/>
      <c r="AC15" s="809"/>
      <c r="AD15" s="809"/>
      <c r="AE15" s="819"/>
      <c r="AF15" s="820"/>
      <c r="AG15" s="821"/>
      <c r="AH15" s="821"/>
      <c r="AI15" s="821"/>
      <c r="AJ15" s="822"/>
      <c r="AK15" s="823"/>
      <c r="AL15" s="824"/>
      <c r="AM15" s="824"/>
      <c r="AN15" s="824"/>
      <c r="AO15" s="824"/>
      <c r="AP15" s="824"/>
      <c r="AQ15" s="824"/>
      <c r="AR15" s="824"/>
      <c r="AS15" s="824"/>
      <c r="AT15" s="824"/>
      <c r="AU15" s="800"/>
      <c r="AV15" s="800"/>
      <c r="AW15" s="800"/>
      <c r="AX15" s="800"/>
      <c r="AY15" s="801"/>
      <c r="AZ15" s="254"/>
      <c r="BA15" s="254"/>
      <c r="BB15" s="254"/>
      <c r="BC15" s="254"/>
      <c r="BD15" s="254"/>
      <c r="BE15" s="255"/>
      <c r="BF15" s="255"/>
      <c r="BG15" s="255"/>
      <c r="BH15" s="255"/>
      <c r="BI15" s="255"/>
      <c r="BJ15" s="255"/>
      <c r="BK15" s="255"/>
      <c r="BL15" s="255"/>
      <c r="BM15" s="255"/>
      <c r="BN15" s="255"/>
      <c r="BO15" s="255"/>
      <c r="BP15" s="255"/>
      <c r="BQ15" s="264">
        <v>9</v>
      </c>
      <c r="BR15" s="265"/>
      <c r="BS15" s="802"/>
      <c r="BT15" s="803"/>
      <c r="BU15" s="803"/>
      <c r="BV15" s="803"/>
      <c r="BW15" s="803"/>
      <c r="BX15" s="803"/>
      <c r="BY15" s="803"/>
      <c r="BZ15" s="803"/>
      <c r="CA15" s="803"/>
      <c r="CB15" s="803"/>
      <c r="CC15" s="803"/>
      <c r="CD15" s="803"/>
      <c r="CE15" s="803"/>
      <c r="CF15" s="803"/>
      <c r="CG15" s="804"/>
      <c r="CH15" s="794"/>
      <c r="CI15" s="795"/>
      <c r="CJ15" s="795"/>
      <c r="CK15" s="795"/>
      <c r="CL15" s="796"/>
      <c r="CM15" s="794"/>
      <c r="CN15" s="795"/>
      <c r="CO15" s="795"/>
      <c r="CP15" s="795"/>
      <c r="CQ15" s="796"/>
      <c r="CR15" s="794"/>
      <c r="CS15" s="795"/>
      <c r="CT15" s="795"/>
      <c r="CU15" s="795"/>
      <c r="CV15" s="796"/>
      <c r="CW15" s="794"/>
      <c r="CX15" s="795"/>
      <c r="CY15" s="795"/>
      <c r="CZ15" s="795"/>
      <c r="DA15" s="796"/>
      <c r="DB15" s="794"/>
      <c r="DC15" s="795"/>
      <c r="DD15" s="795"/>
      <c r="DE15" s="795"/>
      <c r="DF15" s="796"/>
      <c r="DG15" s="794"/>
      <c r="DH15" s="795"/>
      <c r="DI15" s="795"/>
      <c r="DJ15" s="795"/>
      <c r="DK15" s="796"/>
      <c r="DL15" s="794"/>
      <c r="DM15" s="795"/>
      <c r="DN15" s="795"/>
      <c r="DO15" s="795"/>
      <c r="DP15" s="796"/>
      <c r="DQ15" s="794"/>
      <c r="DR15" s="795"/>
      <c r="DS15" s="795"/>
      <c r="DT15" s="795"/>
      <c r="DU15" s="796"/>
      <c r="DV15" s="797"/>
      <c r="DW15" s="798"/>
      <c r="DX15" s="798"/>
      <c r="DY15" s="798"/>
      <c r="DZ15" s="799"/>
      <c r="EA15" s="256"/>
    </row>
    <row r="16" spans="1:131" s="257" customFormat="1" ht="26.25" customHeight="1" x14ac:dyDescent="0.15">
      <c r="A16" s="263">
        <v>10</v>
      </c>
      <c r="B16" s="805"/>
      <c r="C16" s="806"/>
      <c r="D16" s="806"/>
      <c r="E16" s="806"/>
      <c r="F16" s="806"/>
      <c r="G16" s="806"/>
      <c r="H16" s="806"/>
      <c r="I16" s="806"/>
      <c r="J16" s="806"/>
      <c r="K16" s="806"/>
      <c r="L16" s="806"/>
      <c r="M16" s="806"/>
      <c r="N16" s="806"/>
      <c r="O16" s="806"/>
      <c r="P16" s="807"/>
      <c r="Q16" s="808"/>
      <c r="R16" s="809"/>
      <c r="S16" s="809"/>
      <c r="T16" s="809"/>
      <c r="U16" s="809"/>
      <c r="V16" s="809"/>
      <c r="W16" s="809"/>
      <c r="X16" s="809"/>
      <c r="Y16" s="809"/>
      <c r="Z16" s="809"/>
      <c r="AA16" s="809"/>
      <c r="AB16" s="809"/>
      <c r="AC16" s="809"/>
      <c r="AD16" s="809"/>
      <c r="AE16" s="819"/>
      <c r="AF16" s="820"/>
      <c r="AG16" s="821"/>
      <c r="AH16" s="821"/>
      <c r="AI16" s="821"/>
      <c r="AJ16" s="822"/>
      <c r="AK16" s="823"/>
      <c r="AL16" s="824"/>
      <c r="AM16" s="824"/>
      <c r="AN16" s="824"/>
      <c r="AO16" s="824"/>
      <c r="AP16" s="824"/>
      <c r="AQ16" s="824"/>
      <c r="AR16" s="824"/>
      <c r="AS16" s="824"/>
      <c r="AT16" s="824"/>
      <c r="AU16" s="800"/>
      <c r="AV16" s="800"/>
      <c r="AW16" s="800"/>
      <c r="AX16" s="800"/>
      <c r="AY16" s="801"/>
      <c r="AZ16" s="254"/>
      <c r="BA16" s="254"/>
      <c r="BB16" s="254"/>
      <c r="BC16" s="254"/>
      <c r="BD16" s="254"/>
      <c r="BE16" s="255"/>
      <c r="BF16" s="255"/>
      <c r="BG16" s="255"/>
      <c r="BH16" s="255"/>
      <c r="BI16" s="255"/>
      <c r="BJ16" s="255"/>
      <c r="BK16" s="255"/>
      <c r="BL16" s="255"/>
      <c r="BM16" s="255"/>
      <c r="BN16" s="255"/>
      <c r="BO16" s="255"/>
      <c r="BP16" s="255"/>
      <c r="BQ16" s="264">
        <v>10</v>
      </c>
      <c r="BR16" s="265"/>
      <c r="BS16" s="802"/>
      <c r="BT16" s="803"/>
      <c r="BU16" s="803"/>
      <c r="BV16" s="803"/>
      <c r="BW16" s="803"/>
      <c r="BX16" s="803"/>
      <c r="BY16" s="803"/>
      <c r="BZ16" s="803"/>
      <c r="CA16" s="803"/>
      <c r="CB16" s="803"/>
      <c r="CC16" s="803"/>
      <c r="CD16" s="803"/>
      <c r="CE16" s="803"/>
      <c r="CF16" s="803"/>
      <c r="CG16" s="804"/>
      <c r="CH16" s="794"/>
      <c r="CI16" s="795"/>
      <c r="CJ16" s="795"/>
      <c r="CK16" s="795"/>
      <c r="CL16" s="796"/>
      <c r="CM16" s="794"/>
      <c r="CN16" s="795"/>
      <c r="CO16" s="795"/>
      <c r="CP16" s="795"/>
      <c r="CQ16" s="796"/>
      <c r="CR16" s="794"/>
      <c r="CS16" s="795"/>
      <c r="CT16" s="795"/>
      <c r="CU16" s="795"/>
      <c r="CV16" s="796"/>
      <c r="CW16" s="794"/>
      <c r="CX16" s="795"/>
      <c r="CY16" s="795"/>
      <c r="CZ16" s="795"/>
      <c r="DA16" s="796"/>
      <c r="DB16" s="794"/>
      <c r="DC16" s="795"/>
      <c r="DD16" s="795"/>
      <c r="DE16" s="795"/>
      <c r="DF16" s="796"/>
      <c r="DG16" s="794"/>
      <c r="DH16" s="795"/>
      <c r="DI16" s="795"/>
      <c r="DJ16" s="795"/>
      <c r="DK16" s="796"/>
      <c r="DL16" s="794"/>
      <c r="DM16" s="795"/>
      <c r="DN16" s="795"/>
      <c r="DO16" s="795"/>
      <c r="DP16" s="796"/>
      <c r="DQ16" s="794"/>
      <c r="DR16" s="795"/>
      <c r="DS16" s="795"/>
      <c r="DT16" s="795"/>
      <c r="DU16" s="796"/>
      <c r="DV16" s="797"/>
      <c r="DW16" s="798"/>
      <c r="DX16" s="798"/>
      <c r="DY16" s="798"/>
      <c r="DZ16" s="799"/>
      <c r="EA16" s="256"/>
    </row>
    <row r="17" spans="1:131" s="257" customFormat="1" ht="26.25" customHeight="1" x14ac:dyDescent="0.15">
      <c r="A17" s="263">
        <v>11</v>
      </c>
      <c r="B17" s="805"/>
      <c r="C17" s="806"/>
      <c r="D17" s="806"/>
      <c r="E17" s="806"/>
      <c r="F17" s="806"/>
      <c r="G17" s="806"/>
      <c r="H17" s="806"/>
      <c r="I17" s="806"/>
      <c r="J17" s="806"/>
      <c r="K17" s="806"/>
      <c r="L17" s="806"/>
      <c r="M17" s="806"/>
      <c r="N17" s="806"/>
      <c r="O17" s="806"/>
      <c r="P17" s="807"/>
      <c r="Q17" s="808"/>
      <c r="R17" s="809"/>
      <c r="S17" s="809"/>
      <c r="T17" s="809"/>
      <c r="U17" s="809"/>
      <c r="V17" s="809"/>
      <c r="W17" s="809"/>
      <c r="X17" s="809"/>
      <c r="Y17" s="809"/>
      <c r="Z17" s="809"/>
      <c r="AA17" s="809"/>
      <c r="AB17" s="809"/>
      <c r="AC17" s="809"/>
      <c r="AD17" s="809"/>
      <c r="AE17" s="819"/>
      <c r="AF17" s="820"/>
      <c r="AG17" s="821"/>
      <c r="AH17" s="821"/>
      <c r="AI17" s="821"/>
      <c r="AJ17" s="822"/>
      <c r="AK17" s="823"/>
      <c r="AL17" s="824"/>
      <c r="AM17" s="824"/>
      <c r="AN17" s="824"/>
      <c r="AO17" s="824"/>
      <c r="AP17" s="824"/>
      <c r="AQ17" s="824"/>
      <c r="AR17" s="824"/>
      <c r="AS17" s="824"/>
      <c r="AT17" s="824"/>
      <c r="AU17" s="800"/>
      <c r="AV17" s="800"/>
      <c r="AW17" s="800"/>
      <c r="AX17" s="800"/>
      <c r="AY17" s="801"/>
      <c r="AZ17" s="254"/>
      <c r="BA17" s="254"/>
      <c r="BB17" s="254"/>
      <c r="BC17" s="254"/>
      <c r="BD17" s="254"/>
      <c r="BE17" s="255"/>
      <c r="BF17" s="255"/>
      <c r="BG17" s="255"/>
      <c r="BH17" s="255"/>
      <c r="BI17" s="255"/>
      <c r="BJ17" s="255"/>
      <c r="BK17" s="255"/>
      <c r="BL17" s="255"/>
      <c r="BM17" s="255"/>
      <c r="BN17" s="255"/>
      <c r="BO17" s="255"/>
      <c r="BP17" s="255"/>
      <c r="BQ17" s="264">
        <v>11</v>
      </c>
      <c r="BR17" s="265"/>
      <c r="BS17" s="802"/>
      <c r="BT17" s="803"/>
      <c r="BU17" s="803"/>
      <c r="BV17" s="803"/>
      <c r="BW17" s="803"/>
      <c r="BX17" s="803"/>
      <c r="BY17" s="803"/>
      <c r="BZ17" s="803"/>
      <c r="CA17" s="803"/>
      <c r="CB17" s="803"/>
      <c r="CC17" s="803"/>
      <c r="CD17" s="803"/>
      <c r="CE17" s="803"/>
      <c r="CF17" s="803"/>
      <c r="CG17" s="804"/>
      <c r="CH17" s="794"/>
      <c r="CI17" s="795"/>
      <c r="CJ17" s="795"/>
      <c r="CK17" s="795"/>
      <c r="CL17" s="796"/>
      <c r="CM17" s="794"/>
      <c r="CN17" s="795"/>
      <c r="CO17" s="795"/>
      <c r="CP17" s="795"/>
      <c r="CQ17" s="796"/>
      <c r="CR17" s="794"/>
      <c r="CS17" s="795"/>
      <c r="CT17" s="795"/>
      <c r="CU17" s="795"/>
      <c r="CV17" s="796"/>
      <c r="CW17" s="794"/>
      <c r="CX17" s="795"/>
      <c r="CY17" s="795"/>
      <c r="CZ17" s="795"/>
      <c r="DA17" s="796"/>
      <c r="DB17" s="794"/>
      <c r="DC17" s="795"/>
      <c r="DD17" s="795"/>
      <c r="DE17" s="795"/>
      <c r="DF17" s="796"/>
      <c r="DG17" s="794"/>
      <c r="DH17" s="795"/>
      <c r="DI17" s="795"/>
      <c r="DJ17" s="795"/>
      <c r="DK17" s="796"/>
      <c r="DL17" s="794"/>
      <c r="DM17" s="795"/>
      <c r="DN17" s="795"/>
      <c r="DO17" s="795"/>
      <c r="DP17" s="796"/>
      <c r="DQ17" s="794"/>
      <c r="DR17" s="795"/>
      <c r="DS17" s="795"/>
      <c r="DT17" s="795"/>
      <c r="DU17" s="796"/>
      <c r="DV17" s="797"/>
      <c r="DW17" s="798"/>
      <c r="DX17" s="798"/>
      <c r="DY17" s="798"/>
      <c r="DZ17" s="799"/>
      <c r="EA17" s="256"/>
    </row>
    <row r="18" spans="1:131" s="257" customFormat="1" ht="26.25" customHeight="1" x14ac:dyDescent="0.15">
      <c r="A18" s="263">
        <v>12</v>
      </c>
      <c r="B18" s="805"/>
      <c r="C18" s="806"/>
      <c r="D18" s="806"/>
      <c r="E18" s="806"/>
      <c r="F18" s="806"/>
      <c r="G18" s="806"/>
      <c r="H18" s="806"/>
      <c r="I18" s="806"/>
      <c r="J18" s="806"/>
      <c r="K18" s="806"/>
      <c r="L18" s="806"/>
      <c r="M18" s="806"/>
      <c r="N18" s="806"/>
      <c r="O18" s="806"/>
      <c r="P18" s="807"/>
      <c r="Q18" s="808"/>
      <c r="R18" s="809"/>
      <c r="S18" s="809"/>
      <c r="T18" s="809"/>
      <c r="U18" s="809"/>
      <c r="V18" s="809"/>
      <c r="W18" s="809"/>
      <c r="X18" s="809"/>
      <c r="Y18" s="809"/>
      <c r="Z18" s="809"/>
      <c r="AA18" s="809"/>
      <c r="AB18" s="809"/>
      <c r="AC18" s="809"/>
      <c r="AD18" s="809"/>
      <c r="AE18" s="819"/>
      <c r="AF18" s="820"/>
      <c r="AG18" s="821"/>
      <c r="AH18" s="821"/>
      <c r="AI18" s="821"/>
      <c r="AJ18" s="822"/>
      <c r="AK18" s="823"/>
      <c r="AL18" s="824"/>
      <c r="AM18" s="824"/>
      <c r="AN18" s="824"/>
      <c r="AO18" s="824"/>
      <c r="AP18" s="824"/>
      <c r="AQ18" s="824"/>
      <c r="AR18" s="824"/>
      <c r="AS18" s="824"/>
      <c r="AT18" s="824"/>
      <c r="AU18" s="800"/>
      <c r="AV18" s="800"/>
      <c r="AW18" s="800"/>
      <c r="AX18" s="800"/>
      <c r="AY18" s="801"/>
      <c r="AZ18" s="254"/>
      <c r="BA18" s="254"/>
      <c r="BB18" s="254"/>
      <c r="BC18" s="254"/>
      <c r="BD18" s="254"/>
      <c r="BE18" s="255"/>
      <c r="BF18" s="255"/>
      <c r="BG18" s="255"/>
      <c r="BH18" s="255"/>
      <c r="BI18" s="255"/>
      <c r="BJ18" s="255"/>
      <c r="BK18" s="255"/>
      <c r="BL18" s="255"/>
      <c r="BM18" s="255"/>
      <c r="BN18" s="255"/>
      <c r="BO18" s="255"/>
      <c r="BP18" s="255"/>
      <c r="BQ18" s="264">
        <v>12</v>
      </c>
      <c r="BR18" s="265"/>
      <c r="BS18" s="802"/>
      <c r="BT18" s="803"/>
      <c r="BU18" s="803"/>
      <c r="BV18" s="803"/>
      <c r="BW18" s="803"/>
      <c r="BX18" s="803"/>
      <c r="BY18" s="803"/>
      <c r="BZ18" s="803"/>
      <c r="CA18" s="803"/>
      <c r="CB18" s="803"/>
      <c r="CC18" s="803"/>
      <c r="CD18" s="803"/>
      <c r="CE18" s="803"/>
      <c r="CF18" s="803"/>
      <c r="CG18" s="804"/>
      <c r="CH18" s="794"/>
      <c r="CI18" s="795"/>
      <c r="CJ18" s="795"/>
      <c r="CK18" s="795"/>
      <c r="CL18" s="796"/>
      <c r="CM18" s="794"/>
      <c r="CN18" s="795"/>
      <c r="CO18" s="795"/>
      <c r="CP18" s="795"/>
      <c r="CQ18" s="796"/>
      <c r="CR18" s="794"/>
      <c r="CS18" s="795"/>
      <c r="CT18" s="795"/>
      <c r="CU18" s="795"/>
      <c r="CV18" s="796"/>
      <c r="CW18" s="794"/>
      <c r="CX18" s="795"/>
      <c r="CY18" s="795"/>
      <c r="CZ18" s="795"/>
      <c r="DA18" s="796"/>
      <c r="DB18" s="794"/>
      <c r="DC18" s="795"/>
      <c r="DD18" s="795"/>
      <c r="DE18" s="795"/>
      <c r="DF18" s="796"/>
      <c r="DG18" s="794"/>
      <c r="DH18" s="795"/>
      <c r="DI18" s="795"/>
      <c r="DJ18" s="795"/>
      <c r="DK18" s="796"/>
      <c r="DL18" s="794"/>
      <c r="DM18" s="795"/>
      <c r="DN18" s="795"/>
      <c r="DO18" s="795"/>
      <c r="DP18" s="796"/>
      <c r="DQ18" s="794"/>
      <c r="DR18" s="795"/>
      <c r="DS18" s="795"/>
      <c r="DT18" s="795"/>
      <c r="DU18" s="796"/>
      <c r="DV18" s="797"/>
      <c r="DW18" s="798"/>
      <c r="DX18" s="798"/>
      <c r="DY18" s="798"/>
      <c r="DZ18" s="799"/>
      <c r="EA18" s="256"/>
    </row>
    <row r="19" spans="1:131" s="257" customFormat="1" ht="26.25" customHeight="1" x14ac:dyDescent="0.15">
      <c r="A19" s="263">
        <v>13</v>
      </c>
      <c r="B19" s="805"/>
      <c r="C19" s="806"/>
      <c r="D19" s="806"/>
      <c r="E19" s="806"/>
      <c r="F19" s="806"/>
      <c r="G19" s="806"/>
      <c r="H19" s="806"/>
      <c r="I19" s="806"/>
      <c r="J19" s="806"/>
      <c r="K19" s="806"/>
      <c r="L19" s="806"/>
      <c r="M19" s="806"/>
      <c r="N19" s="806"/>
      <c r="O19" s="806"/>
      <c r="P19" s="807"/>
      <c r="Q19" s="808"/>
      <c r="R19" s="809"/>
      <c r="S19" s="809"/>
      <c r="T19" s="809"/>
      <c r="U19" s="809"/>
      <c r="V19" s="809"/>
      <c r="W19" s="809"/>
      <c r="X19" s="809"/>
      <c r="Y19" s="809"/>
      <c r="Z19" s="809"/>
      <c r="AA19" s="809"/>
      <c r="AB19" s="809"/>
      <c r="AC19" s="809"/>
      <c r="AD19" s="809"/>
      <c r="AE19" s="819"/>
      <c r="AF19" s="820"/>
      <c r="AG19" s="821"/>
      <c r="AH19" s="821"/>
      <c r="AI19" s="821"/>
      <c r="AJ19" s="822"/>
      <c r="AK19" s="823"/>
      <c r="AL19" s="824"/>
      <c r="AM19" s="824"/>
      <c r="AN19" s="824"/>
      <c r="AO19" s="824"/>
      <c r="AP19" s="824"/>
      <c r="AQ19" s="824"/>
      <c r="AR19" s="824"/>
      <c r="AS19" s="824"/>
      <c r="AT19" s="824"/>
      <c r="AU19" s="800"/>
      <c r="AV19" s="800"/>
      <c r="AW19" s="800"/>
      <c r="AX19" s="800"/>
      <c r="AY19" s="801"/>
      <c r="AZ19" s="254"/>
      <c r="BA19" s="254"/>
      <c r="BB19" s="254"/>
      <c r="BC19" s="254"/>
      <c r="BD19" s="254"/>
      <c r="BE19" s="255"/>
      <c r="BF19" s="255"/>
      <c r="BG19" s="255"/>
      <c r="BH19" s="255"/>
      <c r="BI19" s="255"/>
      <c r="BJ19" s="255"/>
      <c r="BK19" s="255"/>
      <c r="BL19" s="255"/>
      <c r="BM19" s="255"/>
      <c r="BN19" s="255"/>
      <c r="BO19" s="255"/>
      <c r="BP19" s="255"/>
      <c r="BQ19" s="264">
        <v>13</v>
      </c>
      <c r="BR19" s="265"/>
      <c r="BS19" s="802"/>
      <c r="BT19" s="803"/>
      <c r="BU19" s="803"/>
      <c r="BV19" s="803"/>
      <c r="BW19" s="803"/>
      <c r="BX19" s="803"/>
      <c r="BY19" s="803"/>
      <c r="BZ19" s="803"/>
      <c r="CA19" s="803"/>
      <c r="CB19" s="803"/>
      <c r="CC19" s="803"/>
      <c r="CD19" s="803"/>
      <c r="CE19" s="803"/>
      <c r="CF19" s="803"/>
      <c r="CG19" s="804"/>
      <c r="CH19" s="794"/>
      <c r="CI19" s="795"/>
      <c r="CJ19" s="795"/>
      <c r="CK19" s="795"/>
      <c r="CL19" s="796"/>
      <c r="CM19" s="794"/>
      <c r="CN19" s="795"/>
      <c r="CO19" s="795"/>
      <c r="CP19" s="795"/>
      <c r="CQ19" s="796"/>
      <c r="CR19" s="794"/>
      <c r="CS19" s="795"/>
      <c r="CT19" s="795"/>
      <c r="CU19" s="795"/>
      <c r="CV19" s="796"/>
      <c r="CW19" s="794"/>
      <c r="CX19" s="795"/>
      <c r="CY19" s="795"/>
      <c r="CZ19" s="795"/>
      <c r="DA19" s="796"/>
      <c r="DB19" s="794"/>
      <c r="DC19" s="795"/>
      <c r="DD19" s="795"/>
      <c r="DE19" s="795"/>
      <c r="DF19" s="796"/>
      <c r="DG19" s="794"/>
      <c r="DH19" s="795"/>
      <c r="DI19" s="795"/>
      <c r="DJ19" s="795"/>
      <c r="DK19" s="796"/>
      <c r="DL19" s="794"/>
      <c r="DM19" s="795"/>
      <c r="DN19" s="795"/>
      <c r="DO19" s="795"/>
      <c r="DP19" s="796"/>
      <c r="DQ19" s="794"/>
      <c r="DR19" s="795"/>
      <c r="DS19" s="795"/>
      <c r="DT19" s="795"/>
      <c r="DU19" s="796"/>
      <c r="DV19" s="797"/>
      <c r="DW19" s="798"/>
      <c r="DX19" s="798"/>
      <c r="DY19" s="798"/>
      <c r="DZ19" s="799"/>
      <c r="EA19" s="256"/>
    </row>
    <row r="20" spans="1:131" s="257" customFormat="1" ht="26.25" customHeight="1" x14ac:dyDescent="0.15">
      <c r="A20" s="263">
        <v>14</v>
      </c>
      <c r="B20" s="805"/>
      <c r="C20" s="806"/>
      <c r="D20" s="806"/>
      <c r="E20" s="806"/>
      <c r="F20" s="806"/>
      <c r="G20" s="806"/>
      <c r="H20" s="806"/>
      <c r="I20" s="806"/>
      <c r="J20" s="806"/>
      <c r="K20" s="806"/>
      <c r="L20" s="806"/>
      <c r="M20" s="806"/>
      <c r="N20" s="806"/>
      <c r="O20" s="806"/>
      <c r="P20" s="807"/>
      <c r="Q20" s="808"/>
      <c r="R20" s="809"/>
      <c r="S20" s="809"/>
      <c r="T20" s="809"/>
      <c r="U20" s="809"/>
      <c r="V20" s="809"/>
      <c r="W20" s="809"/>
      <c r="X20" s="809"/>
      <c r="Y20" s="809"/>
      <c r="Z20" s="809"/>
      <c r="AA20" s="809"/>
      <c r="AB20" s="809"/>
      <c r="AC20" s="809"/>
      <c r="AD20" s="809"/>
      <c r="AE20" s="819"/>
      <c r="AF20" s="820"/>
      <c r="AG20" s="821"/>
      <c r="AH20" s="821"/>
      <c r="AI20" s="821"/>
      <c r="AJ20" s="822"/>
      <c r="AK20" s="823"/>
      <c r="AL20" s="824"/>
      <c r="AM20" s="824"/>
      <c r="AN20" s="824"/>
      <c r="AO20" s="824"/>
      <c r="AP20" s="824"/>
      <c r="AQ20" s="824"/>
      <c r="AR20" s="824"/>
      <c r="AS20" s="824"/>
      <c r="AT20" s="824"/>
      <c r="AU20" s="800"/>
      <c r="AV20" s="800"/>
      <c r="AW20" s="800"/>
      <c r="AX20" s="800"/>
      <c r="AY20" s="801"/>
      <c r="AZ20" s="254"/>
      <c r="BA20" s="254"/>
      <c r="BB20" s="254"/>
      <c r="BC20" s="254"/>
      <c r="BD20" s="254"/>
      <c r="BE20" s="255"/>
      <c r="BF20" s="255"/>
      <c r="BG20" s="255"/>
      <c r="BH20" s="255"/>
      <c r="BI20" s="255"/>
      <c r="BJ20" s="255"/>
      <c r="BK20" s="255"/>
      <c r="BL20" s="255"/>
      <c r="BM20" s="255"/>
      <c r="BN20" s="255"/>
      <c r="BO20" s="255"/>
      <c r="BP20" s="255"/>
      <c r="BQ20" s="264">
        <v>14</v>
      </c>
      <c r="BR20" s="265"/>
      <c r="BS20" s="802"/>
      <c r="BT20" s="803"/>
      <c r="BU20" s="803"/>
      <c r="BV20" s="803"/>
      <c r="BW20" s="803"/>
      <c r="BX20" s="803"/>
      <c r="BY20" s="803"/>
      <c r="BZ20" s="803"/>
      <c r="CA20" s="803"/>
      <c r="CB20" s="803"/>
      <c r="CC20" s="803"/>
      <c r="CD20" s="803"/>
      <c r="CE20" s="803"/>
      <c r="CF20" s="803"/>
      <c r="CG20" s="804"/>
      <c r="CH20" s="794"/>
      <c r="CI20" s="795"/>
      <c r="CJ20" s="795"/>
      <c r="CK20" s="795"/>
      <c r="CL20" s="796"/>
      <c r="CM20" s="794"/>
      <c r="CN20" s="795"/>
      <c r="CO20" s="795"/>
      <c r="CP20" s="795"/>
      <c r="CQ20" s="796"/>
      <c r="CR20" s="794"/>
      <c r="CS20" s="795"/>
      <c r="CT20" s="795"/>
      <c r="CU20" s="795"/>
      <c r="CV20" s="796"/>
      <c r="CW20" s="794"/>
      <c r="CX20" s="795"/>
      <c r="CY20" s="795"/>
      <c r="CZ20" s="795"/>
      <c r="DA20" s="796"/>
      <c r="DB20" s="794"/>
      <c r="DC20" s="795"/>
      <c r="DD20" s="795"/>
      <c r="DE20" s="795"/>
      <c r="DF20" s="796"/>
      <c r="DG20" s="794"/>
      <c r="DH20" s="795"/>
      <c r="DI20" s="795"/>
      <c r="DJ20" s="795"/>
      <c r="DK20" s="796"/>
      <c r="DL20" s="794"/>
      <c r="DM20" s="795"/>
      <c r="DN20" s="795"/>
      <c r="DO20" s="795"/>
      <c r="DP20" s="796"/>
      <c r="DQ20" s="794"/>
      <c r="DR20" s="795"/>
      <c r="DS20" s="795"/>
      <c r="DT20" s="795"/>
      <c r="DU20" s="796"/>
      <c r="DV20" s="797"/>
      <c r="DW20" s="798"/>
      <c r="DX20" s="798"/>
      <c r="DY20" s="798"/>
      <c r="DZ20" s="799"/>
      <c r="EA20" s="256"/>
    </row>
    <row r="21" spans="1:131" s="257" customFormat="1" ht="26.25" customHeight="1" thickBot="1" x14ac:dyDescent="0.2">
      <c r="A21" s="263">
        <v>15</v>
      </c>
      <c r="B21" s="805"/>
      <c r="C21" s="806"/>
      <c r="D21" s="806"/>
      <c r="E21" s="806"/>
      <c r="F21" s="806"/>
      <c r="G21" s="806"/>
      <c r="H21" s="806"/>
      <c r="I21" s="806"/>
      <c r="J21" s="806"/>
      <c r="K21" s="806"/>
      <c r="L21" s="806"/>
      <c r="M21" s="806"/>
      <c r="N21" s="806"/>
      <c r="O21" s="806"/>
      <c r="P21" s="807"/>
      <c r="Q21" s="808"/>
      <c r="R21" s="809"/>
      <c r="S21" s="809"/>
      <c r="T21" s="809"/>
      <c r="U21" s="809"/>
      <c r="V21" s="809"/>
      <c r="W21" s="809"/>
      <c r="X21" s="809"/>
      <c r="Y21" s="809"/>
      <c r="Z21" s="809"/>
      <c r="AA21" s="809"/>
      <c r="AB21" s="809"/>
      <c r="AC21" s="809"/>
      <c r="AD21" s="809"/>
      <c r="AE21" s="819"/>
      <c r="AF21" s="820"/>
      <c r="AG21" s="821"/>
      <c r="AH21" s="821"/>
      <c r="AI21" s="821"/>
      <c r="AJ21" s="822"/>
      <c r="AK21" s="823"/>
      <c r="AL21" s="824"/>
      <c r="AM21" s="824"/>
      <c r="AN21" s="824"/>
      <c r="AO21" s="824"/>
      <c r="AP21" s="824"/>
      <c r="AQ21" s="824"/>
      <c r="AR21" s="824"/>
      <c r="AS21" s="824"/>
      <c r="AT21" s="824"/>
      <c r="AU21" s="800"/>
      <c r="AV21" s="800"/>
      <c r="AW21" s="800"/>
      <c r="AX21" s="800"/>
      <c r="AY21" s="801"/>
      <c r="AZ21" s="254"/>
      <c r="BA21" s="254"/>
      <c r="BB21" s="254"/>
      <c r="BC21" s="254"/>
      <c r="BD21" s="254"/>
      <c r="BE21" s="255"/>
      <c r="BF21" s="255"/>
      <c r="BG21" s="255"/>
      <c r="BH21" s="255"/>
      <c r="BI21" s="255"/>
      <c r="BJ21" s="255"/>
      <c r="BK21" s="255"/>
      <c r="BL21" s="255"/>
      <c r="BM21" s="255"/>
      <c r="BN21" s="255"/>
      <c r="BO21" s="255"/>
      <c r="BP21" s="255"/>
      <c r="BQ21" s="264">
        <v>15</v>
      </c>
      <c r="BR21" s="265"/>
      <c r="BS21" s="802"/>
      <c r="BT21" s="803"/>
      <c r="BU21" s="803"/>
      <c r="BV21" s="803"/>
      <c r="BW21" s="803"/>
      <c r="BX21" s="803"/>
      <c r="BY21" s="803"/>
      <c r="BZ21" s="803"/>
      <c r="CA21" s="803"/>
      <c r="CB21" s="803"/>
      <c r="CC21" s="803"/>
      <c r="CD21" s="803"/>
      <c r="CE21" s="803"/>
      <c r="CF21" s="803"/>
      <c r="CG21" s="804"/>
      <c r="CH21" s="794"/>
      <c r="CI21" s="795"/>
      <c r="CJ21" s="795"/>
      <c r="CK21" s="795"/>
      <c r="CL21" s="796"/>
      <c r="CM21" s="794"/>
      <c r="CN21" s="795"/>
      <c r="CO21" s="795"/>
      <c r="CP21" s="795"/>
      <c r="CQ21" s="796"/>
      <c r="CR21" s="794"/>
      <c r="CS21" s="795"/>
      <c r="CT21" s="795"/>
      <c r="CU21" s="795"/>
      <c r="CV21" s="796"/>
      <c r="CW21" s="794"/>
      <c r="CX21" s="795"/>
      <c r="CY21" s="795"/>
      <c r="CZ21" s="795"/>
      <c r="DA21" s="796"/>
      <c r="DB21" s="794"/>
      <c r="DC21" s="795"/>
      <c r="DD21" s="795"/>
      <c r="DE21" s="795"/>
      <c r="DF21" s="796"/>
      <c r="DG21" s="794"/>
      <c r="DH21" s="795"/>
      <c r="DI21" s="795"/>
      <c r="DJ21" s="795"/>
      <c r="DK21" s="796"/>
      <c r="DL21" s="794"/>
      <c r="DM21" s="795"/>
      <c r="DN21" s="795"/>
      <c r="DO21" s="795"/>
      <c r="DP21" s="796"/>
      <c r="DQ21" s="794"/>
      <c r="DR21" s="795"/>
      <c r="DS21" s="795"/>
      <c r="DT21" s="795"/>
      <c r="DU21" s="796"/>
      <c r="DV21" s="797"/>
      <c r="DW21" s="798"/>
      <c r="DX21" s="798"/>
      <c r="DY21" s="798"/>
      <c r="DZ21" s="799"/>
      <c r="EA21" s="256"/>
    </row>
    <row r="22" spans="1:131" s="257" customFormat="1" ht="26.25" customHeight="1" x14ac:dyDescent="0.15">
      <c r="A22" s="263">
        <v>16</v>
      </c>
      <c r="B22" s="805"/>
      <c r="C22" s="806"/>
      <c r="D22" s="806"/>
      <c r="E22" s="806"/>
      <c r="F22" s="806"/>
      <c r="G22" s="806"/>
      <c r="H22" s="806"/>
      <c r="I22" s="806"/>
      <c r="J22" s="806"/>
      <c r="K22" s="806"/>
      <c r="L22" s="806"/>
      <c r="M22" s="806"/>
      <c r="N22" s="806"/>
      <c r="O22" s="806"/>
      <c r="P22" s="807"/>
      <c r="Q22" s="835"/>
      <c r="R22" s="836"/>
      <c r="S22" s="836"/>
      <c r="T22" s="836"/>
      <c r="U22" s="836"/>
      <c r="V22" s="836"/>
      <c r="W22" s="836"/>
      <c r="X22" s="836"/>
      <c r="Y22" s="836"/>
      <c r="Z22" s="836"/>
      <c r="AA22" s="836"/>
      <c r="AB22" s="836"/>
      <c r="AC22" s="836"/>
      <c r="AD22" s="836"/>
      <c r="AE22" s="837"/>
      <c r="AF22" s="820"/>
      <c r="AG22" s="821"/>
      <c r="AH22" s="821"/>
      <c r="AI22" s="821"/>
      <c r="AJ22" s="822"/>
      <c r="AK22" s="850"/>
      <c r="AL22" s="851"/>
      <c r="AM22" s="851"/>
      <c r="AN22" s="851"/>
      <c r="AO22" s="851"/>
      <c r="AP22" s="851"/>
      <c r="AQ22" s="851"/>
      <c r="AR22" s="851"/>
      <c r="AS22" s="851"/>
      <c r="AT22" s="851"/>
      <c r="AU22" s="852"/>
      <c r="AV22" s="852"/>
      <c r="AW22" s="852"/>
      <c r="AX22" s="852"/>
      <c r="AY22" s="853"/>
      <c r="AZ22" s="854" t="s">
        <v>388</v>
      </c>
      <c r="BA22" s="854"/>
      <c r="BB22" s="854"/>
      <c r="BC22" s="854"/>
      <c r="BD22" s="855"/>
      <c r="BE22" s="255"/>
      <c r="BF22" s="255"/>
      <c r="BG22" s="255"/>
      <c r="BH22" s="255"/>
      <c r="BI22" s="255"/>
      <c r="BJ22" s="255"/>
      <c r="BK22" s="255"/>
      <c r="BL22" s="255"/>
      <c r="BM22" s="255"/>
      <c r="BN22" s="255"/>
      <c r="BO22" s="255"/>
      <c r="BP22" s="255"/>
      <c r="BQ22" s="264">
        <v>16</v>
      </c>
      <c r="BR22" s="265"/>
      <c r="BS22" s="802"/>
      <c r="BT22" s="803"/>
      <c r="BU22" s="803"/>
      <c r="BV22" s="803"/>
      <c r="BW22" s="803"/>
      <c r="BX22" s="803"/>
      <c r="BY22" s="803"/>
      <c r="BZ22" s="803"/>
      <c r="CA22" s="803"/>
      <c r="CB22" s="803"/>
      <c r="CC22" s="803"/>
      <c r="CD22" s="803"/>
      <c r="CE22" s="803"/>
      <c r="CF22" s="803"/>
      <c r="CG22" s="804"/>
      <c r="CH22" s="794"/>
      <c r="CI22" s="795"/>
      <c r="CJ22" s="795"/>
      <c r="CK22" s="795"/>
      <c r="CL22" s="796"/>
      <c r="CM22" s="794"/>
      <c r="CN22" s="795"/>
      <c r="CO22" s="795"/>
      <c r="CP22" s="795"/>
      <c r="CQ22" s="796"/>
      <c r="CR22" s="794"/>
      <c r="CS22" s="795"/>
      <c r="CT22" s="795"/>
      <c r="CU22" s="795"/>
      <c r="CV22" s="796"/>
      <c r="CW22" s="794"/>
      <c r="CX22" s="795"/>
      <c r="CY22" s="795"/>
      <c r="CZ22" s="795"/>
      <c r="DA22" s="796"/>
      <c r="DB22" s="794"/>
      <c r="DC22" s="795"/>
      <c r="DD22" s="795"/>
      <c r="DE22" s="795"/>
      <c r="DF22" s="796"/>
      <c r="DG22" s="794"/>
      <c r="DH22" s="795"/>
      <c r="DI22" s="795"/>
      <c r="DJ22" s="795"/>
      <c r="DK22" s="796"/>
      <c r="DL22" s="794"/>
      <c r="DM22" s="795"/>
      <c r="DN22" s="795"/>
      <c r="DO22" s="795"/>
      <c r="DP22" s="796"/>
      <c r="DQ22" s="794"/>
      <c r="DR22" s="795"/>
      <c r="DS22" s="795"/>
      <c r="DT22" s="795"/>
      <c r="DU22" s="796"/>
      <c r="DV22" s="797"/>
      <c r="DW22" s="798"/>
      <c r="DX22" s="798"/>
      <c r="DY22" s="798"/>
      <c r="DZ22" s="799"/>
      <c r="EA22" s="256"/>
    </row>
    <row r="23" spans="1:131" s="257" customFormat="1" ht="26.25" customHeight="1" thickBot="1" x14ac:dyDescent="0.2">
      <c r="A23" s="266" t="s">
        <v>389</v>
      </c>
      <c r="B23" s="838" t="s">
        <v>390</v>
      </c>
      <c r="C23" s="839"/>
      <c r="D23" s="839"/>
      <c r="E23" s="839"/>
      <c r="F23" s="839"/>
      <c r="G23" s="839"/>
      <c r="H23" s="839"/>
      <c r="I23" s="839"/>
      <c r="J23" s="839"/>
      <c r="K23" s="839"/>
      <c r="L23" s="839"/>
      <c r="M23" s="839"/>
      <c r="N23" s="839"/>
      <c r="O23" s="839"/>
      <c r="P23" s="840"/>
      <c r="Q23" s="841">
        <v>4878</v>
      </c>
      <c r="R23" s="842"/>
      <c r="S23" s="842"/>
      <c r="T23" s="842"/>
      <c r="U23" s="842"/>
      <c r="V23" s="842">
        <v>4757</v>
      </c>
      <c r="W23" s="842"/>
      <c r="X23" s="842"/>
      <c r="Y23" s="842"/>
      <c r="Z23" s="842"/>
      <c r="AA23" s="842">
        <v>121</v>
      </c>
      <c r="AB23" s="842"/>
      <c r="AC23" s="842"/>
      <c r="AD23" s="842"/>
      <c r="AE23" s="843"/>
      <c r="AF23" s="844">
        <v>114</v>
      </c>
      <c r="AG23" s="842"/>
      <c r="AH23" s="842"/>
      <c r="AI23" s="842"/>
      <c r="AJ23" s="845"/>
      <c r="AK23" s="846"/>
      <c r="AL23" s="847"/>
      <c r="AM23" s="847"/>
      <c r="AN23" s="847"/>
      <c r="AO23" s="847"/>
      <c r="AP23" s="842">
        <v>3306</v>
      </c>
      <c r="AQ23" s="842"/>
      <c r="AR23" s="842"/>
      <c r="AS23" s="842"/>
      <c r="AT23" s="842"/>
      <c r="AU23" s="848"/>
      <c r="AV23" s="848"/>
      <c r="AW23" s="848"/>
      <c r="AX23" s="848"/>
      <c r="AY23" s="849"/>
      <c r="AZ23" s="857" t="s">
        <v>225</v>
      </c>
      <c r="BA23" s="858"/>
      <c r="BB23" s="858"/>
      <c r="BC23" s="858"/>
      <c r="BD23" s="859"/>
      <c r="BE23" s="255"/>
      <c r="BF23" s="255"/>
      <c r="BG23" s="255"/>
      <c r="BH23" s="255"/>
      <c r="BI23" s="255"/>
      <c r="BJ23" s="255"/>
      <c r="BK23" s="255"/>
      <c r="BL23" s="255"/>
      <c r="BM23" s="255"/>
      <c r="BN23" s="255"/>
      <c r="BO23" s="255"/>
      <c r="BP23" s="255"/>
      <c r="BQ23" s="264">
        <v>17</v>
      </c>
      <c r="BR23" s="265"/>
      <c r="BS23" s="802"/>
      <c r="BT23" s="803"/>
      <c r="BU23" s="803"/>
      <c r="BV23" s="803"/>
      <c r="BW23" s="803"/>
      <c r="BX23" s="803"/>
      <c r="BY23" s="803"/>
      <c r="BZ23" s="803"/>
      <c r="CA23" s="803"/>
      <c r="CB23" s="803"/>
      <c r="CC23" s="803"/>
      <c r="CD23" s="803"/>
      <c r="CE23" s="803"/>
      <c r="CF23" s="803"/>
      <c r="CG23" s="804"/>
      <c r="CH23" s="794"/>
      <c r="CI23" s="795"/>
      <c r="CJ23" s="795"/>
      <c r="CK23" s="795"/>
      <c r="CL23" s="796"/>
      <c r="CM23" s="794"/>
      <c r="CN23" s="795"/>
      <c r="CO23" s="795"/>
      <c r="CP23" s="795"/>
      <c r="CQ23" s="796"/>
      <c r="CR23" s="794"/>
      <c r="CS23" s="795"/>
      <c r="CT23" s="795"/>
      <c r="CU23" s="795"/>
      <c r="CV23" s="796"/>
      <c r="CW23" s="794"/>
      <c r="CX23" s="795"/>
      <c r="CY23" s="795"/>
      <c r="CZ23" s="795"/>
      <c r="DA23" s="796"/>
      <c r="DB23" s="794"/>
      <c r="DC23" s="795"/>
      <c r="DD23" s="795"/>
      <c r="DE23" s="795"/>
      <c r="DF23" s="796"/>
      <c r="DG23" s="794"/>
      <c r="DH23" s="795"/>
      <c r="DI23" s="795"/>
      <c r="DJ23" s="795"/>
      <c r="DK23" s="796"/>
      <c r="DL23" s="794"/>
      <c r="DM23" s="795"/>
      <c r="DN23" s="795"/>
      <c r="DO23" s="795"/>
      <c r="DP23" s="796"/>
      <c r="DQ23" s="794"/>
      <c r="DR23" s="795"/>
      <c r="DS23" s="795"/>
      <c r="DT23" s="795"/>
      <c r="DU23" s="796"/>
      <c r="DV23" s="797"/>
      <c r="DW23" s="798"/>
      <c r="DX23" s="798"/>
      <c r="DY23" s="798"/>
      <c r="DZ23" s="799"/>
      <c r="EA23" s="256"/>
    </row>
    <row r="24" spans="1:131" s="257" customFormat="1" ht="26.25" customHeight="1" x14ac:dyDescent="0.15">
      <c r="A24" s="856" t="s">
        <v>391</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02"/>
      <c r="BT24" s="803"/>
      <c r="BU24" s="803"/>
      <c r="BV24" s="803"/>
      <c r="BW24" s="803"/>
      <c r="BX24" s="803"/>
      <c r="BY24" s="803"/>
      <c r="BZ24" s="803"/>
      <c r="CA24" s="803"/>
      <c r="CB24" s="803"/>
      <c r="CC24" s="803"/>
      <c r="CD24" s="803"/>
      <c r="CE24" s="803"/>
      <c r="CF24" s="803"/>
      <c r="CG24" s="804"/>
      <c r="CH24" s="794"/>
      <c r="CI24" s="795"/>
      <c r="CJ24" s="795"/>
      <c r="CK24" s="795"/>
      <c r="CL24" s="796"/>
      <c r="CM24" s="794"/>
      <c r="CN24" s="795"/>
      <c r="CO24" s="795"/>
      <c r="CP24" s="795"/>
      <c r="CQ24" s="796"/>
      <c r="CR24" s="794"/>
      <c r="CS24" s="795"/>
      <c r="CT24" s="795"/>
      <c r="CU24" s="795"/>
      <c r="CV24" s="796"/>
      <c r="CW24" s="794"/>
      <c r="CX24" s="795"/>
      <c r="CY24" s="795"/>
      <c r="CZ24" s="795"/>
      <c r="DA24" s="796"/>
      <c r="DB24" s="794"/>
      <c r="DC24" s="795"/>
      <c r="DD24" s="795"/>
      <c r="DE24" s="795"/>
      <c r="DF24" s="796"/>
      <c r="DG24" s="794"/>
      <c r="DH24" s="795"/>
      <c r="DI24" s="795"/>
      <c r="DJ24" s="795"/>
      <c r="DK24" s="796"/>
      <c r="DL24" s="794"/>
      <c r="DM24" s="795"/>
      <c r="DN24" s="795"/>
      <c r="DO24" s="795"/>
      <c r="DP24" s="796"/>
      <c r="DQ24" s="794"/>
      <c r="DR24" s="795"/>
      <c r="DS24" s="795"/>
      <c r="DT24" s="795"/>
      <c r="DU24" s="796"/>
      <c r="DV24" s="797"/>
      <c r="DW24" s="798"/>
      <c r="DX24" s="798"/>
      <c r="DY24" s="798"/>
      <c r="DZ24" s="799"/>
      <c r="EA24" s="256"/>
    </row>
    <row r="25" spans="1:131" s="249" customFormat="1" ht="26.25" customHeight="1" thickBot="1" x14ac:dyDescent="0.2">
      <c r="A25" s="813" t="s">
        <v>392</v>
      </c>
      <c r="B25" s="813"/>
      <c r="C25" s="813"/>
      <c r="D25" s="813"/>
      <c r="E25" s="813"/>
      <c r="F25" s="813"/>
      <c r="G25" s="813"/>
      <c r="H25" s="813"/>
      <c r="I25" s="813"/>
      <c r="J25" s="813"/>
      <c r="K25" s="813"/>
      <c r="L25" s="813"/>
      <c r="M25" s="813"/>
      <c r="N25" s="813"/>
      <c r="O25" s="813"/>
      <c r="P25" s="813"/>
      <c r="Q25" s="813"/>
      <c r="R25" s="813"/>
      <c r="S25" s="813"/>
      <c r="T25" s="813"/>
      <c r="U25" s="813"/>
      <c r="V25" s="813"/>
      <c r="W25" s="813"/>
      <c r="X25" s="813"/>
      <c r="Y25" s="813"/>
      <c r="Z25" s="813"/>
      <c r="AA25" s="813"/>
      <c r="AB25" s="813"/>
      <c r="AC25" s="813"/>
      <c r="AD25" s="813"/>
      <c r="AE25" s="813"/>
      <c r="AF25" s="813"/>
      <c r="AG25" s="813"/>
      <c r="AH25" s="813"/>
      <c r="AI25" s="813"/>
      <c r="AJ25" s="813"/>
      <c r="AK25" s="813"/>
      <c r="AL25" s="813"/>
      <c r="AM25" s="813"/>
      <c r="AN25" s="813"/>
      <c r="AO25" s="813"/>
      <c r="AP25" s="813"/>
      <c r="AQ25" s="813"/>
      <c r="AR25" s="813"/>
      <c r="AS25" s="813"/>
      <c r="AT25" s="813"/>
      <c r="AU25" s="813"/>
      <c r="AV25" s="813"/>
      <c r="AW25" s="813"/>
      <c r="AX25" s="813"/>
      <c r="AY25" s="813"/>
      <c r="AZ25" s="813"/>
      <c r="BA25" s="813"/>
      <c r="BB25" s="813"/>
      <c r="BC25" s="813"/>
      <c r="BD25" s="813"/>
      <c r="BE25" s="813"/>
      <c r="BF25" s="813"/>
      <c r="BG25" s="813"/>
      <c r="BH25" s="813"/>
      <c r="BI25" s="813"/>
      <c r="BJ25" s="254"/>
      <c r="BK25" s="254"/>
      <c r="BL25" s="254"/>
      <c r="BM25" s="254"/>
      <c r="BN25" s="254"/>
      <c r="BO25" s="267"/>
      <c r="BP25" s="267"/>
      <c r="BQ25" s="264">
        <v>19</v>
      </c>
      <c r="BR25" s="265"/>
      <c r="BS25" s="802"/>
      <c r="BT25" s="803"/>
      <c r="BU25" s="803"/>
      <c r="BV25" s="803"/>
      <c r="BW25" s="803"/>
      <c r="BX25" s="803"/>
      <c r="BY25" s="803"/>
      <c r="BZ25" s="803"/>
      <c r="CA25" s="803"/>
      <c r="CB25" s="803"/>
      <c r="CC25" s="803"/>
      <c r="CD25" s="803"/>
      <c r="CE25" s="803"/>
      <c r="CF25" s="803"/>
      <c r="CG25" s="804"/>
      <c r="CH25" s="794"/>
      <c r="CI25" s="795"/>
      <c r="CJ25" s="795"/>
      <c r="CK25" s="795"/>
      <c r="CL25" s="796"/>
      <c r="CM25" s="794"/>
      <c r="CN25" s="795"/>
      <c r="CO25" s="795"/>
      <c r="CP25" s="795"/>
      <c r="CQ25" s="796"/>
      <c r="CR25" s="794"/>
      <c r="CS25" s="795"/>
      <c r="CT25" s="795"/>
      <c r="CU25" s="795"/>
      <c r="CV25" s="796"/>
      <c r="CW25" s="794"/>
      <c r="CX25" s="795"/>
      <c r="CY25" s="795"/>
      <c r="CZ25" s="795"/>
      <c r="DA25" s="796"/>
      <c r="DB25" s="794"/>
      <c r="DC25" s="795"/>
      <c r="DD25" s="795"/>
      <c r="DE25" s="795"/>
      <c r="DF25" s="796"/>
      <c r="DG25" s="794"/>
      <c r="DH25" s="795"/>
      <c r="DI25" s="795"/>
      <c r="DJ25" s="795"/>
      <c r="DK25" s="796"/>
      <c r="DL25" s="794"/>
      <c r="DM25" s="795"/>
      <c r="DN25" s="795"/>
      <c r="DO25" s="795"/>
      <c r="DP25" s="796"/>
      <c r="DQ25" s="794"/>
      <c r="DR25" s="795"/>
      <c r="DS25" s="795"/>
      <c r="DT25" s="795"/>
      <c r="DU25" s="796"/>
      <c r="DV25" s="797"/>
      <c r="DW25" s="798"/>
      <c r="DX25" s="798"/>
      <c r="DY25" s="798"/>
      <c r="DZ25" s="799"/>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393</v>
      </c>
      <c r="R26" s="766"/>
      <c r="S26" s="766"/>
      <c r="T26" s="766"/>
      <c r="U26" s="767"/>
      <c r="V26" s="765" t="s">
        <v>394</v>
      </c>
      <c r="W26" s="766"/>
      <c r="X26" s="766"/>
      <c r="Y26" s="766"/>
      <c r="Z26" s="767"/>
      <c r="AA26" s="765" t="s">
        <v>395</v>
      </c>
      <c r="AB26" s="766"/>
      <c r="AC26" s="766"/>
      <c r="AD26" s="766"/>
      <c r="AE26" s="766"/>
      <c r="AF26" s="860" t="s">
        <v>396</v>
      </c>
      <c r="AG26" s="861"/>
      <c r="AH26" s="861"/>
      <c r="AI26" s="861"/>
      <c r="AJ26" s="862"/>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377</v>
      </c>
      <c r="BF26" s="766"/>
      <c r="BG26" s="766"/>
      <c r="BH26" s="766"/>
      <c r="BI26" s="777"/>
      <c r="BJ26" s="254"/>
      <c r="BK26" s="254"/>
      <c r="BL26" s="254"/>
      <c r="BM26" s="254"/>
      <c r="BN26" s="254"/>
      <c r="BO26" s="267"/>
      <c r="BP26" s="267"/>
      <c r="BQ26" s="264">
        <v>20</v>
      </c>
      <c r="BR26" s="265"/>
      <c r="BS26" s="802"/>
      <c r="BT26" s="803"/>
      <c r="BU26" s="803"/>
      <c r="BV26" s="803"/>
      <c r="BW26" s="803"/>
      <c r="BX26" s="803"/>
      <c r="BY26" s="803"/>
      <c r="BZ26" s="803"/>
      <c r="CA26" s="803"/>
      <c r="CB26" s="803"/>
      <c r="CC26" s="803"/>
      <c r="CD26" s="803"/>
      <c r="CE26" s="803"/>
      <c r="CF26" s="803"/>
      <c r="CG26" s="804"/>
      <c r="CH26" s="794"/>
      <c r="CI26" s="795"/>
      <c r="CJ26" s="795"/>
      <c r="CK26" s="795"/>
      <c r="CL26" s="796"/>
      <c r="CM26" s="794"/>
      <c r="CN26" s="795"/>
      <c r="CO26" s="795"/>
      <c r="CP26" s="795"/>
      <c r="CQ26" s="796"/>
      <c r="CR26" s="794"/>
      <c r="CS26" s="795"/>
      <c r="CT26" s="795"/>
      <c r="CU26" s="795"/>
      <c r="CV26" s="796"/>
      <c r="CW26" s="794"/>
      <c r="CX26" s="795"/>
      <c r="CY26" s="795"/>
      <c r="CZ26" s="795"/>
      <c r="DA26" s="796"/>
      <c r="DB26" s="794"/>
      <c r="DC26" s="795"/>
      <c r="DD26" s="795"/>
      <c r="DE26" s="795"/>
      <c r="DF26" s="796"/>
      <c r="DG26" s="794"/>
      <c r="DH26" s="795"/>
      <c r="DI26" s="795"/>
      <c r="DJ26" s="795"/>
      <c r="DK26" s="796"/>
      <c r="DL26" s="794"/>
      <c r="DM26" s="795"/>
      <c r="DN26" s="795"/>
      <c r="DO26" s="795"/>
      <c r="DP26" s="796"/>
      <c r="DQ26" s="794"/>
      <c r="DR26" s="795"/>
      <c r="DS26" s="795"/>
      <c r="DT26" s="795"/>
      <c r="DU26" s="796"/>
      <c r="DV26" s="797"/>
      <c r="DW26" s="798"/>
      <c r="DX26" s="798"/>
      <c r="DY26" s="798"/>
      <c r="DZ26" s="799"/>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02"/>
      <c r="BT27" s="803"/>
      <c r="BU27" s="803"/>
      <c r="BV27" s="803"/>
      <c r="BW27" s="803"/>
      <c r="BX27" s="803"/>
      <c r="BY27" s="803"/>
      <c r="BZ27" s="803"/>
      <c r="CA27" s="803"/>
      <c r="CB27" s="803"/>
      <c r="CC27" s="803"/>
      <c r="CD27" s="803"/>
      <c r="CE27" s="803"/>
      <c r="CF27" s="803"/>
      <c r="CG27" s="804"/>
      <c r="CH27" s="794"/>
      <c r="CI27" s="795"/>
      <c r="CJ27" s="795"/>
      <c r="CK27" s="795"/>
      <c r="CL27" s="796"/>
      <c r="CM27" s="794"/>
      <c r="CN27" s="795"/>
      <c r="CO27" s="795"/>
      <c r="CP27" s="795"/>
      <c r="CQ27" s="796"/>
      <c r="CR27" s="794"/>
      <c r="CS27" s="795"/>
      <c r="CT27" s="795"/>
      <c r="CU27" s="795"/>
      <c r="CV27" s="796"/>
      <c r="CW27" s="794"/>
      <c r="CX27" s="795"/>
      <c r="CY27" s="795"/>
      <c r="CZ27" s="795"/>
      <c r="DA27" s="796"/>
      <c r="DB27" s="794"/>
      <c r="DC27" s="795"/>
      <c r="DD27" s="795"/>
      <c r="DE27" s="795"/>
      <c r="DF27" s="796"/>
      <c r="DG27" s="794"/>
      <c r="DH27" s="795"/>
      <c r="DI27" s="795"/>
      <c r="DJ27" s="795"/>
      <c r="DK27" s="796"/>
      <c r="DL27" s="794"/>
      <c r="DM27" s="795"/>
      <c r="DN27" s="795"/>
      <c r="DO27" s="795"/>
      <c r="DP27" s="796"/>
      <c r="DQ27" s="794"/>
      <c r="DR27" s="795"/>
      <c r="DS27" s="795"/>
      <c r="DT27" s="795"/>
      <c r="DU27" s="796"/>
      <c r="DV27" s="797"/>
      <c r="DW27" s="798"/>
      <c r="DX27" s="798"/>
      <c r="DY27" s="798"/>
      <c r="DZ27" s="799"/>
      <c r="EA27" s="248"/>
    </row>
    <row r="28" spans="1:131" s="249" customFormat="1" ht="26.25" customHeight="1" thickTop="1" x14ac:dyDescent="0.15">
      <c r="A28" s="268">
        <v>1</v>
      </c>
      <c r="B28" s="779" t="s">
        <v>401</v>
      </c>
      <c r="C28" s="780"/>
      <c r="D28" s="780"/>
      <c r="E28" s="780"/>
      <c r="F28" s="780"/>
      <c r="G28" s="780"/>
      <c r="H28" s="780"/>
      <c r="I28" s="780"/>
      <c r="J28" s="780"/>
      <c r="K28" s="780"/>
      <c r="L28" s="780"/>
      <c r="M28" s="780"/>
      <c r="N28" s="780"/>
      <c r="O28" s="780"/>
      <c r="P28" s="781"/>
      <c r="Q28" s="870">
        <v>449</v>
      </c>
      <c r="R28" s="871"/>
      <c r="S28" s="871"/>
      <c r="T28" s="871"/>
      <c r="U28" s="871"/>
      <c r="V28" s="871">
        <v>421</v>
      </c>
      <c r="W28" s="871"/>
      <c r="X28" s="871"/>
      <c r="Y28" s="871"/>
      <c r="Z28" s="871"/>
      <c r="AA28" s="871">
        <v>28</v>
      </c>
      <c r="AB28" s="871"/>
      <c r="AC28" s="871"/>
      <c r="AD28" s="871"/>
      <c r="AE28" s="872"/>
      <c r="AF28" s="873">
        <v>28</v>
      </c>
      <c r="AG28" s="871"/>
      <c r="AH28" s="871"/>
      <c r="AI28" s="871"/>
      <c r="AJ28" s="874"/>
      <c r="AK28" s="875">
        <v>30</v>
      </c>
      <c r="AL28" s="866"/>
      <c r="AM28" s="866"/>
      <c r="AN28" s="866"/>
      <c r="AO28" s="866"/>
      <c r="AP28" s="866" t="s">
        <v>586</v>
      </c>
      <c r="AQ28" s="866"/>
      <c r="AR28" s="866"/>
      <c r="AS28" s="866"/>
      <c r="AT28" s="866"/>
      <c r="AU28" s="866" t="s">
        <v>586</v>
      </c>
      <c r="AV28" s="866"/>
      <c r="AW28" s="866"/>
      <c r="AX28" s="866"/>
      <c r="AY28" s="866"/>
      <c r="AZ28" s="867" t="s">
        <v>586</v>
      </c>
      <c r="BA28" s="867"/>
      <c r="BB28" s="867"/>
      <c r="BC28" s="867"/>
      <c r="BD28" s="867"/>
      <c r="BE28" s="868"/>
      <c r="BF28" s="868"/>
      <c r="BG28" s="868"/>
      <c r="BH28" s="868"/>
      <c r="BI28" s="869"/>
      <c r="BJ28" s="254"/>
      <c r="BK28" s="254"/>
      <c r="BL28" s="254"/>
      <c r="BM28" s="254"/>
      <c r="BN28" s="254"/>
      <c r="BO28" s="267"/>
      <c r="BP28" s="267"/>
      <c r="BQ28" s="264">
        <v>22</v>
      </c>
      <c r="BR28" s="265"/>
      <c r="BS28" s="802"/>
      <c r="BT28" s="803"/>
      <c r="BU28" s="803"/>
      <c r="BV28" s="803"/>
      <c r="BW28" s="803"/>
      <c r="BX28" s="803"/>
      <c r="BY28" s="803"/>
      <c r="BZ28" s="803"/>
      <c r="CA28" s="803"/>
      <c r="CB28" s="803"/>
      <c r="CC28" s="803"/>
      <c r="CD28" s="803"/>
      <c r="CE28" s="803"/>
      <c r="CF28" s="803"/>
      <c r="CG28" s="804"/>
      <c r="CH28" s="794"/>
      <c r="CI28" s="795"/>
      <c r="CJ28" s="795"/>
      <c r="CK28" s="795"/>
      <c r="CL28" s="796"/>
      <c r="CM28" s="794"/>
      <c r="CN28" s="795"/>
      <c r="CO28" s="795"/>
      <c r="CP28" s="795"/>
      <c r="CQ28" s="796"/>
      <c r="CR28" s="794"/>
      <c r="CS28" s="795"/>
      <c r="CT28" s="795"/>
      <c r="CU28" s="795"/>
      <c r="CV28" s="796"/>
      <c r="CW28" s="794"/>
      <c r="CX28" s="795"/>
      <c r="CY28" s="795"/>
      <c r="CZ28" s="795"/>
      <c r="DA28" s="796"/>
      <c r="DB28" s="794"/>
      <c r="DC28" s="795"/>
      <c r="DD28" s="795"/>
      <c r="DE28" s="795"/>
      <c r="DF28" s="796"/>
      <c r="DG28" s="794"/>
      <c r="DH28" s="795"/>
      <c r="DI28" s="795"/>
      <c r="DJ28" s="795"/>
      <c r="DK28" s="796"/>
      <c r="DL28" s="794"/>
      <c r="DM28" s="795"/>
      <c r="DN28" s="795"/>
      <c r="DO28" s="795"/>
      <c r="DP28" s="796"/>
      <c r="DQ28" s="794"/>
      <c r="DR28" s="795"/>
      <c r="DS28" s="795"/>
      <c r="DT28" s="795"/>
      <c r="DU28" s="796"/>
      <c r="DV28" s="797"/>
      <c r="DW28" s="798"/>
      <c r="DX28" s="798"/>
      <c r="DY28" s="798"/>
      <c r="DZ28" s="799"/>
      <c r="EA28" s="248"/>
    </row>
    <row r="29" spans="1:131" s="249" customFormat="1" ht="26.25" customHeight="1" x14ac:dyDescent="0.15">
      <c r="A29" s="268">
        <v>2</v>
      </c>
      <c r="B29" s="805" t="s">
        <v>402</v>
      </c>
      <c r="C29" s="806"/>
      <c r="D29" s="806"/>
      <c r="E29" s="806"/>
      <c r="F29" s="806"/>
      <c r="G29" s="806"/>
      <c r="H29" s="806"/>
      <c r="I29" s="806"/>
      <c r="J29" s="806"/>
      <c r="K29" s="806"/>
      <c r="L29" s="806"/>
      <c r="M29" s="806"/>
      <c r="N29" s="806"/>
      <c r="O29" s="806"/>
      <c r="P29" s="807"/>
      <c r="Q29" s="808">
        <v>327</v>
      </c>
      <c r="R29" s="809"/>
      <c r="S29" s="809"/>
      <c r="T29" s="809"/>
      <c r="U29" s="809"/>
      <c r="V29" s="809">
        <v>325</v>
      </c>
      <c r="W29" s="809"/>
      <c r="X29" s="809"/>
      <c r="Y29" s="809"/>
      <c r="Z29" s="809"/>
      <c r="AA29" s="809">
        <v>2</v>
      </c>
      <c r="AB29" s="809"/>
      <c r="AC29" s="809"/>
      <c r="AD29" s="809"/>
      <c r="AE29" s="819"/>
      <c r="AF29" s="820">
        <v>2</v>
      </c>
      <c r="AG29" s="821"/>
      <c r="AH29" s="821"/>
      <c r="AI29" s="821"/>
      <c r="AJ29" s="822"/>
      <c r="AK29" s="878">
        <v>91</v>
      </c>
      <c r="AL29" s="879"/>
      <c r="AM29" s="879"/>
      <c r="AN29" s="879"/>
      <c r="AO29" s="879"/>
      <c r="AP29" s="879" t="s">
        <v>586</v>
      </c>
      <c r="AQ29" s="879"/>
      <c r="AR29" s="879"/>
      <c r="AS29" s="879"/>
      <c r="AT29" s="879"/>
      <c r="AU29" s="879" t="s">
        <v>586</v>
      </c>
      <c r="AV29" s="879"/>
      <c r="AW29" s="879"/>
      <c r="AX29" s="879"/>
      <c r="AY29" s="879"/>
      <c r="AZ29" s="880" t="s">
        <v>586</v>
      </c>
      <c r="BA29" s="880"/>
      <c r="BB29" s="880"/>
      <c r="BC29" s="880"/>
      <c r="BD29" s="880"/>
      <c r="BE29" s="876"/>
      <c r="BF29" s="876"/>
      <c r="BG29" s="876"/>
      <c r="BH29" s="876"/>
      <c r="BI29" s="877"/>
      <c r="BJ29" s="254"/>
      <c r="BK29" s="254"/>
      <c r="BL29" s="254"/>
      <c r="BM29" s="254"/>
      <c r="BN29" s="254"/>
      <c r="BO29" s="267"/>
      <c r="BP29" s="267"/>
      <c r="BQ29" s="264">
        <v>23</v>
      </c>
      <c r="BR29" s="265"/>
      <c r="BS29" s="802"/>
      <c r="BT29" s="803"/>
      <c r="BU29" s="803"/>
      <c r="BV29" s="803"/>
      <c r="BW29" s="803"/>
      <c r="BX29" s="803"/>
      <c r="BY29" s="803"/>
      <c r="BZ29" s="803"/>
      <c r="CA29" s="803"/>
      <c r="CB29" s="803"/>
      <c r="CC29" s="803"/>
      <c r="CD29" s="803"/>
      <c r="CE29" s="803"/>
      <c r="CF29" s="803"/>
      <c r="CG29" s="804"/>
      <c r="CH29" s="794"/>
      <c r="CI29" s="795"/>
      <c r="CJ29" s="795"/>
      <c r="CK29" s="795"/>
      <c r="CL29" s="796"/>
      <c r="CM29" s="794"/>
      <c r="CN29" s="795"/>
      <c r="CO29" s="795"/>
      <c r="CP29" s="795"/>
      <c r="CQ29" s="796"/>
      <c r="CR29" s="794"/>
      <c r="CS29" s="795"/>
      <c r="CT29" s="795"/>
      <c r="CU29" s="795"/>
      <c r="CV29" s="796"/>
      <c r="CW29" s="794"/>
      <c r="CX29" s="795"/>
      <c r="CY29" s="795"/>
      <c r="CZ29" s="795"/>
      <c r="DA29" s="796"/>
      <c r="DB29" s="794"/>
      <c r="DC29" s="795"/>
      <c r="DD29" s="795"/>
      <c r="DE29" s="795"/>
      <c r="DF29" s="796"/>
      <c r="DG29" s="794"/>
      <c r="DH29" s="795"/>
      <c r="DI29" s="795"/>
      <c r="DJ29" s="795"/>
      <c r="DK29" s="796"/>
      <c r="DL29" s="794"/>
      <c r="DM29" s="795"/>
      <c r="DN29" s="795"/>
      <c r="DO29" s="795"/>
      <c r="DP29" s="796"/>
      <c r="DQ29" s="794"/>
      <c r="DR29" s="795"/>
      <c r="DS29" s="795"/>
      <c r="DT29" s="795"/>
      <c r="DU29" s="796"/>
      <c r="DV29" s="797"/>
      <c r="DW29" s="798"/>
      <c r="DX29" s="798"/>
      <c r="DY29" s="798"/>
      <c r="DZ29" s="799"/>
      <c r="EA29" s="248"/>
    </row>
    <row r="30" spans="1:131" s="249" customFormat="1" ht="26.25" customHeight="1" x14ac:dyDescent="0.15">
      <c r="A30" s="268">
        <v>3</v>
      </c>
      <c r="B30" s="805" t="s">
        <v>403</v>
      </c>
      <c r="C30" s="806"/>
      <c r="D30" s="806"/>
      <c r="E30" s="806"/>
      <c r="F30" s="806"/>
      <c r="G30" s="806"/>
      <c r="H30" s="806"/>
      <c r="I30" s="806"/>
      <c r="J30" s="806"/>
      <c r="K30" s="806"/>
      <c r="L30" s="806"/>
      <c r="M30" s="806"/>
      <c r="N30" s="806"/>
      <c r="O30" s="806"/>
      <c r="P30" s="807"/>
      <c r="Q30" s="808">
        <v>340</v>
      </c>
      <c r="R30" s="809"/>
      <c r="S30" s="809"/>
      <c r="T30" s="809"/>
      <c r="U30" s="809"/>
      <c r="V30" s="809">
        <v>310</v>
      </c>
      <c r="W30" s="809"/>
      <c r="X30" s="809"/>
      <c r="Y30" s="809"/>
      <c r="Z30" s="809"/>
      <c r="AA30" s="809">
        <v>30</v>
      </c>
      <c r="AB30" s="809"/>
      <c r="AC30" s="809"/>
      <c r="AD30" s="809"/>
      <c r="AE30" s="819"/>
      <c r="AF30" s="820">
        <v>30</v>
      </c>
      <c r="AG30" s="821"/>
      <c r="AH30" s="821"/>
      <c r="AI30" s="821"/>
      <c r="AJ30" s="822"/>
      <c r="AK30" s="878">
        <v>62</v>
      </c>
      <c r="AL30" s="879"/>
      <c r="AM30" s="879"/>
      <c r="AN30" s="879"/>
      <c r="AO30" s="879"/>
      <c r="AP30" s="879" t="s">
        <v>586</v>
      </c>
      <c r="AQ30" s="879"/>
      <c r="AR30" s="879"/>
      <c r="AS30" s="879"/>
      <c r="AT30" s="879"/>
      <c r="AU30" s="879" t="s">
        <v>586</v>
      </c>
      <c r="AV30" s="879"/>
      <c r="AW30" s="879"/>
      <c r="AX30" s="879"/>
      <c r="AY30" s="879"/>
      <c r="AZ30" s="880" t="s">
        <v>586</v>
      </c>
      <c r="BA30" s="880"/>
      <c r="BB30" s="880"/>
      <c r="BC30" s="880"/>
      <c r="BD30" s="880"/>
      <c r="BE30" s="876"/>
      <c r="BF30" s="876"/>
      <c r="BG30" s="876"/>
      <c r="BH30" s="876"/>
      <c r="BI30" s="877"/>
      <c r="BJ30" s="254"/>
      <c r="BK30" s="254"/>
      <c r="BL30" s="254"/>
      <c r="BM30" s="254"/>
      <c r="BN30" s="254"/>
      <c r="BO30" s="267"/>
      <c r="BP30" s="267"/>
      <c r="BQ30" s="264">
        <v>24</v>
      </c>
      <c r="BR30" s="265"/>
      <c r="BS30" s="802"/>
      <c r="BT30" s="803"/>
      <c r="BU30" s="803"/>
      <c r="BV30" s="803"/>
      <c r="BW30" s="803"/>
      <c r="BX30" s="803"/>
      <c r="BY30" s="803"/>
      <c r="BZ30" s="803"/>
      <c r="CA30" s="803"/>
      <c r="CB30" s="803"/>
      <c r="CC30" s="803"/>
      <c r="CD30" s="803"/>
      <c r="CE30" s="803"/>
      <c r="CF30" s="803"/>
      <c r="CG30" s="804"/>
      <c r="CH30" s="794"/>
      <c r="CI30" s="795"/>
      <c r="CJ30" s="795"/>
      <c r="CK30" s="795"/>
      <c r="CL30" s="796"/>
      <c r="CM30" s="794"/>
      <c r="CN30" s="795"/>
      <c r="CO30" s="795"/>
      <c r="CP30" s="795"/>
      <c r="CQ30" s="796"/>
      <c r="CR30" s="794"/>
      <c r="CS30" s="795"/>
      <c r="CT30" s="795"/>
      <c r="CU30" s="795"/>
      <c r="CV30" s="796"/>
      <c r="CW30" s="794"/>
      <c r="CX30" s="795"/>
      <c r="CY30" s="795"/>
      <c r="CZ30" s="795"/>
      <c r="DA30" s="796"/>
      <c r="DB30" s="794"/>
      <c r="DC30" s="795"/>
      <c r="DD30" s="795"/>
      <c r="DE30" s="795"/>
      <c r="DF30" s="796"/>
      <c r="DG30" s="794"/>
      <c r="DH30" s="795"/>
      <c r="DI30" s="795"/>
      <c r="DJ30" s="795"/>
      <c r="DK30" s="796"/>
      <c r="DL30" s="794"/>
      <c r="DM30" s="795"/>
      <c r="DN30" s="795"/>
      <c r="DO30" s="795"/>
      <c r="DP30" s="796"/>
      <c r="DQ30" s="794"/>
      <c r="DR30" s="795"/>
      <c r="DS30" s="795"/>
      <c r="DT30" s="795"/>
      <c r="DU30" s="796"/>
      <c r="DV30" s="797"/>
      <c r="DW30" s="798"/>
      <c r="DX30" s="798"/>
      <c r="DY30" s="798"/>
      <c r="DZ30" s="799"/>
      <c r="EA30" s="248"/>
    </row>
    <row r="31" spans="1:131" s="249" customFormat="1" ht="26.25" customHeight="1" x14ac:dyDescent="0.15">
      <c r="A31" s="268">
        <v>4</v>
      </c>
      <c r="B31" s="805" t="s">
        <v>404</v>
      </c>
      <c r="C31" s="806"/>
      <c r="D31" s="806"/>
      <c r="E31" s="806"/>
      <c r="F31" s="806"/>
      <c r="G31" s="806"/>
      <c r="H31" s="806"/>
      <c r="I31" s="806"/>
      <c r="J31" s="806"/>
      <c r="K31" s="806"/>
      <c r="L31" s="806"/>
      <c r="M31" s="806"/>
      <c r="N31" s="806"/>
      <c r="O31" s="806"/>
      <c r="P31" s="807"/>
      <c r="Q31" s="808">
        <v>78</v>
      </c>
      <c r="R31" s="809"/>
      <c r="S31" s="809"/>
      <c r="T31" s="809"/>
      <c r="U31" s="809"/>
      <c r="V31" s="809">
        <v>77</v>
      </c>
      <c r="W31" s="809"/>
      <c r="X31" s="809"/>
      <c r="Y31" s="809"/>
      <c r="Z31" s="809"/>
      <c r="AA31" s="809">
        <v>1</v>
      </c>
      <c r="AB31" s="809"/>
      <c r="AC31" s="809"/>
      <c r="AD31" s="809"/>
      <c r="AE31" s="819"/>
      <c r="AF31" s="820">
        <v>1</v>
      </c>
      <c r="AG31" s="821"/>
      <c r="AH31" s="821"/>
      <c r="AI31" s="821"/>
      <c r="AJ31" s="822"/>
      <c r="AK31" s="878">
        <v>43</v>
      </c>
      <c r="AL31" s="879"/>
      <c r="AM31" s="879"/>
      <c r="AN31" s="879"/>
      <c r="AO31" s="879"/>
      <c r="AP31" s="879" t="s">
        <v>586</v>
      </c>
      <c r="AQ31" s="879"/>
      <c r="AR31" s="879"/>
      <c r="AS31" s="879"/>
      <c r="AT31" s="879"/>
      <c r="AU31" s="879" t="s">
        <v>586</v>
      </c>
      <c r="AV31" s="879"/>
      <c r="AW31" s="879"/>
      <c r="AX31" s="879"/>
      <c r="AY31" s="879"/>
      <c r="AZ31" s="880" t="s">
        <v>586</v>
      </c>
      <c r="BA31" s="880"/>
      <c r="BB31" s="880"/>
      <c r="BC31" s="880"/>
      <c r="BD31" s="880"/>
      <c r="BE31" s="876"/>
      <c r="BF31" s="876"/>
      <c r="BG31" s="876"/>
      <c r="BH31" s="876"/>
      <c r="BI31" s="877"/>
      <c r="BJ31" s="254"/>
      <c r="BK31" s="254"/>
      <c r="BL31" s="254"/>
      <c r="BM31" s="254"/>
      <c r="BN31" s="254"/>
      <c r="BO31" s="267"/>
      <c r="BP31" s="267"/>
      <c r="BQ31" s="264">
        <v>25</v>
      </c>
      <c r="BR31" s="265"/>
      <c r="BS31" s="802"/>
      <c r="BT31" s="803"/>
      <c r="BU31" s="803"/>
      <c r="BV31" s="803"/>
      <c r="BW31" s="803"/>
      <c r="BX31" s="803"/>
      <c r="BY31" s="803"/>
      <c r="BZ31" s="803"/>
      <c r="CA31" s="803"/>
      <c r="CB31" s="803"/>
      <c r="CC31" s="803"/>
      <c r="CD31" s="803"/>
      <c r="CE31" s="803"/>
      <c r="CF31" s="803"/>
      <c r="CG31" s="804"/>
      <c r="CH31" s="794"/>
      <c r="CI31" s="795"/>
      <c r="CJ31" s="795"/>
      <c r="CK31" s="795"/>
      <c r="CL31" s="796"/>
      <c r="CM31" s="794"/>
      <c r="CN31" s="795"/>
      <c r="CO31" s="795"/>
      <c r="CP31" s="795"/>
      <c r="CQ31" s="796"/>
      <c r="CR31" s="794"/>
      <c r="CS31" s="795"/>
      <c r="CT31" s="795"/>
      <c r="CU31" s="795"/>
      <c r="CV31" s="796"/>
      <c r="CW31" s="794"/>
      <c r="CX31" s="795"/>
      <c r="CY31" s="795"/>
      <c r="CZ31" s="795"/>
      <c r="DA31" s="796"/>
      <c r="DB31" s="794"/>
      <c r="DC31" s="795"/>
      <c r="DD31" s="795"/>
      <c r="DE31" s="795"/>
      <c r="DF31" s="796"/>
      <c r="DG31" s="794"/>
      <c r="DH31" s="795"/>
      <c r="DI31" s="795"/>
      <c r="DJ31" s="795"/>
      <c r="DK31" s="796"/>
      <c r="DL31" s="794"/>
      <c r="DM31" s="795"/>
      <c r="DN31" s="795"/>
      <c r="DO31" s="795"/>
      <c r="DP31" s="796"/>
      <c r="DQ31" s="794"/>
      <c r="DR31" s="795"/>
      <c r="DS31" s="795"/>
      <c r="DT31" s="795"/>
      <c r="DU31" s="796"/>
      <c r="DV31" s="797"/>
      <c r="DW31" s="798"/>
      <c r="DX31" s="798"/>
      <c r="DY31" s="798"/>
      <c r="DZ31" s="799"/>
      <c r="EA31" s="248"/>
    </row>
    <row r="32" spans="1:131" s="249" customFormat="1" ht="26.25" customHeight="1" x14ac:dyDescent="0.15">
      <c r="A32" s="268">
        <v>5</v>
      </c>
      <c r="B32" s="805" t="s">
        <v>405</v>
      </c>
      <c r="C32" s="806"/>
      <c r="D32" s="806"/>
      <c r="E32" s="806"/>
      <c r="F32" s="806"/>
      <c r="G32" s="806"/>
      <c r="H32" s="806"/>
      <c r="I32" s="806"/>
      <c r="J32" s="806"/>
      <c r="K32" s="806"/>
      <c r="L32" s="806"/>
      <c r="M32" s="806"/>
      <c r="N32" s="806"/>
      <c r="O32" s="806"/>
      <c r="P32" s="807"/>
      <c r="Q32" s="808">
        <v>103</v>
      </c>
      <c r="R32" s="809"/>
      <c r="S32" s="809"/>
      <c r="T32" s="809"/>
      <c r="U32" s="809"/>
      <c r="V32" s="809">
        <v>99</v>
      </c>
      <c r="W32" s="809"/>
      <c r="X32" s="809"/>
      <c r="Y32" s="809"/>
      <c r="Z32" s="809"/>
      <c r="AA32" s="809">
        <v>4</v>
      </c>
      <c r="AB32" s="809"/>
      <c r="AC32" s="809"/>
      <c r="AD32" s="809"/>
      <c r="AE32" s="819"/>
      <c r="AF32" s="820">
        <v>70</v>
      </c>
      <c r="AG32" s="821"/>
      <c r="AH32" s="821"/>
      <c r="AI32" s="821"/>
      <c r="AJ32" s="822"/>
      <c r="AK32" s="878">
        <v>88</v>
      </c>
      <c r="AL32" s="879"/>
      <c r="AM32" s="879"/>
      <c r="AN32" s="879"/>
      <c r="AO32" s="879"/>
      <c r="AP32" s="879" t="s">
        <v>586</v>
      </c>
      <c r="AQ32" s="879"/>
      <c r="AR32" s="879"/>
      <c r="AS32" s="879"/>
      <c r="AT32" s="879"/>
      <c r="AU32" s="879" t="s">
        <v>586</v>
      </c>
      <c r="AV32" s="879"/>
      <c r="AW32" s="879"/>
      <c r="AX32" s="879"/>
      <c r="AY32" s="879"/>
      <c r="AZ32" s="880" t="s">
        <v>586</v>
      </c>
      <c r="BA32" s="880"/>
      <c r="BB32" s="880"/>
      <c r="BC32" s="880"/>
      <c r="BD32" s="880"/>
      <c r="BE32" s="876" t="s">
        <v>406</v>
      </c>
      <c r="BF32" s="876"/>
      <c r="BG32" s="876"/>
      <c r="BH32" s="876"/>
      <c r="BI32" s="877"/>
      <c r="BJ32" s="254"/>
      <c r="BK32" s="254"/>
      <c r="BL32" s="254"/>
      <c r="BM32" s="254"/>
      <c r="BN32" s="254"/>
      <c r="BO32" s="267"/>
      <c r="BP32" s="267"/>
      <c r="BQ32" s="264">
        <v>26</v>
      </c>
      <c r="BR32" s="265"/>
      <c r="BS32" s="802"/>
      <c r="BT32" s="803"/>
      <c r="BU32" s="803"/>
      <c r="BV32" s="803"/>
      <c r="BW32" s="803"/>
      <c r="BX32" s="803"/>
      <c r="BY32" s="803"/>
      <c r="BZ32" s="803"/>
      <c r="CA32" s="803"/>
      <c r="CB32" s="803"/>
      <c r="CC32" s="803"/>
      <c r="CD32" s="803"/>
      <c r="CE32" s="803"/>
      <c r="CF32" s="803"/>
      <c r="CG32" s="804"/>
      <c r="CH32" s="794"/>
      <c r="CI32" s="795"/>
      <c r="CJ32" s="795"/>
      <c r="CK32" s="795"/>
      <c r="CL32" s="796"/>
      <c r="CM32" s="794"/>
      <c r="CN32" s="795"/>
      <c r="CO32" s="795"/>
      <c r="CP32" s="795"/>
      <c r="CQ32" s="796"/>
      <c r="CR32" s="794"/>
      <c r="CS32" s="795"/>
      <c r="CT32" s="795"/>
      <c r="CU32" s="795"/>
      <c r="CV32" s="796"/>
      <c r="CW32" s="794"/>
      <c r="CX32" s="795"/>
      <c r="CY32" s="795"/>
      <c r="CZ32" s="795"/>
      <c r="DA32" s="796"/>
      <c r="DB32" s="794"/>
      <c r="DC32" s="795"/>
      <c r="DD32" s="795"/>
      <c r="DE32" s="795"/>
      <c r="DF32" s="796"/>
      <c r="DG32" s="794"/>
      <c r="DH32" s="795"/>
      <c r="DI32" s="795"/>
      <c r="DJ32" s="795"/>
      <c r="DK32" s="796"/>
      <c r="DL32" s="794"/>
      <c r="DM32" s="795"/>
      <c r="DN32" s="795"/>
      <c r="DO32" s="795"/>
      <c r="DP32" s="796"/>
      <c r="DQ32" s="794"/>
      <c r="DR32" s="795"/>
      <c r="DS32" s="795"/>
      <c r="DT32" s="795"/>
      <c r="DU32" s="796"/>
      <c r="DV32" s="797"/>
      <c r="DW32" s="798"/>
      <c r="DX32" s="798"/>
      <c r="DY32" s="798"/>
      <c r="DZ32" s="799"/>
      <c r="EA32" s="248"/>
    </row>
    <row r="33" spans="1:131" s="249" customFormat="1" ht="26.25" customHeight="1" x14ac:dyDescent="0.15">
      <c r="A33" s="268">
        <v>6</v>
      </c>
      <c r="B33" s="805" t="s">
        <v>407</v>
      </c>
      <c r="C33" s="806"/>
      <c r="D33" s="806"/>
      <c r="E33" s="806"/>
      <c r="F33" s="806"/>
      <c r="G33" s="806"/>
      <c r="H33" s="806"/>
      <c r="I33" s="806"/>
      <c r="J33" s="806"/>
      <c r="K33" s="806"/>
      <c r="L33" s="806"/>
      <c r="M33" s="806"/>
      <c r="N33" s="806"/>
      <c r="O33" s="806"/>
      <c r="P33" s="807"/>
      <c r="Q33" s="808">
        <v>470</v>
      </c>
      <c r="R33" s="809"/>
      <c r="S33" s="809"/>
      <c r="T33" s="809"/>
      <c r="U33" s="809"/>
      <c r="V33" s="809">
        <v>461</v>
      </c>
      <c r="W33" s="809"/>
      <c r="X33" s="809"/>
      <c r="Y33" s="809"/>
      <c r="Z33" s="809"/>
      <c r="AA33" s="809">
        <v>10</v>
      </c>
      <c r="AB33" s="809"/>
      <c r="AC33" s="809"/>
      <c r="AD33" s="809"/>
      <c r="AE33" s="819"/>
      <c r="AF33" s="820">
        <v>10</v>
      </c>
      <c r="AG33" s="821"/>
      <c r="AH33" s="821"/>
      <c r="AI33" s="821"/>
      <c r="AJ33" s="822"/>
      <c r="AK33" s="878">
        <v>93</v>
      </c>
      <c r="AL33" s="879"/>
      <c r="AM33" s="879"/>
      <c r="AN33" s="879"/>
      <c r="AO33" s="879"/>
      <c r="AP33" s="879">
        <v>373</v>
      </c>
      <c r="AQ33" s="879"/>
      <c r="AR33" s="879"/>
      <c r="AS33" s="879"/>
      <c r="AT33" s="879"/>
      <c r="AU33" s="879">
        <v>283</v>
      </c>
      <c r="AV33" s="879"/>
      <c r="AW33" s="879"/>
      <c r="AX33" s="879"/>
      <c r="AY33" s="879"/>
      <c r="AZ33" s="880" t="s">
        <v>586</v>
      </c>
      <c r="BA33" s="880"/>
      <c r="BB33" s="880"/>
      <c r="BC33" s="880"/>
      <c r="BD33" s="880"/>
      <c r="BE33" s="876" t="s">
        <v>408</v>
      </c>
      <c r="BF33" s="876"/>
      <c r="BG33" s="876"/>
      <c r="BH33" s="876"/>
      <c r="BI33" s="877"/>
      <c r="BJ33" s="254"/>
      <c r="BK33" s="254"/>
      <c r="BL33" s="254"/>
      <c r="BM33" s="254"/>
      <c r="BN33" s="254"/>
      <c r="BO33" s="267"/>
      <c r="BP33" s="267"/>
      <c r="BQ33" s="264">
        <v>27</v>
      </c>
      <c r="BR33" s="265"/>
      <c r="BS33" s="802"/>
      <c r="BT33" s="803"/>
      <c r="BU33" s="803"/>
      <c r="BV33" s="803"/>
      <c r="BW33" s="803"/>
      <c r="BX33" s="803"/>
      <c r="BY33" s="803"/>
      <c r="BZ33" s="803"/>
      <c r="CA33" s="803"/>
      <c r="CB33" s="803"/>
      <c r="CC33" s="803"/>
      <c r="CD33" s="803"/>
      <c r="CE33" s="803"/>
      <c r="CF33" s="803"/>
      <c r="CG33" s="804"/>
      <c r="CH33" s="794"/>
      <c r="CI33" s="795"/>
      <c r="CJ33" s="795"/>
      <c r="CK33" s="795"/>
      <c r="CL33" s="796"/>
      <c r="CM33" s="794"/>
      <c r="CN33" s="795"/>
      <c r="CO33" s="795"/>
      <c r="CP33" s="795"/>
      <c r="CQ33" s="796"/>
      <c r="CR33" s="794"/>
      <c r="CS33" s="795"/>
      <c r="CT33" s="795"/>
      <c r="CU33" s="795"/>
      <c r="CV33" s="796"/>
      <c r="CW33" s="794"/>
      <c r="CX33" s="795"/>
      <c r="CY33" s="795"/>
      <c r="CZ33" s="795"/>
      <c r="DA33" s="796"/>
      <c r="DB33" s="794"/>
      <c r="DC33" s="795"/>
      <c r="DD33" s="795"/>
      <c r="DE33" s="795"/>
      <c r="DF33" s="796"/>
      <c r="DG33" s="794"/>
      <c r="DH33" s="795"/>
      <c r="DI33" s="795"/>
      <c r="DJ33" s="795"/>
      <c r="DK33" s="796"/>
      <c r="DL33" s="794"/>
      <c r="DM33" s="795"/>
      <c r="DN33" s="795"/>
      <c r="DO33" s="795"/>
      <c r="DP33" s="796"/>
      <c r="DQ33" s="794"/>
      <c r="DR33" s="795"/>
      <c r="DS33" s="795"/>
      <c r="DT33" s="795"/>
      <c r="DU33" s="796"/>
      <c r="DV33" s="797"/>
      <c r="DW33" s="798"/>
      <c r="DX33" s="798"/>
      <c r="DY33" s="798"/>
      <c r="DZ33" s="799"/>
      <c r="EA33" s="248"/>
    </row>
    <row r="34" spans="1:131" s="249" customFormat="1" ht="26.25" customHeight="1" x14ac:dyDescent="0.15">
      <c r="A34" s="268">
        <v>7</v>
      </c>
      <c r="B34" s="805"/>
      <c r="C34" s="806"/>
      <c r="D34" s="806"/>
      <c r="E34" s="806"/>
      <c r="F34" s="806"/>
      <c r="G34" s="806"/>
      <c r="H34" s="806"/>
      <c r="I34" s="806"/>
      <c r="J34" s="806"/>
      <c r="K34" s="806"/>
      <c r="L34" s="806"/>
      <c r="M34" s="806"/>
      <c r="N34" s="806"/>
      <c r="O34" s="806"/>
      <c r="P34" s="807"/>
      <c r="Q34" s="808"/>
      <c r="R34" s="809"/>
      <c r="S34" s="809"/>
      <c r="T34" s="809"/>
      <c r="U34" s="809"/>
      <c r="V34" s="809"/>
      <c r="W34" s="809"/>
      <c r="X34" s="809"/>
      <c r="Y34" s="809"/>
      <c r="Z34" s="809"/>
      <c r="AA34" s="809"/>
      <c r="AB34" s="809"/>
      <c r="AC34" s="809"/>
      <c r="AD34" s="809"/>
      <c r="AE34" s="819"/>
      <c r="AF34" s="820"/>
      <c r="AG34" s="821"/>
      <c r="AH34" s="821"/>
      <c r="AI34" s="821"/>
      <c r="AJ34" s="822"/>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02"/>
      <c r="BT34" s="803"/>
      <c r="BU34" s="803"/>
      <c r="BV34" s="803"/>
      <c r="BW34" s="803"/>
      <c r="BX34" s="803"/>
      <c r="BY34" s="803"/>
      <c r="BZ34" s="803"/>
      <c r="CA34" s="803"/>
      <c r="CB34" s="803"/>
      <c r="CC34" s="803"/>
      <c r="CD34" s="803"/>
      <c r="CE34" s="803"/>
      <c r="CF34" s="803"/>
      <c r="CG34" s="804"/>
      <c r="CH34" s="794"/>
      <c r="CI34" s="795"/>
      <c r="CJ34" s="795"/>
      <c r="CK34" s="795"/>
      <c r="CL34" s="796"/>
      <c r="CM34" s="794"/>
      <c r="CN34" s="795"/>
      <c r="CO34" s="795"/>
      <c r="CP34" s="795"/>
      <c r="CQ34" s="796"/>
      <c r="CR34" s="794"/>
      <c r="CS34" s="795"/>
      <c r="CT34" s="795"/>
      <c r="CU34" s="795"/>
      <c r="CV34" s="796"/>
      <c r="CW34" s="794"/>
      <c r="CX34" s="795"/>
      <c r="CY34" s="795"/>
      <c r="CZ34" s="795"/>
      <c r="DA34" s="796"/>
      <c r="DB34" s="794"/>
      <c r="DC34" s="795"/>
      <c r="DD34" s="795"/>
      <c r="DE34" s="795"/>
      <c r="DF34" s="796"/>
      <c r="DG34" s="794"/>
      <c r="DH34" s="795"/>
      <c r="DI34" s="795"/>
      <c r="DJ34" s="795"/>
      <c r="DK34" s="796"/>
      <c r="DL34" s="794"/>
      <c r="DM34" s="795"/>
      <c r="DN34" s="795"/>
      <c r="DO34" s="795"/>
      <c r="DP34" s="796"/>
      <c r="DQ34" s="794"/>
      <c r="DR34" s="795"/>
      <c r="DS34" s="795"/>
      <c r="DT34" s="795"/>
      <c r="DU34" s="796"/>
      <c r="DV34" s="797"/>
      <c r="DW34" s="798"/>
      <c r="DX34" s="798"/>
      <c r="DY34" s="798"/>
      <c r="DZ34" s="799"/>
      <c r="EA34" s="248"/>
    </row>
    <row r="35" spans="1:131" s="249" customFormat="1" ht="26.25" customHeight="1" x14ac:dyDescent="0.15">
      <c r="A35" s="268">
        <v>8</v>
      </c>
      <c r="B35" s="805"/>
      <c r="C35" s="806"/>
      <c r="D35" s="806"/>
      <c r="E35" s="806"/>
      <c r="F35" s="806"/>
      <c r="G35" s="806"/>
      <c r="H35" s="806"/>
      <c r="I35" s="806"/>
      <c r="J35" s="806"/>
      <c r="K35" s="806"/>
      <c r="L35" s="806"/>
      <c r="M35" s="806"/>
      <c r="N35" s="806"/>
      <c r="O35" s="806"/>
      <c r="P35" s="807"/>
      <c r="Q35" s="808"/>
      <c r="R35" s="809"/>
      <c r="S35" s="809"/>
      <c r="T35" s="809"/>
      <c r="U35" s="809"/>
      <c r="V35" s="809"/>
      <c r="W35" s="809"/>
      <c r="X35" s="809"/>
      <c r="Y35" s="809"/>
      <c r="Z35" s="809"/>
      <c r="AA35" s="809"/>
      <c r="AB35" s="809"/>
      <c r="AC35" s="809"/>
      <c r="AD35" s="809"/>
      <c r="AE35" s="819"/>
      <c r="AF35" s="820"/>
      <c r="AG35" s="821"/>
      <c r="AH35" s="821"/>
      <c r="AI35" s="821"/>
      <c r="AJ35" s="822"/>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02"/>
      <c r="BT35" s="803"/>
      <c r="BU35" s="803"/>
      <c r="BV35" s="803"/>
      <c r="BW35" s="803"/>
      <c r="BX35" s="803"/>
      <c r="BY35" s="803"/>
      <c r="BZ35" s="803"/>
      <c r="CA35" s="803"/>
      <c r="CB35" s="803"/>
      <c r="CC35" s="803"/>
      <c r="CD35" s="803"/>
      <c r="CE35" s="803"/>
      <c r="CF35" s="803"/>
      <c r="CG35" s="804"/>
      <c r="CH35" s="794"/>
      <c r="CI35" s="795"/>
      <c r="CJ35" s="795"/>
      <c r="CK35" s="795"/>
      <c r="CL35" s="796"/>
      <c r="CM35" s="794"/>
      <c r="CN35" s="795"/>
      <c r="CO35" s="795"/>
      <c r="CP35" s="795"/>
      <c r="CQ35" s="796"/>
      <c r="CR35" s="794"/>
      <c r="CS35" s="795"/>
      <c r="CT35" s="795"/>
      <c r="CU35" s="795"/>
      <c r="CV35" s="796"/>
      <c r="CW35" s="794"/>
      <c r="CX35" s="795"/>
      <c r="CY35" s="795"/>
      <c r="CZ35" s="795"/>
      <c r="DA35" s="796"/>
      <c r="DB35" s="794"/>
      <c r="DC35" s="795"/>
      <c r="DD35" s="795"/>
      <c r="DE35" s="795"/>
      <c r="DF35" s="796"/>
      <c r="DG35" s="794"/>
      <c r="DH35" s="795"/>
      <c r="DI35" s="795"/>
      <c r="DJ35" s="795"/>
      <c r="DK35" s="796"/>
      <c r="DL35" s="794"/>
      <c r="DM35" s="795"/>
      <c r="DN35" s="795"/>
      <c r="DO35" s="795"/>
      <c r="DP35" s="796"/>
      <c r="DQ35" s="794"/>
      <c r="DR35" s="795"/>
      <c r="DS35" s="795"/>
      <c r="DT35" s="795"/>
      <c r="DU35" s="796"/>
      <c r="DV35" s="797"/>
      <c r="DW35" s="798"/>
      <c r="DX35" s="798"/>
      <c r="DY35" s="798"/>
      <c r="DZ35" s="799"/>
      <c r="EA35" s="248"/>
    </row>
    <row r="36" spans="1:131" s="249" customFormat="1" ht="26.25" customHeight="1" x14ac:dyDescent="0.15">
      <c r="A36" s="268">
        <v>9</v>
      </c>
      <c r="B36" s="805"/>
      <c r="C36" s="806"/>
      <c r="D36" s="806"/>
      <c r="E36" s="806"/>
      <c r="F36" s="806"/>
      <c r="G36" s="806"/>
      <c r="H36" s="806"/>
      <c r="I36" s="806"/>
      <c r="J36" s="806"/>
      <c r="K36" s="806"/>
      <c r="L36" s="806"/>
      <c r="M36" s="806"/>
      <c r="N36" s="806"/>
      <c r="O36" s="806"/>
      <c r="P36" s="807"/>
      <c r="Q36" s="808"/>
      <c r="R36" s="809"/>
      <c r="S36" s="809"/>
      <c r="T36" s="809"/>
      <c r="U36" s="809"/>
      <c r="V36" s="809"/>
      <c r="W36" s="809"/>
      <c r="X36" s="809"/>
      <c r="Y36" s="809"/>
      <c r="Z36" s="809"/>
      <c r="AA36" s="809"/>
      <c r="AB36" s="809"/>
      <c r="AC36" s="809"/>
      <c r="AD36" s="809"/>
      <c r="AE36" s="819"/>
      <c r="AF36" s="820"/>
      <c r="AG36" s="821"/>
      <c r="AH36" s="821"/>
      <c r="AI36" s="821"/>
      <c r="AJ36" s="822"/>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02"/>
      <c r="BT36" s="803"/>
      <c r="BU36" s="803"/>
      <c r="BV36" s="803"/>
      <c r="BW36" s="803"/>
      <c r="BX36" s="803"/>
      <c r="BY36" s="803"/>
      <c r="BZ36" s="803"/>
      <c r="CA36" s="803"/>
      <c r="CB36" s="803"/>
      <c r="CC36" s="803"/>
      <c r="CD36" s="803"/>
      <c r="CE36" s="803"/>
      <c r="CF36" s="803"/>
      <c r="CG36" s="804"/>
      <c r="CH36" s="794"/>
      <c r="CI36" s="795"/>
      <c r="CJ36" s="795"/>
      <c r="CK36" s="795"/>
      <c r="CL36" s="796"/>
      <c r="CM36" s="794"/>
      <c r="CN36" s="795"/>
      <c r="CO36" s="795"/>
      <c r="CP36" s="795"/>
      <c r="CQ36" s="796"/>
      <c r="CR36" s="794"/>
      <c r="CS36" s="795"/>
      <c r="CT36" s="795"/>
      <c r="CU36" s="795"/>
      <c r="CV36" s="796"/>
      <c r="CW36" s="794"/>
      <c r="CX36" s="795"/>
      <c r="CY36" s="795"/>
      <c r="CZ36" s="795"/>
      <c r="DA36" s="796"/>
      <c r="DB36" s="794"/>
      <c r="DC36" s="795"/>
      <c r="DD36" s="795"/>
      <c r="DE36" s="795"/>
      <c r="DF36" s="796"/>
      <c r="DG36" s="794"/>
      <c r="DH36" s="795"/>
      <c r="DI36" s="795"/>
      <c r="DJ36" s="795"/>
      <c r="DK36" s="796"/>
      <c r="DL36" s="794"/>
      <c r="DM36" s="795"/>
      <c r="DN36" s="795"/>
      <c r="DO36" s="795"/>
      <c r="DP36" s="796"/>
      <c r="DQ36" s="794"/>
      <c r="DR36" s="795"/>
      <c r="DS36" s="795"/>
      <c r="DT36" s="795"/>
      <c r="DU36" s="796"/>
      <c r="DV36" s="797"/>
      <c r="DW36" s="798"/>
      <c r="DX36" s="798"/>
      <c r="DY36" s="798"/>
      <c r="DZ36" s="799"/>
      <c r="EA36" s="248"/>
    </row>
    <row r="37" spans="1:131" s="249" customFormat="1" ht="26.25" customHeight="1" x14ac:dyDescent="0.15">
      <c r="A37" s="268">
        <v>10</v>
      </c>
      <c r="B37" s="805"/>
      <c r="C37" s="806"/>
      <c r="D37" s="806"/>
      <c r="E37" s="806"/>
      <c r="F37" s="806"/>
      <c r="G37" s="806"/>
      <c r="H37" s="806"/>
      <c r="I37" s="806"/>
      <c r="J37" s="806"/>
      <c r="K37" s="806"/>
      <c r="L37" s="806"/>
      <c r="M37" s="806"/>
      <c r="N37" s="806"/>
      <c r="O37" s="806"/>
      <c r="P37" s="807"/>
      <c r="Q37" s="808"/>
      <c r="R37" s="809"/>
      <c r="S37" s="809"/>
      <c r="T37" s="809"/>
      <c r="U37" s="809"/>
      <c r="V37" s="809"/>
      <c r="W37" s="809"/>
      <c r="X37" s="809"/>
      <c r="Y37" s="809"/>
      <c r="Z37" s="809"/>
      <c r="AA37" s="809"/>
      <c r="AB37" s="809"/>
      <c r="AC37" s="809"/>
      <c r="AD37" s="809"/>
      <c r="AE37" s="819"/>
      <c r="AF37" s="820"/>
      <c r="AG37" s="821"/>
      <c r="AH37" s="821"/>
      <c r="AI37" s="821"/>
      <c r="AJ37" s="822"/>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02"/>
      <c r="BT37" s="803"/>
      <c r="BU37" s="803"/>
      <c r="BV37" s="803"/>
      <c r="BW37" s="803"/>
      <c r="BX37" s="803"/>
      <c r="BY37" s="803"/>
      <c r="BZ37" s="803"/>
      <c r="CA37" s="803"/>
      <c r="CB37" s="803"/>
      <c r="CC37" s="803"/>
      <c r="CD37" s="803"/>
      <c r="CE37" s="803"/>
      <c r="CF37" s="803"/>
      <c r="CG37" s="804"/>
      <c r="CH37" s="794"/>
      <c r="CI37" s="795"/>
      <c r="CJ37" s="795"/>
      <c r="CK37" s="795"/>
      <c r="CL37" s="796"/>
      <c r="CM37" s="794"/>
      <c r="CN37" s="795"/>
      <c r="CO37" s="795"/>
      <c r="CP37" s="795"/>
      <c r="CQ37" s="796"/>
      <c r="CR37" s="794"/>
      <c r="CS37" s="795"/>
      <c r="CT37" s="795"/>
      <c r="CU37" s="795"/>
      <c r="CV37" s="796"/>
      <c r="CW37" s="794"/>
      <c r="CX37" s="795"/>
      <c r="CY37" s="795"/>
      <c r="CZ37" s="795"/>
      <c r="DA37" s="796"/>
      <c r="DB37" s="794"/>
      <c r="DC37" s="795"/>
      <c r="DD37" s="795"/>
      <c r="DE37" s="795"/>
      <c r="DF37" s="796"/>
      <c r="DG37" s="794"/>
      <c r="DH37" s="795"/>
      <c r="DI37" s="795"/>
      <c r="DJ37" s="795"/>
      <c r="DK37" s="796"/>
      <c r="DL37" s="794"/>
      <c r="DM37" s="795"/>
      <c r="DN37" s="795"/>
      <c r="DO37" s="795"/>
      <c r="DP37" s="796"/>
      <c r="DQ37" s="794"/>
      <c r="DR37" s="795"/>
      <c r="DS37" s="795"/>
      <c r="DT37" s="795"/>
      <c r="DU37" s="796"/>
      <c r="DV37" s="797"/>
      <c r="DW37" s="798"/>
      <c r="DX37" s="798"/>
      <c r="DY37" s="798"/>
      <c r="DZ37" s="799"/>
      <c r="EA37" s="248"/>
    </row>
    <row r="38" spans="1:131" s="249" customFormat="1" ht="26.25" customHeight="1" x14ac:dyDescent="0.15">
      <c r="A38" s="268">
        <v>11</v>
      </c>
      <c r="B38" s="805"/>
      <c r="C38" s="806"/>
      <c r="D38" s="806"/>
      <c r="E38" s="806"/>
      <c r="F38" s="806"/>
      <c r="G38" s="806"/>
      <c r="H38" s="806"/>
      <c r="I38" s="806"/>
      <c r="J38" s="806"/>
      <c r="K38" s="806"/>
      <c r="L38" s="806"/>
      <c r="M38" s="806"/>
      <c r="N38" s="806"/>
      <c r="O38" s="806"/>
      <c r="P38" s="807"/>
      <c r="Q38" s="808"/>
      <c r="R38" s="809"/>
      <c r="S38" s="809"/>
      <c r="T38" s="809"/>
      <c r="U38" s="809"/>
      <c r="V38" s="809"/>
      <c r="W38" s="809"/>
      <c r="X38" s="809"/>
      <c r="Y38" s="809"/>
      <c r="Z38" s="809"/>
      <c r="AA38" s="809"/>
      <c r="AB38" s="809"/>
      <c r="AC38" s="809"/>
      <c r="AD38" s="809"/>
      <c r="AE38" s="819"/>
      <c r="AF38" s="820"/>
      <c r="AG38" s="821"/>
      <c r="AH38" s="821"/>
      <c r="AI38" s="821"/>
      <c r="AJ38" s="822"/>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02"/>
      <c r="BT38" s="803"/>
      <c r="BU38" s="803"/>
      <c r="BV38" s="803"/>
      <c r="BW38" s="803"/>
      <c r="BX38" s="803"/>
      <c r="BY38" s="803"/>
      <c r="BZ38" s="803"/>
      <c r="CA38" s="803"/>
      <c r="CB38" s="803"/>
      <c r="CC38" s="803"/>
      <c r="CD38" s="803"/>
      <c r="CE38" s="803"/>
      <c r="CF38" s="803"/>
      <c r="CG38" s="804"/>
      <c r="CH38" s="794"/>
      <c r="CI38" s="795"/>
      <c r="CJ38" s="795"/>
      <c r="CK38" s="795"/>
      <c r="CL38" s="796"/>
      <c r="CM38" s="794"/>
      <c r="CN38" s="795"/>
      <c r="CO38" s="795"/>
      <c r="CP38" s="795"/>
      <c r="CQ38" s="796"/>
      <c r="CR38" s="794"/>
      <c r="CS38" s="795"/>
      <c r="CT38" s="795"/>
      <c r="CU38" s="795"/>
      <c r="CV38" s="796"/>
      <c r="CW38" s="794"/>
      <c r="CX38" s="795"/>
      <c r="CY38" s="795"/>
      <c r="CZ38" s="795"/>
      <c r="DA38" s="796"/>
      <c r="DB38" s="794"/>
      <c r="DC38" s="795"/>
      <c r="DD38" s="795"/>
      <c r="DE38" s="795"/>
      <c r="DF38" s="796"/>
      <c r="DG38" s="794"/>
      <c r="DH38" s="795"/>
      <c r="DI38" s="795"/>
      <c r="DJ38" s="795"/>
      <c r="DK38" s="796"/>
      <c r="DL38" s="794"/>
      <c r="DM38" s="795"/>
      <c r="DN38" s="795"/>
      <c r="DO38" s="795"/>
      <c r="DP38" s="796"/>
      <c r="DQ38" s="794"/>
      <c r="DR38" s="795"/>
      <c r="DS38" s="795"/>
      <c r="DT38" s="795"/>
      <c r="DU38" s="796"/>
      <c r="DV38" s="797"/>
      <c r="DW38" s="798"/>
      <c r="DX38" s="798"/>
      <c r="DY38" s="798"/>
      <c r="DZ38" s="799"/>
      <c r="EA38" s="248"/>
    </row>
    <row r="39" spans="1:131" s="249" customFormat="1" ht="26.25" customHeight="1" x14ac:dyDescent="0.15">
      <c r="A39" s="268">
        <v>12</v>
      </c>
      <c r="B39" s="805"/>
      <c r="C39" s="806"/>
      <c r="D39" s="806"/>
      <c r="E39" s="806"/>
      <c r="F39" s="806"/>
      <c r="G39" s="806"/>
      <c r="H39" s="806"/>
      <c r="I39" s="806"/>
      <c r="J39" s="806"/>
      <c r="K39" s="806"/>
      <c r="L39" s="806"/>
      <c r="M39" s="806"/>
      <c r="N39" s="806"/>
      <c r="O39" s="806"/>
      <c r="P39" s="807"/>
      <c r="Q39" s="808"/>
      <c r="R39" s="809"/>
      <c r="S39" s="809"/>
      <c r="T39" s="809"/>
      <c r="U39" s="809"/>
      <c r="V39" s="809"/>
      <c r="W39" s="809"/>
      <c r="X39" s="809"/>
      <c r="Y39" s="809"/>
      <c r="Z39" s="809"/>
      <c r="AA39" s="809"/>
      <c r="AB39" s="809"/>
      <c r="AC39" s="809"/>
      <c r="AD39" s="809"/>
      <c r="AE39" s="819"/>
      <c r="AF39" s="820"/>
      <c r="AG39" s="821"/>
      <c r="AH39" s="821"/>
      <c r="AI39" s="821"/>
      <c r="AJ39" s="822"/>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02"/>
      <c r="BT39" s="803"/>
      <c r="BU39" s="803"/>
      <c r="BV39" s="803"/>
      <c r="BW39" s="803"/>
      <c r="BX39" s="803"/>
      <c r="BY39" s="803"/>
      <c r="BZ39" s="803"/>
      <c r="CA39" s="803"/>
      <c r="CB39" s="803"/>
      <c r="CC39" s="803"/>
      <c r="CD39" s="803"/>
      <c r="CE39" s="803"/>
      <c r="CF39" s="803"/>
      <c r="CG39" s="804"/>
      <c r="CH39" s="794"/>
      <c r="CI39" s="795"/>
      <c r="CJ39" s="795"/>
      <c r="CK39" s="795"/>
      <c r="CL39" s="796"/>
      <c r="CM39" s="794"/>
      <c r="CN39" s="795"/>
      <c r="CO39" s="795"/>
      <c r="CP39" s="795"/>
      <c r="CQ39" s="796"/>
      <c r="CR39" s="794"/>
      <c r="CS39" s="795"/>
      <c r="CT39" s="795"/>
      <c r="CU39" s="795"/>
      <c r="CV39" s="796"/>
      <c r="CW39" s="794"/>
      <c r="CX39" s="795"/>
      <c r="CY39" s="795"/>
      <c r="CZ39" s="795"/>
      <c r="DA39" s="796"/>
      <c r="DB39" s="794"/>
      <c r="DC39" s="795"/>
      <c r="DD39" s="795"/>
      <c r="DE39" s="795"/>
      <c r="DF39" s="796"/>
      <c r="DG39" s="794"/>
      <c r="DH39" s="795"/>
      <c r="DI39" s="795"/>
      <c r="DJ39" s="795"/>
      <c r="DK39" s="796"/>
      <c r="DL39" s="794"/>
      <c r="DM39" s="795"/>
      <c r="DN39" s="795"/>
      <c r="DO39" s="795"/>
      <c r="DP39" s="796"/>
      <c r="DQ39" s="794"/>
      <c r="DR39" s="795"/>
      <c r="DS39" s="795"/>
      <c r="DT39" s="795"/>
      <c r="DU39" s="796"/>
      <c r="DV39" s="797"/>
      <c r="DW39" s="798"/>
      <c r="DX39" s="798"/>
      <c r="DY39" s="798"/>
      <c r="DZ39" s="799"/>
      <c r="EA39" s="248"/>
    </row>
    <row r="40" spans="1:131" s="249" customFormat="1" ht="26.25" customHeight="1" x14ac:dyDescent="0.15">
      <c r="A40" s="263">
        <v>13</v>
      </c>
      <c r="B40" s="805"/>
      <c r="C40" s="806"/>
      <c r="D40" s="806"/>
      <c r="E40" s="806"/>
      <c r="F40" s="806"/>
      <c r="G40" s="806"/>
      <c r="H40" s="806"/>
      <c r="I40" s="806"/>
      <c r="J40" s="806"/>
      <c r="K40" s="806"/>
      <c r="L40" s="806"/>
      <c r="M40" s="806"/>
      <c r="N40" s="806"/>
      <c r="O40" s="806"/>
      <c r="P40" s="807"/>
      <c r="Q40" s="808"/>
      <c r="R40" s="809"/>
      <c r="S40" s="809"/>
      <c r="T40" s="809"/>
      <c r="U40" s="809"/>
      <c r="V40" s="809"/>
      <c r="W40" s="809"/>
      <c r="X40" s="809"/>
      <c r="Y40" s="809"/>
      <c r="Z40" s="809"/>
      <c r="AA40" s="809"/>
      <c r="AB40" s="809"/>
      <c r="AC40" s="809"/>
      <c r="AD40" s="809"/>
      <c r="AE40" s="819"/>
      <c r="AF40" s="820"/>
      <c r="AG40" s="821"/>
      <c r="AH40" s="821"/>
      <c r="AI40" s="821"/>
      <c r="AJ40" s="822"/>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02"/>
      <c r="BT40" s="803"/>
      <c r="BU40" s="803"/>
      <c r="BV40" s="803"/>
      <c r="BW40" s="803"/>
      <c r="BX40" s="803"/>
      <c r="BY40" s="803"/>
      <c r="BZ40" s="803"/>
      <c r="CA40" s="803"/>
      <c r="CB40" s="803"/>
      <c r="CC40" s="803"/>
      <c r="CD40" s="803"/>
      <c r="CE40" s="803"/>
      <c r="CF40" s="803"/>
      <c r="CG40" s="804"/>
      <c r="CH40" s="794"/>
      <c r="CI40" s="795"/>
      <c r="CJ40" s="795"/>
      <c r="CK40" s="795"/>
      <c r="CL40" s="796"/>
      <c r="CM40" s="794"/>
      <c r="CN40" s="795"/>
      <c r="CO40" s="795"/>
      <c r="CP40" s="795"/>
      <c r="CQ40" s="796"/>
      <c r="CR40" s="794"/>
      <c r="CS40" s="795"/>
      <c r="CT40" s="795"/>
      <c r="CU40" s="795"/>
      <c r="CV40" s="796"/>
      <c r="CW40" s="794"/>
      <c r="CX40" s="795"/>
      <c r="CY40" s="795"/>
      <c r="CZ40" s="795"/>
      <c r="DA40" s="796"/>
      <c r="DB40" s="794"/>
      <c r="DC40" s="795"/>
      <c r="DD40" s="795"/>
      <c r="DE40" s="795"/>
      <c r="DF40" s="796"/>
      <c r="DG40" s="794"/>
      <c r="DH40" s="795"/>
      <c r="DI40" s="795"/>
      <c r="DJ40" s="795"/>
      <c r="DK40" s="796"/>
      <c r="DL40" s="794"/>
      <c r="DM40" s="795"/>
      <c r="DN40" s="795"/>
      <c r="DO40" s="795"/>
      <c r="DP40" s="796"/>
      <c r="DQ40" s="794"/>
      <c r="DR40" s="795"/>
      <c r="DS40" s="795"/>
      <c r="DT40" s="795"/>
      <c r="DU40" s="796"/>
      <c r="DV40" s="797"/>
      <c r="DW40" s="798"/>
      <c r="DX40" s="798"/>
      <c r="DY40" s="798"/>
      <c r="DZ40" s="799"/>
      <c r="EA40" s="248"/>
    </row>
    <row r="41" spans="1:131" s="249" customFormat="1" ht="26.25" customHeight="1" x14ac:dyDescent="0.15">
      <c r="A41" s="263">
        <v>14</v>
      </c>
      <c r="B41" s="805"/>
      <c r="C41" s="806"/>
      <c r="D41" s="806"/>
      <c r="E41" s="806"/>
      <c r="F41" s="806"/>
      <c r="G41" s="806"/>
      <c r="H41" s="806"/>
      <c r="I41" s="806"/>
      <c r="J41" s="806"/>
      <c r="K41" s="806"/>
      <c r="L41" s="806"/>
      <c r="M41" s="806"/>
      <c r="N41" s="806"/>
      <c r="O41" s="806"/>
      <c r="P41" s="807"/>
      <c r="Q41" s="808"/>
      <c r="R41" s="809"/>
      <c r="S41" s="809"/>
      <c r="T41" s="809"/>
      <c r="U41" s="809"/>
      <c r="V41" s="809"/>
      <c r="W41" s="809"/>
      <c r="X41" s="809"/>
      <c r="Y41" s="809"/>
      <c r="Z41" s="809"/>
      <c r="AA41" s="809"/>
      <c r="AB41" s="809"/>
      <c r="AC41" s="809"/>
      <c r="AD41" s="809"/>
      <c r="AE41" s="819"/>
      <c r="AF41" s="820"/>
      <c r="AG41" s="821"/>
      <c r="AH41" s="821"/>
      <c r="AI41" s="821"/>
      <c r="AJ41" s="822"/>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02"/>
      <c r="BT41" s="803"/>
      <c r="BU41" s="803"/>
      <c r="BV41" s="803"/>
      <c r="BW41" s="803"/>
      <c r="BX41" s="803"/>
      <c r="BY41" s="803"/>
      <c r="BZ41" s="803"/>
      <c r="CA41" s="803"/>
      <c r="CB41" s="803"/>
      <c r="CC41" s="803"/>
      <c r="CD41" s="803"/>
      <c r="CE41" s="803"/>
      <c r="CF41" s="803"/>
      <c r="CG41" s="804"/>
      <c r="CH41" s="794"/>
      <c r="CI41" s="795"/>
      <c r="CJ41" s="795"/>
      <c r="CK41" s="795"/>
      <c r="CL41" s="796"/>
      <c r="CM41" s="794"/>
      <c r="CN41" s="795"/>
      <c r="CO41" s="795"/>
      <c r="CP41" s="795"/>
      <c r="CQ41" s="796"/>
      <c r="CR41" s="794"/>
      <c r="CS41" s="795"/>
      <c r="CT41" s="795"/>
      <c r="CU41" s="795"/>
      <c r="CV41" s="796"/>
      <c r="CW41" s="794"/>
      <c r="CX41" s="795"/>
      <c r="CY41" s="795"/>
      <c r="CZ41" s="795"/>
      <c r="DA41" s="796"/>
      <c r="DB41" s="794"/>
      <c r="DC41" s="795"/>
      <c r="DD41" s="795"/>
      <c r="DE41" s="795"/>
      <c r="DF41" s="796"/>
      <c r="DG41" s="794"/>
      <c r="DH41" s="795"/>
      <c r="DI41" s="795"/>
      <c r="DJ41" s="795"/>
      <c r="DK41" s="796"/>
      <c r="DL41" s="794"/>
      <c r="DM41" s="795"/>
      <c r="DN41" s="795"/>
      <c r="DO41" s="795"/>
      <c r="DP41" s="796"/>
      <c r="DQ41" s="794"/>
      <c r="DR41" s="795"/>
      <c r="DS41" s="795"/>
      <c r="DT41" s="795"/>
      <c r="DU41" s="796"/>
      <c r="DV41" s="797"/>
      <c r="DW41" s="798"/>
      <c r="DX41" s="798"/>
      <c r="DY41" s="798"/>
      <c r="DZ41" s="799"/>
      <c r="EA41" s="248"/>
    </row>
    <row r="42" spans="1:131" s="249" customFormat="1" ht="26.25" customHeight="1" x14ac:dyDescent="0.15">
      <c r="A42" s="263">
        <v>15</v>
      </c>
      <c r="B42" s="805"/>
      <c r="C42" s="806"/>
      <c r="D42" s="806"/>
      <c r="E42" s="806"/>
      <c r="F42" s="806"/>
      <c r="G42" s="806"/>
      <c r="H42" s="806"/>
      <c r="I42" s="806"/>
      <c r="J42" s="806"/>
      <c r="K42" s="806"/>
      <c r="L42" s="806"/>
      <c r="M42" s="806"/>
      <c r="N42" s="806"/>
      <c r="O42" s="806"/>
      <c r="P42" s="807"/>
      <c r="Q42" s="808"/>
      <c r="R42" s="809"/>
      <c r="S42" s="809"/>
      <c r="T42" s="809"/>
      <c r="U42" s="809"/>
      <c r="V42" s="809"/>
      <c r="W42" s="809"/>
      <c r="X42" s="809"/>
      <c r="Y42" s="809"/>
      <c r="Z42" s="809"/>
      <c r="AA42" s="809"/>
      <c r="AB42" s="809"/>
      <c r="AC42" s="809"/>
      <c r="AD42" s="809"/>
      <c r="AE42" s="819"/>
      <c r="AF42" s="820"/>
      <c r="AG42" s="821"/>
      <c r="AH42" s="821"/>
      <c r="AI42" s="821"/>
      <c r="AJ42" s="822"/>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02"/>
      <c r="BT42" s="803"/>
      <c r="BU42" s="803"/>
      <c r="BV42" s="803"/>
      <c r="BW42" s="803"/>
      <c r="BX42" s="803"/>
      <c r="BY42" s="803"/>
      <c r="BZ42" s="803"/>
      <c r="CA42" s="803"/>
      <c r="CB42" s="803"/>
      <c r="CC42" s="803"/>
      <c r="CD42" s="803"/>
      <c r="CE42" s="803"/>
      <c r="CF42" s="803"/>
      <c r="CG42" s="804"/>
      <c r="CH42" s="794"/>
      <c r="CI42" s="795"/>
      <c r="CJ42" s="795"/>
      <c r="CK42" s="795"/>
      <c r="CL42" s="796"/>
      <c r="CM42" s="794"/>
      <c r="CN42" s="795"/>
      <c r="CO42" s="795"/>
      <c r="CP42" s="795"/>
      <c r="CQ42" s="796"/>
      <c r="CR42" s="794"/>
      <c r="CS42" s="795"/>
      <c r="CT42" s="795"/>
      <c r="CU42" s="795"/>
      <c r="CV42" s="796"/>
      <c r="CW42" s="794"/>
      <c r="CX42" s="795"/>
      <c r="CY42" s="795"/>
      <c r="CZ42" s="795"/>
      <c r="DA42" s="796"/>
      <c r="DB42" s="794"/>
      <c r="DC42" s="795"/>
      <c r="DD42" s="795"/>
      <c r="DE42" s="795"/>
      <c r="DF42" s="796"/>
      <c r="DG42" s="794"/>
      <c r="DH42" s="795"/>
      <c r="DI42" s="795"/>
      <c r="DJ42" s="795"/>
      <c r="DK42" s="796"/>
      <c r="DL42" s="794"/>
      <c r="DM42" s="795"/>
      <c r="DN42" s="795"/>
      <c r="DO42" s="795"/>
      <c r="DP42" s="796"/>
      <c r="DQ42" s="794"/>
      <c r="DR42" s="795"/>
      <c r="DS42" s="795"/>
      <c r="DT42" s="795"/>
      <c r="DU42" s="796"/>
      <c r="DV42" s="797"/>
      <c r="DW42" s="798"/>
      <c r="DX42" s="798"/>
      <c r="DY42" s="798"/>
      <c r="DZ42" s="799"/>
      <c r="EA42" s="248"/>
    </row>
    <row r="43" spans="1:131" s="249" customFormat="1" ht="26.25" customHeight="1" x14ac:dyDescent="0.15">
      <c r="A43" s="263">
        <v>16</v>
      </c>
      <c r="B43" s="805"/>
      <c r="C43" s="806"/>
      <c r="D43" s="806"/>
      <c r="E43" s="806"/>
      <c r="F43" s="806"/>
      <c r="G43" s="806"/>
      <c r="H43" s="806"/>
      <c r="I43" s="806"/>
      <c r="J43" s="806"/>
      <c r="K43" s="806"/>
      <c r="L43" s="806"/>
      <c r="M43" s="806"/>
      <c r="N43" s="806"/>
      <c r="O43" s="806"/>
      <c r="P43" s="807"/>
      <c r="Q43" s="808"/>
      <c r="R43" s="809"/>
      <c r="S43" s="809"/>
      <c r="T43" s="809"/>
      <c r="U43" s="809"/>
      <c r="V43" s="809"/>
      <c r="W43" s="809"/>
      <c r="X43" s="809"/>
      <c r="Y43" s="809"/>
      <c r="Z43" s="809"/>
      <c r="AA43" s="809"/>
      <c r="AB43" s="809"/>
      <c r="AC43" s="809"/>
      <c r="AD43" s="809"/>
      <c r="AE43" s="819"/>
      <c r="AF43" s="820"/>
      <c r="AG43" s="821"/>
      <c r="AH43" s="821"/>
      <c r="AI43" s="821"/>
      <c r="AJ43" s="822"/>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02"/>
      <c r="BT43" s="803"/>
      <c r="BU43" s="803"/>
      <c r="BV43" s="803"/>
      <c r="BW43" s="803"/>
      <c r="BX43" s="803"/>
      <c r="BY43" s="803"/>
      <c r="BZ43" s="803"/>
      <c r="CA43" s="803"/>
      <c r="CB43" s="803"/>
      <c r="CC43" s="803"/>
      <c r="CD43" s="803"/>
      <c r="CE43" s="803"/>
      <c r="CF43" s="803"/>
      <c r="CG43" s="804"/>
      <c r="CH43" s="794"/>
      <c r="CI43" s="795"/>
      <c r="CJ43" s="795"/>
      <c r="CK43" s="795"/>
      <c r="CL43" s="796"/>
      <c r="CM43" s="794"/>
      <c r="CN43" s="795"/>
      <c r="CO43" s="795"/>
      <c r="CP43" s="795"/>
      <c r="CQ43" s="796"/>
      <c r="CR43" s="794"/>
      <c r="CS43" s="795"/>
      <c r="CT43" s="795"/>
      <c r="CU43" s="795"/>
      <c r="CV43" s="796"/>
      <c r="CW43" s="794"/>
      <c r="CX43" s="795"/>
      <c r="CY43" s="795"/>
      <c r="CZ43" s="795"/>
      <c r="DA43" s="796"/>
      <c r="DB43" s="794"/>
      <c r="DC43" s="795"/>
      <c r="DD43" s="795"/>
      <c r="DE43" s="795"/>
      <c r="DF43" s="796"/>
      <c r="DG43" s="794"/>
      <c r="DH43" s="795"/>
      <c r="DI43" s="795"/>
      <c r="DJ43" s="795"/>
      <c r="DK43" s="796"/>
      <c r="DL43" s="794"/>
      <c r="DM43" s="795"/>
      <c r="DN43" s="795"/>
      <c r="DO43" s="795"/>
      <c r="DP43" s="796"/>
      <c r="DQ43" s="794"/>
      <c r="DR43" s="795"/>
      <c r="DS43" s="795"/>
      <c r="DT43" s="795"/>
      <c r="DU43" s="796"/>
      <c r="DV43" s="797"/>
      <c r="DW43" s="798"/>
      <c r="DX43" s="798"/>
      <c r="DY43" s="798"/>
      <c r="DZ43" s="799"/>
      <c r="EA43" s="248"/>
    </row>
    <row r="44" spans="1:131" s="249" customFormat="1" ht="26.25" customHeight="1" x14ac:dyDescent="0.15">
      <c r="A44" s="263">
        <v>17</v>
      </c>
      <c r="B44" s="805"/>
      <c r="C44" s="806"/>
      <c r="D44" s="806"/>
      <c r="E44" s="806"/>
      <c r="F44" s="806"/>
      <c r="G44" s="806"/>
      <c r="H44" s="806"/>
      <c r="I44" s="806"/>
      <c r="J44" s="806"/>
      <c r="K44" s="806"/>
      <c r="L44" s="806"/>
      <c r="M44" s="806"/>
      <c r="N44" s="806"/>
      <c r="O44" s="806"/>
      <c r="P44" s="807"/>
      <c r="Q44" s="808"/>
      <c r="R44" s="809"/>
      <c r="S44" s="809"/>
      <c r="T44" s="809"/>
      <c r="U44" s="809"/>
      <c r="V44" s="809"/>
      <c r="W44" s="809"/>
      <c r="X44" s="809"/>
      <c r="Y44" s="809"/>
      <c r="Z44" s="809"/>
      <c r="AA44" s="809"/>
      <c r="AB44" s="809"/>
      <c r="AC44" s="809"/>
      <c r="AD44" s="809"/>
      <c r="AE44" s="819"/>
      <c r="AF44" s="820"/>
      <c r="AG44" s="821"/>
      <c r="AH44" s="821"/>
      <c r="AI44" s="821"/>
      <c r="AJ44" s="822"/>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02"/>
      <c r="BT44" s="803"/>
      <c r="BU44" s="803"/>
      <c r="BV44" s="803"/>
      <c r="BW44" s="803"/>
      <c r="BX44" s="803"/>
      <c r="BY44" s="803"/>
      <c r="BZ44" s="803"/>
      <c r="CA44" s="803"/>
      <c r="CB44" s="803"/>
      <c r="CC44" s="803"/>
      <c r="CD44" s="803"/>
      <c r="CE44" s="803"/>
      <c r="CF44" s="803"/>
      <c r="CG44" s="804"/>
      <c r="CH44" s="794"/>
      <c r="CI44" s="795"/>
      <c r="CJ44" s="795"/>
      <c r="CK44" s="795"/>
      <c r="CL44" s="796"/>
      <c r="CM44" s="794"/>
      <c r="CN44" s="795"/>
      <c r="CO44" s="795"/>
      <c r="CP44" s="795"/>
      <c r="CQ44" s="796"/>
      <c r="CR44" s="794"/>
      <c r="CS44" s="795"/>
      <c r="CT44" s="795"/>
      <c r="CU44" s="795"/>
      <c r="CV44" s="796"/>
      <c r="CW44" s="794"/>
      <c r="CX44" s="795"/>
      <c r="CY44" s="795"/>
      <c r="CZ44" s="795"/>
      <c r="DA44" s="796"/>
      <c r="DB44" s="794"/>
      <c r="DC44" s="795"/>
      <c r="DD44" s="795"/>
      <c r="DE44" s="795"/>
      <c r="DF44" s="796"/>
      <c r="DG44" s="794"/>
      <c r="DH44" s="795"/>
      <c r="DI44" s="795"/>
      <c r="DJ44" s="795"/>
      <c r="DK44" s="796"/>
      <c r="DL44" s="794"/>
      <c r="DM44" s="795"/>
      <c r="DN44" s="795"/>
      <c r="DO44" s="795"/>
      <c r="DP44" s="796"/>
      <c r="DQ44" s="794"/>
      <c r="DR44" s="795"/>
      <c r="DS44" s="795"/>
      <c r="DT44" s="795"/>
      <c r="DU44" s="796"/>
      <c r="DV44" s="797"/>
      <c r="DW44" s="798"/>
      <c r="DX44" s="798"/>
      <c r="DY44" s="798"/>
      <c r="DZ44" s="799"/>
      <c r="EA44" s="248"/>
    </row>
    <row r="45" spans="1:131" s="249" customFormat="1" ht="26.25" customHeight="1" x14ac:dyDescent="0.15">
      <c r="A45" s="263">
        <v>18</v>
      </c>
      <c r="B45" s="805"/>
      <c r="C45" s="806"/>
      <c r="D45" s="806"/>
      <c r="E45" s="806"/>
      <c r="F45" s="806"/>
      <c r="G45" s="806"/>
      <c r="H45" s="806"/>
      <c r="I45" s="806"/>
      <c r="J45" s="806"/>
      <c r="K45" s="806"/>
      <c r="L45" s="806"/>
      <c r="M45" s="806"/>
      <c r="N45" s="806"/>
      <c r="O45" s="806"/>
      <c r="P45" s="807"/>
      <c r="Q45" s="808"/>
      <c r="R45" s="809"/>
      <c r="S45" s="809"/>
      <c r="T45" s="809"/>
      <c r="U45" s="809"/>
      <c r="V45" s="809"/>
      <c r="W45" s="809"/>
      <c r="X45" s="809"/>
      <c r="Y45" s="809"/>
      <c r="Z45" s="809"/>
      <c r="AA45" s="809"/>
      <c r="AB45" s="809"/>
      <c r="AC45" s="809"/>
      <c r="AD45" s="809"/>
      <c r="AE45" s="819"/>
      <c r="AF45" s="820"/>
      <c r="AG45" s="821"/>
      <c r="AH45" s="821"/>
      <c r="AI45" s="821"/>
      <c r="AJ45" s="822"/>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02"/>
      <c r="BT45" s="803"/>
      <c r="BU45" s="803"/>
      <c r="BV45" s="803"/>
      <c r="BW45" s="803"/>
      <c r="BX45" s="803"/>
      <c r="BY45" s="803"/>
      <c r="BZ45" s="803"/>
      <c r="CA45" s="803"/>
      <c r="CB45" s="803"/>
      <c r="CC45" s="803"/>
      <c r="CD45" s="803"/>
      <c r="CE45" s="803"/>
      <c r="CF45" s="803"/>
      <c r="CG45" s="804"/>
      <c r="CH45" s="794"/>
      <c r="CI45" s="795"/>
      <c r="CJ45" s="795"/>
      <c r="CK45" s="795"/>
      <c r="CL45" s="796"/>
      <c r="CM45" s="794"/>
      <c r="CN45" s="795"/>
      <c r="CO45" s="795"/>
      <c r="CP45" s="795"/>
      <c r="CQ45" s="796"/>
      <c r="CR45" s="794"/>
      <c r="CS45" s="795"/>
      <c r="CT45" s="795"/>
      <c r="CU45" s="795"/>
      <c r="CV45" s="796"/>
      <c r="CW45" s="794"/>
      <c r="CX45" s="795"/>
      <c r="CY45" s="795"/>
      <c r="CZ45" s="795"/>
      <c r="DA45" s="796"/>
      <c r="DB45" s="794"/>
      <c r="DC45" s="795"/>
      <c r="DD45" s="795"/>
      <c r="DE45" s="795"/>
      <c r="DF45" s="796"/>
      <c r="DG45" s="794"/>
      <c r="DH45" s="795"/>
      <c r="DI45" s="795"/>
      <c r="DJ45" s="795"/>
      <c r="DK45" s="796"/>
      <c r="DL45" s="794"/>
      <c r="DM45" s="795"/>
      <c r="DN45" s="795"/>
      <c r="DO45" s="795"/>
      <c r="DP45" s="796"/>
      <c r="DQ45" s="794"/>
      <c r="DR45" s="795"/>
      <c r="DS45" s="795"/>
      <c r="DT45" s="795"/>
      <c r="DU45" s="796"/>
      <c r="DV45" s="797"/>
      <c r="DW45" s="798"/>
      <c r="DX45" s="798"/>
      <c r="DY45" s="798"/>
      <c r="DZ45" s="799"/>
      <c r="EA45" s="248"/>
    </row>
    <row r="46" spans="1:131" s="249" customFormat="1" ht="26.25" customHeight="1" x14ac:dyDescent="0.15">
      <c r="A46" s="263">
        <v>19</v>
      </c>
      <c r="B46" s="805"/>
      <c r="C46" s="806"/>
      <c r="D46" s="806"/>
      <c r="E46" s="806"/>
      <c r="F46" s="806"/>
      <c r="G46" s="806"/>
      <c r="H46" s="806"/>
      <c r="I46" s="806"/>
      <c r="J46" s="806"/>
      <c r="K46" s="806"/>
      <c r="L46" s="806"/>
      <c r="M46" s="806"/>
      <c r="N46" s="806"/>
      <c r="O46" s="806"/>
      <c r="P46" s="807"/>
      <c r="Q46" s="808"/>
      <c r="R46" s="809"/>
      <c r="S46" s="809"/>
      <c r="T46" s="809"/>
      <c r="U46" s="809"/>
      <c r="V46" s="809"/>
      <c r="W46" s="809"/>
      <c r="X46" s="809"/>
      <c r="Y46" s="809"/>
      <c r="Z46" s="809"/>
      <c r="AA46" s="809"/>
      <c r="AB46" s="809"/>
      <c r="AC46" s="809"/>
      <c r="AD46" s="809"/>
      <c r="AE46" s="819"/>
      <c r="AF46" s="820"/>
      <c r="AG46" s="821"/>
      <c r="AH46" s="821"/>
      <c r="AI46" s="821"/>
      <c r="AJ46" s="822"/>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02"/>
      <c r="BT46" s="803"/>
      <c r="BU46" s="803"/>
      <c r="BV46" s="803"/>
      <c r="BW46" s="803"/>
      <c r="BX46" s="803"/>
      <c r="BY46" s="803"/>
      <c r="BZ46" s="803"/>
      <c r="CA46" s="803"/>
      <c r="CB46" s="803"/>
      <c r="CC46" s="803"/>
      <c r="CD46" s="803"/>
      <c r="CE46" s="803"/>
      <c r="CF46" s="803"/>
      <c r="CG46" s="804"/>
      <c r="CH46" s="794"/>
      <c r="CI46" s="795"/>
      <c r="CJ46" s="795"/>
      <c r="CK46" s="795"/>
      <c r="CL46" s="796"/>
      <c r="CM46" s="794"/>
      <c r="CN46" s="795"/>
      <c r="CO46" s="795"/>
      <c r="CP46" s="795"/>
      <c r="CQ46" s="796"/>
      <c r="CR46" s="794"/>
      <c r="CS46" s="795"/>
      <c r="CT46" s="795"/>
      <c r="CU46" s="795"/>
      <c r="CV46" s="796"/>
      <c r="CW46" s="794"/>
      <c r="CX46" s="795"/>
      <c r="CY46" s="795"/>
      <c r="CZ46" s="795"/>
      <c r="DA46" s="796"/>
      <c r="DB46" s="794"/>
      <c r="DC46" s="795"/>
      <c r="DD46" s="795"/>
      <c r="DE46" s="795"/>
      <c r="DF46" s="796"/>
      <c r="DG46" s="794"/>
      <c r="DH46" s="795"/>
      <c r="DI46" s="795"/>
      <c r="DJ46" s="795"/>
      <c r="DK46" s="796"/>
      <c r="DL46" s="794"/>
      <c r="DM46" s="795"/>
      <c r="DN46" s="795"/>
      <c r="DO46" s="795"/>
      <c r="DP46" s="796"/>
      <c r="DQ46" s="794"/>
      <c r="DR46" s="795"/>
      <c r="DS46" s="795"/>
      <c r="DT46" s="795"/>
      <c r="DU46" s="796"/>
      <c r="DV46" s="797"/>
      <c r="DW46" s="798"/>
      <c r="DX46" s="798"/>
      <c r="DY46" s="798"/>
      <c r="DZ46" s="799"/>
      <c r="EA46" s="248"/>
    </row>
    <row r="47" spans="1:131" s="249" customFormat="1" ht="26.25" customHeight="1" x14ac:dyDescent="0.15">
      <c r="A47" s="263">
        <v>20</v>
      </c>
      <c r="B47" s="805"/>
      <c r="C47" s="806"/>
      <c r="D47" s="806"/>
      <c r="E47" s="806"/>
      <c r="F47" s="806"/>
      <c r="G47" s="806"/>
      <c r="H47" s="806"/>
      <c r="I47" s="806"/>
      <c r="J47" s="806"/>
      <c r="K47" s="806"/>
      <c r="L47" s="806"/>
      <c r="M47" s="806"/>
      <c r="N47" s="806"/>
      <c r="O47" s="806"/>
      <c r="P47" s="807"/>
      <c r="Q47" s="808"/>
      <c r="R47" s="809"/>
      <c r="S47" s="809"/>
      <c r="T47" s="809"/>
      <c r="U47" s="809"/>
      <c r="V47" s="809"/>
      <c r="W47" s="809"/>
      <c r="X47" s="809"/>
      <c r="Y47" s="809"/>
      <c r="Z47" s="809"/>
      <c r="AA47" s="809"/>
      <c r="AB47" s="809"/>
      <c r="AC47" s="809"/>
      <c r="AD47" s="809"/>
      <c r="AE47" s="819"/>
      <c r="AF47" s="820"/>
      <c r="AG47" s="821"/>
      <c r="AH47" s="821"/>
      <c r="AI47" s="821"/>
      <c r="AJ47" s="822"/>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02"/>
      <c r="BT47" s="803"/>
      <c r="BU47" s="803"/>
      <c r="BV47" s="803"/>
      <c r="BW47" s="803"/>
      <c r="BX47" s="803"/>
      <c r="BY47" s="803"/>
      <c r="BZ47" s="803"/>
      <c r="CA47" s="803"/>
      <c r="CB47" s="803"/>
      <c r="CC47" s="803"/>
      <c r="CD47" s="803"/>
      <c r="CE47" s="803"/>
      <c r="CF47" s="803"/>
      <c r="CG47" s="804"/>
      <c r="CH47" s="794"/>
      <c r="CI47" s="795"/>
      <c r="CJ47" s="795"/>
      <c r="CK47" s="795"/>
      <c r="CL47" s="796"/>
      <c r="CM47" s="794"/>
      <c r="CN47" s="795"/>
      <c r="CO47" s="795"/>
      <c r="CP47" s="795"/>
      <c r="CQ47" s="796"/>
      <c r="CR47" s="794"/>
      <c r="CS47" s="795"/>
      <c r="CT47" s="795"/>
      <c r="CU47" s="795"/>
      <c r="CV47" s="796"/>
      <c r="CW47" s="794"/>
      <c r="CX47" s="795"/>
      <c r="CY47" s="795"/>
      <c r="CZ47" s="795"/>
      <c r="DA47" s="796"/>
      <c r="DB47" s="794"/>
      <c r="DC47" s="795"/>
      <c r="DD47" s="795"/>
      <c r="DE47" s="795"/>
      <c r="DF47" s="796"/>
      <c r="DG47" s="794"/>
      <c r="DH47" s="795"/>
      <c r="DI47" s="795"/>
      <c r="DJ47" s="795"/>
      <c r="DK47" s="796"/>
      <c r="DL47" s="794"/>
      <c r="DM47" s="795"/>
      <c r="DN47" s="795"/>
      <c r="DO47" s="795"/>
      <c r="DP47" s="796"/>
      <c r="DQ47" s="794"/>
      <c r="DR47" s="795"/>
      <c r="DS47" s="795"/>
      <c r="DT47" s="795"/>
      <c r="DU47" s="796"/>
      <c r="DV47" s="797"/>
      <c r="DW47" s="798"/>
      <c r="DX47" s="798"/>
      <c r="DY47" s="798"/>
      <c r="DZ47" s="799"/>
      <c r="EA47" s="248"/>
    </row>
    <row r="48" spans="1:131" s="249" customFormat="1" ht="26.25" customHeight="1" x14ac:dyDescent="0.15">
      <c r="A48" s="263">
        <v>21</v>
      </c>
      <c r="B48" s="805"/>
      <c r="C48" s="806"/>
      <c r="D48" s="806"/>
      <c r="E48" s="806"/>
      <c r="F48" s="806"/>
      <c r="G48" s="806"/>
      <c r="H48" s="806"/>
      <c r="I48" s="806"/>
      <c r="J48" s="806"/>
      <c r="K48" s="806"/>
      <c r="L48" s="806"/>
      <c r="M48" s="806"/>
      <c r="N48" s="806"/>
      <c r="O48" s="806"/>
      <c r="P48" s="807"/>
      <c r="Q48" s="808"/>
      <c r="R48" s="809"/>
      <c r="S48" s="809"/>
      <c r="T48" s="809"/>
      <c r="U48" s="809"/>
      <c r="V48" s="809"/>
      <c r="W48" s="809"/>
      <c r="X48" s="809"/>
      <c r="Y48" s="809"/>
      <c r="Z48" s="809"/>
      <c r="AA48" s="809"/>
      <c r="AB48" s="809"/>
      <c r="AC48" s="809"/>
      <c r="AD48" s="809"/>
      <c r="AE48" s="819"/>
      <c r="AF48" s="820"/>
      <c r="AG48" s="821"/>
      <c r="AH48" s="821"/>
      <c r="AI48" s="821"/>
      <c r="AJ48" s="822"/>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02"/>
      <c r="BT48" s="803"/>
      <c r="BU48" s="803"/>
      <c r="BV48" s="803"/>
      <c r="BW48" s="803"/>
      <c r="BX48" s="803"/>
      <c r="BY48" s="803"/>
      <c r="BZ48" s="803"/>
      <c r="CA48" s="803"/>
      <c r="CB48" s="803"/>
      <c r="CC48" s="803"/>
      <c r="CD48" s="803"/>
      <c r="CE48" s="803"/>
      <c r="CF48" s="803"/>
      <c r="CG48" s="804"/>
      <c r="CH48" s="794"/>
      <c r="CI48" s="795"/>
      <c r="CJ48" s="795"/>
      <c r="CK48" s="795"/>
      <c r="CL48" s="796"/>
      <c r="CM48" s="794"/>
      <c r="CN48" s="795"/>
      <c r="CO48" s="795"/>
      <c r="CP48" s="795"/>
      <c r="CQ48" s="796"/>
      <c r="CR48" s="794"/>
      <c r="CS48" s="795"/>
      <c r="CT48" s="795"/>
      <c r="CU48" s="795"/>
      <c r="CV48" s="796"/>
      <c r="CW48" s="794"/>
      <c r="CX48" s="795"/>
      <c r="CY48" s="795"/>
      <c r="CZ48" s="795"/>
      <c r="DA48" s="796"/>
      <c r="DB48" s="794"/>
      <c r="DC48" s="795"/>
      <c r="DD48" s="795"/>
      <c r="DE48" s="795"/>
      <c r="DF48" s="796"/>
      <c r="DG48" s="794"/>
      <c r="DH48" s="795"/>
      <c r="DI48" s="795"/>
      <c r="DJ48" s="795"/>
      <c r="DK48" s="796"/>
      <c r="DL48" s="794"/>
      <c r="DM48" s="795"/>
      <c r="DN48" s="795"/>
      <c r="DO48" s="795"/>
      <c r="DP48" s="796"/>
      <c r="DQ48" s="794"/>
      <c r="DR48" s="795"/>
      <c r="DS48" s="795"/>
      <c r="DT48" s="795"/>
      <c r="DU48" s="796"/>
      <c r="DV48" s="797"/>
      <c r="DW48" s="798"/>
      <c r="DX48" s="798"/>
      <c r="DY48" s="798"/>
      <c r="DZ48" s="799"/>
      <c r="EA48" s="248"/>
    </row>
    <row r="49" spans="1:131" s="249" customFormat="1" ht="26.25" customHeight="1" x14ac:dyDescent="0.15">
      <c r="A49" s="263">
        <v>22</v>
      </c>
      <c r="B49" s="805"/>
      <c r="C49" s="806"/>
      <c r="D49" s="806"/>
      <c r="E49" s="806"/>
      <c r="F49" s="806"/>
      <c r="G49" s="806"/>
      <c r="H49" s="806"/>
      <c r="I49" s="806"/>
      <c r="J49" s="806"/>
      <c r="K49" s="806"/>
      <c r="L49" s="806"/>
      <c r="M49" s="806"/>
      <c r="N49" s="806"/>
      <c r="O49" s="806"/>
      <c r="P49" s="807"/>
      <c r="Q49" s="808"/>
      <c r="R49" s="809"/>
      <c r="S49" s="809"/>
      <c r="T49" s="809"/>
      <c r="U49" s="809"/>
      <c r="V49" s="809"/>
      <c r="W49" s="809"/>
      <c r="X49" s="809"/>
      <c r="Y49" s="809"/>
      <c r="Z49" s="809"/>
      <c r="AA49" s="809"/>
      <c r="AB49" s="809"/>
      <c r="AC49" s="809"/>
      <c r="AD49" s="809"/>
      <c r="AE49" s="819"/>
      <c r="AF49" s="820"/>
      <c r="AG49" s="821"/>
      <c r="AH49" s="821"/>
      <c r="AI49" s="821"/>
      <c r="AJ49" s="822"/>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02"/>
      <c r="BT49" s="803"/>
      <c r="BU49" s="803"/>
      <c r="BV49" s="803"/>
      <c r="BW49" s="803"/>
      <c r="BX49" s="803"/>
      <c r="BY49" s="803"/>
      <c r="BZ49" s="803"/>
      <c r="CA49" s="803"/>
      <c r="CB49" s="803"/>
      <c r="CC49" s="803"/>
      <c r="CD49" s="803"/>
      <c r="CE49" s="803"/>
      <c r="CF49" s="803"/>
      <c r="CG49" s="804"/>
      <c r="CH49" s="794"/>
      <c r="CI49" s="795"/>
      <c r="CJ49" s="795"/>
      <c r="CK49" s="795"/>
      <c r="CL49" s="796"/>
      <c r="CM49" s="794"/>
      <c r="CN49" s="795"/>
      <c r="CO49" s="795"/>
      <c r="CP49" s="795"/>
      <c r="CQ49" s="796"/>
      <c r="CR49" s="794"/>
      <c r="CS49" s="795"/>
      <c r="CT49" s="795"/>
      <c r="CU49" s="795"/>
      <c r="CV49" s="796"/>
      <c r="CW49" s="794"/>
      <c r="CX49" s="795"/>
      <c r="CY49" s="795"/>
      <c r="CZ49" s="795"/>
      <c r="DA49" s="796"/>
      <c r="DB49" s="794"/>
      <c r="DC49" s="795"/>
      <c r="DD49" s="795"/>
      <c r="DE49" s="795"/>
      <c r="DF49" s="796"/>
      <c r="DG49" s="794"/>
      <c r="DH49" s="795"/>
      <c r="DI49" s="795"/>
      <c r="DJ49" s="795"/>
      <c r="DK49" s="796"/>
      <c r="DL49" s="794"/>
      <c r="DM49" s="795"/>
      <c r="DN49" s="795"/>
      <c r="DO49" s="795"/>
      <c r="DP49" s="796"/>
      <c r="DQ49" s="794"/>
      <c r="DR49" s="795"/>
      <c r="DS49" s="795"/>
      <c r="DT49" s="795"/>
      <c r="DU49" s="796"/>
      <c r="DV49" s="797"/>
      <c r="DW49" s="798"/>
      <c r="DX49" s="798"/>
      <c r="DY49" s="798"/>
      <c r="DZ49" s="799"/>
      <c r="EA49" s="248"/>
    </row>
    <row r="50" spans="1:131" s="249" customFormat="1" ht="26.25" customHeight="1" x14ac:dyDescent="0.15">
      <c r="A50" s="263">
        <v>23</v>
      </c>
      <c r="B50" s="805"/>
      <c r="C50" s="806"/>
      <c r="D50" s="806"/>
      <c r="E50" s="806"/>
      <c r="F50" s="806"/>
      <c r="G50" s="806"/>
      <c r="H50" s="806"/>
      <c r="I50" s="806"/>
      <c r="J50" s="806"/>
      <c r="K50" s="806"/>
      <c r="L50" s="806"/>
      <c r="M50" s="806"/>
      <c r="N50" s="806"/>
      <c r="O50" s="806"/>
      <c r="P50" s="807"/>
      <c r="Q50" s="881"/>
      <c r="R50" s="882"/>
      <c r="S50" s="882"/>
      <c r="T50" s="882"/>
      <c r="U50" s="882"/>
      <c r="V50" s="882"/>
      <c r="W50" s="882"/>
      <c r="X50" s="882"/>
      <c r="Y50" s="882"/>
      <c r="Z50" s="882"/>
      <c r="AA50" s="882"/>
      <c r="AB50" s="882"/>
      <c r="AC50" s="882"/>
      <c r="AD50" s="882"/>
      <c r="AE50" s="883"/>
      <c r="AF50" s="820"/>
      <c r="AG50" s="821"/>
      <c r="AH50" s="821"/>
      <c r="AI50" s="821"/>
      <c r="AJ50" s="822"/>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02"/>
      <c r="BT50" s="803"/>
      <c r="BU50" s="803"/>
      <c r="BV50" s="803"/>
      <c r="BW50" s="803"/>
      <c r="BX50" s="803"/>
      <c r="BY50" s="803"/>
      <c r="BZ50" s="803"/>
      <c r="CA50" s="803"/>
      <c r="CB50" s="803"/>
      <c r="CC50" s="803"/>
      <c r="CD50" s="803"/>
      <c r="CE50" s="803"/>
      <c r="CF50" s="803"/>
      <c r="CG50" s="804"/>
      <c r="CH50" s="794"/>
      <c r="CI50" s="795"/>
      <c r="CJ50" s="795"/>
      <c r="CK50" s="795"/>
      <c r="CL50" s="796"/>
      <c r="CM50" s="794"/>
      <c r="CN50" s="795"/>
      <c r="CO50" s="795"/>
      <c r="CP50" s="795"/>
      <c r="CQ50" s="796"/>
      <c r="CR50" s="794"/>
      <c r="CS50" s="795"/>
      <c r="CT50" s="795"/>
      <c r="CU50" s="795"/>
      <c r="CV50" s="796"/>
      <c r="CW50" s="794"/>
      <c r="CX50" s="795"/>
      <c r="CY50" s="795"/>
      <c r="CZ50" s="795"/>
      <c r="DA50" s="796"/>
      <c r="DB50" s="794"/>
      <c r="DC50" s="795"/>
      <c r="DD50" s="795"/>
      <c r="DE50" s="795"/>
      <c r="DF50" s="796"/>
      <c r="DG50" s="794"/>
      <c r="DH50" s="795"/>
      <c r="DI50" s="795"/>
      <c r="DJ50" s="795"/>
      <c r="DK50" s="796"/>
      <c r="DL50" s="794"/>
      <c r="DM50" s="795"/>
      <c r="DN50" s="795"/>
      <c r="DO50" s="795"/>
      <c r="DP50" s="796"/>
      <c r="DQ50" s="794"/>
      <c r="DR50" s="795"/>
      <c r="DS50" s="795"/>
      <c r="DT50" s="795"/>
      <c r="DU50" s="796"/>
      <c r="DV50" s="797"/>
      <c r="DW50" s="798"/>
      <c r="DX50" s="798"/>
      <c r="DY50" s="798"/>
      <c r="DZ50" s="799"/>
      <c r="EA50" s="248"/>
    </row>
    <row r="51" spans="1:131" s="249" customFormat="1" ht="26.25" customHeight="1" x14ac:dyDescent="0.15">
      <c r="A51" s="263">
        <v>24</v>
      </c>
      <c r="B51" s="805"/>
      <c r="C51" s="806"/>
      <c r="D51" s="806"/>
      <c r="E51" s="806"/>
      <c r="F51" s="806"/>
      <c r="G51" s="806"/>
      <c r="H51" s="806"/>
      <c r="I51" s="806"/>
      <c r="J51" s="806"/>
      <c r="K51" s="806"/>
      <c r="L51" s="806"/>
      <c r="M51" s="806"/>
      <c r="N51" s="806"/>
      <c r="O51" s="806"/>
      <c r="P51" s="807"/>
      <c r="Q51" s="881"/>
      <c r="R51" s="882"/>
      <c r="S51" s="882"/>
      <c r="T51" s="882"/>
      <c r="U51" s="882"/>
      <c r="V51" s="882"/>
      <c r="W51" s="882"/>
      <c r="X51" s="882"/>
      <c r="Y51" s="882"/>
      <c r="Z51" s="882"/>
      <c r="AA51" s="882"/>
      <c r="AB51" s="882"/>
      <c r="AC51" s="882"/>
      <c r="AD51" s="882"/>
      <c r="AE51" s="883"/>
      <c r="AF51" s="820"/>
      <c r="AG51" s="821"/>
      <c r="AH51" s="821"/>
      <c r="AI51" s="821"/>
      <c r="AJ51" s="822"/>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02"/>
      <c r="BT51" s="803"/>
      <c r="BU51" s="803"/>
      <c r="BV51" s="803"/>
      <c r="BW51" s="803"/>
      <c r="BX51" s="803"/>
      <c r="BY51" s="803"/>
      <c r="BZ51" s="803"/>
      <c r="CA51" s="803"/>
      <c r="CB51" s="803"/>
      <c r="CC51" s="803"/>
      <c r="CD51" s="803"/>
      <c r="CE51" s="803"/>
      <c r="CF51" s="803"/>
      <c r="CG51" s="804"/>
      <c r="CH51" s="794"/>
      <c r="CI51" s="795"/>
      <c r="CJ51" s="795"/>
      <c r="CK51" s="795"/>
      <c r="CL51" s="796"/>
      <c r="CM51" s="794"/>
      <c r="CN51" s="795"/>
      <c r="CO51" s="795"/>
      <c r="CP51" s="795"/>
      <c r="CQ51" s="796"/>
      <c r="CR51" s="794"/>
      <c r="CS51" s="795"/>
      <c r="CT51" s="795"/>
      <c r="CU51" s="795"/>
      <c r="CV51" s="796"/>
      <c r="CW51" s="794"/>
      <c r="CX51" s="795"/>
      <c r="CY51" s="795"/>
      <c r="CZ51" s="795"/>
      <c r="DA51" s="796"/>
      <c r="DB51" s="794"/>
      <c r="DC51" s="795"/>
      <c r="DD51" s="795"/>
      <c r="DE51" s="795"/>
      <c r="DF51" s="796"/>
      <c r="DG51" s="794"/>
      <c r="DH51" s="795"/>
      <c r="DI51" s="795"/>
      <c r="DJ51" s="795"/>
      <c r="DK51" s="796"/>
      <c r="DL51" s="794"/>
      <c r="DM51" s="795"/>
      <c r="DN51" s="795"/>
      <c r="DO51" s="795"/>
      <c r="DP51" s="796"/>
      <c r="DQ51" s="794"/>
      <c r="DR51" s="795"/>
      <c r="DS51" s="795"/>
      <c r="DT51" s="795"/>
      <c r="DU51" s="796"/>
      <c r="DV51" s="797"/>
      <c r="DW51" s="798"/>
      <c r="DX51" s="798"/>
      <c r="DY51" s="798"/>
      <c r="DZ51" s="799"/>
      <c r="EA51" s="248"/>
    </row>
    <row r="52" spans="1:131" s="249" customFormat="1" ht="26.25" customHeight="1" x14ac:dyDescent="0.15">
      <c r="A52" s="263">
        <v>25</v>
      </c>
      <c r="B52" s="805"/>
      <c r="C52" s="806"/>
      <c r="D52" s="806"/>
      <c r="E52" s="806"/>
      <c r="F52" s="806"/>
      <c r="G52" s="806"/>
      <c r="H52" s="806"/>
      <c r="I52" s="806"/>
      <c r="J52" s="806"/>
      <c r="K52" s="806"/>
      <c r="L52" s="806"/>
      <c r="M52" s="806"/>
      <c r="N52" s="806"/>
      <c r="O52" s="806"/>
      <c r="P52" s="807"/>
      <c r="Q52" s="881"/>
      <c r="R52" s="882"/>
      <c r="S52" s="882"/>
      <c r="T52" s="882"/>
      <c r="U52" s="882"/>
      <c r="V52" s="882"/>
      <c r="W52" s="882"/>
      <c r="X52" s="882"/>
      <c r="Y52" s="882"/>
      <c r="Z52" s="882"/>
      <c r="AA52" s="882"/>
      <c r="AB52" s="882"/>
      <c r="AC52" s="882"/>
      <c r="AD52" s="882"/>
      <c r="AE52" s="883"/>
      <c r="AF52" s="820"/>
      <c r="AG52" s="821"/>
      <c r="AH52" s="821"/>
      <c r="AI52" s="821"/>
      <c r="AJ52" s="822"/>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02"/>
      <c r="BT52" s="803"/>
      <c r="BU52" s="803"/>
      <c r="BV52" s="803"/>
      <c r="BW52" s="803"/>
      <c r="BX52" s="803"/>
      <c r="BY52" s="803"/>
      <c r="BZ52" s="803"/>
      <c r="CA52" s="803"/>
      <c r="CB52" s="803"/>
      <c r="CC52" s="803"/>
      <c r="CD52" s="803"/>
      <c r="CE52" s="803"/>
      <c r="CF52" s="803"/>
      <c r="CG52" s="804"/>
      <c r="CH52" s="794"/>
      <c r="CI52" s="795"/>
      <c r="CJ52" s="795"/>
      <c r="CK52" s="795"/>
      <c r="CL52" s="796"/>
      <c r="CM52" s="794"/>
      <c r="CN52" s="795"/>
      <c r="CO52" s="795"/>
      <c r="CP52" s="795"/>
      <c r="CQ52" s="796"/>
      <c r="CR52" s="794"/>
      <c r="CS52" s="795"/>
      <c r="CT52" s="795"/>
      <c r="CU52" s="795"/>
      <c r="CV52" s="796"/>
      <c r="CW52" s="794"/>
      <c r="CX52" s="795"/>
      <c r="CY52" s="795"/>
      <c r="CZ52" s="795"/>
      <c r="DA52" s="796"/>
      <c r="DB52" s="794"/>
      <c r="DC52" s="795"/>
      <c r="DD52" s="795"/>
      <c r="DE52" s="795"/>
      <c r="DF52" s="796"/>
      <c r="DG52" s="794"/>
      <c r="DH52" s="795"/>
      <c r="DI52" s="795"/>
      <c r="DJ52" s="795"/>
      <c r="DK52" s="796"/>
      <c r="DL52" s="794"/>
      <c r="DM52" s="795"/>
      <c r="DN52" s="795"/>
      <c r="DO52" s="795"/>
      <c r="DP52" s="796"/>
      <c r="DQ52" s="794"/>
      <c r="DR52" s="795"/>
      <c r="DS52" s="795"/>
      <c r="DT52" s="795"/>
      <c r="DU52" s="796"/>
      <c r="DV52" s="797"/>
      <c r="DW52" s="798"/>
      <c r="DX52" s="798"/>
      <c r="DY52" s="798"/>
      <c r="DZ52" s="799"/>
      <c r="EA52" s="248"/>
    </row>
    <row r="53" spans="1:131" s="249" customFormat="1" ht="26.25" customHeight="1" x14ac:dyDescent="0.15">
      <c r="A53" s="263">
        <v>26</v>
      </c>
      <c r="B53" s="805"/>
      <c r="C53" s="806"/>
      <c r="D53" s="806"/>
      <c r="E53" s="806"/>
      <c r="F53" s="806"/>
      <c r="G53" s="806"/>
      <c r="H53" s="806"/>
      <c r="I53" s="806"/>
      <c r="J53" s="806"/>
      <c r="K53" s="806"/>
      <c r="L53" s="806"/>
      <c r="M53" s="806"/>
      <c r="N53" s="806"/>
      <c r="O53" s="806"/>
      <c r="P53" s="807"/>
      <c r="Q53" s="881"/>
      <c r="R53" s="882"/>
      <c r="S53" s="882"/>
      <c r="T53" s="882"/>
      <c r="U53" s="882"/>
      <c r="V53" s="882"/>
      <c r="W53" s="882"/>
      <c r="X53" s="882"/>
      <c r="Y53" s="882"/>
      <c r="Z53" s="882"/>
      <c r="AA53" s="882"/>
      <c r="AB53" s="882"/>
      <c r="AC53" s="882"/>
      <c r="AD53" s="882"/>
      <c r="AE53" s="883"/>
      <c r="AF53" s="820"/>
      <c r="AG53" s="821"/>
      <c r="AH53" s="821"/>
      <c r="AI53" s="821"/>
      <c r="AJ53" s="822"/>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02"/>
      <c r="BT53" s="803"/>
      <c r="BU53" s="803"/>
      <c r="BV53" s="803"/>
      <c r="BW53" s="803"/>
      <c r="BX53" s="803"/>
      <c r="BY53" s="803"/>
      <c r="BZ53" s="803"/>
      <c r="CA53" s="803"/>
      <c r="CB53" s="803"/>
      <c r="CC53" s="803"/>
      <c r="CD53" s="803"/>
      <c r="CE53" s="803"/>
      <c r="CF53" s="803"/>
      <c r="CG53" s="804"/>
      <c r="CH53" s="794"/>
      <c r="CI53" s="795"/>
      <c r="CJ53" s="795"/>
      <c r="CK53" s="795"/>
      <c r="CL53" s="796"/>
      <c r="CM53" s="794"/>
      <c r="CN53" s="795"/>
      <c r="CO53" s="795"/>
      <c r="CP53" s="795"/>
      <c r="CQ53" s="796"/>
      <c r="CR53" s="794"/>
      <c r="CS53" s="795"/>
      <c r="CT53" s="795"/>
      <c r="CU53" s="795"/>
      <c r="CV53" s="796"/>
      <c r="CW53" s="794"/>
      <c r="CX53" s="795"/>
      <c r="CY53" s="795"/>
      <c r="CZ53" s="795"/>
      <c r="DA53" s="796"/>
      <c r="DB53" s="794"/>
      <c r="DC53" s="795"/>
      <c r="DD53" s="795"/>
      <c r="DE53" s="795"/>
      <c r="DF53" s="796"/>
      <c r="DG53" s="794"/>
      <c r="DH53" s="795"/>
      <c r="DI53" s="795"/>
      <c r="DJ53" s="795"/>
      <c r="DK53" s="796"/>
      <c r="DL53" s="794"/>
      <c r="DM53" s="795"/>
      <c r="DN53" s="795"/>
      <c r="DO53" s="795"/>
      <c r="DP53" s="796"/>
      <c r="DQ53" s="794"/>
      <c r="DR53" s="795"/>
      <c r="DS53" s="795"/>
      <c r="DT53" s="795"/>
      <c r="DU53" s="796"/>
      <c r="DV53" s="797"/>
      <c r="DW53" s="798"/>
      <c r="DX53" s="798"/>
      <c r="DY53" s="798"/>
      <c r="DZ53" s="799"/>
      <c r="EA53" s="248"/>
    </row>
    <row r="54" spans="1:131" s="249" customFormat="1" ht="26.25" customHeight="1" x14ac:dyDescent="0.15">
      <c r="A54" s="263">
        <v>27</v>
      </c>
      <c r="B54" s="805"/>
      <c r="C54" s="806"/>
      <c r="D54" s="806"/>
      <c r="E54" s="806"/>
      <c r="F54" s="806"/>
      <c r="G54" s="806"/>
      <c r="H54" s="806"/>
      <c r="I54" s="806"/>
      <c r="J54" s="806"/>
      <c r="K54" s="806"/>
      <c r="L54" s="806"/>
      <c r="M54" s="806"/>
      <c r="N54" s="806"/>
      <c r="O54" s="806"/>
      <c r="P54" s="807"/>
      <c r="Q54" s="881"/>
      <c r="R54" s="882"/>
      <c r="S54" s="882"/>
      <c r="T54" s="882"/>
      <c r="U54" s="882"/>
      <c r="V54" s="882"/>
      <c r="W54" s="882"/>
      <c r="X54" s="882"/>
      <c r="Y54" s="882"/>
      <c r="Z54" s="882"/>
      <c r="AA54" s="882"/>
      <c r="AB54" s="882"/>
      <c r="AC54" s="882"/>
      <c r="AD54" s="882"/>
      <c r="AE54" s="883"/>
      <c r="AF54" s="820"/>
      <c r="AG54" s="821"/>
      <c r="AH54" s="821"/>
      <c r="AI54" s="821"/>
      <c r="AJ54" s="822"/>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02"/>
      <c r="BT54" s="803"/>
      <c r="BU54" s="803"/>
      <c r="BV54" s="803"/>
      <c r="BW54" s="803"/>
      <c r="BX54" s="803"/>
      <c r="BY54" s="803"/>
      <c r="BZ54" s="803"/>
      <c r="CA54" s="803"/>
      <c r="CB54" s="803"/>
      <c r="CC54" s="803"/>
      <c r="CD54" s="803"/>
      <c r="CE54" s="803"/>
      <c r="CF54" s="803"/>
      <c r="CG54" s="804"/>
      <c r="CH54" s="794"/>
      <c r="CI54" s="795"/>
      <c r="CJ54" s="795"/>
      <c r="CK54" s="795"/>
      <c r="CL54" s="796"/>
      <c r="CM54" s="794"/>
      <c r="CN54" s="795"/>
      <c r="CO54" s="795"/>
      <c r="CP54" s="795"/>
      <c r="CQ54" s="796"/>
      <c r="CR54" s="794"/>
      <c r="CS54" s="795"/>
      <c r="CT54" s="795"/>
      <c r="CU54" s="795"/>
      <c r="CV54" s="796"/>
      <c r="CW54" s="794"/>
      <c r="CX54" s="795"/>
      <c r="CY54" s="795"/>
      <c r="CZ54" s="795"/>
      <c r="DA54" s="796"/>
      <c r="DB54" s="794"/>
      <c r="DC54" s="795"/>
      <c r="DD54" s="795"/>
      <c r="DE54" s="795"/>
      <c r="DF54" s="796"/>
      <c r="DG54" s="794"/>
      <c r="DH54" s="795"/>
      <c r="DI54" s="795"/>
      <c r="DJ54" s="795"/>
      <c r="DK54" s="796"/>
      <c r="DL54" s="794"/>
      <c r="DM54" s="795"/>
      <c r="DN54" s="795"/>
      <c r="DO54" s="795"/>
      <c r="DP54" s="796"/>
      <c r="DQ54" s="794"/>
      <c r="DR54" s="795"/>
      <c r="DS54" s="795"/>
      <c r="DT54" s="795"/>
      <c r="DU54" s="796"/>
      <c r="DV54" s="797"/>
      <c r="DW54" s="798"/>
      <c r="DX54" s="798"/>
      <c r="DY54" s="798"/>
      <c r="DZ54" s="799"/>
      <c r="EA54" s="248"/>
    </row>
    <row r="55" spans="1:131" s="249" customFormat="1" ht="26.25" customHeight="1" x14ac:dyDescent="0.15">
      <c r="A55" s="263">
        <v>28</v>
      </c>
      <c r="B55" s="805"/>
      <c r="C55" s="806"/>
      <c r="D55" s="806"/>
      <c r="E55" s="806"/>
      <c r="F55" s="806"/>
      <c r="G55" s="806"/>
      <c r="H55" s="806"/>
      <c r="I55" s="806"/>
      <c r="J55" s="806"/>
      <c r="K55" s="806"/>
      <c r="L55" s="806"/>
      <c r="M55" s="806"/>
      <c r="N55" s="806"/>
      <c r="O55" s="806"/>
      <c r="P55" s="807"/>
      <c r="Q55" s="881"/>
      <c r="R55" s="882"/>
      <c r="S55" s="882"/>
      <c r="T55" s="882"/>
      <c r="U55" s="882"/>
      <c r="V55" s="882"/>
      <c r="W55" s="882"/>
      <c r="X55" s="882"/>
      <c r="Y55" s="882"/>
      <c r="Z55" s="882"/>
      <c r="AA55" s="882"/>
      <c r="AB55" s="882"/>
      <c r="AC55" s="882"/>
      <c r="AD55" s="882"/>
      <c r="AE55" s="883"/>
      <c r="AF55" s="820"/>
      <c r="AG55" s="821"/>
      <c r="AH55" s="821"/>
      <c r="AI55" s="821"/>
      <c r="AJ55" s="822"/>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02"/>
      <c r="BT55" s="803"/>
      <c r="BU55" s="803"/>
      <c r="BV55" s="803"/>
      <c r="BW55" s="803"/>
      <c r="BX55" s="803"/>
      <c r="BY55" s="803"/>
      <c r="BZ55" s="803"/>
      <c r="CA55" s="803"/>
      <c r="CB55" s="803"/>
      <c r="CC55" s="803"/>
      <c r="CD55" s="803"/>
      <c r="CE55" s="803"/>
      <c r="CF55" s="803"/>
      <c r="CG55" s="804"/>
      <c r="CH55" s="794"/>
      <c r="CI55" s="795"/>
      <c r="CJ55" s="795"/>
      <c r="CK55" s="795"/>
      <c r="CL55" s="796"/>
      <c r="CM55" s="794"/>
      <c r="CN55" s="795"/>
      <c r="CO55" s="795"/>
      <c r="CP55" s="795"/>
      <c r="CQ55" s="796"/>
      <c r="CR55" s="794"/>
      <c r="CS55" s="795"/>
      <c r="CT55" s="795"/>
      <c r="CU55" s="795"/>
      <c r="CV55" s="796"/>
      <c r="CW55" s="794"/>
      <c r="CX55" s="795"/>
      <c r="CY55" s="795"/>
      <c r="CZ55" s="795"/>
      <c r="DA55" s="796"/>
      <c r="DB55" s="794"/>
      <c r="DC55" s="795"/>
      <c r="DD55" s="795"/>
      <c r="DE55" s="795"/>
      <c r="DF55" s="796"/>
      <c r="DG55" s="794"/>
      <c r="DH55" s="795"/>
      <c r="DI55" s="795"/>
      <c r="DJ55" s="795"/>
      <c r="DK55" s="796"/>
      <c r="DL55" s="794"/>
      <c r="DM55" s="795"/>
      <c r="DN55" s="795"/>
      <c r="DO55" s="795"/>
      <c r="DP55" s="796"/>
      <c r="DQ55" s="794"/>
      <c r="DR55" s="795"/>
      <c r="DS55" s="795"/>
      <c r="DT55" s="795"/>
      <c r="DU55" s="796"/>
      <c r="DV55" s="797"/>
      <c r="DW55" s="798"/>
      <c r="DX55" s="798"/>
      <c r="DY55" s="798"/>
      <c r="DZ55" s="799"/>
      <c r="EA55" s="248"/>
    </row>
    <row r="56" spans="1:131" s="249" customFormat="1" ht="26.25" customHeight="1" x14ac:dyDescent="0.15">
      <c r="A56" s="263">
        <v>29</v>
      </c>
      <c r="B56" s="805"/>
      <c r="C56" s="806"/>
      <c r="D56" s="806"/>
      <c r="E56" s="806"/>
      <c r="F56" s="806"/>
      <c r="G56" s="806"/>
      <c r="H56" s="806"/>
      <c r="I56" s="806"/>
      <c r="J56" s="806"/>
      <c r="K56" s="806"/>
      <c r="L56" s="806"/>
      <c r="M56" s="806"/>
      <c r="N56" s="806"/>
      <c r="O56" s="806"/>
      <c r="P56" s="807"/>
      <c r="Q56" s="881"/>
      <c r="R56" s="882"/>
      <c r="S56" s="882"/>
      <c r="T56" s="882"/>
      <c r="U56" s="882"/>
      <c r="V56" s="882"/>
      <c r="W56" s="882"/>
      <c r="X56" s="882"/>
      <c r="Y56" s="882"/>
      <c r="Z56" s="882"/>
      <c r="AA56" s="882"/>
      <c r="AB56" s="882"/>
      <c r="AC56" s="882"/>
      <c r="AD56" s="882"/>
      <c r="AE56" s="883"/>
      <c r="AF56" s="820"/>
      <c r="AG56" s="821"/>
      <c r="AH56" s="821"/>
      <c r="AI56" s="821"/>
      <c r="AJ56" s="822"/>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02"/>
      <c r="BT56" s="803"/>
      <c r="BU56" s="803"/>
      <c r="BV56" s="803"/>
      <c r="BW56" s="803"/>
      <c r="BX56" s="803"/>
      <c r="BY56" s="803"/>
      <c r="BZ56" s="803"/>
      <c r="CA56" s="803"/>
      <c r="CB56" s="803"/>
      <c r="CC56" s="803"/>
      <c r="CD56" s="803"/>
      <c r="CE56" s="803"/>
      <c r="CF56" s="803"/>
      <c r="CG56" s="804"/>
      <c r="CH56" s="794"/>
      <c r="CI56" s="795"/>
      <c r="CJ56" s="795"/>
      <c r="CK56" s="795"/>
      <c r="CL56" s="796"/>
      <c r="CM56" s="794"/>
      <c r="CN56" s="795"/>
      <c r="CO56" s="795"/>
      <c r="CP56" s="795"/>
      <c r="CQ56" s="796"/>
      <c r="CR56" s="794"/>
      <c r="CS56" s="795"/>
      <c r="CT56" s="795"/>
      <c r="CU56" s="795"/>
      <c r="CV56" s="796"/>
      <c r="CW56" s="794"/>
      <c r="CX56" s="795"/>
      <c r="CY56" s="795"/>
      <c r="CZ56" s="795"/>
      <c r="DA56" s="796"/>
      <c r="DB56" s="794"/>
      <c r="DC56" s="795"/>
      <c r="DD56" s="795"/>
      <c r="DE56" s="795"/>
      <c r="DF56" s="796"/>
      <c r="DG56" s="794"/>
      <c r="DH56" s="795"/>
      <c r="DI56" s="795"/>
      <c r="DJ56" s="795"/>
      <c r="DK56" s="796"/>
      <c r="DL56" s="794"/>
      <c r="DM56" s="795"/>
      <c r="DN56" s="795"/>
      <c r="DO56" s="795"/>
      <c r="DP56" s="796"/>
      <c r="DQ56" s="794"/>
      <c r="DR56" s="795"/>
      <c r="DS56" s="795"/>
      <c r="DT56" s="795"/>
      <c r="DU56" s="796"/>
      <c r="DV56" s="797"/>
      <c r="DW56" s="798"/>
      <c r="DX56" s="798"/>
      <c r="DY56" s="798"/>
      <c r="DZ56" s="799"/>
      <c r="EA56" s="248"/>
    </row>
    <row r="57" spans="1:131" s="249" customFormat="1" ht="26.25" customHeight="1" x14ac:dyDescent="0.15">
      <c r="A57" s="263">
        <v>30</v>
      </c>
      <c r="B57" s="805"/>
      <c r="C57" s="806"/>
      <c r="D57" s="806"/>
      <c r="E57" s="806"/>
      <c r="F57" s="806"/>
      <c r="G57" s="806"/>
      <c r="H57" s="806"/>
      <c r="I57" s="806"/>
      <c r="J57" s="806"/>
      <c r="K57" s="806"/>
      <c r="L57" s="806"/>
      <c r="M57" s="806"/>
      <c r="N57" s="806"/>
      <c r="O57" s="806"/>
      <c r="P57" s="807"/>
      <c r="Q57" s="881"/>
      <c r="R57" s="882"/>
      <c r="S57" s="882"/>
      <c r="T57" s="882"/>
      <c r="U57" s="882"/>
      <c r="V57" s="882"/>
      <c r="W57" s="882"/>
      <c r="X57" s="882"/>
      <c r="Y57" s="882"/>
      <c r="Z57" s="882"/>
      <c r="AA57" s="882"/>
      <c r="AB57" s="882"/>
      <c r="AC57" s="882"/>
      <c r="AD57" s="882"/>
      <c r="AE57" s="883"/>
      <c r="AF57" s="820"/>
      <c r="AG57" s="821"/>
      <c r="AH57" s="821"/>
      <c r="AI57" s="821"/>
      <c r="AJ57" s="822"/>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02"/>
      <c r="BT57" s="803"/>
      <c r="BU57" s="803"/>
      <c r="BV57" s="803"/>
      <c r="BW57" s="803"/>
      <c r="BX57" s="803"/>
      <c r="BY57" s="803"/>
      <c r="BZ57" s="803"/>
      <c r="CA57" s="803"/>
      <c r="CB57" s="803"/>
      <c r="CC57" s="803"/>
      <c r="CD57" s="803"/>
      <c r="CE57" s="803"/>
      <c r="CF57" s="803"/>
      <c r="CG57" s="804"/>
      <c r="CH57" s="794"/>
      <c r="CI57" s="795"/>
      <c r="CJ57" s="795"/>
      <c r="CK57" s="795"/>
      <c r="CL57" s="796"/>
      <c r="CM57" s="794"/>
      <c r="CN57" s="795"/>
      <c r="CO57" s="795"/>
      <c r="CP57" s="795"/>
      <c r="CQ57" s="796"/>
      <c r="CR57" s="794"/>
      <c r="CS57" s="795"/>
      <c r="CT57" s="795"/>
      <c r="CU57" s="795"/>
      <c r="CV57" s="796"/>
      <c r="CW57" s="794"/>
      <c r="CX57" s="795"/>
      <c r="CY57" s="795"/>
      <c r="CZ57" s="795"/>
      <c r="DA57" s="796"/>
      <c r="DB57" s="794"/>
      <c r="DC57" s="795"/>
      <c r="DD57" s="795"/>
      <c r="DE57" s="795"/>
      <c r="DF57" s="796"/>
      <c r="DG57" s="794"/>
      <c r="DH57" s="795"/>
      <c r="DI57" s="795"/>
      <c r="DJ57" s="795"/>
      <c r="DK57" s="796"/>
      <c r="DL57" s="794"/>
      <c r="DM57" s="795"/>
      <c r="DN57" s="795"/>
      <c r="DO57" s="795"/>
      <c r="DP57" s="796"/>
      <c r="DQ57" s="794"/>
      <c r="DR57" s="795"/>
      <c r="DS57" s="795"/>
      <c r="DT57" s="795"/>
      <c r="DU57" s="796"/>
      <c r="DV57" s="797"/>
      <c r="DW57" s="798"/>
      <c r="DX57" s="798"/>
      <c r="DY57" s="798"/>
      <c r="DZ57" s="799"/>
      <c r="EA57" s="248"/>
    </row>
    <row r="58" spans="1:131" s="249" customFormat="1" ht="26.25" customHeight="1" x14ac:dyDescent="0.15">
      <c r="A58" s="263">
        <v>31</v>
      </c>
      <c r="B58" s="805"/>
      <c r="C58" s="806"/>
      <c r="D58" s="806"/>
      <c r="E58" s="806"/>
      <c r="F58" s="806"/>
      <c r="G58" s="806"/>
      <c r="H58" s="806"/>
      <c r="I58" s="806"/>
      <c r="J58" s="806"/>
      <c r="K58" s="806"/>
      <c r="L58" s="806"/>
      <c r="M58" s="806"/>
      <c r="N58" s="806"/>
      <c r="O58" s="806"/>
      <c r="P58" s="807"/>
      <c r="Q58" s="881"/>
      <c r="R58" s="882"/>
      <c r="S58" s="882"/>
      <c r="T58" s="882"/>
      <c r="U58" s="882"/>
      <c r="V58" s="882"/>
      <c r="W58" s="882"/>
      <c r="X58" s="882"/>
      <c r="Y58" s="882"/>
      <c r="Z58" s="882"/>
      <c r="AA58" s="882"/>
      <c r="AB58" s="882"/>
      <c r="AC58" s="882"/>
      <c r="AD58" s="882"/>
      <c r="AE58" s="883"/>
      <c r="AF58" s="820"/>
      <c r="AG58" s="821"/>
      <c r="AH58" s="821"/>
      <c r="AI58" s="821"/>
      <c r="AJ58" s="822"/>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02"/>
      <c r="BT58" s="803"/>
      <c r="BU58" s="803"/>
      <c r="BV58" s="803"/>
      <c r="BW58" s="803"/>
      <c r="BX58" s="803"/>
      <c r="BY58" s="803"/>
      <c r="BZ58" s="803"/>
      <c r="CA58" s="803"/>
      <c r="CB58" s="803"/>
      <c r="CC58" s="803"/>
      <c r="CD58" s="803"/>
      <c r="CE58" s="803"/>
      <c r="CF58" s="803"/>
      <c r="CG58" s="804"/>
      <c r="CH58" s="794"/>
      <c r="CI58" s="795"/>
      <c r="CJ58" s="795"/>
      <c r="CK58" s="795"/>
      <c r="CL58" s="796"/>
      <c r="CM58" s="794"/>
      <c r="CN58" s="795"/>
      <c r="CO58" s="795"/>
      <c r="CP58" s="795"/>
      <c r="CQ58" s="796"/>
      <c r="CR58" s="794"/>
      <c r="CS58" s="795"/>
      <c r="CT58" s="795"/>
      <c r="CU58" s="795"/>
      <c r="CV58" s="796"/>
      <c r="CW58" s="794"/>
      <c r="CX58" s="795"/>
      <c r="CY58" s="795"/>
      <c r="CZ58" s="795"/>
      <c r="DA58" s="796"/>
      <c r="DB58" s="794"/>
      <c r="DC58" s="795"/>
      <c r="DD58" s="795"/>
      <c r="DE58" s="795"/>
      <c r="DF58" s="796"/>
      <c r="DG58" s="794"/>
      <c r="DH58" s="795"/>
      <c r="DI58" s="795"/>
      <c r="DJ58" s="795"/>
      <c r="DK58" s="796"/>
      <c r="DL58" s="794"/>
      <c r="DM58" s="795"/>
      <c r="DN58" s="795"/>
      <c r="DO58" s="795"/>
      <c r="DP58" s="796"/>
      <c r="DQ58" s="794"/>
      <c r="DR58" s="795"/>
      <c r="DS58" s="795"/>
      <c r="DT58" s="795"/>
      <c r="DU58" s="796"/>
      <c r="DV58" s="797"/>
      <c r="DW58" s="798"/>
      <c r="DX58" s="798"/>
      <c r="DY58" s="798"/>
      <c r="DZ58" s="799"/>
      <c r="EA58" s="248"/>
    </row>
    <row r="59" spans="1:131" s="249" customFormat="1" ht="26.25" customHeight="1" x14ac:dyDescent="0.15">
      <c r="A59" s="263">
        <v>32</v>
      </c>
      <c r="B59" s="805"/>
      <c r="C59" s="806"/>
      <c r="D59" s="806"/>
      <c r="E59" s="806"/>
      <c r="F59" s="806"/>
      <c r="G59" s="806"/>
      <c r="H59" s="806"/>
      <c r="I59" s="806"/>
      <c r="J59" s="806"/>
      <c r="K59" s="806"/>
      <c r="L59" s="806"/>
      <c r="M59" s="806"/>
      <c r="N59" s="806"/>
      <c r="O59" s="806"/>
      <c r="P59" s="807"/>
      <c r="Q59" s="881"/>
      <c r="R59" s="882"/>
      <c r="S59" s="882"/>
      <c r="T59" s="882"/>
      <c r="U59" s="882"/>
      <c r="V59" s="882"/>
      <c r="W59" s="882"/>
      <c r="X59" s="882"/>
      <c r="Y59" s="882"/>
      <c r="Z59" s="882"/>
      <c r="AA59" s="882"/>
      <c r="AB59" s="882"/>
      <c r="AC59" s="882"/>
      <c r="AD59" s="882"/>
      <c r="AE59" s="883"/>
      <c r="AF59" s="820"/>
      <c r="AG59" s="821"/>
      <c r="AH59" s="821"/>
      <c r="AI59" s="821"/>
      <c r="AJ59" s="822"/>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02"/>
      <c r="BT59" s="803"/>
      <c r="BU59" s="803"/>
      <c r="BV59" s="803"/>
      <c r="BW59" s="803"/>
      <c r="BX59" s="803"/>
      <c r="BY59" s="803"/>
      <c r="BZ59" s="803"/>
      <c r="CA59" s="803"/>
      <c r="CB59" s="803"/>
      <c r="CC59" s="803"/>
      <c r="CD59" s="803"/>
      <c r="CE59" s="803"/>
      <c r="CF59" s="803"/>
      <c r="CG59" s="804"/>
      <c r="CH59" s="794"/>
      <c r="CI59" s="795"/>
      <c r="CJ59" s="795"/>
      <c r="CK59" s="795"/>
      <c r="CL59" s="796"/>
      <c r="CM59" s="794"/>
      <c r="CN59" s="795"/>
      <c r="CO59" s="795"/>
      <c r="CP59" s="795"/>
      <c r="CQ59" s="796"/>
      <c r="CR59" s="794"/>
      <c r="CS59" s="795"/>
      <c r="CT59" s="795"/>
      <c r="CU59" s="795"/>
      <c r="CV59" s="796"/>
      <c r="CW59" s="794"/>
      <c r="CX59" s="795"/>
      <c r="CY59" s="795"/>
      <c r="CZ59" s="795"/>
      <c r="DA59" s="796"/>
      <c r="DB59" s="794"/>
      <c r="DC59" s="795"/>
      <c r="DD59" s="795"/>
      <c r="DE59" s="795"/>
      <c r="DF59" s="796"/>
      <c r="DG59" s="794"/>
      <c r="DH59" s="795"/>
      <c r="DI59" s="795"/>
      <c r="DJ59" s="795"/>
      <c r="DK59" s="796"/>
      <c r="DL59" s="794"/>
      <c r="DM59" s="795"/>
      <c r="DN59" s="795"/>
      <c r="DO59" s="795"/>
      <c r="DP59" s="796"/>
      <c r="DQ59" s="794"/>
      <c r="DR59" s="795"/>
      <c r="DS59" s="795"/>
      <c r="DT59" s="795"/>
      <c r="DU59" s="796"/>
      <c r="DV59" s="797"/>
      <c r="DW59" s="798"/>
      <c r="DX59" s="798"/>
      <c r="DY59" s="798"/>
      <c r="DZ59" s="799"/>
      <c r="EA59" s="248"/>
    </row>
    <row r="60" spans="1:131" s="249" customFormat="1" ht="26.25" customHeight="1" x14ac:dyDescent="0.15">
      <c r="A60" s="263">
        <v>33</v>
      </c>
      <c r="B60" s="805"/>
      <c r="C60" s="806"/>
      <c r="D60" s="806"/>
      <c r="E60" s="806"/>
      <c r="F60" s="806"/>
      <c r="G60" s="806"/>
      <c r="H60" s="806"/>
      <c r="I60" s="806"/>
      <c r="J60" s="806"/>
      <c r="K60" s="806"/>
      <c r="L60" s="806"/>
      <c r="M60" s="806"/>
      <c r="N60" s="806"/>
      <c r="O60" s="806"/>
      <c r="P60" s="807"/>
      <c r="Q60" s="881"/>
      <c r="R60" s="882"/>
      <c r="S60" s="882"/>
      <c r="T60" s="882"/>
      <c r="U60" s="882"/>
      <c r="V60" s="882"/>
      <c r="W60" s="882"/>
      <c r="X60" s="882"/>
      <c r="Y60" s="882"/>
      <c r="Z60" s="882"/>
      <c r="AA60" s="882"/>
      <c r="AB60" s="882"/>
      <c r="AC60" s="882"/>
      <c r="AD60" s="882"/>
      <c r="AE60" s="883"/>
      <c r="AF60" s="820"/>
      <c r="AG60" s="821"/>
      <c r="AH60" s="821"/>
      <c r="AI60" s="821"/>
      <c r="AJ60" s="822"/>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02"/>
      <c r="BT60" s="803"/>
      <c r="BU60" s="803"/>
      <c r="BV60" s="803"/>
      <c r="BW60" s="803"/>
      <c r="BX60" s="803"/>
      <c r="BY60" s="803"/>
      <c r="BZ60" s="803"/>
      <c r="CA60" s="803"/>
      <c r="CB60" s="803"/>
      <c r="CC60" s="803"/>
      <c r="CD60" s="803"/>
      <c r="CE60" s="803"/>
      <c r="CF60" s="803"/>
      <c r="CG60" s="804"/>
      <c r="CH60" s="794"/>
      <c r="CI60" s="795"/>
      <c r="CJ60" s="795"/>
      <c r="CK60" s="795"/>
      <c r="CL60" s="796"/>
      <c r="CM60" s="794"/>
      <c r="CN60" s="795"/>
      <c r="CO60" s="795"/>
      <c r="CP60" s="795"/>
      <c r="CQ60" s="796"/>
      <c r="CR60" s="794"/>
      <c r="CS60" s="795"/>
      <c r="CT60" s="795"/>
      <c r="CU60" s="795"/>
      <c r="CV60" s="796"/>
      <c r="CW60" s="794"/>
      <c r="CX60" s="795"/>
      <c r="CY60" s="795"/>
      <c r="CZ60" s="795"/>
      <c r="DA60" s="796"/>
      <c r="DB60" s="794"/>
      <c r="DC60" s="795"/>
      <c r="DD60" s="795"/>
      <c r="DE60" s="795"/>
      <c r="DF60" s="796"/>
      <c r="DG60" s="794"/>
      <c r="DH60" s="795"/>
      <c r="DI60" s="795"/>
      <c r="DJ60" s="795"/>
      <c r="DK60" s="796"/>
      <c r="DL60" s="794"/>
      <c r="DM60" s="795"/>
      <c r="DN60" s="795"/>
      <c r="DO60" s="795"/>
      <c r="DP60" s="796"/>
      <c r="DQ60" s="794"/>
      <c r="DR60" s="795"/>
      <c r="DS60" s="795"/>
      <c r="DT60" s="795"/>
      <c r="DU60" s="796"/>
      <c r="DV60" s="797"/>
      <c r="DW60" s="798"/>
      <c r="DX60" s="798"/>
      <c r="DY60" s="798"/>
      <c r="DZ60" s="799"/>
      <c r="EA60" s="248"/>
    </row>
    <row r="61" spans="1:131" s="249" customFormat="1" ht="26.25" customHeight="1" thickBot="1" x14ac:dyDescent="0.2">
      <c r="A61" s="263">
        <v>34</v>
      </c>
      <c r="B61" s="805"/>
      <c r="C61" s="806"/>
      <c r="D61" s="806"/>
      <c r="E61" s="806"/>
      <c r="F61" s="806"/>
      <c r="G61" s="806"/>
      <c r="H61" s="806"/>
      <c r="I61" s="806"/>
      <c r="J61" s="806"/>
      <c r="K61" s="806"/>
      <c r="L61" s="806"/>
      <c r="M61" s="806"/>
      <c r="N61" s="806"/>
      <c r="O61" s="806"/>
      <c r="P61" s="807"/>
      <c r="Q61" s="881"/>
      <c r="R61" s="882"/>
      <c r="S61" s="882"/>
      <c r="T61" s="882"/>
      <c r="U61" s="882"/>
      <c r="V61" s="882"/>
      <c r="W61" s="882"/>
      <c r="X61" s="882"/>
      <c r="Y61" s="882"/>
      <c r="Z61" s="882"/>
      <c r="AA61" s="882"/>
      <c r="AB61" s="882"/>
      <c r="AC61" s="882"/>
      <c r="AD61" s="882"/>
      <c r="AE61" s="883"/>
      <c r="AF61" s="820"/>
      <c r="AG61" s="821"/>
      <c r="AH61" s="821"/>
      <c r="AI61" s="821"/>
      <c r="AJ61" s="822"/>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02"/>
      <c r="BT61" s="803"/>
      <c r="BU61" s="803"/>
      <c r="BV61" s="803"/>
      <c r="BW61" s="803"/>
      <c r="BX61" s="803"/>
      <c r="BY61" s="803"/>
      <c r="BZ61" s="803"/>
      <c r="CA61" s="803"/>
      <c r="CB61" s="803"/>
      <c r="CC61" s="803"/>
      <c r="CD61" s="803"/>
      <c r="CE61" s="803"/>
      <c r="CF61" s="803"/>
      <c r="CG61" s="804"/>
      <c r="CH61" s="794"/>
      <c r="CI61" s="795"/>
      <c r="CJ61" s="795"/>
      <c r="CK61" s="795"/>
      <c r="CL61" s="796"/>
      <c r="CM61" s="794"/>
      <c r="CN61" s="795"/>
      <c r="CO61" s="795"/>
      <c r="CP61" s="795"/>
      <c r="CQ61" s="796"/>
      <c r="CR61" s="794"/>
      <c r="CS61" s="795"/>
      <c r="CT61" s="795"/>
      <c r="CU61" s="795"/>
      <c r="CV61" s="796"/>
      <c r="CW61" s="794"/>
      <c r="CX61" s="795"/>
      <c r="CY61" s="795"/>
      <c r="CZ61" s="795"/>
      <c r="DA61" s="796"/>
      <c r="DB61" s="794"/>
      <c r="DC61" s="795"/>
      <c r="DD61" s="795"/>
      <c r="DE61" s="795"/>
      <c r="DF61" s="796"/>
      <c r="DG61" s="794"/>
      <c r="DH61" s="795"/>
      <c r="DI61" s="795"/>
      <c r="DJ61" s="795"/>
      <c r="DK61" s="796"/>
      <c r="DL61" s="794"/>
      <c r="DM61" s="795"/>
      <c r="DN61" s="795"/>
      <c r="DO61" s="795"/>
      <c r="DP61" s="796"/>
      <c r="DQ61" s="794"/>
      <c r="DR61" s="795"/>
      <c r="DS61" s="795"/>
      <c r="DT61" s="795"/>
      <c r="DU61" s="796"/>
      <c r="DV61" s="797"/>
      <c r="DW61" s="798"/>
      <c r="DX61" s="798"/>
      <c r="DY61" s="798"/>
      <c r="DZ61" s="799"/>
      <c r="EA61" s="248"/>
    </row>
    <row r="62" spans="1:131" s="249" customFormat="1" ht="26.25" customHeight="1" x14ac:dyDescent="0.15">
      <c r="A62" s="263">
        <v>35</v>
      </c>
      <c r="B62" s="805"/>
      <c r="C62" s="806"/>
      <c r="D62" s="806"/>
      <c r="E62" s="806"/>
      <c r="F62" s="806"/>
      <c r="G62" s="806"/>
      <c r="H62" s="806"/>
      <c r="I62" s="806"/>
      <c r="J62" s="806"/>
      <c r="K62" s="806"/>
      <c r="L62" s="806"/>
      <c r="M62" s="806"/>
      <c r="N62" s="806"/>
      <c r="O62" s="806"/>
      <c r="P62" s="807"/>
      <c r="Q62" s="881"/>
      <c r="R62" s="882"/>
      <c r="S62" s="882"/>
      <c r="T62" s="882"/>
      <c r="U62" s="882"/>
      <c r="V62" s="882"/>
      <c r="W62" s="882"/>
      <c r="X62" s="882"/>
      <c r="Y62" s="882"/>
      <c r="Z62" s="882"/>
      <c r="AA62" s="882"/>
      <c r="AB62" s="882"/>
      <c r="AC62" s="882"/>
      <c r="AD62" s="882"/>
      <c r="AE62" s="883"/>
      <c r="AF62" s="820"/>
      <c r="AG62" s="821"/>
      <c r="AH62" s="821"/>
      <c r="AI62" s="821"/>
      <c r="AJ62" s="822"/>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9" t="s">
        <v>409</v>
      </c>
      <c r="BK62" s="854"/>
      <c r="BL62" s="854"/>
      <c r="BM62" s="854"/>
      <c r="BN62" s="855"/>
      <c r="BO62" s="267"/>
      <c r="BP62" s="267"/>
      <c r="BQ62" s="264">
        <v>56</v>
      </c>
      <c r="BR62" s="265"/>
      <c r="BS62" s="802"/>
      <c r="BT62" s="803"/>
      <c r="BU62" s="803"/>
      <c r="BV62" s="803"/>
      <c r="BW62" s="803"/>
      <c r="BX62" s="803"/>
      <c r="BY62" s="803"/>
      <c r="BZ62" s="803"/>
      <c r="CA62" s="803"/>
      <c r="CB62" s="803"/>
      <c r="CC62" s="803"/>
      <c r="CD62" s="803"/>
      <c r="CE62" s="803"/>
      <c r="CF62" s="803"/>
      <c r="CG62" s="804"/>
      <c r="CH62" s="794"/>
      <c r="CI62" s="795"/>
      <c r="CJ62" s="795"/>
      <c r="CK62" s="795"/>
      <c r="CL62" s="796"/>
      <c r="CM62" s="794"/>
      <c r="CN62" s="795"/>
      <c r="CO62" s="795"/>
      <c r="CP62" s="795"/>
      <c r="CQ62" s="796"/>
      <c r="CR62" s="794"/>
      <c r="CS62" s="795"/>
      <c r="CT62" s="795"/>
      <c r="CU62" s="795"/>
      <c r="CV62" s="796"/>
      <c r="CW62" s="794"/>
      <c r="CX62" s="795"/>
      <c r="CY62" s="795"/>
      <c r="CZ62" s="795"/>
      <c r="DA62" s="796"/>
      <c r="DB62" s="794"/>
      <c r="DC62" s="795"/>
      <c r="DD62" s="795"/>
      <c r="DE62" s="795"/>
      <c r="DF62" s="796"/>
      <c r="DG62" s="794"/>
      <c r="DH62" s="795"/>
      <c r="DI62" s="795"/>
      <c r="DJ62" s="795"/>
      <c r="DK62" s="796"/>
      <c r="DL62" s="794"/>
      <c r="DM62" s="795"/>
      <c r="DN62" s="795"/>
      <c r="DO62" s="795"/>
      <c r="DP62" s="796"/>
      <c r="DQ62" s="794"/>
      <c r="DR62" s="795"/>
      <c r="DS62" s="795"/>
      <c r="DT62" s="795"/>
      <c r="DU62" s="796"/>
      <c r="DV62" s="797"/>
      <c r="DW62" s="798"/>
      <c r="DX62" s="798"/>
      <c r="DY62" s="798"/>
      <c r="DZ62" s="799"/>
      <c r="EA62" s="248"/>
    </row>
    <row r="63" spans="1:131" s="249" customFormat="1" ht="26.25" customHeight="1" thickBot="1" x14ac:dyDescent="0.2">
      <c r="A63" s="266" t="s">
        <v>389</v>
      </c>
      <c r="B63" s="838" t="s">
        <v>410</v>
      </c>
      <c r="C63" s="839"/>
      <c r="D63" s="839"/>
      <c r="E63" s="839"/>
      <c r="F63" s="839"/>
      <c r="G63" s="839"/>
      <c r="H63" s="839"/>
      <c r="I63" s="839"/>
      <c r="J63" s="839"/>
      <c r="K63" s="839"/>
      <c r="L63" s="839"/>
      <c r="M63" s="839"/>
      <c r="N63" s="839"/>
      <c r="O63" s="839"/>
      <c r="P63" s="840"/>
      <c r="Q63" s="893"/>
      <c r="R63" s="894"/>
      <c r="S63" s="894"/>
      <c r="T63" s="894"/>
      <c r="U63" s="894"/>
      <c r="V63" s="894"/>
      <c r="W63" s="894"/>
      <c r="X63" s="894"/>
      <c r="Y63" s="894"/>
      <c r="Z63" s="894"/>
      <c r="AA63" s="894"/>
      <c r="AB63" s="894"/>
      <c r="AC63" s="894"/>
      <c r="AD63" s="894"/>
      <c r="AE63" s="895"/>
      <c r="AF63" s="896">
        <v>141</v>
      </c>
      <c r="AG63" s="886"/>
      <c r="AH63" s="886"/>
      <c r="AI63" s="886"/>
      <c r="AJ63" s="897"/>
      <c r="AK63" s="898"/>
      <c r="AL63" s="894"/>
      <c r="AM63" s="894"/>
      <c r="AN63" s="894"/>
      <c r="AO63" s="894"/>
      <c r="AP63" s="886">
        <v>373</v>
      </c>
      <c r="AQ63" s="886"/>
      <c r="AR63" s="886"/>
      <c r="AS63" s="886"/>
      <c r="AT63" s="886"/>
      <c r="AU63" s="886">
        <v>283</v>
      </c>
      <c r="AV63" s="886"/>
      <c r="AW63" s="886"/>
      <c r="AX63" s="886"/>
      <c r="AY63" s="886"/>
      <c r="AZ63" s="887"/>
      <c r="BA63" s="887"/>
      <c r="BB63" s="887"/>
      <c r="BC63" s="887"/>
      <c r="BD63" s="887"/>
      <c r="BE63" s="888"/>
      <c r="BF63" s="888"/>
      <c r="BG63" s="888"/>
      <c r="BH63" s="888"/>
      <c r="BI63" s="889"/>
      <c r="BJ63" s="890" t="s">
        <v>411</v>
      </c>
      <c r="BK63" s="891"/>
      <c r="BL63" s="891"/>
      <c r="BM63" s="891"/>
      <c r="BN63" s="892"/>
      <c r="BO63" s="267"/>
      <c r="BP63" s="267"/>
      <c r="BQ63" s="264">
        <v>57</v>
      </c>
      <c r="BR63" s="265"/>
      <c r="BS63" s="802"/>
      <c r="BT63" s="803"/>
      <c r="BU63" s="803"/>
      <c r="BV63" s="803"/>
      <c r="BW63" s="803"/>
      <c r="BX63" s="803"/>
      <c r="BY63" s="803"/>
      <c r="BZ63" s="803"/>
      <c r="CA63" s="803"/>
      <c r="CB63" s="803"/>
      <c r="CC63" s="803"/>
      <c r="CD63" s="803"/>
      <c r="CE63" s="803"/>
      <c r="CF63" s="803"/>
      <c r="CG63" s="804"/>
      <c r="CH63" s="794"/>
      <c r="CI63" s="795"/>
      <c r="CJ63" s="795"/>
      <c r="CK63" s="795"/>
      <c r="CL63" s="796"/>
      <c r="CM63" s="794"/>
      <c r="CN63" s="795"/>
      <c r="CO63" s="795"/>
      <c r="CP63" s="795"/>
      <c r="CQ63" s="796"/>
      <c r="CR63" s="794"/>
      <c r="CS63" s="795"/>
      <c r="CT63" s="795"/>
      <c r="CU63" s="795"/>
      <c r="CV63" s="796"/>
      <c r="CW63" s="794"/>
      <c r="CX63" s="795"/>
      <c r="CY63" s="795"/>
      <c r="CZ63" s="795"/>
      <c r="DA63" s="796"/>
      <c r="DB63" s="794"/>
      <c r="DC63" s="795"/>
      <c r="DD63" s="795"/>
      <c r="DE63" s="795"/>
      <c r="DF63" s="796"/>
      <c r="DG63" s="794"/>
      <c r="DH63" s="795"/>
      <c r="DI63" s="795"/>
      <c r="DJ63" s="795"/>
      <c r="DK63" s="796"/>
      <c r="DL63" s="794"/>
      <c r="DM63" s="795"/>
      <c r="DN63" s="795"/>
      <c r="DO63" s="795"/>
      <c r="DP63" s="796"/>
      <c r="DQ63" s="794"/>
      <c r="DR63" s="795"/>
      <c r="DS63" s="795"/>
      <c r="DT63" s="795"/>
      <c r="DU63" s="796"/>
      <c r="DV63" s="797"/>
      <c r="DW63" s="798"/>
      <c r="DX63" s="798"/>
      <c r="DY63" s="798"/>
      <c r="DZ63" s="79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02"/>
      <c r="BT64" s="803"/>
      <c r="BU64" s="803"/>
      <c r="BV64" s="803"/>
      <c r="BW64" s="803"/>
      <c r="BX64" s="803"/>
      <c r="BY64" s="803"/>
      <c r="BZ64" s="803"/>
      <c r="CA64" s="803"/>
      <c r="CB64" s="803"/>
      <c r="CC64" s="803"/>
      <c r="CD64" s="803"/>
      <c r="CE64" s="803"/>
      <c r="CF64" s="803"/>
      <c r="CG64" s="804"/>
      <c r="CH64" s="794"/>
      <c r="CI64" s="795"/>
      <c r="CJ64" s="795"/>
      <c r="CK64" s="795"/>
      <c r="CL64" s="796"/>
      <c r="CM64" s="794"/>
      <c r="CN64" s="795"/>
      <c r="CO64" s="795"/>
      <c r="CP64" s="795"/>
      <c r="CQ64" s="796"/>
      <c r="CR64" s="794"/>
      <c r="CS64" s="795"/>
      <c r="CT64" s="795"/>
      <c r="CU64" s="795"/>
      <c r="CV64" s="796"/>
      <c r="CW64" s="794"/>
      <c r="CX64" s="795"/>
      <c r="CY64" s="795"/>
      <c r="CZ64" s="795"/>
      <c r="DA64" s="796"/>
      <c r="DB64" s="794"/>
      <c r="DC64" s="795"/>
      <c r="DD64" s="795"/>
      <c r="DE64" s="795"/>
      <c r="DF64" s="796"/>
      <c r="DG64" s="794"/>
      <c r="DH64" s="795"/>
      <c r="DI64" s="795"/>
      <c r="DJ64" s="795"/>
      <c r="DK64" s="796"/>
      <c r="DL64" s="794"/>
      <c r="DM64" s="795"/>
      <c r="DN64" s="795"/>
      <c r="DO64" s="795"/>
      <c r="DP64" s="796"/>
      <c r="DQ64" s="794"/>
      <c r="DR64" s="795"/>
      <c r="DS64" s="795"/>
      <c r="DT64" s="795"/>
      <c r="DU64" s="796"/>
      <c r="DV64" s="797"/>
      <c r="DW64" s="798"/>
      <c r="DX64" s="798"/>
      <c r="DY64" s="798"/>
      <c r="DZ64" s="799"/>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02"/>
      <c r="BT65" s="803"/>
      <c r="BU65" s="803"/>
      <c r="BV65" s="803"/>
      <c r="BW65" s="803"/>
      <c r="BX65" s="803"/>
      <c r="BY65" s="803"/>
      <c r="BZ65" s="803"/>
      <c r="CA65" s="803"/>
      <c r="CB65" s="803"/>
      <c r="CC65" s="803"/>
      <c r="CD65" s="803"/>
      <c r="CE65" s="803"/>
      <c r="CF65" s="803"/>
      <c r="CG65" s="804"/>
      <c r="CH65" s="794"/>
      <c r="CI65" s="795"/>
      <c r="CJ65" s="795"/>
      <c r="CK65" s="795"/>
      <c r="CL65" s="796"/>
      <c r="CM65" s="794"/>
      <c r="CN65" s="795"/>
      <c r="CO65" s="795"/>
      <c r="CP65" s="795"/>
      <c r="CQ65" s="796"/>
      <c r="CR65" s="794"/>
      <c r="CS65" s="795"/>
      <c r="CT65" s="795"/>
      <c r="CU65" s="795"/>
      <c r="CV65" s="796"/>
      <c r="CW65" s="794"/>
      <c r="CX65" s="795"/>
      <c r="CY65" s="795"/>
      <c r="CZ65" s="795"/>
      <c r="DA65" s="796"/>
      <c r="DB65" s="794"/>
      <c r="DC65" s="795"/>
      <c r="DD65" s="795"/>
      <c r="DE65" s="795"/>
      <c r="DF65" s="796"/>
      <c r="DG65" s="794"/>
      <c r="DH65" s="795"/>
      <c r="DI65" s="795"/>
      <c r="DJ65" s="795"/>
      <c r="DK65" s="796"/>
      <c r="DL65" s="794"/>
      <c r="DM65" s="795"/>
      <c r="DN65" s="795"/>
      <c r="DO65" s="795"/>
      <c r="DP65" s="796"/>
      <c r="DQ65" s="794"/>
      <c r="DR65" s="795"/>
      <c r="DS65" s="795"/>
      <c r="DT65" s="795"/>
      <c r="DU65" s="796"/>
      <c r="DV65" s="797"/>
      <c r="DW65" s="798"/>
      <c r="DX65" s="798"/>
      <c r="DY65" s="798"/>
      <c r="DZ65" s="799"/>
      <c r="EA65" s="248"/>
    </row>
    <row r="66" spans="1:131" s="249" customFormat="1" ht="26.25" customHeight="1" x14ac:dyDescent="0.15">
      <c r="A66" s="788" t="s">
        <v>413</v>
      </c>
      <c r="B66" s="789"/>
      <c r="C66" s="789"/>
      <c r="D66" s="789"/>
      <c r="E66" s="789"/>
      <c r="F66" s="789"/>
      <c r="G66" s="789"/>
      <c r="H66" s="789"/>
      <c r="I66" s="789"/>
      <c r="J66" s="789"/>
      <c r="K66" s="789"/>
      <c r="L66" s="789"/>
      <c r="M66" s="789"/>
      <c r="N66" s="789"/>
      <c r="O66" s="789"/>
      <c r="P66" s="790"/>
      <c r="Q66" s="765" t="s">
        <v>414</v>
      </c>
      <c r="R66" s="766"/>
      <c r="S66" s="766"/>
      <c r="T66" s="766"/>
      <c r="U66" s="767"/>
      <c r="V66" s="765" t="s">
        <v>415</v>
      </c>
      <c r="W66" s="766"/>
      <c r="X66" s="766"/>
      <c r="Y66" s="766"/>
      <c r="Z66" s="767"/>
      <c r="AA66" s="765" t="s">
        <v>416</v>
      </c>
      <c r="AB66" s="766"/>
      <c r="AC66" s="766"/>
      <c r="AD66" s="766"/>
      <c r="AE66" s="767"/>
      <c r="AF66" s="914" t="s">
        <v>396</v>
      </c>
      <c r="AG66" s="861"/>
      <c r="AH66" s="861"/>
      <c r="AI66" s="861"/>
      <c r="AJ66" s="915"/>
      <c r="AK66" s="765" t="s">
        <v>397</v>
      </c>
      <c r="AL66" s="789"/>
      <c r="AM66" s="789"/>
      <c r="AN66" s="789"/>
      <c r="AO66" s="790"/>
      <c r="AP66" s="765" t="s">
        <v>398</v>
      </c>
      <c r="AQ66" s="766"/>
      <c r="AR66" s="766"/>
      <c r="AS66" s="766"/>
      <c r="AT66" s="767"/>
      <c r="AU66" s="765" t="s">
        <v>417</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06"/>
      <c r="BT66" s="907"/>
      <c r="BU66" s="907"/>
      <c r="BV66" s="907"/>
      <c r="BW66" s="907"/>
      <c r="BX66" s="907"/>
      <c r="BY66" s="907"/>
      <c r="BZ66" s="907"/>
      <c r="CA66" s="907"/>
      <c r="CB66" s="907"/>
      <c r="CC66" s="907"/>
      <c r="CD66" s="907"/>
      <c r="CE66" s="907"/>
      <c r="CF66" s="907"/>
      <c r="CG66" s="908"/>
      <c r="CH66" s="903"/>
      <c r="CI66" s="904"/>
      <c r="CJ66" s="904"/>
      <c r="CK66" s="904"/>
      <c r="CL66" s="905"/>
      <c r="CM66" s="903"/>
      <c r="CN66" s="904"/>
      <c r="CO66" s="904"/>
      <c r="CP66" s="904"/>
      <c r="CQ66" s="905"/>
      <c r="CR66" s="903"/>
      <c r="CS66" s="904"/>
      <c r="CT66" s="904"/>
      <c r="CU66" s="904"/>
      <c r="CV66" s="905"/>
      <c r="CW66" s="903"/>
      <c r="CX66" s="904"/>
      <c r="CY66" s="904"/>
      <c r="CZ66" s="904"/>
      <c r="DA66" s="905"/>
      <c r="DB66" s="903"/>
      <c r="DC66" s="904"/>
      <c r="DD66" s="904"/>
      <c r="DE66" s="904"/>
      <c r="DF66" s="905"/>
      <c r="DG66" s="903"/>
      <c r="DH66" s="904"/>
      <c r="DI66" s="904"/>
      <c r="DJ66" s="904"/>
      <c r="DK66" s="905"/>
      <c r="DL66" s="903"/>
      <c r="DM66" s="904"/>
      <c r="DN66" s="904"/>
      <c r="DO66" s="904"/>
      <c r="DP66" s="905"/>
      <c r="DQ66" s="903"/>
      <c r="DR66" s="904"/>
      <c r="DS66" s="904"/>
      <c r="DT66" s="904"/>
      <c r="DU66" s="905"/>
      <c r="DV66" s="900"/>
      <c r="DW66" s="901"/>
      <c r="DX66" s="901"/>
      <c r="DY66" s="901"/>
      <c r="DZ66" s="902"/>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16"/>
      <c r="AG67" s="864"/>
      <c r="AH67" s="864"/>
      <c r="AI67" s="864"/>
      <c r="AJ67" s="917"/>
      <c r="AK67" s="918"/>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06"/>
      <c r="BT67" s="907"/>
      <c r="BU67" s="907"/>
      <c r="BV67" s="907"/>
      <c r="BW67" s="907"/>
      <c r="BX67" s="907"/>
      <c r="BY67" s="907"/>
      <c r="BZ67" s="907"/>
      <c r="CA67" s="907"/>
      <c r="CB67" s="907"/>
      <c r="CC67" s="907"/>
      <c r="CD67" s="907"/>
      <c r="CE67" s="907"/>
      <c r="CF67" s="907"/>
      <c r="CG67" s="908"/>
      <c r="CH67" s="903"/>
      <c r="CI67" s="904"/>
      <c r="CJ67" s="904"/>
      <c r="CK67" s="904"/>
      <c r="CL67" s="905"/>
      <c r="CM67" s="903"/>
      <c r="CN67" s="904"/>
      <c r="CO67" s="904"/>
      <c r="CP67" s="904"/>
      <c r="CQ67" s="905"/>
      <c r="CR67" s="903"/>
      <c r="CS67" s="904"/>
      <c r="CT67" s="904"/>
      <c r="CU67" s="904"/>
      <c r="CV67" s="905"/>
      <c r="CW67" s="903"/>
      <c r="CX67" s="904"/>
      <c r="CY67" s="904"/>
      <c r="CZ67" s="904"/>
      <c r="DA67" s="905"/>
      <c r="DB67" s="903"/>
      <c r="DC67" s="904"/>
      <c r="DD67" s="904"/>
      <c r="DE67" s="904"/>
      <c r="DF67" s="905"/>
      <c r="DG67" s="903"/>
      <c r="DH67" s="904"/>
      <c r="DI67" s="904"/>
      <c r="DJ67" s="904"/>
      <c r="DK67" s="905"/>
      <c r="DL67" s="903"/>
      <c r="DM67" s="904"/>
      <c r="DN67" s="904"/>
      <c r="DO67" s="904"/>
      <c r="DP67" s="905"/>
      <c r="DQ67" s="903"/>
      <c r="DR67" s="904"/>
      <c r="DS67" s="904"/>
      <c r="DT67" s="904"/>
      <c r="DU67" s="905"/>
      <c r="DV67" s="900"/>
      <c r="DW67" s="901"/>
      <c r="DX67" s="901"/>
      <c r="DY67" s="901"/>
      <c r="DZ67" s="902"/>
      <c r="EA67" s="248"/>
    </row>
    <row r="68" spans="1:131" s="249" customFormat="1" ht="26.25" customHeight="1" thickTop="1" x14ac:dyDescent="0.15">
      <c r="A68" s="260">
        <v>1</v>
      </c>
      <c r="B68" s="909" t="s">
        <v>578</v>
      </c>
      <c r="C68" s="910"/>
      <c r="D68" s="910"/>
      <c r="E68" s="910"/>
      <c r="F68" s="910"/>
      <c r="G68" s="910"/>
      <c r="H68" s="910"/>
      <c r="I68" s="910"/>
      <c r="J68" s="910"/>
      <c r="K68" s="910"/>
      <c r="L68" s="910"/>
      <c r="M68" s="910"/>
      <c r="N68" s="910"/>
      <c r="O68" s="910"/>
      <c r="P68" s="911"/>
      <c r="Q68" s="912">
        <v>562</v>
      </c>
      <c r="R68" s="913"/>
      <c r="S68" s="913"/>
      <c r="T68" s="913"/>
      <c r="U68" s="913"/>
      <c r="V68" s="913">
        <v>559</v>
      </c>
      <c r="W68" s="913"/>
      <c r="X68" s="913"/>
      <c r="Y68" s="913"/>
      <c r="Z68" s="913"/>
      <c r="AA68" s="913">
        <v>2</v>
      </c>
      <c r="AB68" s="913"/>
      <c r="AC68" s="913"/>
      <c r="AD68" s="913"/>
      <c r="AE68" s="913"/>
      <c r="AF68" s="913">
        <v>2</v>
      </c>
      <c r="AG68" s="913"/>
      <c r="AH68" s="913"/>
      <c r="AI68" s="913"/>
      <c r="AJ68" s="913"/>
      <c r="AK68" s="913">
        <v>46</v>
      </c>
      <c r="AL68" s="913"/>
      <c r="AM68" s="913"/>
      <c r="AN68" s="913"/>
      <c r="AO68" s="913"/>
      <c r="AP68" s="913">
        <v>662</v>
      </c>
      <c r="AQ68" s="913"/>
      <c r="AR68" s="913"/>
      <c r="AS68" s="913"/>
      <c r="AT68" s="913"/>
      <c r="AU68" s="913">
        <v>73</v>
      </c>
      <c r="AV68" s="913"/>
      <c r="AW68" s="913"/>
      <c r="AX68" s="913"/>
      <c r="AY68" s="913"/>
      <c r="AZ68" s="921"/>
      <c r="BA68" s="921"/>
      <c r="BB68" s="921"/>
      <c r="BC68" s="921"/>
      <c r="BD68" s="922"/>
      <c r="BE68" s="267"/>
      <c r="BF68" s="267"/>
      <c r="BG68" s="267"/>
      <c r="BH68" s="267"/>
      <c r="BI68" s="267"/>
      <c r="BJ68" s="267"/>
      <c r="BK68" s="267"/>
      <c r="BL68" s="267"/>
      <c r="BM68" s="267"/>
      <c r="BN68" s="267"/>
      <c r="BO68" s="267"/>
      <c r="BP68" s="267"/>
      <c r="BQ68" s="264">
        <v>62</v>
      </c>
      <c r="BR68" s="269"/>
      <c r="BS68" s="906"/>
      <c r="BT68" s="907"/>
      <c r="BU68" s="907"/>
      <c r="BV68" s="907"/>
      <c r="BW68" s="907"/>
      <c r="BX68" s="907"/>
      <c r="BY68" s="907"/>
      <c r="BZ68" s="907"/>
      <c r="CA68" s="907"/>
      <c r="CB68" s="907"/>
      <c r="CC68" s="907"/>
      <c r="CD68" s="907"/>
      <c r="CE68" s="907"/>
      <c r="CF68" s="907"/>
      <c r="CG68" s="908"/>
      <c r="CH68" s="903"/>
      <c r="CI68" s="904"/>
      <c r="CJ68" s="904"/>
      <c r="CK68" s="904"/>
      <c r="CL68" s="905"/>
      <c r="CM68" s="903"/>
      <c r="CN68" s="904"/>
      <c r="CO68" s="904"/>
      <c r="CP68" s="904"/>
      <c r="CQ68" s="905"/>
      <c r="CR68" s="903"/>
      <c r="CS68" s="904"/>
      <c r="CT68" s="904"/>
      <c r="CU68" s="904"/>
      <c r="CV68" s="905"/>
      <c r="CW68" s="903"/>
      <c r="CX68" s="904"/>
      <c r="CY68" s="904"/>
      <c r="CZ68" s="904"/>
      <c r="DA68" s="905"/>
      <c r="DB68" s="903"/>
      <c r="DC68" s="904"/>
      <c r="DD68" s="904"/>
      <c r="DE68" s="904"/>
      <c r="DF68" s="905"/>
      <c r="DG68" s="903"/>
      <c r="DH68" s="904"/>
      <c r="DI68" s="904"/>
      <c r="DJ68" s="904"/>
      <c r="DK68" s="905"/>
      <c r="DL68" s="903"/>
      <c r="DM68" s="904"/>
      <c r="DN68" s="904"/>
      <c r="DO68" s="904"/>
      <c r="DP68" s="905"/>
      <c r="DQ68" s="903"/>
      <c r="DR68" s="904"/>
      <c r="DS68" s="904"/>
      <c r="DT68" s="904"/>
      <c r="DU68" s="905"/>
      <c r="DV68" s="900"/>
      <c r="DW68" s="901"/>
      <c r="DX68" s="901"/>
      <c r="DY68" s="901"/>
      <c r="DZ68" s="902"/>
      <c r="EA68" s="248"/>
    </row>
    <row r="69" spans="1:131" s="249" customFormat="1" ht="26.25" customHeight="1" x14ac:dyDescent="0.15">
      <c r="A69" s="263">
        <v>2</v>
      </c>
      <c r="B69" s="923" t="s">
        <v>579</v>
      </c>
      <c r="C69" s="924"/>
      <c r="D69" s="924"/>
      <c r="E69" s="924"/>
      <c r="F69" s="924"/>
      <c r="G69" s="924"/>
      <c r="H69" s="924"/>
      <c r="I69" s="924"/>
      <c r="J69" s="924"/>
      <c r="K69" s="924"/>
      <c r="L69" s="924"/>
      <c r="M69" s="924"/>
      <c r="N69" s="924"/>
      <c r="O69" s="924"/>
      <c r="P69" s="925"/>
      <c r="Q69" s="926">
        <v>4669</v>
      </c>
      <c r="R69" s="879"/>
      <c r="S69" s="879"/>
      <c r="T69" s="879"/>
      <c r="U69" s="879"/>
      <c r="V69" s="879">
        <v>4084</v>
      </c>
      <c r="W69" s="879"/>
      <c r="X69" s="879"/>
      <c r="Y69" s="879"/>
      <c r="Z69" s="879"/>
      <c r="AA69" s="879">
        <v>585</v>
      </c>
      <c r="AB69" s="879"/>
      <c r="AC69" s="879"/>
      <c r="AD69" s="879"/>
      <c r="AE69" s="879"/>
      <c r="AF69" s="879">
        <v>585</v>
      </c>
      <c r="AG69" s="879"/>
      <c r="AH69" s="879"/>
      <c r="AI69" s="879"/>
      <c r="AJ69" s="879"/>
      <c r="AK69" s="879">
        <v>100</v>
      </c>
      <c r="AL69" s="879"/>
      <c r="AM69" s="879"/>
      <c r="AN69" s="879"/>
      <c r="AO69" s="879"/>
      <c r="AP69" s="879" t="s">
        <v>586</v>
      </c>
      <c r="AQ69" s="879"/>
      <c r="AR69" s="879"/>
      <c r="AS69" s="879"/>
      <c r="AT69" s="879"/>
      <c r="AU69" s="879" t="s">
        <v>586</v>
      </c>
      <c r="AV69" s="879"/>
      <c r="AW69" s="879"/>
      <c r="AX69" s="879"/>
      <c r="AY69" s="879"/>
      <c r="AZ69" s="919"/>
      <c r="BA69" s="919"/>
      <c r="BB69" s="919"/>
      <c r="BC69" s="919"/>
      <c r="BD69" s="920"/>
      <c r="BE69" s="267"/>
      <c r="BF69" s="267"/>
      <c r="BG69" s="267"/>
      <c r="BH69" s="267"/>
      <c r="BI69" s="267"/>
      <c r="BJ69" s="267"/>
      <c r="BK69" s="267"/>
      <c r="BL69" s="267"/>
      <c r="BM69" s="267"/>
      <c r="BN69" s="267"/>
      <c r="BO69" s="267"/>
      <c r="BP69" s="267"/>
      <c r="BQ69" s="264">
        <v>63</v>
      </c>
      <c r="BR69" s="269"/>
      <c r="BS69" s="906"/>
      <c r="BT69" s="907"/>
      <c r="BU69" s="907"/>
      <c r="BV69" s="907"/>
      <c r="BW69" s="907"/>
      <c r="BX69" s="907"/>
      <c r="BY69" s="907"/>
      <c r="BZ69" s="907"/>
      <c r="CA69" s="907"/>
      <c r="CB69" s="907"/>
      <c r="CC69" s="907"/>
      <c r="CD69" s="907"/>
      <c r="CE69" s="907"/>
      <c r="CF69" s="907"/>
      <c r="CG69" s="908"/>
      <c r="CH69" s="903"/>
      <c r="CI69" s="904"/>
      <c r="CJ69" s="904"/>
      <c r="CK69" s="904"/>
      <c r="CL69" s="905"/>
      <c r="CM69" s="903"/>
      <c r="CN69" s="904"/>
      <c r="CO69" s="904"/>
      <c r="CP69" s="904"/>
      <c r="CQ69" s="905"/>
      <c r="CR69" s="903"/>
      <c r="CS69" s="904"/>
      <c r="CT69" s="904"/>
      <c r="CU69" s="904"/>
      <c r="CV69" s="905"/>
      <c r="CW69" s="903"/>
      <c r="CX69" s="904"/>
      <c r="CY69" s="904"/>
      <c r="CZ69" s="904"/>
      <c r="DA69" s="905"/>
      <c r="DB69" s="903"/>
      <c r="DC69" s="904"/>
      <c r="DD69" s="904"/>
      <c r="DE69" s="904"/>
      <c r="DF69" s="905"/>
      <c r="DG69" s="903"/>
      <c r="DH69" s="904"/>
      <c r="DI69" s="904"/>
      <c r="DJ69" s="904"/>
      <c r="DK69" s="905"/>
      <c r="DL69" s="903"/>
      <c r="DM69" s="904"/>
      <c r="DN69" s="904"/>
      <c r="DO69" s="904"/>
      <c r="DP69" s="905"/>
      <c r="DQ69" s="903"/>
      <c r="DR69" s="904"/>
      <c r="DS69" s="904"/>
      <c r="DT69" s="904"/>
      <c r="DU69" s="905"/>
      <c r="DV69" s="900"/>
      <c r="DW69" s="901"/>
      <c r="DX69" s="901"/>
      <c r="DY69" s="901"/>
      <c r="DZ69" s="902"/>
      <c r="EA69" s="248"/>
    </row>
    <row r="70" spans="1:131" s="249" customFormat="1" ht="26.25" customHeight="1" x14ac:dyDescent="0.15">
      <c r="A70" s="263">
        <v>3</v>
      </c>
      <c r="B70" s="923" t="s">
        <v>580</v>
      </c>
      <c r="C70" s="924"/>
      <c r="D70" s="924"/>
      <c r="E70" s="924"/>
      <c r="F70" s="924"/>
      <c r="G70" s="924"/>
      <c r="H70" s="924"/>
      <c r="I70" s="924"/>
      <c r="J70" s="924"/>
      <c r="K70" s="924"/>
      <c r="L70" s="924"/>
      <c r="M70" s="924"/>
      <c r="N70" s="924"/>
      <c r="O70" s="924"/>
      <c r="P70" s="925"/>
      <c r="Q70" s="926">
        <v>4</v>
      </c>
      <c r="R70" s="879"/>
      <c r="S70" s="879"/>
      <c r="T70" s="879"/>
      <c r="U70" s="879"/>
      <c r="V70" s="879">
        <v>3</v>
      </c>
      <c r="W70" s="879"/>
      <c r="X70" s="879"/>
      <c r="Y70" s="879"/>
      <c r="Z70" s="879"/>
      <c r="AA70" s="879">
        <v>1</v>
      </c>
      <c r="AB70" s="879"/>
      <c r="AC70" s="879"/>
      <c r="AD70" s="879"/>
      <c r="AE70" s="879"/>
      <c r="AF70" s="879">
        <v>1</v>
      </c>
      <c r="AG70" s="879"/>
      <c r="AH70" s="879"/>
      <c r="AI70" s="879"/>
      <c r="AJ70" s="879"/>
      <c r="AK70" s="879" t="s">
        <v>586</v>
      </c>
      <c r="AL70" s="879"/>
      <c r="AM70" s="879"/>
      <c r="AN70" s="879"/>
      <c r="AO70" s="879"/>
      <c r="AP70" s="879" t="s">
        <v>586</v>
      </c>
      <c r="AQ70" s="879"/>
      <c r="AR70" s="879"/>
      <c r="AS70" s="879"/>
      <c r="AT70" s="879"/>
      <c r="AU70" s="879" t="s">
        <v>586</v>
      </c>
      <c r="AV70" s="879"/>
      <c r="AW70" s="879"/>
      <c r="AX70" s="879"/>
      <c r="AY70" s="879"/>
      <c r="AZ70" s="919"/>
      <c r="BA70" s="919"/>
      <c r="BB70" s="919"/>
      <c r="BC70" s="919"/>
      <c r="BD70" s="920"/>
      <c r="BE70" s="267"/>
      <c r="BF70" s="267"/>
      <c r="BG70" s="267"/>
      <c r="BH70" s="267"/>
      <c r="BI70" s="267"/>
      <c r="BJ70" s="267"/>
      <c r="BK70" s="267"/>
      <c r="BL70" s="267"/>
      <c r="BM70" s="267"/>
      <c r="BN70" s="267"/>
      <c r="BO70" s="267"/>
      <c r="BP70" s="267"/>
      <c r="BQ70" s="264">
        <v>64</v>
      </c>
      <c r="BR70" s="269"/>
      <c r="BS70" s="906"/>
      <c r="BT70" s="907"/>
      <c r="BU70" s="907"/>
      <c r="BV70" s="907"/>
      <c r="BW70" s="907"/>
      <c r="BX70" s="907"/>
      <c r="BY70" s="907"/>
      <c r="BZ70" s="907"/>
      <c r="CA70" s="907"/>
      <c r="CB70" s="907"/>
      <c r="CC70" s="907"/>
      <c r="CD70" s="907"/>
      <c r="CE70" s="907"/>
      <c r="CF70" s="907"/>
      <c r="CG70" s="908"/>
      <c r="CH70" s="903"/>
      <c r="CI70" s="904"/>
      <c r="CJ70" s="904"/>
      <c r="CK70" s="904"/>
      <c r="CL70" s="905"/>
      <c r="CM70" s="903"/>
      <c r="CN70" s="904"/>
      <c r="CO70" s="904"/>
      <c r="CP70" s="904"/>
      <c r="CQ70" s="905"/>
      <c r="CR70" s="903"/>
      <c r="CS70" s="904"/>
      <c r="CT70" s="904"/>
      <c r="CU70" s="904"/>
      <c r="CV70" s="905"/>
      <c r="CW70" s="903"/>
      <c r="CX70" s="904"/>
      <c r="CY70" s="904"/>
      <c r="CZ70" s="904"/>
      <c r="DA70" s="905"/>
      <c r="DB70" s="903"/>
      <c r="DC70" s="904"/>
      <c r="DD70" s="904"/>
      <c r="DE70" s="904"/>
      <c r="DF70" s="905"/>
      <c r="DG70" s="903"/>
      <c r="DH70" s="904"/>
      <c r="DI70" s="904"/>
      <c r="DJ70" s="904"/>
      <c r="DK70" s="905"/>
      <c r="DL70" s="903"/>
      <c r="DM70" s="904"/>
      <c r="DN70" s="904"/>
      <c r="DO70" s="904"/>
      <c r="DP70" s="905"/>
      <c r="DQ70" s="903"/>
      <c r="DR70" s="904"/>
      <c r="DS70" s="904"/>
      <c r="DT70" s="904"/>
      <c r="DU70" s="905"/>
      <c r="DV70" s="900"/>
      <c r="DW70" s="901"/>
      <c r="DX70" s="901"/>
      <c r="DY70" s="901"/>
      <c r="DZ70" s="902"/>
      <c r="EA70" s="248"/>
    </row>
    <row r="71" spans="1:131" s="249" customFormat="1" ht="26.25" customHeight="1" x14ac:dyDescent="0.15">
      <c r="A71" s="263">
        <v>4</v>
      </c>
      <c r="B71" s="923" t="s">
        <v>581</v>
      </c>
      <c r="C71" s="924"/>
      <c r="D71" s="924"/>
      <c r="E71" s="924"/>
      <c r="F71" s="924"/>
      <c r="G71" s="924"/>
      <c r="H71" s="924"/>
      <c r="I71" s="924"/>
      <c r="J71" s="924"/>
      <c r="K71" s="924"/>
      <c r="L71" s="924"/>
      <c r="M71" s="924"/>
      <c r="N71" s="924"/>
      <c r="O71" s="924"/>
      <c r="P71" s="925"/>
      <c r="Q71" s="926">
        <v>1950</v>
      </c>
      <c r="R71" s="879"/>
      <c r="S71" s="879"/>
      <c r="T71" s="879"/>
      <c r="U71" s="879"/>
      <c r="V71" s="879">
        <v>1930</v>
      </c>
      <c r="W71" s="879"/>
      <c r="X71" s="879"/>
      <c r="Y71" s="879"/>
      <c r="Z71" s="879"/>
      <c r="AA71" s="879">
        <v>20</v>
      </c>
      <c r="AB71" s="879"/>
      <c r="AC71" s="879"/>
      <c r="AD71" s="879"/>
      <c r="AE71" s="879"/>
      <c r="AF71" s="879">
        <v>20</v>
      </c>
      <c r="AG71" s="879"/>
      <c r="AH71" s="879"/>
      <c r="AI71" s="879"/>
      <c r="AJ71" s="879"/>
      <c r="AK71" s="879">
        <v>53</v>
      </c>
      <c r="AL71" s="879"/>
      <c r="AM71" s="879"/>
      <c r="AN71" s="879"/>
      <c r="AO71" s="879"/>
      <c r="AP71" s="879" t="s">
        <v>586</v>
      </c>
      <c r="AQ71" s="879"/>
      <c r="AR71" s="879"/>
      <c r="AS71" s="879"/>
      <c r="AT71" s="879"/>
      <c r="AU71" s="879" t="s">
        <v>586</v>
      </c>
      <c r="AV71" s="879"/>
      <c r="AW71" s="879"/>
      <c r="AX71" s="879"/>
      <c r="AY71" s="879"/>
      <c r="AZ71" s="919"/>
      <c r="BA71" s="919"/>
      <c r="BB71" s="919"/>
      <c r="BC71" s="919"/>
      <c r="BD71" s="920"/>
      <c r="BE71" s="267"/>
      <c r="BF71" s="267"/>
      <c r="BG71" s="267"/>
      <c r="BH71" s="267"/>
      <c r="BI71" s="267"/>
      <c r="BJ71" s="267"/>
      <c r="BK71" s="267"/>
      <c r="BL71" s="267"/>
      <c r="BM71" s="267"/>
      <c r="BN71" s="267"/>
      <c r="BO71" s="267"/>
      <c r="BP71" s="267"/>
      <c r="BQ71" s="264">
        <v>65</v>
      </c>
      <c r="BR71" s="269"/>
      <c r="BS71" s="906"/>
      <c r="BT71" s="907"/>
      <c r="BU71" s="907"/>
      <c r="BV71" s="907"/>
      <c r="BW71" s="907"/>
      <c r="BX71" s="907"/>
      <c r="BY71" s="907"/>
      <c r="BZ71" s="907"/>
      <c r="CA71" s="907"/>
      <c r="CB71" s="907"/>
      <c r="CC71" s="907"/>
      <c r="CD71" s="907"/>
      <c r="CE71" s="907"/>
      <c r="CF71" s="907"/>
      <c r="CG71" s="908"/>
      <c r="CH71" s="903"/>
      <c r="CI71" s="904"/>
      <c r="CJ71" s="904"/>
      <c r="CK71" s="904"/>
      <c r="CL71" s="905"/>
      <c r="CM71" s="903"/>
      <c r="CN71" s="904"/>
      <c r="CO71" s="904"/>
      <c r="CP71" s="904"/>
      <c r="CQ71" s="905"/>
      <c r="CR71" s="903"/>
      <c r="CS71" s="904"/>
      <c r="CT71" s="904"/>
      <c r="CU71" s="904"/>
      <c r="CV71" s="905"/>
      <c r="CW71" s="903"/>
      <c r="CX71" s="904"/>
      <c r="CY71" s="904"/>
      <c r="CZ71" s="904"/>
      <c r="DA71" s="905"/>
      <c r="DB71" s="903"/>
      <c r="DC71" s="904"/>
      <c r="DD71" s="904"/>
      <c r="DE71" s="904"/>
      <c r="DF71" s="905"/>
      <c r="DG71" s="903"/>
      <c r="DH71" s="904"/>
      <c r="DI71" s="904"/>
      <c r="DJ71" s="904"/>
      <c r="DK71" s="905"/>
      <c r="DL71" s="903"/>
      <c r="DM71" s="904"/>
      <c r="DN71" s="904"/>
      <c r="DO71" s="904"/>
      <c r="DP71" s="905"/>
      <c r="DQ71" s="903"/>
      <c r="DR71" s="904"/>
      <c r="DS71" s="904"/>
      <c r="DT71" s="904"/>
      <c r="DU71" s="905"/>
      <c r="DV71" s="900"/>
      <c r="DW71" s="901"/>
      <c r="DX71" s="901"/>
      <c r="DY71" s="901"/>
      <c r="DZ71" s="902"/>
      <c r="EA71" s="248"/>
    </row>
    <row r="72" spans="1:131" s="249" customFormat="1" ht="26.25" customHeight="1" x14ac:dyDescent="0.15">
      <c r="A72" s="263">
        <v>5</v>
      </c>
      <c r="B72" s="923" t="s">
        <v>582</v>
      </c>
      <c r="C72" s="924"/>
      <c r="D72" s="924"/>
      <c r="E72" s="924"/>
      <c r="F72" s="924"/>
      <c r="G72" s="924"/>
      <c r="H72" s="924"/>
      <c r="I72" s="924"/>
      <c r="J72" s="924"/>
      <c r="K72" s="924"/>
      <c r="L72" s="924"/>
      <c r="M72" s="924"/>
      <c r="N72" s="924"/>
      <c r="O72" s="924"/>
      <c r="P72" s="925"/>
      <c r="Q72" s="926">
        <v>312</v>
      </c>
      <c r="R72" s="879"/>
      <c r="S72" s="879"/>
      <c r="T72" s="879"/>
      <c r="U72" s="879"/>
      <c r="V72" s="879">
        <v>191</v>
      </c>
      <c r="W72" s="879"/>
      <c r="X72" s="879"/>
      <c r="Y72" s="879"/>
      <c r="Z72" s="879"/>
      <c r="AA72" s="879">
        <v>122</v>
      </c>
      <c r="AB72" s="879"/>
      <c r="AC72" s="879"/>
      <c r="AD72" s="879"/>
      <c r="AE72" s="879"/>
      <c r="AF72" s="879">
        <v>122</v>
      </c>
      <c r="AG72" s="879"/>
      <c r="AH72" s="879"/>
      <c r="AI72" s="879"/>
      <c r="AJ72" s="879"/>
      <c r="AK72" s="879">
        <v>57</v>
      </c>
      <c r="AL72" s="879"/>
      <c r="AM72" s="879"/>
      <c r="AN72" s="879"/>
      <c r="AO72" s="879"/>
      <c r="AP72" s="879" t="s">
        <v>586</v>
      </c>
      <c r="AQ72" s="879"/>
      <c r="AR72" s="879"/>
      <c r="AS72" s="879"/>
      <c r="AT72" s="879"/>
      <c r="AU72" s="879" t="s">
        <v>586</v>
      </c>
      <c r="AV72" s="879"/>
      <c r="AW72" s="879"/>
      <c r="AX72" s="879"/>
      <c r="AY72" s="879"/>
      <c r="AZ72" s="919"/>
      <c r="BA72" s="919"/>
      <c r="BB72" s="919"/>
      <c r="BC72" s="919"/>
      <c r="BD72" s="920"/>
      <c r="BE72" s="267"/>
      <c r="BF72" s="267"/>
      <c r="BG72" s="267"/>
      <c r="BH72" s="267"/>
      <c r="BI72" s="267"/>
      <c r="BJ72" s="267"/>
      <c r="BK72" s="267"/>
      <c r="BL72" s="267"/>
      <c r="BM72" s="267"/>
      <c r="BN72" s="267"/>
      <c r="BO72" s="267"/>
      <c r="BP72" s="267"/>
      <c r="BQ72" s="264">
        <v>66</v>
      </c>
      <c r="BR72" s="269"/>
      <c r="BS72" s="906"/>
      <c r="BT72" s="907"/>
      <c r="BU72" s="907"/>
      <c r="BV72" s="907"/>
      <c r="BW72" s="907"/>
      <c r="BX72" s="907"/>
      <c r="BY72" s="907"/>
      <c r="BZ72" s="907"/>
      <c r="CA72" s="907"/>
      <c r="CB72" s="907"/>
      <c r="CC72" s="907"/>
      <c r="CD72" s="907"/>
      <c r="CE72" s="907"/>
      <c r="CF72" s="907"/>
      <c r="CG72" s="908"/>
      <c r="CH72" s="903"/>
      <c r="CI72" s="904"/>
      <c r="CJ72" s="904"/>
      <c r="CK72" s="904"/>
      <c r="CL72" s="905"/>
      <c r="CM72" s="903"/>
      <c r="CN72" s="904"/>
      <c r="CO72" s="904"/>
      <c r="CP72" s="904"/>
      <c r="CQ72" s="905"/>
      <c r="CR72" s="903"/>
      <c r="CS72" s="904"/>
      <c r="CT72" s="904"/>
      <c r="CU72" s="904"/>
      <c r="CV72" s="905"/>
      <c r="CW72" s="903"/>
      <c r="CX72" s="904"/>
      <c r="CY72" s="904"/>
      <c r="CZ72" s="904"/>
      <c r="DA72" s="905"/>
      <c r="DB72" s="903"/>
      <c r="DC72" s="904"/>
      <c r="DD72" s="904"/>
      <c r="DE72" s="904"/>
      <c r="DF72" s="905"/>
      <c r="DG72" s="903"/>
      <c r="DH72" s="904"/>
      <c r="DI72" s="904"/>
      <c r="DJ72" s="904"/>
      <c r="DK72" s="905"/>
      <c r="DL72" s="903"/>
      <c r="DM72" s="904"/>
      <c r="DN72" s="904"/>
      <c r="DO72" s="904"/>
      <c r="DP72" s="905"/>
      <c r="DQ72" s="903"/>
      <c r="DR72" s="904"/>
      <c r="DS72" s="904"/>
      <c r="DT72" s="904"/>
      <c r="DU72" s="905"/>
      <c r="DV72" s="900"/>
      <c r="DW72" s="901"/>
      <c r="DX72" s="901"/>
      <c r="DY72" s="901"/>
      <c r="DZ72" s="902"/>
      <c r="EA72" s="248"/>
    </row>
    <row r="73" spans="1:131" s="249" customFormat="1" ht="26.25" customHeight="1" x14ac:dyDescent="0.15">
      <c r="A73" s="263">
        <v>6</v>
      </c>
      <c r="B73" s="923" t="s">
        <v>583</v>
      </c>
      <c r="C73" s="924"/>
      <c r="D73" s="924"/>
      <c r="E73" s="924"/>
      <c r="F73" s="924"/>
      <c r="G73" s="924"/>
      <c r="H73" s="924"/>
      <c r="I73" s="924"/>
      <c r="J73" s="924"/>
      <c r="K73" s="924"/>
      <c r="L73" s="924"/>
      <c r="M73" s="924"/>
      <c r="N73" s="924"/>
      <c r="O73" s="924"/>
      <c r="P73" s="925"/>
      <c r="Q73" s="927">
        <v>6959</v>
      </c>
      <c r="R73" s="928"/>
      <c r="S73" s="928"/>
      <c r="T73" s="928"/>
      <c r="U73" s="878"/>
      <c r="V73" s="929">
        <v>6856</v>
      </c>
      <c r="W73" s="928"/>
      <c r="X73" s="928"/>
      <c r="Y73" s="928"/>
      <c r="Z73" s="878"/>
      <c r="AA73" s="929">
        <v>103</v>
      </c>
      <c r="AB73" s="928"/>
      <c r="AC73" s="928"/>
      <c r="AD73" s="928"/>
      <c r="AE73" s="878"/>
      <c r="AF73" s="929">
        <v>103</v>
      </c>
      <c r="AG73" s="928"/>
      <c r="AH73" s="928"/>
      <c r="AI73" s="928"/>
      <c r="AJ73" s="878"/>
      <c r="AK73" s="929">
        <v>2441</v>
      </c>
      <c r="AL73" s="928"/>
      <c r="AM73" s="928"/>
      <c r="AN73" s="928"/>
      <c r="AO73" s="878"/>
      <c r="AP73" s="879" t="s">
        <v>585</v>
      </c>
      <c r="AQ73" s="879"/>
      <c r="AR73" s="879"/>
      <c r="AS73" s="879"/>
      <c r="AT73" s="879"/>
      <c r="AU73" s="879" t="s">
        <v>585</v>
      </c>
      <c r="AV73" s="879"/>
      <c r="AW73" s="879"/>
      <c r="AX73" s="879"/>
      <c r="AY73" s="879"/>
      <c r="AZ73" s="919"/>
      <c r="BA73" s="919"/>
      <c r="BB73" s="919"/>
      <c r="BC73" s="919"/>
      <c r="BD73" s="920"/>
      <c r="BE73" s="267"/>
      <c r="BF73" s="267"/>
      <c r="BG73" s="267"/>
      <c r="BH73" s="267"/>
      <c r="BI73" s="267"/>
      <c r="BJ73" s="267"/>
      <c r="BK73" s="267"/>
      <c r="BL73" s="267"/>
      <c r="BM73" s="267"/>
      <c r="BN73" s="267"/>
      <c r="BO73" s="267"/>
      <c r="BP73" s="267"/>
      <c r="BQ73" s="264">
        <v>67</v>
      </c>
      <c r="BR73" s="269"/>
      <c r="BS73" s="906"/>
      <c r="BT73" s="907"/>
      <c r="BU73" s="907"/>
      <c r="BV73" s="907"/>
      <c r="BW73" s="907"/>
      <c r="BX73" s="907"/>
      <c r="BY73" s="907"/>
      <c r="BZ73" s="907"/>
      <c r="CA73" s="907"/>
      <c r="CB73" s="907"/>
      <c r="CC73" s="907"/>
      <c r="CD73" s="907"/>
      <c r="CE73" s="907"/>
      <c r="CF73" s="907"/>
      <c r="CG73" s="908"/>
      <c r="CH73" s="903"/>
      <c r="CI73" s="904"/>
      <c r="CJ73" s="904"/>
      <c r="CK73" s="904"/>
      <c r="CL73" s="905"/>
      <c r="CM73" s="903"/>
      <c r="CN73" s="904"/>
      <c r="CO73" s="904"/>
      <c r="CP73" s="904"/>
      <c r="CQ73" s="905"/>
      <c r="CR73" s="903"/>
      <c r="CS73" s="904"/>
      <c r="CT73" s="904"/>
      <c r="CU73" s="904"/>
      <c r="CV73" s="905"/>
      <c r="CW73" s="903"/>
      <c r="CX73" s="904"/>
      <c r="CY73" s="904"/>
      <c r="CZ73" s="904"/>
      <c r="DA73" s="905"/>
      <c r="DB73" s="903"/>
      <c r="DC73" s="904"/>
      <c r="DD73" s="904"/>
      <c r="DE73" s="904"/>
      <c r="DF73" s="905"/>
      <c r="DG73" s="903"/>
      <c r="DH73" s="904"/>
      <c r="DI73" s="904"/>
      <c r="DJ73" s="904"/>
      <c r="DK73" s="905"/>
      <c r="DL73" s="903"/>
      <c r="DM73" s="904"/>
      <c r="DN73" s="904"/>
      <c r="DO73" s="904"/>
      <c r="DP73" s="905"/>
      <c r="DQ73" s="903"/>
      <c r="DR73" s="904"/>
      <c r="DS73" s="904"/>
      <c r="DT73" s="904"/>
      <c r="DU73" s="905"/>
      <c r="DV73" s="900"/>
      <c r="DW73" s="901"/>
      <c r="DX73" s="901"/>
      <c r="DY73" s="901"/>
      <c r="DZ73" s="902"/>
      <c r="EA73" s="248"/>
    </row>
    <row r="74" spans="1:131" s="249" customFormat="1" ht="26.25" customHeight="1" x14ac:dyDescent="0.15">
      <c r="A74" s="263">
        <v>7</v>
      </c>
      <c r="B74" s="923" t="s">
        <v>584</v>
      </c>
      <c r="C74" s="924"/>
      <c r="D74" s="924"/>
      <c r="E74" s="924"/>
      <c r="F74" s="924"/>
      <c r="G74" s="924"/>
      <c r="H74" s="924"/>
      <c r="I74" s="924"/>
      <c r="J74" s="924"/>
      <c r="K74" s="924"/>
      <c r="L74" s="924"/>
      <c r="M74" s="924"/>
      <c r="N74" s="924"/>
      <c r="O74" s="924"/>
      <c r="P74" s="925"/>
      <c r="Q74" s="927">
        <v>1424517</v>
      </c>
      <c r="R74" s="928"/>
      <c r="S74" s="928"/>
      <c r="T74" s="928"/>
      <c r="U74" s="878"/>
      <c r="V74" s="929">
        <v>1354325</v>
      </c>
      <c r="W74" s="928"/>
      <c r="X74" s="928"/>
      <c r="Y74" s="928"/>
      <c r="Z74" s="878"/>
      <c r="AA74" s="929">
        <v>70191</v>
      </c>
      <c r="AB74" s="928"/>
      <c r="AC74" s="928"/>
      <c r="AD74" s="928"/>
      <c r="AE74" s="878"/>
      <c r="AF74" s="929">
        <v>70191</v>
      </c>
      <c r="AG74" s="928"/>
      <c r="AH74" s="928"/>
      <c r="AI74" s="928"/>
      <c r="AJ74" s="878"/>
      <c r="AK74" s="929">
        <v>20230</v>
      </c>
      <c r="AL74" s="928"/>
      <c r="AM74" s="928"/>
      <c r="AN74" s="928"/>
      <c r="AO74" s="878"/>
      <c r="AP74" s="879" t="s">
        <v>585</v>
      </c>
      <c r="AQ74" s="879"/>
      <c r="AR74" s="879"/>
      <c r="AS74" s="879"/>
      <c r="AT74" s="879"/>
      <c r="AU74" s="879" t="s">
        <v>585</v>
      </c>
      <c r="AV74" s="879"/>
      <c r="AW74" s="879"/>
      <c r="AX74" s="879"/>
      <c r="AY74" s="879"/>
      <c r="AZ74" s="919"/>
      <c r="BA74" s="919"/>
      <c r="BB74" s="919"/>
      <c r="BC74" s="919"/>
      <c r="BD74" s="920"/>
      <c r="BE74" s="267"/>
      <c r="BF74" s="267"/>
      <c r="BG74" s="267"/>
      <c r="BH74" s="267"/>
      <c r="BI74" s="267"/>
      <c r="BJ74" s="267"/>
      <c r="BK74" s="267"/>
      <c r="BL74" s="267"/>
      <c r="BM74" s="267"/>
      <c r="BN74" s="267"/>
      <c r="BO74" s="267"/>
      <c r="BP74" s="267"/>
      <c r="BQ74" s="264">
        <v>68</v>
      </c>
      <c r="BR74" s="269"/>
      <c r="BS74" s="906"/>
      <c r="BT74" s="907"/>
      <c r="BU74" s="907"/>
      <c r="BV74" s="907"/>
      <c r="BW74" s="907"/>
      <c r="BX74" s="907"/>
      <c r="BY74" s="907"/>
      <c r="BZ74" s="907"/>
      <c r="CA74" s="907"/>
      <c r="CB74" s="907"/>
      <c r="CC74" s="907"/>
      <c r="CD74" s="907"/>
      <c r="CE74" s="907"/>
      <c r="CF74" s="907"/>
      <c r="CG74" s="908"/>
      <c r="CH74" s="903"/>
      <c r="CI74" s="904"/>
      <c r="CJ74" s="904"/>
      <c r="CK74" s="904"/>
      <c r="CL74" s="905"/>
      <c r="CM74" s="903"/>
      <c r="CN74" s="904"/>
      <c r="CO74" s="904"/>
      <c r="CP74" s="904"/>
      <c r="CQ74" s="905"/>
      <c r="CR74" s="903"/>
      <c r="CS74" s="904"/>
      <c r="CT74" s="904"/>
      <c r="CU74" s="904"/>
      <c r="CV74" s="905"/>
      <c r="CW74" s="903"/>
      <c r="CX74" s="904"/>
      <c r="CY74" s="904"/>
      <c r="CZ74" s="904"/>
      <c r="DA74" s="905"/>
      <c r="DB74" s="903"/>
      <c r="DC74" s="904"/>
      <c r="DD74" s="904"/>
      <c r="DE74" s="904"/>
      <c r="DF74" s="905"/>
      <c r="DG74" s="903"/>
      <c r="DH74" s="904"/>
      <c r="DI74" s="904"/>
      <c r="DJ74" s="904"/>
      <c r="DK74" s="905"/>
      <c r="DL74" s="903"/>
      <c r="DM74" s="904"/>
      <c r="DN74" s="904"/>
      <c r="DO74" s="904"/>
      <c r="DP74" s="905"/>
      <c r="DQ74" s="903"/>
      <c r="DR74" s="904"/>
      <c r="DS74" s="904"/>
      <c r="DT74" s="904"/>
      <c r="DU74" s="905"/>
      <c r="DV74" s="900"/>
      <c r="DW74" s="901"/>
      <c r="DX74" s="901"/>
      <c r="DY74" s="901"/>
      <c r="DZ74" s="902"/>
      <c r="EA74" s="248"/>
    </row>
    <row r="75" spans="1:131" s="249" customFormat="1" ht="26.25" customHeight="1" x14ac:dyDescent="0.15">
      <c r="A75" s="263">
        <v>8</v>
      </c>
      <c r="B75" s="923"/>
      <c r="C75" s="924"/>
      <c r="D75" s="924"/>
      <c r="E75" s="924"/>
      <c r="F75" s="924"/>
      <c r="G75" s="924"/>
      <c r="H75" s="924"/>
      <c r="I75" s="924"/>
      <c r="J75" s="924"/>
      <c r="K75" s="924"/>
      <c r="L75" s="924"/>
      <c r="M75" s="924"/>
      <c r="N75" s="924"/>
      <c r="O75" s="924"/>
      <c r="P75" s="925"/>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19"/>
      <c r="BA75" s="919"/>
      <c r="BB75" s="919"/>
      <c r="BC75" s="919"/>
      <c r="BD75" s="920"/>
      <c r="BE75" s="267"/>
      <c r="BF75" s="267"/>
      <c r="BG75" s="267"/>
      <c r="BH75" s="267"/>
      <c r="BI75" s="267"/>
      <c r="BJ75" s="267"/>
      <c r="BK75" s="267"/>
      <c r="BL75" s="267"/>
      <c r="BM75" s="267"/>
      <c r="BN75" s="267"/>
      <c r="BO75" s="267"/>
      <c r="BP75" s="267"/>
      <c r="BQ75" s="264">
        <v>69</v>
      </c>
      <c r="BR75" s="269"/>
      <c r="BS75" s="906"/>
      <c r="BT75" s="907"/>
      <c r="BU75" s="907"/>
      <c r="BV75" s="907"/>
      <c r="BW75" s="907"/>
      <c r="BX75" s="907"/>
      <c r="BY75" s="907"/>
      <c r="BZ75" s="907"/>
      <c r="CA75" s="907"/>
      <c r="CB75" s="907"/>
      <c r="CC75" s="907"/>
      <c r="CD75" s="907"/>
      <c r="CE75" s="907"/>
      <c r="CF75" s="907"/>
      <c r="CG75" s="908"/>
      <c r="CH75" s="903"/>
      <c r="CI75" s="904"/>
      <c r="CJ75" s="904"/>
      <c r="CK75" s="904"/>
      <c r="CL75" s="905"/>
      <c r="CM75" s="903"/>
      <c r="CN75" s="904"/>
      <c r="CO75" s="904"/>
      <c r="CP75" s="904"/>
      <c r="CQ75" s="905"/>
      <c r="CR75" s="903"/>
      <c r="CS75" s="904"/>
      <c r="CT75" s="904"/>
      <c r="CU75" s="904"/>
      <c r="CV75" s="905"/>
      <c r="CW75" s="903"/>
      <c r="CX75" s="904"/>
      <c r="CY75" s="904"/>
      <c r="CZ75" s="904"/>
      <c r="DA75" s="905"/>
      <c r="DB75" s="903"/>
      <c r="DC75" s="904"/>
      <c r="DD75" s="904"/>
      <c r="DE75" s="904"/>
      <c r="DF75" s="905"/>
      <c r="DG75" s="903"/>
      <c r="DH75" s="904"/>
      <c r="DI75" s="904"/>
      <c r="DJ75" s="904"/>
      <c r="DK75" s="905"/>
      <c r="DL75" s="903"/>
      <c r="DM75" s="904"/>
      <c r="DN75" s="904"/>
      <c r="DO75" s="904"/>
      <c r="DP75" s="905"/>
      <c r="DQ75" s="903"/>
      <c r="DR75" s="904"/>
      <c r="DS75" s="904"/>
      <c r="DT75" s="904"/>
      <c r="DU75" s="905"/>
      <c r="DV75" s="900"/>
      <c r="DW75" s="901"/>
      <c r="DX75" s="901"/>
      <c r="DY75" s="901"/>
      <c r="DZ75" s="902"/>
      <c r="EA75" s="248"/>
    </row>
    <row r="76" spans="1:131" s="249" customFormat="1" ht="26.25" customHeight="1" x14ac:dyDescent="0.15">
      <c r="A76" s="263">
        <v>9</v>
      </c>
      <c r="B76" s="923"/>
      <c r="C76" s="924"/>
      <c r="D76" s="924"/>
      <c r="E76" s="924"/>
      <c r="F76" s="924"/>
      <c r="G76" s="924"/>
      <c r="H76" s="924"/>
      <c r="I76" s="924"/>
      <c r="J76" s="924"/>
      <c r="K76" s="924"/>
      <c r="L76" s="924"/>
      <c r="M76" s="924"/>
      <c r="N76" s="924"/>
      <c r="O76" s="924"/>
      <c r="P76" s="925"/>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19"/>
      <c r="BA76" s="919"/>
      <c r="BB76" s="919"/>
      <c r="BC76" s="919"/>
      <c r="BD76" s="920"/>
      <c r="BE76" s="267"/>
      <c r="BF76" s="267"/>
      <c r="BG76" s="267"/>
      <c r="BH76" s="267"/>
      <c r="BI76" s="267"/>
      <c r="BJ76" s="267"/>
      <c r="BK76" s="267"/>
      <c r="BL76" s="267"/>
      <c r="BM76" s="267"/>
      <c r="BN76" s="267"/>
      <c r="BO76" s="267"/>
      <c r="BP76" s="267"/>
      <c r="BQ76" s="264">
        <v>70</v>
      </c>
      <c r="BR76" s="269"/>
      <c r="BS76" s="906"/>
      <c r="BT76" s="907"/>
      <c r="BU76" s="907"/>
      <c r="BV76" s="907"/>
      <c r="BW76" s="907"/>
      <c r="BX76" s="907"/>
      <c r="BY76" s="907"/>
      <c r="BZ76" s="907"/>
      <c r="CA76" s="907"/>
      <c r="CB76" s="907"/>
      <c r="CC76" s="907"/>
      <c r="CD76" s="907"/>
      <c r="CE76" s="907"/>
      <c r="CF76" s="907"/>
      <c r="CG76" s="908"/>
      <c r="CH76" s="903"/>
      <c r="CI76" s="904"/>
      <c r="CJ76" s="904"/>
      <c r="CK76" s="904"/>
      <c r="CL76" s="905"/>
      <c r="CM76" s="903"/>
      <c r="CN76" s="904"/>
      <c r="CO76" s="904"/>
      <c r="CP76" s="904"/>
      <c r="CQ76" s="905"/>
      <c r="CR76" s="903"/>
      <c r="CS76" s="904"/>
      <c r="CT76" s="904"/>
      <c r="CU76" s="904"/>
      <c r="CV76" s="905"/>
      <c r="CW76" s="903"/>
      <c r="CX76" s="904"/>
      <c r="CY76" s="904"/>
      <c r="CZ76" s="904"/>
      <c r="DA76" s="905"/>
      <c r="DB76" s="903"/>
      <c r="DC76" s="904"/>
      <c r="DD76" s="904"/>
      <c r="DE76" s="904"/>
      <c r="DF76" s="905"/>
      <c r="DG76" s="903"/>
      <c r="DH76" s="904"/>
      <c r="DI76" s="904"/>
      <c r="DJ76" s="904"/>
      <c r="DK76" s="905"/>
      <c r="DL76" s="903"/>
      <c r="DM76" s="904"/>
      <c r="DN76" s="904"/>
      <c r="DO76" s="904"/>
      <c r="DP76" s="905"/>
      <c r="DQ76" s="903"/>
      <c r="DR76" s="904"/>
      <c r="DS76" s="904"/>
      <c r="DT76" s="904"/>
      <c r="DU76" s="905"/>
      <c r="DV76" s="900"/>
      <c r="DW76" s="901"/>
      <c r="DX76" s="901"/>
      <c r="DY76" s="901"/>
      <c r="DZ76" s="902"/>
      <c r="EA76" s="248"/>
    </row>
    <row r="77" spans="1:131" s="249" customFormat="1" ht="26.25" customHeight="1" x14ac:dyDescent="0.15">
      <c r="A77" s="263">
        <v>10</v>
      </c>
      <c r="B77" s="923"/>
      <c r="C77" s="924"/>
      <c r="D77" s="924"/>
      <c r="E77" s="924"/>
      <c r="F77" s="924"/>
      <c r="G77" s="924"/>
      <c r="H77" s="924"/>
      <c r="I77" s="924"/>
      <c r="J77" s="924"/>
      <c r="K77" s="924"/>
      <c r="L77" s="924"/>
      <c r="M77" s="924"/>
      <c r="N77" s="924"/>
      <c r="O77" s="924"/>
      <c r="P77" s="925"/>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19"/>
      <c r="BA77" s="919"/>
      <c r="BB77" s="919"/>
      <c r="BC77" s="919"/>
      <c r="BD77" s="920"/>
      <c r="BE77" s="267"/>
      <c r="BF77" s="267"/>
      <c r="BG77" s="267"/>
      <c r="BH77" s="267"/>
      <c r="BI77" s="267"/>
      <c r="BJ77" s="267"/>
      <c r="BK77" s="267"/>
      <c r="BL77" s="267"/>
      <c r="BM77" s="267"/>
      <c r="BN77" s="267"/>
      <c r="BO77" s="267"/>
      <c r="BP77" s="267"/>
      <c r="BQ77" s="264">
        <v>71</v>
      </c>
      <c r="BR77" s="269"/>
      <c r="BS77" s="906"/>
      <c r="BT77" s="907"/>
      <c r="BU77" s="907"/>
      <c r="BV77" s="907"/>
      <c r="BW77" s="907"/>
      <c r="BX77" s="907"/>
      <c r="BY77" s="907"/>
      <c r="BZ77" s="907"/>
      <c r="CA77" s="907"/>
      <c r="CB77" s="907"/>
      <c r="CC77" s="907"/>
      <c r="CD77" s="907"/>
      <c r="CE77" s="907"/>
      <c r="CF77" s="907"/>
      <c r="CG77" s="908"/>
      <c r="CH77" s="903"/>
      <c r="CI77" s="904"/>
      <c r="CJ77" s="904"/>
      <c r="CK77" s="904"/>
      <c r="CL77" s="905"/>
      <c r="CM77" s="903"/>
      <c r="CN77" s="904"/>
      <c r="CO77" s="904"/>
      <c r="CP77" s="904"/>
      <c r="CQ77" s="905"/>
      <c r="CR77" s="903"/>
      <c r="CS77" s="904"/>
      <c r="CT77" s="904"/>
      <c r="CU77" s="904"/>
      <c r="CV77" s="905"/>
      <c r="CW77" s="903"/>
      <c r="CX77" s="904"/>
      <c r="CY77" s="904"/>
      <c r="CZ77" s="904"/>
      <c r="DA77" s="905"/>
      <c r="DB77" s="903"/>
      <c r="DC77" s="904"/>
      <c r="DD77" s="904"/>
      <c r="DE77" s="904"/>
      <c r="DF77" s="905"/>
      <c r="DG77" s="903"/>
      <c r="DH77" s="904"/>
      <c r="DI77" s="904"/>
      <c r="DJ77" s="904"/>
      <c r="DK77" s="905"/>
      <c r="DL77" s="903"/>
      <c r="DM77" s="904"/>
      <c r="DN77" s="904"/>
      <c r="DO77" s="904"/>
      <c r="DP77" s="905"/>
      <c r="DQ77" s="903"/>
      <c r="DR77" s="904"/>
      <c r="DS77" s="904"/>
      <c r="DT77" s="904"/>
      <c r="DU77" s="905"/>
      <c r="DV77" s="900"/>
      <c r="DW77" s="901"/>
      <c r="DX77" s="901"/>
      <c r="DY77" s="901"/>
      <c r="DZ77" s="902"/>
      <c r="EA77" s="248"/>
    </row>
    <row r="78" spans="1:131" s="249" customFormat="1" ht="26.25" customHeight="1" x14ac:dyDescent="0.15">
      <c r="A78" s="263">
        <v>11</v>
      </c>
      <c r="B78" s="923"/>
      <c r="C78" s="924"/>
      <c r="D78" s="924"/>
      <c r="E78" s="924"/>
      <c r="F78" s="924"/>
      <c r="G78" s="924"/>
      <c r="H78" s="924"/>
      <c r="I78" s="924"/>
      <c r="J78" s="924"/>
      <c r="K78" s="924"/>
      <c r="L78" s="924"/>
      <c r="M78" s="924"/>
      <c r="N78" s="924"/>
      <c r="O78" s="924"/>
      <c r="P78" s="925"/>
      <c r="Q78" s="926"/>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19"/>
      <c r="BA78" s="919"/>
      <c r="BB78" s="919"/>
      <c r="BC78" s="919"/>
      <c r="BD78" s="920"/>
      <c r="BE78" s="267"/>
      <c r="BF78" s="267"/>
      <c r="BG78" s="267"/>
      <c r="BH78" s="267"/>
      <c r="BI78" s="267"/>
      <c r="BJ78" s="270"/>
      <c r="BK78" s="270"/>
      <c r="BL78" s="270"/>
      <c r="BM78" s="270"/>
      <c r="BN78" s="270"/>
      <c r="BO78" s="267"/>
      <c r="BP78" s="267"/>
      <c r="BQ78" s="264">
        <v>72</v>
      </c>
      <c r="BR78" s="269"/>
      <c r="BS78" s="906"/>
      <c r="BT78" s="907"/>
      <c r="BU78" s="907"/>
      <c r="BV78" s="907"/>
      <c r="BW78" s="907"/>
      <c r="BX78" s="907"/>
      <c r="BY78" s="907"/>
      <c r="BZ78" s="907"/>
      <c r="CA78" s="907"/>
      <c r="CB78" s="907"/>
      <c r="CC78" s="907"/>
      <c r="CD78" s="907"/>
      <c r="CE78" s="907"/>
      <c r="CF78" s="907"/>
      <c r="CG78" s="908"/>
      <c r="CH78" s="903"/>
      <c r="CI78" s="904"/>
      <c r="CJ78" s="904"/>
      <c r="CK78" s="904"/>
      <c r="CL78" s="905"/>
      <c r="CM78" s="903"/>
      <c r="CN78" s="904"/>
      <c r="CO78" s="904"/>
      <c r="CP78" s="904"/>
      <c r="CQ78" s="905"/>
      <c r="CR78" s="903"/>
      <c r="CS78" s="904"/>
      <c r="CT78" s="904"/>
      <c r="CU78" s="904"/>
      <c r="CV78" s="905"/>
      <c r="CW78" s="903"/>
      <c r="CX78" s="904"/>
      <c r="CY78" s="904"/>
      <c r="CZ78" s="904"/>
      <c r="DA78" s="905"/>
      <c r="DB78" s="903"/>
      <c r="DC78" s="904"/>
      <c r="DD78" s="904"/>
      <c r="DE78" s="904"/>
      <c r="DF78" s="905"/>
      <c r="DG78" s="903"/>
      <c r="DH78" s="904"/>
      <c r="DI78" s="904"/>
      <c r="DJ78" s="904"/>
      <c r="DK78" s="905"/>
      <c r="DL78" s="903"/>
      <c r="DM78" s="904"/>
      <c r="DN78" s="904"/>
      <c r="DO78" s="904"/>
      <c r="DP78" s="905"/>
      <c r="DQ78" s="903"/>
      <c r="DR78" s="904"/>
      <c r="DS78" s="904"/>
      <c r="DT78" s="904"/>
      <c r="DU78" s="905"/>
      <c r="DV78" s="900"/>
      <c r="DW78" s="901"/>
      <c r="DX78" s="901"/>
      <c r="DY78" s="901"/>
      <c r="DZ78" s="902"/>
      <c r="EA78" s="248"/>
    </row>
    <row r="79" spans="1:131" s="249" customFormat="1" ht="26.25" customHeight="1" x14ac:dyDescent="0.15">
      <c r="A79" s="263">
        <v>12</v>
      </c>
      <c r="B79" s="923"/>
      <c r="C79" s="924"/>
      <c r="D79" s="924"/>
      <c r="E79" s="924"/>
      <c r="F79" s="924"/>
      <c r="G79" s="924"/>
      <c r="H79" s="924"/>
      <c r="I79" s="924"/>
      <c r="J79" s="924"/>
      <c r="K79" s="924"/>
      <c r="L79" s="924"/>
      <c r="M79" s="924"/>
      <c r="N79" s="924"/>
      <c r="O79" s="924"/>
      <c r="P79" s="925"/>
      <c r="Q79" s="926"/>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19"/>
      <c r="BA79" s="919"/>
      <c r="BB79" s="919"/>
      <c r="BC79" s="919"/>
      <c r="BD79" s="920"/>
      <c r="BE79" s="267"/>
      <c r="BF79" s="267"/>
      <c r="BG79" s="267"/>
      <c r="BH79" s="267"/>
      <c r="BI79" s="267"/>
      <c r="BJ79" s="270"/>
      <c r="BK79" s="270"/>
      <c r="BL79" s="270"/>
      <c r="BM79" s="270"/>
      <c r="BN79" s="270"/>
      <c r="BO79" s="267"/>
      <c r="BP79" s="267"/>
      <c r="BQ79" s="264">
        <v>73</v>
      </c>
      <c r="BR79" s="269"/>
      <c r="BS79" s="906"/>
      <c r="BT79" s="907"/>
      <c r="BU79" s="907"/>
      <c r="BV79" s="907"/>
      <c r="BW79" s="907"/>
      <c r="BX79" s="907"/>
      <c r="BY79" s="907"/>
      <c r="BZ79" s="907"/>
      <c r="CA79" s="907"/>
      <c r="CB79" s="907"/>
      <c r="CC79" s="907"/>
      <c r="CD79" s="907"/>
      <c r="CE79" s="907"/>
      <c r="CF79" s="907"/>
      <c r="CG79" s="908"/>
      <c r="CH79" s="903"/>
      <c r="CI79" s="904"/>
      <c r="CJ79" s="904"/>
      <c r="CK79" s="904"/>
      <c r="CL79" s="905"/>
      <c r="CM79" s="903"/>
      <c r="CN79" s="904"/>
      <c r="CO79" s="904"/>
      <c r="CP79" s="904"/>
      <c r="CQ79" s="905"/>
      <c r="CR79" s="903"/>
      <c r="CS79" s="904"/>
      <c r="CT79" s="904"/>
      <c r="CU79" s="904"/>
      <c r="CV79" s="905"/>
      <c r="CW79" s="903"/>
      <c r="CX79" s="904"/>
      <c r="CY79" s="904"/>
      <c r="CZ79" s="904"/>
      <c r="DA79" s="905"/>
      <c r="DB79" s="903"/>
      <c r="DC79" s="904"/>
      <c r="DD79" s="904"/>
      <c r="DE79" s="904"/>
      <c r="DF79" s="905"/>
      <c r="DG79" s="903"/>
      <c r="DH79" s="904"/>
      <c r="DI79" s="904"/>
      <c r="DJ79" s="904"/>
      <c r="DK79" s="905"/>
      <c r="DL79" s="903"/>
      <c r="DM79" s="904"/>
      <c r="DN79" s="904"/>
      <c r="DO79" s="904"/>
      <c r="DP79" s="905"/>
      <c r="DQ79" s="903"/>
      <c r="DR79" s="904"/>
      <c r="DS79" s="904"/>
      <c r="DT79" s="904"/>
      <c r="DU79" s="905"/>
      <c r="DV79" s="900"/>
      <c r="DW79" s="901"/>
      <c r="DX79" s="901"/>
      <c r="DY79" s="901"/>
      <c r="DZ79" s="902"/>
      <c r="EA79" s="248"/>
    </row>
    <row r="80" spans="1:131" s="249" customFormat="1" ht="26.25" customHeight="1" x14ac:dyDescent="0.15">
      <c r="A80" s="263">
        <v>13</v>
      </c>
      <c r="B80" s="923"/>
      <c r="C80" s="924"/>
      <c r="D80" s="924"/>
      <c r="E80" s="924"/>
      <c r="F80" s="924"/>
      <c r="G80" s="924"/>
      <c r="H80" s="924"/>
      <c r="I80" s="924"/>
      <c r="J80" s="924"/>
      <c r="K80" s="924"/>
      <c r="L80" s="924"/>
      <c r="M80" s="924"/>
      <c r="N80" s="924"/>
      <c r="O80" s="924"/>
      <c r="P80" s="925"/>
      <c r="Q80" s="926"/>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19"/>
      <c r="BA80" s="919"/>
      <c r="BB80" s="919"/>
      <c r="BC80" s="919"/>
      <c r="BD80" s="920"/>
      <c r="BE80" s="267"/>
      <c r="BF80" s="267"/>
      <c r="BG80" s="267"/>
      <c r="BH80" s="267"/>
      <c r="BI80" s="267"/>
      <c r="BJ80" s="267"/>
      <c r="BK80" s="267"/>
      <c r="BL80" s="267"/>
      <c r="BM80" s="267"/>
      <c r="BN80" s="267"/>
      <c r="BO80" s="267"/>
      <c r="BP80" s="267"/>
      <c r="BQ80" s="264">
        <v>74</v>
      </c>
      <c r="BR80" s="269"/>
      <c r="BS80" s="906"/>
      <c r="BT80" s="907"/>
      <c r="BU80" s="907"/>
      <c r="BV80" s="907"/>
      <c r="BW80" s="907"/>
      <c r="BX80" s="907"/>
      <c r="BY80" s="907"/>
      <c r="BZ80" s="907"/>
      <c r="CA80" s="907"/>
      <c r="CB80" s="907"/>
      <c r="CC80" s="907"/>
      <c r="CD80" s="907"/>
      <c r="CE80" s="907"/>
      <c r="CF80" s="907"/>
      <c r="CG80" s="908"/>
      <c r="CH80" s="903"/>
      <c r="CI80" s="904"/>
      <c r="CJ80" s="904"/>
      <c r="CK80" s="904"/>
      <c r="CL80" s="905"/>
      <c r="CM80" s="903"/>
      <c r="CN80" s="904"/>
      <c r="CO80" s="904"/>
      <c r="CP80" s="904"/>
      <c r="CQ80" s="905"/>
      <c r="CR80" s="903"/>
      <c r="CS80" s="904"/>
      <c r="CT80" s="904"/>
      <c r="CU80" s="904"/>
      <c r="CV80" s="905"/>
      <c r="CW80" s="903"/>
      <c r="CX80" s="904"/>
      <c r="CY80" s="904"/>
      <c r="CZ80" s="904"/>
      <c r="DA80" s="905"/>
      <c r="DB80" s="903"/>
      <c r="DC80" s="904"/>
      <c r="DD80" s="904"/>
      <c r="DE80" s="904"/>
      <c r="DF80" s="905"/>
      <c r="DG80" s="903"/>
      <c r="DH80" s="904"/>
      <c r="DI80" s="904"/>
      <c r="DJ80" s="904"/>
      <c r="DK80" s="905"/>
      <c r="DL80" s="903"/>
      <c r="DM80" s="904"/>
      <c r="DN80" s="904"/>
      <c r="DO80" s="904"/>
      <c r="DP80" s="905"/>
      <c r="DQ80" s="903"/>
      <c r="DR80" s="904"/>
      <c r="DS80" s="904"/>
      <c r="DT80" s="904"/>
      <c r="DU80" s="905"/>
      <c r="DV80" s="900"/>
      <c r="DW80" s="901"/>
      <c r="DX80" s="901"/>
      <c r="DY80" s="901"/>
      <c r="DZ80" s="902"/>
      <c r="EA80" s="248"/>
    </row>
    <row r="81" spans="1:131" s="249" customFormat="1" ht="26.25" customHeight="1" x14ac:dyDescent="0.15">
      <c r="A81" s="263">
        <v>14</v>
      </c>
      <c r="B81" s="923"/>
      <c r="C81" s="924"/>
      <c r="D81" s="924"/>
      <c r="E81" s="924"/>
      <c r="F81" s="924"/>
      <c r="G81" s="924"/>
      <c r="H81" s="924"/>
      <c r="I81" s="924"/>
      <c r="J81" s="924"/>
      <c r="K81" s="924"/>
      <c r="L81" s="924"/>
      <c r="M81" s="924"/>
      <c r="N81" s="924"/>
      <c r="O81" s="924"/>
      <c r="P81" s="925"/>
      <c r="Q81" s="926"/>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19"/>
      <c r="BA81" s="919"/>
      <c r="BB81" s="919"/>
      <c r="BC81" s="919"/>
      <c r="BD81" s="920"/>
      <c r="BE81" s="267"/>
      <c r="BF81" s="267"/>
      <c r="BG81" s="267"/>
      <c r="BH81" s="267"/>
      <c r="BI81" s="267"/>
      <c r="BJ81" s="267"/>
      <c r="BK81" s="267"/>
      <c r="BL81" s="267"/>
      <c r="BM81" s="267"/>
      <c r="BN81" s="267"/>
      <c r="BO81" s="267"/>
      <c r="BP81" s="267"/>
      <c r="BQ81" s="264">
        <v>75</v>
      </c>
      <c r="BR81" s="269"/>
      <c r="BS81" s="906"/>
      <c r="BT81" s="907"/>
      <c r="BU81" s="907"/>
      <c r="BV81" s="907"/>
      <c r="BW81" s="907"/>
      <c r="BX81" s="907"/>
      <c r="BY81" s="907"/>
      <c r="BZ81" s="907"/>
      <c r="CA81" s="907"/>
      <c r="CB81" s="907"/>
      <c r="CC81" s="907"/>
      <c r="CD81" s="907"/>
      <c r="CE81" s="907"/>
      <c r="CF81" s="907"/>
      <c r="CG81" s="908"/>
      <c r="CH81" s="903"/>
      <c r="CI81" s="904"/>
      <c r="CJ81" s="904"/>
      <c r="CK81" s="904"/>
      <c r="CL81" s="905"/>
      <c r="CM81" s="903"/>
      <c r="CN81" s="904"/>
      <c r="CO81" s="904"/>
      <c r="CP81" s="904"/>
      <c r="CQ81" s="905"/>
      <c r="CR81" s="903"/>
      <c r="CS81" s="904"/>
      <c r="CT81" s="904"/>
      <c r="CU81" s="904"/>
      <c r="CV81" s="905"/>
      <c r="CW81" s="903"/>
      <c r="CX81" s="904"/>
      <c r="CY81" s="904"/>
      <c r="CZ81" s="904"/>
      <c r="DA81" s="905"/>
      <c r="DB81" s="903"/>
      <c r="DC81" s="904"/>
      <c r="DD81" s="904"/>
      <c r="DE81" s="904"/>
      <c r="DF81" s="905"/>
      <c r="DG81" s="903"/>
      <c r="DH81" s="904"/>
      <c r="DI81" s="904"/>
      <c r="DJ81" s="904"/>
      <c r="DK81" s="905"/>
      <c r="DL81" s="903"/>
      <c r="DM81" s="904"/>
      <c r="DN81" s="904"/>
      <c r="DO81" s="904"/>
      <c r="DP81" s="905"/>
      <c r="DQ81" s="903"/>
      <c r="DR81" s="904"/>
      <c r="DS81" s="904"/>
      <c r="DT81" s="904"/>
      <c r="DU81" s="905"/>
      <c r="DV81" s="900"/>
      <c r="DW81" s="901"/>
      <c r="DX81" s="901"/>
      <c r="DY81" s="901"/>
      <c r="DZ81" s="902"/>
      <c r="EA81" s="248"/>
    </row>
    <row r="82" spans="1:131" s="249" customFormat="1" ht="26.25" customHeight="1" x14ac:dyDescent="0.15">
      <c r="A82" s="263">
        <v>15</v>
      </c>
      <c r="B82" s="923"/>
      <c r="C82" s="924"/>
      <c r="D82" s="924"/>
      <c r="E82" s="924"/>
      <c r="F82" s="924"/>
      <c r="G82" s="924"/>
      <c r="H82" s="924"/>
      <c r="I82" s="924"/>
      <c r="J82" s="924"/>
      <c r="K82" s="924"/>
      <c r="L82" s="924"/>
      <c r="M82" s="924"/>
      <c r="N82" s="924"/>
      <c r="O82" s="924"/>
      <c r="P82" s="925"/>
      <c r="Q82" s="926"/>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19"/>
      <c r="BA82" s="919"/>
      <c r="BB82" s="919"/>
      <c r="BC82" s="919"/>
      <c r="BD82" s="920"/>
      <c r="BE82" s="267"/>
      <c r="BF82" s="267"/>
      <c r="BG82" s="267"/>
      <c r="BH82" s="267"/>
      <c r="BI82" s="267"/>
      <c r="BJ82" s="267"/>
      <c r="BK82" s="267"/>
      <c r="BL82" s="267"/>
      <c r="BM82" s="267"/>
      <c r="BN82" s="267"/>
      <c r="BO82" s="267"/>
      <c r="BP82" s="267"/>
      <c r="BQ82" s="264">
        <v>76</v>
      </c>
      <c r="BR82" s="269"/>
      <c r="BS82" s="906"/>
      <c r="BT82" s="907"/>
      <c r="BU82" s="907"/>
      <c r="BV82" s="907"/>
      <c r="BW82" s="907"/>
      <c r="BX82" s="907"/>
      <c r="BY82" s="907"/>
      <c r="BZ82" s="907"/>
      <c r="CA82" s="907"/>
      <c r="CB82" s="907"/>
      <c r="CC82" s="907"/>
      <c r="CD82" s="907"/>
      <c r="CE82" s="907"/>
      <c r="CF82" s="907"/>
      <c r="CG82" s="908"/>
      <c r="CH82" s="903"/>
      <c r="CI82" s="904"/>
      <c r="CJ82" s="904"/>
      <c r="CK82" s="904"/>
      <c r="CL82" s="905"/>
      <c r="CM82" s="903"/>
      <c r="CN82" s="904"/>
      <c r="CO82" s="904"/>
      <c r="CP82" s="904"/>
      <c r="CQ82" s="905"/>
      <c r="CR82" s="903"/>
      <c r="CS82" s="904"/>
      <c r="CT82" s="904"/>
      <c r="CU82" s="904"/>
      <c r="CV82" s="905"/>
      <c r="CW82" s="903"/>
      <c r="CX82" s="904"/>
      <c r="CY82" s="904"/>
      <c r="CZ82" s="904"/>
      <c r="DA82" s="905"/>
      <c r="DB82" s="903"/>
      <c r="DC82" s="904"/>
      <c r="DD82" s="904"/>
      <c r="DE82" s="904"/>
      <c r="DF82" s="905"/>
      <c r="DG82" s="903"/>
      <c r="DH82" s="904"/>
      <c r="DI82" s="904"/>
      <c r="DJ82" s="904"/>
      <c r="DK82" s="905"/>
      <c r="DL82" s="903"/>
      <c r="DM82" s="904"/>
      <c r="DN82" s="904"/>
      <c r="DO82" s="904"/>
      <c r="DP82" s="905"/>
      <c r="DQ82" s="903"/>
      <c r="DR82" s="904"/>
      <c r="DS82" s="904"/>
      <c r="DT82" s="904"/>
      <c r="DU82" s="905"/>
      <c r="DV82" s="900"/>
      <c r="DW82" s="901"/>
      <c r="DX82" s="901"/>
      <c r="DY82" s="901"/>
      <c r="DZ82" s="902"/>
      <c r="EA82" s="248"/>
    </row>
    <row r="83" spans="1:131" s="249" customFormat="1" ht="26.25" customHeight="1" x14ac:dyDescent="0.15">
      <c r="A83" s="263">
        <v>16</v>
      </c>
      <c r="B83" s="923"/>
      <c r="C83" s="924"/>
      <c r="D83" s="924"/>
      <c r="E83" s="924"/>
      <c r="F83" s="924"/>
      <c r="G83" s="924"/>
      <c r="H83" s="924"/>
      <c r="I83" s="924"/>
      <c r="J83" s="924"/>
      <c r="K83" s="924"/>
      <c r="L83" s="924"/>
      <c r="M83" s="924"/>
      <c r="N83" s="924"/>
      <c r="O83" s="924"/>
      <c r="P83" s="925"/>
      <c r="Q83" s="926"/>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19"/>
      <c r="BA83" s="919"/>
      <c r="BB83" s="919"/>
      <c r="BC83" s="919"/>
      <c r="BD83" s="920"/>
      <c r="BE83" s="267"/>
      <c r="BF83" s="267"/>
      <c r="BG83" s="267"/>
      <c r="BH83" s="267"/>
      <c r="BI83" s="267"/>
      <c r="BJ83" s="267"/>
      <c r="BK83" s="267"/>
      <c r="BL83" s="267"/>
      <c r="BM83" s="267"/>
      <c r="BN83" s="267"/>
      <c r="BO83" s="267"/>
      <c r="BP83" s="267"/>
      <c r="BQ83" s="264">
        <v>77</v>
      </c>
      <c r="BR83" s="269"/>
      <c r="BS83" s="906"/>
      <c r="BT83" s="907"/>
      <c r="BU83" s="907"/>
      <c r="BV83" s="907"/>
      <c r="BW83" s="907"/>
      <c r="BX83" s="907"/>
      <c r="BY83" s="907"/>
      <c r="BZ83" s="907"/>
      <c r="CA83" s="907"/>
      <c r="CB83" s="907"/>
      <c r="CC83" s="907"/>
      <c r="CD83" s="907"/>
      <c r="CE83" s="907"/>
      <c r="CF83" s="907"/>
      <c r="CG83" s="908"/>
      <c r="CH83" s="903"/>
      <c r="CI83" s="904"/>
      <c r="CJ83" s="904"/>
      <c r="CK83" s="904"/>
      <c r="CL83" s="905"/>
      <c r="CM83" s="903"/>
      <c r="CN83" s="904"/>
      <c r="CO83" s="904"/>
      <c r="CP83" s="904"/>
      <c r="CQ83" s="905"/>
      <c r="CR83" s="903"/>
      <c r="CS83" s="904"/>
      <c r="CT83" s="904"/>
      <c r="CU83" s="904"/>
      <c r="CV83" s="905"/>
      <c r="CW83" s="903"/>
      <c r="CX83" s="904"/>
      <c r="CY83" s="904"/>
      <c r="CZ83" s="904"/>
      <c r="DA83" s="905"/>
      <c r="DB83" s="903"/>
      <c r="DC83" s="904"/>
      <c r="DD83" s="904"/>
      <c r="DE83" s="904"/>
      <c r="DF83" s="905"/>
      <c r="DG83" s="903"/>
      <c r="DH83" s="904"/>
      <c r="DI83" s="904"/>
      <c r="DJ83" s="904"/>
      <c r="DK83" s="905"/>
      <c r="DL83" s="903"/>
      <c r="DM83" s="904"/>
      <c r="DN83" s="904"/>
      <c r="DO83" s="904"/>
      <c r="DP83" s="905"/>
      <c r="DQ83" s="903"/>
      <c r="DR83" s="904"/>
      <c r="DS83" s="904"/>
      <c r="DT83" s="904"/>
      <c r="DU83" s="905"/>
      <c r="DV83" s="900"/>
      <c r="DW83" s="901"/>
      <c r="DX83" s="901"/>
      <c r="DY83" s="901"/>
      <c r="DZ83" s="902"/>
      <c r="EA83" s="248"/>
    </row>
    <row r="84" spans="1:131" s="249" customFormat="1" ht="26.25" customHeight="1" x14ac:dyDescent="0.15">
      <c r="A84" s="263">
        <v>17</v>
      </c>
      <c r="B84" s="923"/>
      <c r="C84" s="924"/>
      <c r="D84" s="924"/>
      <c r="E84" s="924"/>
      <c r="F84" s="924"/>
      <c r="G84" s="924"/>
      <c r="H84" s="924"/>
      <c r="I84" s="924"/>
      <c r="J84" s="924"/>
      <c r="K84" s="924"/>
      <c r="L84" s="924"/>
      <c r="M84" s="924"/>
      <c r="N84" s="924"/>
      <c r="O84" s="924"/>
      <c r="P84" s="925"/>
      <c r="Q84" s="926"/>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19"/>
      <c r="BA84" s="919"/>
      <c r="BB84" s="919"/>
      <c r="BC84" s="919"/>
      <c r="BD84" s="920"/>
      <c r="BE84" s="267"/>
      <c r="BF84" s="267"/>
      <c r="BG84" s="267"/>
      <c r="BH84" s="267"/>
      <c r="BI84" s="267"/>
      <c r="BJ84" s="267"/>
      <c r="BK84" s="267"/>
      <c r="BL84" s="267"/>
      <c r="BM84" s="267"/>
      <c r="BN84" s="267"/>
      <c r="BO84" s="267"/>
      <c r="BP84" s="267"/>
      <c r="BQ84" s="264">
        <v>78</v>
      </c>
      <c r="BR84" s="269"/>
      <c r="BS84" s="906"/>
      <c r="BT84" s="907"/>
      <c r="BU84" s="907"/>
      <c r="BV84" s="907"/>
      <c r="BW84" s="907"/>
      <c r="BX84" s="907"/>
      <c r="BY84" s="907"/>
      <c r="BZ84" s="907"/>
      <c r="CA84" s="907"/>
      <c r="CB84" s="907"/>
      <c r="CC84" s="907"/>
      <c r="CD84" s="907"/>
      <c r="CE84" s="907"/>
      <c r="CF84" s="907"/>
      <c r="CG84" s="908"/>
      <c r="CH84" s="903"/>
      <c r="CI84" s="904"/>
      <c r="CJ84" s="904"/>
      <c r="CK84" s="904"/>
      <c r="CL84" s="905"/>
      <c r="CM84" s="903"/>
      <c r="CN84" s="904"/>
      <c r="CO84" s="904"/>
      <c r="CP84" s="904"/>
      <c r="CQ84" s="905"/>
      <c r="CR84" s="903"/>
      <c r="CS84" s="904"/>
      <c r="CT84" s="904"/>
      <c r="CU84" s="904"/>
      <c r="CV84" s="905"/>
      <c r="CW84" s="903"/>
      <c r="CX84" s="904"/>
      <c r="CY84" s="904"/>
      <c r="CZ84" s="904"/>
      <c r="DA84" s="905"/>
      <c r="DB84" s="903"/>
      <c r="DC84" s="904"/>
      <c r="DD84" s="904"/>
      <c r="DE84" s="904"/>
      <c r="DF84" s="905"/>
      <c r="DG84" s="903"/>
      <c r="DH84" s="904"/>
      <c r="DI84" s="904"/>
      <c r="DJ84" s="904"/>
      <c r="DK84" s="905"/>
      <c r="DL84" s="903"/>
      <c r="DM84" s="904"/>
      <c r="DN84" s="904"/>
      <c r="DO84" s="904"/>
      <c r="DP84" s="905"/>
      <c r="DQ84" s="903"/>
      <c r="DR84" s="904"/>
      <c r="DS84" s="904"/>
      <c r="DT84" s="904"/>
      <c r="DU84" s="905"/>
      <c r="DV84" s="900"/>
      <c r="DW84" s="901"/>
      <c r="DX84" s="901"/>
      <c r="DY84" s="901"/>
      <c r="DZ84" s="902"/>
      <c r="EA84" s="248"/>
    </row>
    <row r="85" spans="1:131" s="249" customFormat="1" ht="26.25" customHeight="1" x14ac:dyDescent="0.15">
      <c r="A85" s="263">
        <v>18</v>
      </c>
      <c r="B85" s="923"/>
      <c r="C85" s="924"/>
      <c r="D85" s="924"/>
      <c r="E85" s="924"/>
      <c r="F85" s="924"/>
      <c r="G85" s="924"/>
      <c r="H85" s="924"/>
      <c r="I85" s="924"/>
      <c r="J85" s="924"/>
      <c r="K85" s="924"/>
      <c r="L85" s="924"/>
      <c r="M85" s="924"/>
      <c r="N85" s="924"/>
      <c r="O85" s="924"/>
      <c r="P85" s="925"/>
      <c r="Q85" s="926"/>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19"/>
      <c r="BA85" s="919"/>
      <c r="BB85" s="919"/>
      <c r="BC85" s="919"/>
      <c r="BD85" s="920"/>
      <c r="BE85" s="267"/>
      <c r="BF85" s="267"/>
      <c r="BG85" s="267"/>
      <c r="BH85" s="267"/>
      <c r="BI85" s="267"/>
      <c r="BJ85" s="267"/>
      <c r="BK85" s="267"/>
      <c r="BL85" s="267"/>
      <c r="BM85" s="267"/>
      <c r="BN85" s="267"/>
      <c r="BO85" s="267"/>
      <c r="BP85" s="267"/>
      <c r="BQ85" s="264">
        <v>79</v>
      </c>
      <c r="BR85" s="269"/>
      <c r="BS85" s="906"/>
      <c r="BT85" s="907"/>
      <c r="BU85" s="907"/>
      <c r="BV85" s="907"/>
      <c r="BW85" s="907"/>
      <c r="BX85" s="907"/>
      <c r="BY85" s="907"/>
      <c r="BZ85" s="907"/>
      <c r="CA85" s="907"/>
      <c r="CB85" s="907"/>
      <c r="CC85" s="907"/>
      <c r="CD85" s="907"/>
      <c r="CE85" s="907"/>
      <c r="CF85" s="907"/>
      <c r="CG85" s="908"/>
      <c r="CH85" s="903"/>
      <c r="CI85" s="904"/>
      <c r="CJ85" s="904"/>
      <c r="CK85" s="904"/>
      <c r="CL85" s="905"/>
      <c r="CM85" s="903"/>
      <c r="CN85" s="904"/>
      <c r="CO85" s="904"/>
      <c r="CP85" s="904"/>
      <c r="CQ85" s="905"/>
      <c r="CR85" s="903"/>
      <c r="CS85" s="904"/>
      <c r="CT85" s="904"/>
      <c r="CU85" s="904"/>
      <c r="CV85" s="905"/>
      <c r="CW85" s="903"/>
      <c r="CX85" s="904"/>
      <c r="CY85" s="904"/>
      <c r="CZ85" s="904"/>
      <c r="DA85" s="905"/>
      <c r="DB85" s="903"/>
      <c r="DC85" s="904"/>
      <c r="DD85" s="904"/>
      <c r="DE85" s="904"/>
      <c r="DF85" s="905"/>
      <c r="DG85" s="903"/>
      <c r="DH85" s="904"/>
      <c r="DI85" s="904"/>
      <c r="DJ85" s="904"/>
      <c r="DK85" s="905"/>
      <c r="DL85" s="903"/>
      <c r="DM85" s="904"/>
      <c r="DN85" s="904"/>
      <c r="DO85" s="904"/>
      <c r="DP85" s="905"/>
      <c r="DQ85" s="903"/>
      <c r="DR85" s="904"/>
      <c r="DS85" s="904"/>
      <c r="DT85" s="904"/>
      <c r="DU85" s="905"/>
      <c r="DV85" s="900"/>
      <c r="DW85" s="901"/>
      <c r="DX85" s="901"/>
      <c r="DY85" s="901"/>
      <c r="DZ85" s="902"/>
      <c r="EA85" s="248"/>
    </row>
    <row r="86" spans="1:131" s="249" customFormat="1" ht="26.25" customHeight="1" x14ac:dyDescent="0.15">
      <c r="A86" s="263">
        <v>19</v>
      </c>
      <c r="B86" s="923"/>
      <c r="C86" s="924"/>
      <c r="D86" s="924"/>
      <c r="E86" s="924"/>
      <c r="F86" s="924"/>
      <c r="G86" s="924"/>
      <c r="H86" s="924"/>
      <c r="I86" s="924"/>
      <c r="J86" s="924"/>
      <c r="K86" s="924"/>
      <c r="L86" s="924"/>
      <c r="M86" s="924"/>
      <c r="N86" s="924"/>
      <c r="O86" s="924"/>
      <c r="P86" s="925"/>
      <c r="Q86" s="926"/>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19"/>
      <c r="BA86" s="919"/>
      <c r="BB86" s="919"/>
      <c r="BC86" s="919"/>
      <c r="BD86" s="920"/>
      <c r="BE86" s="267"/>
      <c r="BF86" s="267"/>
      <c r="BG86" s="267"/>
      <c r="BH86" s="267"/>
      <c r="BI86" s="267"/>
      <c r="BJ86" s="267"/>
      <c r="BK86" s="267"/>
      <c r="BL86" s="267"/>
      <c r="BM86" s="267"/>
      <c r="BN86" s="267"/>
      <c r="BO86" s="267"/>
      <c r="BP86" s="267"/>
      <c r="BQ86" s="264">
        <v>80</v>
      </c>
      <c r="BR86" s="269"/>
      <c r="BS86" s="906"/>
      <c r="BT86" s="907"/>
      <c r="BU86" s="907"/>
      <c r="BV86" s="907"/>
      <c r="BW86" s="907"/>
      <c r="BX86" s="907"/>
      <c r="BY86" s="907"/>
      <c r="BZ86" s="907"/>
      <c r="CA86" s="907"/>
      <c r="CB86" s="907"/>
      <c r="CC86" s="907"/>
      <c r="CD86" s="907"/>
      <c r="CE86" s="907"/>
      <c r="CF86" s="907"/>
      <c r="CG86" s="908"/>
      <c r="CH86" s="903"/>
      <c r="CI86" s="904"/>
      <c r="CJ86" s="904"/>
      <c r="CK86" s="904"/>
      <c r="CL86" s="905"/>
      <c r="CM86" s="903"/>
      <c r="CN86" s="904"/>
      <c r="CO86" s="904"/>
      <c r="CP86" s="904"/>
      <c r="CQ86" s="905"/>
      <c r="CR86" s="903"/>
      <c r="CS86" s="904"/>
      <c r="CT86" s="904"/>
      <c r="CU86" s="904"/>
      <c r="CV86" s="905"/>
      <c r="CW86" s="903"/>
      <c r="CX86" s="904"/>
      <c r="CY86" s="904"/>
      <c r="CZ86" s="904"/>
      <c r="DA86" s="905"/>
      <c r="DB86" s="903"/>
      <c r="DC86" s="904"/>
      <c r="DD86" s="904"/>
      <c r="DE86" s="904"/>
      <c r="DF86" s="905"/>
      <c r="DG86" s="903"/>
      <c r="DH86" s="904"/>
      <c r="DI86" s="904"/>
      <c r="DJ86" s="904"/>
      <c r="DK86" s="905"/>
      <c r="DL86" s="903"/>
      <c r="DM86" s="904"/>
      <c r="DN86" s="904"/>
      <c r="DO86" s="904"/>
      <c r="DP86" s="905"/>
      <c r="DQ86" s="903"/>
      <c r="DR86" s="904"/>
      <c r="DS86" s="904"/>
      <c r="DT86" s="904"/>
      <c r="DU86" s="905"/>
      <c r="DV86" s="900"/>
      <c r="DW86" s="901"/>
      <c r="DX86" s="901"/>
      <c r="DY86" s="901"/>
      <c r="DZ86" s="902"/>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06"/>
      <c r="BT87" s="907"/>
      <c r="BU87" s="907"/>
      <c r="BV87" s="907"/>
      <c r="BW87" s="907"/>
      <c r="BX87" s="907"/>
      <c r="BY87" s="907"/>
      <c r="BZ87" s="907"/>
      <c r="CA87" s="907"/>
      <c r="CB87" s="907"/>
      <c r="CC87" s="907"/>
      <c r="CD87" s="907"/>
      <c r="CE87" s="907"/>
      <c r="CF87" s="907"/>
      <c r="CG87" s="908"/>
      <c r="CH87" s="903"/>
      <c r="CI87" s="904"/>
      <c r="CJ87" s="904"/>
      <c r="CK87" s="904"/>
      <c r="CL87" s="905"/>
      <c r="CM87" s="903"/>
      <c r="CN87" s="904"/>
      <c r="CO87" s="904"/>
      <c r="CP87" s="904"/>
      <c r="CQ87" s="905"/>
      <c r="CR87" s="903"/>
      <c r="CS87" s="904"/>
      <c r="CT87" s="904"/>
      <c r="CU87" s="904"/>
      <c r="CV87" s="905"/>
      <c r="CW87" s="903"/>
      <c r="CX87" s="904"/>
      <c r="CY87" s="904"/>
      <c r="CZ87" s="904"/>
      <c r="DA87" s="905"/>
      <c r="DB87" s="903"/>
      <c r="DC87" s="904"/>
      <c r="DD87" s="904"/>
      <c r="DE87" s="904"/>
      <c r="DF87" s="905"/>
      <c r="DG87" s="903"/>
      <c r="DH87" s="904"/>
      <c r="DI87" s="904"/>
      <c r="DJ87" s="904"/>
      <c r="DK87" s="905"/>
      <c r="DL87" s="903"/>
      <c r="DM87" s="904"/>
      <c r="DN87" s="904"/>
      <c r="DO87" s="904"/>
      <c r="DP87" s="905"/>
      <c r="DQ87" s="903"/>
      <c r="DR87" s="904"/>
      <c r="DS87" s="904"/>
      <c r="DT87" s="904"/>
      <c r="DU87" s="905"/>
      <c r="DV87" s="900"/>
      <c r="DW87" s="901"/>
      <c r="DX87" s="901"/>
      <c r="DY87" s="901"/>
      <c r="DZ87" s="902"/>
      <c r="EA87" s="248"/>
    </row>
    <row r="88" spans="1:131" s="249" customFormat="1" ht="26.25" customHeight="1" thickBot="1" x14ac:dyDescent="0.2">
      <c r="A88" s="266" t="s">
        <v>389</v>
      </c>
      <c r="B88" s="838" t="s">
        <v>418</v>
      </c>
      <c r="C88" s="839"/>
      <c r="D88" s="839"/>
      <c r="E88" s="839"/>
      <c r="F88" s="839"/>
      <c r="G88" s="839"/>
      <c r="H88" s="839"/>
      <c r="I88" s="839"/>
      <c r="J88" s="839"/>
      <c r="K88" s="839"/>
      <c r="L88" s="839"/>
      <c r="M88" s="839"/>
      <c r="N88" s="839"/>
      <c r="O88" s="839"/>
      <c r="P88" s="840"/>
      <c r="Q88" s="893"/>
      <c r="R88" s="894"/>
      <c r="S88" s="894"/>
      <c r="T88" s="894"/>
      <c r="U88" s="894"/>
      <c r="V88" s="894"/>
      <c r="W88" s="894"/>
      <c r="X88" s="894"/>
      <c r="Y88" s="894"/>
      <c r="Z88" s="894"/>
      <c r="AA88" s="894"/>
      <c r="AB88" s="894"/>
      <c r="AC88" s="894"/>
      <c r="AD88" s="894"/>
      <c r="AE88" s="894"/>
      <c r="AF88" s="886">
        <v>71024</v>
      </c>
      <c r="AG88" s="886"/>
      <c r="AH88" s="886"/>
      <c r="AI88" s="886"/>
      <c r="AJ88" s="886"/>
      <c r="AK88" s="894"/>
      <c r="AL88" s="894"/>
      <c r="AM88" s="894"/>
      <c r="AN88" s="894"/>
      <c r="AO88" s="894"/>
      <c r="AP88" s="886">
        <v>662</v>
      </c>
      <c r="AQ88" s="886"/>
      <c r="AR88" s="886"/>
      <c r="AS88" s="886"/>
      <c r="AT88" s="886"/>
      <c r="AU88" s="886">
        <v>73</v>
      </c>
      <c r="AV88" s="886"/>
      <c r="AW88" s="886"/>
      <c r="AX88" s="886"/>
      <c r="AY88" s="886"/>
      <c r="AZ88" s="888"/>
      <c r="BA88" s="888"/>
      <c r="BB88" s="888"/>
      <c r="BC88" s="888"/>
      <c r="BD88" s="889"/>
      <c r="BE88" s="267"/>
      <c r="BF88" s="267"/>
      <c r="BG88" s="267"/>
      <c r="BH88" s="267"/>
      <c r="BI88" s="267"/>
      <c r="BJ88" s="267"/>
      <c r="BK88" s="267"/>
      <c r="BL88" s="267"/>
      <c r="BM88" s="267"/>
      <c r="BN88" s="267"/>
      <c r="BO88" s="267"/>
      <c r="BP88" s="267"/>
      <c r="BQ88" s="264">
        <v>82</v>
      </c>
      <c r="BR88" s="269"/>
      <c r="BS88" s="906"/>
      <c r="BT88" s="907"/>
      <c r="BU88" s="907"/>
      <c r="BV88" s="907"/>
      <c r="BW88" s="907"/>
      <c r="BX88" s="907"/>
      <c r="BY88" s="907"/>
      <c r="BZ88" s="907"/>
      <c r="CA88" s="907"/>
      <c r="CB88" s="907"/>
      <c r="CC88" s="907"/>
      <c r="CD88" s="907"/>
      <c r="CE88" s="907"/>
      <c r="CF88" s="907"/>
      <c r="CG88" s="908"/>
      <c r="CH88" s="903"/>
      <c r="CI88" s="904"/>
      <c r="CJ88" s="904"/>
      <c r="CK88" s="904"/>
      <c r="CL88" s="905"/>
      <c r="CM88" s="903"/>
      <c r="CN88" s="904"/>
      <c r="CO88" s="904"/>
      <c r="CP88" s="904"/>
      <c r="CQ88" s="905"/>
      <c r="CR88" s="903"/>
      <c r="CS88" s="904"/>
      <c r="CT88" s="904"/>
      <c r="CU88" s="904"/>
      <c r="CV88" s="905"/>
      <c r="CW88" s="903"/>
      <c r="CX88" s="904"/>
      <c r="CY88" s="904"/>
      <c r="CZ88" s="904"/>
      <c r="DA88" s="905"/>
      <c r="DB88" s="903"/>
      <c r="DC88" s="904"/>
      <c r="DD88" s="904"/>
      <c r="DE88" s="904"/>
      <c r="DF88" s="905"/>
      <c r="DG88" s="903"/>
      <c r="DH88" s="904"/>
      <c r="DI88" s="904"/>
      <c r="DJ88" s="904"/>
      <c r="DK88" s="905"/>
      <c r="DL88" s="903"/>
      <c r="DM88" s="904"/>
      <c r="DN88" s="904"/>
      <c r="DO88" s="904"/>
      <c r="DP88" s="905"/>
      <c r="DQ88" s="903"/>
      <c r="DR88" s="904"/>
      <c r="DS88" s="904"/>
      <c r="DT88" s="904"/>
      <c r="DU88" s="905"/>
      <c r="DV88" s="900"/>
      <c r="DW88" s="901"/>
      <c r="DX88" s="901"/>
      <c r="DY88" s="901"/>
      <c r="DZ88" s="902"/>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06"/>
      <c r="BT89" s="907"/>
      <c r="BU89" s="907"/>
      <c r="BV89" s="907"/>
      <c r="BW89" s="907"/>
      <c r="BX89" s="907"/>
      <c r="BY89" s="907"/>
      <c r="BZ89" s="907"/>
      <c r="CA89" s="907"/>
      <c r="CB89" s="907"/>
      <c r="CC89" s="907"/>
      <c r="CD89" s="907"/>
      <c r="CE89" s="907"/>
      <c r="CF89" s="907"/>
      <c r="CG89" s="908"/>
      <c r="CH89" s="903"/>
      <c r="CI89" s="904"/>
      <c r="CJ89" s="904"/>
      <c r="CK89" s="904"/>
      <c r="CL89" s="905"/>
      <c r="CM89" s="903"/>
      <c r="CN89" s="904"/>
      <c r="CO89" s="904"/>
      <c r="CP89" s="904"/>
      <c r="CQ89" s="905"/>
      <c r="CR89" s="903"/>
      <c r="CS89" s="904"/>
      <c r="CT89" s="904"/>
      <c r="CU89" s="904"/>
      <c r="CV89" s="905"/>
      <c r="CW89" s="903"/>
      <c r="CX89" s="904"/>
      <c r="CY89" s="904"/>
      <c r="CZ89" s="904"/>
      <c r="DA89" s="905"/>
      <c r="DB89" s="903"/>
      <c r="DC89" s="904"/>
      <c r="DD89" s="904"/>
      <c r="DE89" s="904"/>
      <c r="DF89" s="905"/>
      <c r="DG89" s="903"/>
      <c r="DH89" s="904"/>
      <c r="DI89" s="904"/>
      <c r="DJ89" s="904"/>
      <c r="DK89" s="905"/>
      <c r="DL89" s="903"/>
      <c r="DM89" s="904"/>
      <c r="DN89" s="904"/>
      <c r="DO89" s="904"/>
      <c r="DP89" s="905"/>
      <c r="DQ89" s="903"/>
      <c r="DR89" s="904"/>
      <c r="DS89" s="904"/>
      <c r="DT89" s="904"/>
      <c r="DU89" s="905"/>
      <c r="DV89" s="900"/>
      <c r="DW89" s="901"/>
      <c r="DX89" s="901"/>
      <c r="DY89" s="901"/>
      <c r="DZ89" s="902"/>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06"/>
      <c r="BT90" s="907"/>
      <c r="BU90" s="907"/>
      <c r="BV90" s="907"/>
      <c r="BW90" s="907"/>
      <c r="BX90" s="907"/>
      <c r="BY90" s="907"/>
      <c r="BZ90" s="907"/>
      <c r="CA90" s="907"/>
      <c r="CB90" s="907"/>
      <c r="CC90" s="907"/>
      <c r="CD90" s="907"/>
      <c r="CE90" s="907"/>
      <c r="CF90" s="907"/>
      <c r="CG90" s="908"/>
      <c r="CH90" s="903"/>
      <c r="CI90" s="904"/>
      <c r="CJ90" s="904"/>
      <c r="CK90" s="904"/>
      <c r="CL90" s="905"/>
      <c r="CM90" s="903"/>
      <c r="CN90" s="904"/>
      <c r="CO90" s="904"/>
      <c r="CP90" s="904"/>
      <c r="CQ90" s="905"/>
      <c r="CR90" s="903"/>
      <c r="CS90" s="904"/>
      <c r="CT90" s="904"/>
      <c r="CU90" s="904"/>
      <c r="CV90" s="905"/>
      <c r="CW90" s="903"/>
      <c r="CX90" s="904"/>
      <c r="CY90" s="904"/>
      <c r="CZ90" s="904"/>
      <c r="DA90" s="905"/>
      <c r="DB90" s="903"/>
      <c r="DC90" s="904"/>
      <c r="DD90" s="904"/>
      <c r="DE90" s="904"/>
      <c r="DF90" s="905"/>
      <c r="DG90" s="903"/>
      <c r="DH90" s="904"/>
      <c r="DI90" s="904"/>
      <c r="DJ90" s="904"/>
      <c r="DK90" s="905"/>
      <c r="DL90" s="903"/>
      <c r="DM90" s="904"/>
      <c r="DN90" s="904"/>
      <c r="DO90" s="904"/>
      <c r="DP90" s="905"/>
      <c r="DQ90" s="903"/>
      <c r="DR90" s="904"/>
      <c r="DS90" s="904"/>
      <c r="DT90" s="904"/>
      <c r="DU90" s="905"/>
      <c r="DV90" s="900"/>
      <c r="DW90" s="901"/>
      <c r="DX90" s="901"/>
      <c r="DY90" s="901"/>
      <c r="DZ90" s="902"/>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06"/>
      <c r="BT91" s="907"/>
      <c r="BU91" s="907"/>
      <c r="BV91" s="907"/>
      <c r="BW91" s="907"/>
      <c r="BX91" s="907"/>
      <c r="BY91" s="907"/>
      <c r="BZ91" s="907"/>
      <c r="CA91" s="907"/>
      <c r="CB91" s="907"/>
      <c r="CC91" s="907"/>
      <c r="CD91" s="907"/>
      <c r="CE91" s="907"/>
      <c r="CF91" s="907"/>
      <c r="CG91" s="908"/>
      <c r="CH91" s="903"/>
      <c r="CI91" s="904"/>
      <c r="CJ91" s="904"/>
      <c r="CK91" s="904"/>
      <c r="CL91" s="905"/>
      <c r="CM91" s="903"/>
      <c r="CN91" s="904"/>
      <c r="CO91" s="904"/>
      <c r="CP91" s="904"/>
      <c r="CQ91" s="905"/>
      <c r="CR91" s="903"/>
      <c r="CS91" s="904"/>
      <c r="CT91" s="904"/>
      <c r="CU91" s="904"/>
      <c r="CV91" s="905"/>
      <c r="CW91" s="903"/>
      <c r="CX91" s="904"/>
      <c r="CY91" s="904"/>
      <c r="CZ91" s="904"/>
      <c r="DA91" s="905"/>
      <c r="DB91" s="903"/>
      <c r="DC91" s="904"/>
      <c r="DD91" s="904"/>
      <c r="DE91" s="904"/>
      <c r="DF91" s="905"/>
      <c r="DG91" s="903"/>
      <c r="DH91" s="904"/>
      <c r="DI91" s="904"/>
      <c r="DJ91" s="904"/>
      <c r="DK91" s="905"/>
      <c r="DL91" s="903"/>
      <c r="DM91" s="904"/>
      <c r="DN91" s="904"/>
      <c r="DO91" s="904"/>
      <c r="DP91" s="905"/>
      <c r="DQ91" s="903"/>
      <c r="DR91" s="904"/>
      <c r="DS91" s="904"/>
      <c r="DT91" s="904"/>
      <c r="DU91" s="905"/>
      <c r="DV91" s="900"/>
      <c r="DW91" s="901"/>
      <c r="DX91" s="901"/>
      <c r="DY91" s="901"/>
      <c r="DZ91" s="902"/>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06"/>
      <c r="BT92" s="907"/>
      <c r="BU92" s="907"/>
      <c r="BV92" s="907"/>
      <c r="BW92" s="907"/>
      <c r="BX92" s="907"/>
      <c r="BY92" s="907"/>
      <c r="BZ92" s="907"/>
      <c r="CA92" s="907"/>
      <c r="CB92" s="907"/>
      <c r="CC92" s="907"/>
      <c r="CD92" s="907"/>
      <c r="CE92" s="907"/>
      <c r="CF92" s="907"/>
      <c r="CG92" s="908"/>
      <c r="CH92" s="903"/>
      <c r="CI92" s="904"/>
      <c r="CJ92" s="904"/>
      <c r="CK92" s="904"/>
      <c r="CL92" s="905"/>
      <c r="CM92" s="903"/>
      <c r="CN92" s="904"/>
      <c r="CO92" s="904"/>
      <c r="CP92" s="904"/>
      <c r="CQ92" s="905"/>
      <c r="CR92" s="903"/>
      <c r="CS92" s="904"/>
      <c r="CT92" s="904"/>
      <c r="CU92" s="904"/>
      <c r="CV92" s="905"/>
      <c r="CW92" s="903"/>
      <c r="CX92" s="904"/>
      <c r="CY92" s="904"/>
      <c r="CZ92" s="904"/>
      <c r="DA92" s="905"/>
      <c r="DB92" s="903"/>
      <c r="DC92" s="904"/>
      <c r="DD92" s="904"/>
      <c r="DE92" s="904"/>
      <c r="DF92" s="905"/>
      <c r="DG92" s="903"/>
      <c r="DH92" s="904"/>
      <c r="DI92" s="904"/>
      <c r="DJ92" s="904"/>
      <c r="DK92" s="905"/>
      <c r="DL92" s="903"/>
      <c r="DM92" s="904"/>
      <c r="DN92" s="904"/>
      <c r="DO92" s="904"/>
      <c r="DP92" s="905"/>
      <c r="DQ92" s="903"/>
      <c r="DR92" s="904"/>
      <c r="DS92" s="904"/>
      <c r="DT92" s="904"/>
      <c r="DU92" s="905"/>
      <c r="DV92" s="900"/>
      <c r="DW92" s="901"/>
      <c r="DX92" s="901"/>
      <c r="DY92" s="901"/>
      <c r="DZ92" s="902"/>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06"/>
      <c r="BT93" s="907"/>
      <c r="BU93" s="907"/>
      <c r="BV93" s="907"/>
      <c r="BW93" s="907"/>
      <c r="BX93" s="907"/>
      <c r="BY93" s="907"/>
      <c r="BZ93" s="907"/>
      <c r="CA93" s="907"/>
      <c r="CB93" s="907"/>
      <c r="CC93" s="907"/>
      <c r="CD93" s="907"/>
      <c r="CE93" s="907"/>
      <c r="CF93" s="907"/>
      <c r="CG93" s="908"/>
      <c r="CH93" s="903"/>
      <c r="CI93" s="904"/>
      <c r="CJ93" s="904"/>
      <c r="CK93" s="904"/>
      <c r="CL93" s="905"/>
      <c r="CM93" s="903"/>
      <c r="CN93" s="904"/>
      <c r="CO93" s="904"/>
      <c r="CP93" s="904"/>
      <c r="CQ93" s="905"/>
      <c r="CR93" s="903"/>
      <c r="CS93" s="904"/>
      <c r="CT93" s="904"/>
      <c r="CU93" s="904"/>
      <c r="CV93" s="905"/>
      <c r="CW93" s="903"/>
      <c r="CX93" s="904"/>
      <c r="CY93" s="904"/>
      <c r="CZ93" s="904"/>
      <c r="DA93" s="905"/>
      <c r="DB93" s="903"/>
      <c r="DC93" s="904"/>
      <c r="DD93" s="904"/>
      <c r="DE93" s="904"/>
      <c r="DF93" s="905"/>
      <c r="DG93" s="903"/>
      <c r="DH93" s="904"/>
      <c r="DI93" s="904"/>
      <c r="DJ93" s="904"/>
      <c r="DK93" s="905"/>
      <c r="DL93" s="903"/>
      <c r="DM93" s="904"/>
      <c r="DN93" s="904"/>
      <c r="DO93" s="904"/>
      <c r="DP93" s="905"/>
      <c r="DQ93" s="903"/>
      <c r="DR93" s="904"/>
      <c r="DS93" s="904"/>
      <c r="DT93" s="904"/>
      <c r="DU93" s="905"/>
      <c r="DV93" s="900"/>
      <c r="DW93" s="901"/>
      <c r="DX93" s="901"/>
      <c r="DY93" s="901"/>
      <c r="DZ93" s="902"/>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06"/>
      <c r="BT94" s="907"/>
      <c r="BU94" s="907"/>
      <c r="BV94" s="907"/>
      <c r="BW94" s="907"/>
      <c r="BX94" s="907"/>
      <c r="BY94" s="907"/>
      <c r="BZ94" s="907"/>
      <c r="CA94" s="907"/>
      <c r="CB94" s="907"/>
      <c r="CC94" s="907"/>
      <c r="CD94" s="907"/>
      <c r="CE94" s="907"/>
      <c r="CF94" s="907"/>
      <c r="CG94" s="908"/>
      <c r="CH94" s="903"/>
      <c r="CI94" s="904"/>
      <c r="CJ94" s="904"/>
      <c r="CK94" s="904"/>
      <c r="CL94" s="905"/>
      <c r="CM94" s="903"/>
      <c r="CN94" s="904"/>
      <c r="CO94" s="904"/>
      <c r="CP94" s="904"/>
      <c r="CQ94" s="905"/>
      <c r="CR94" s="903"/>
      <c r="CS94" s="904"/>
      <c r="CT94" s="904"/>
      <c r="CU94" s="904"/>
      <c r="CV94" s="905"/>
      <c r="CW94" s="903"/>
      <c r="CX94" s="904"/>
      <c r="CY94" s="904"/>
      <c r="CZ94" s="904"/>
      <c r="DA94" s="905"/>
      <c r="DB94" s="903"/>
      <c r="DC94" s="904"/>
      <c r="DD94" s="904"/>
      <c r="DE94" s="904"/>
      <c r="DF94" s="905"/>
      <c r="DG94" s="903"/>
      <c r="DH94" s="904"/>
      <c r="DI94" s="904"/>
      <c r="DJ94" s="904"/>
      <c r="DK94" s="905"/>
      <c r="DL94" s="903"/>
      <c r="DM94" s="904"/>
      <c r="DN94" s="904"/>
      <c r="DO94" s="904"/>
      <c r="DP94" s="905"/>
      <c r="DQ94" s="903"/>
      <c r="DR94" s="904"/>
      <c r="DS94" s="904"/>
      <c r="DT94" s="904"/>
      <c r="DU94" s="905"/>
      <c r="DV94" s="900"/>
      <c r="DW94" s="901"/>
      <c r="DX94" s="901"/>
      <c r="DY94" s="901"/>
      <c r="DZ94" s="902"/>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06"/>
      <c r="BT95" s="907"/>
      <c r="BU95" s="907"/>
      <c r="BV95" s="907"/>
      <c r="BW95" s="907"/>
      <c r="BX95" s="907"/>
      <c r="BY95" s="907"/>
      <c r="BZ95" s="907"/>
      <c r="CA95" s="907"/>
      <c r="CB95" s="907"/>
      <c r="CC95" s="907"/>
      <c r="CD95" s="907"/>
      <c r="CE95" s="907"/>
      <c r="CF95" s="907"/>
      <c r="CG95" s="908"/>
      <c r="CH95" s="903"/>
      <c r="CI95" s="904"/>
      <c r="CJ95" s="904"/>
      <c r="CK95" s="904"/>
      <c r="CL95" s="905"/>
      <c r="CM95" s="903"/>
      <c r="CN95" s="904"/>
      <c r="CO95" s="904"/>
      <c r="CP95" s="904"/>
      <c r="CQ95" s="905"/>
      <c r="CR95" s="903"/>
      <c r="CS95" s="904"/>
      <c r="CT95" s="904"/>
      <c r="CU95" s="904"/>
      <c r="CV95" s="905"/>
      <c r="CW95" s="903"/>
      <c r="CX95" s="904"/>
      <c r="CY95" s="904"/>
      <c r="CZ95" s="904"/>
      <c r="DA95" s="905"/>
      <c r="DB95" s="903"/>
      <c r="DC95" s="904"/>
      <c r="DD95" s="904"/>
      <c r="DE95" s="904"/>
      <c r="DF95" s="905"/>
      <c r="DG95" s="903"/>
      <c r="DH95" s="904"/>
      <c r="DI95" s="904"/>
      <c r="DJ95" s="904"/>
      <c r="DK95" s="905"/>
      <c r="DL95" s="903"/>
      <c r="DM95" s="904"/>
      <c r="DN95" s="904"/>
      <c r="DO95" s="904"/>
      <c r="DP95" s="905"/>
      <c r="DQ95" s="903"/>
      <c r="DR95" s="904"/>
      <c r="DS95" s="904"/>
      <c r="DT95" s="904"/>
      <c r="DU95" s="905"/>
      <c r="DV95" s="900"/>
      <c r="DW95" s="901"/>
      <c r="DX95" s="901"/>
      <c r="DY95" s="901"/>
      <c r="DZ95" s="902"/>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06"/>
      <c r="BT96" s="907"/>
      <c r="BU96" s="907"/>
      <c r="BV96" s="907"/>
      <c r="BW96" s="907"/>
      <c r="BX96" s="907"/>
      <c r="BY96" s="907"/>
      <c r="BZ96" s="907"/>
      <c r="CA96" s="907"/>
      <c r="CB96" s="907"/>
      <c r="CC96" s="907"/>
      <c r="CD96" s="907"/>
      <c r="CE96" s="907"/>
      <c r="CF96" s="907"/>
      <c r="CG96" s="908"/>
      <c r="CH96" s="903"/>
      <c r="CI96" s="904"/>
      <c r="CJ96" s="904"/>
      <c r="CK96" s="904"/>
      <c r="CL96" s="905"/>
      <c r="CM96" s="903"/>
      <c r="CN96" s="904"/>
      <c r="CO96" s="904"/>
      <c r="CP96" s="904"/>
      <c r="CQ96" s="905"/>
      <c r="CR96" s="903"/>
      <c r="CS96" s="904"/>
      <c r="CT96" s="904"/>
      <c r="CU96" s="904"/>
      <c r="CV96" s="905"/>
      <c r="CW96" s="903"/>
      <c r="CX96" s="904"/>
      <c r="CY96" s="904"/>
      <c r="CZ96" s="904"/>
      <c r="DA96" s="905"/>
      <c r="DB96" s="903"/>
      <c r="DC96" s="904"/>
      <c r="DD96" s="904"/>
      <c r="DE96" s="904"/>
      <c r="DF96" s="905"/>
      <c r="DG96" s="903"/>
      <c r="DH96" s="904"/>
      <c r="DI96" s="904"/>
      <c r="DJ96" s="904"/>
      <c r="DK96" s="905"/>
      <c r="DL96" s="903"/>
      <c r="DM96" s="904"/>
      <c r="DN96" s="904"/>
      <c r="DO96" s="904"/>
      <c r="DP96" s="905"/>
      <c r="DQ96" s="903"/>
      <c r="DR96" s="904"/>
      <c r="DS96" s="904"/>
      <c r="DT96" s="904"/>
      <c r="DU96" s="905"/>
      <c r="DV96" s="900"/>
      <c r="DW96" s="901"/>
      <c r="DX96" s="901"/>
      <c r="DY96" s="901"/>
      <c r="DZ96" s="902"/>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06"/>
      <c r="BT97" s="907"/>
      <c r="BU97" s="907"/>
      <c r="BV97" s="907"/>
      <c r="BW97" s="907"/>
      <c r="BX97" s="907"/>
      <c r="BY97" s="907"/>
      <c r="BZ97" s="907"/>
      <c r="CA97" s="907"/>
      <c r="CB97" s="907"/>
      <c r="CC97" s="907"/>
      <c r="CD97" s="907"/>
      <c r="CE97" s="907"/>
      <c r="CF97" s="907"/>
      <c r="CG97" s="908"/>
      <c r="CH97" s="903"/>
      <c r="CI97" s="904"/>
      <c r="CJ97" s="904"/>
      <c r="CK97" s="904"/>
      <c r="CL97" s="905"/>
      <c r="CM97" s="903"/>
      <c r="CN97" s="904"/>
      <c r="CO97" s="904"/>
      <c r="CP97" s="904"/>
      <c r="CQ97" s="905"/>
      <c r="CR97" s="903"/>
      <c r="CS97" s="904"/>
      <c r="CT97" s="904"/>
      <c r="CU97" s="904"/>
      <c r="CV97" s="905"/>
      <c r="CW97" s="903"/>
      <c r="CX97" s="904"/>
      <c r="CY97" s="904"/>
      <c r="CZ97" s="904"/>
      <c r="DA97" s="905"/>
      <c r="DB97" s="903"/>
      <c r="DC97" s="904"/>
      <c r="DD97" s="904"/>
      <c r="DE97" s="904"/>
      <c r="DF97" s="905"/>
      <c r="DG97" s="903"/>
      <c r="DH97" s="904"/>
      <c r="DI97" s="904"/>
      <c r="DJ97" s="904"/>
      <c r="DK97" s="905"/>
      <c r="DL97" s="903"/>
      <c r="DM97" s="904"/>
      <c r="DN97" s="904"/>
      <c r="DO97" s="904"/>
      <c r="DP97" s="905"/>
      <c r="DQ97" s="903"/>
      <c r="DR97" s="904"/>
      <c r="DS97" s="904"/>
      <c r="DT97" s="904"/>
      <c r="DU97" s="905"/>
      <c r="DV97" s="900"/>
      <c r="DW97" s="901"/>
      <c r="DX97" s="901"/>
      <c r="DY97" s="901"/>
      <c r="DZ97" s="902"/>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06"/>
      <c r="BT98" s="907"/>
      <c r="BU98" s="907"/>
      <c r="BV98" s="907"/>
      <c r="BW98" s="907"/>
      <c r="BX98" s="907"/>
      <c r="BY98" s="907"/>
      <c r="BZ98" s="907"/>
      <c r="CA98" s="907"/>
      <c r="CB98" s="907"/>
      <c r="CC98" s="907"/>
      <c r="CD98" s="907"/>
      <c r="CE98" s="907"/>
      <c r="CF98" s="907"/>
      <c r="CG98" s="908"/>
      <c r="CH98" s="903"/>
      <c r="CI98" s="904"/>
      <c r="CJ98" s="904"/>
      <c r="CK98" s="904"/>
      <c r="CL98" s="905"/>
      <c r="CM98" s="903"/>
      <c r="CN98" s="904"/>
      <c r="CO98" s="904"/>
      <c r="CP98" s="904"/>
      <c r="CQ98" s="905"/>
      <c r="CR98" s="903"/>
      <c r="CS98" s="904"/>
      <c r="CT98" s="904"/>
      <c r="CU98" s="904"/>
      <c r="CV98" s="905"/>
      <c r="CW98" s="903"/>
      <c r="CX98" s="904"/>
      <c r="CY98" s="904"/>
      <c r="CZ98" s="904"/>
      <c r="DA98" s="905"/>
      <c r="DB98" s="903"/>
      <c r="DC98" s="904"/>
      <c r="DD98" s="904"/>
      <c r="DE98" s="904"/>
      <c r="DF98" s="905"/>
      <c r="DG98" s="903"/>
      <c r="DH98" s="904"/>
      <c r="DI98" s="904"/>
      <c r="DJ98" s="904"/>
      <c r="DK98" s="905"/>
      <c r="DL98" s="903"/>
      <c r="DM98" s="904"/>
      <c r="DN98" s="904"/>
      <c r="DO98" s="904"/>
      <c r="DP98" s="905"/>
      <c r="DQ98" s="903"/>
      <c r="DR98" s="904"/>
      <c r="DS98" s="904"/>
      <c r="DT98" s="904"/>
      <c r="DU98" s="905"/>
      <c r="DV98" s="900"/>
      <c r="DW98" s="901"/>
      <c r="DX98" s="901"/>
      <c r="DY98" s="901"/>
      <c r="DZ98" s="902"/>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06"/>
      <c r="BT99" s="907"/>
      <c r="BU99" s="907"/>
      <c r="BV99" s="907"/>
      <c r="BW99" s="907"/>
      <c r="BX99" s="907"/>
      <c r="BY99" s="907"/>
      <c r="BZ99" s="907"/>
      <c r="CA99" s="907"/>
      <c r="CB99" s="907"/>
      <c r="CC99" s="907"/>
      <c r="CD99" s="907"/>
      <c r="CE99" s="907"/>
      <c r="CF99" s="907"/>
      <c r="CG99" s="908"/>
      <c r="CH99" s="903"/>
      <c r="CI99" s="904"/>
      <c r="CJ99" s="904"/>
      <c r="CK99" s="904"/>
      <c r="CL99" s="905"/>
      <c r="CM99" s="903"/>
      <c r="CN99" s="904"/>
      <c r="CO99" s="904"/>
      <c r="CP99" s="904"/>
      <c r="CQ99" s="905"/>
      <c r="CR99" s="903"/>
      <c r="CS99" s="904"/>
      <c r="CT99" s="904"/>
      <c r="CU99" s="904"/>
      <c r="CV99" s="905"/>
      <c r="CW99" s="903"/>
      <c r="CX99" s="904"/>
      <c r="CY99" s="904"/>
      <c r="CZ99" s="904"/>
      <c r="DA99" s="905"/>
      <c r="DB99" s="903"/>
      <c r="DC99" s="904"/>
      <c r="DD99" s="904"/>
      <c r="DE99" s="904"/>
      <c r="DF99" s="905"/>
      <c r="DG99" s="903"/>
      <c r="DH99" s="904"/>
      <c r="DI99" s="904"/>
      <c r="DJ99" s="904"/>
      <c r="DK99" s="905"/>
      <c r="DL99" s="903"/>
      <c r="DM99" s="904"/>
      <c r="DN99" s="904"/>
      <c r="DO99" s="904"/>
      <c r="DP99" s="905"/>
      <c r="DQ99" s="903"/>
      <c r="DR99" s="904"/>
      <c r="DS99" s="904"/>
      <c r="DT99" s="904"/>
      <c r="DU99" s="905"/>
      <c r="DV99" s="900"/>
      <c r="DW99" s="901"/>
      <c r="DX99" s="901"/>
      <c r="DY99" s="901"/>
      <c r="DZ99" s="902"/>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06"/>
      <c r="BT100" s="907"/>
      <c r="BU100" s="907"/>
      <c r="BV100" s="907"/>
      <c r="BW100" s="907"/>
      <c r="BX100" s="907"/>
      <c r="BY100" s="907"/>
      <c r="BZ100" s="907"/>
      <c r="CA100" s="907"/>
      <c r="CB100" s="907"/>
      <c r="CC100" s="907"/>
      <c r="CD100" s="907"/>
      <c r="CE100" s="907"/>
      <c r="CF100" s="907"/>
      <c r="CG100" s="908"/>
      <c r="CH100" s="903"/>
      <c r="CI100" s="904"/>
      <c r="CJ100" s="904"/>
      <c r="CK100" s="904"/>
      <c r="CL100" s="905"/>
      <c r="CM100" s="903"/>
      <c r="CN100" s="904"/>
      <c r="CO100" s="904"/>
      <c r="CP100" s="904"/>
      <c r="CQ100" s="905"/>
      <c r="CR100" s="903"/>
      <c r="CS100" s="904"/>
      <c r="CT100" s="904"/>
      <c r="CU100" s="904"/>
      <c r="CV100" s="905"/>
      <c r="CW100" s="903"/>
      <c r="CX100" s="904"/>
      <c r="CY100" s="904"/>
      <c r="CZ100" s="904"/>
      <c r="DA100" s="905"/>
      <c r="DB100" s="903"/>
      <c r="DC100" s="904"/>
      <c r="DD100" s="904"/>
      <c r="DE100" s="904"/>
      <c r="DF100" s="905"/>
      <c r="DG100" s="903"/>
      <c r="DH100" s="904"/>
      <c r="DI100" s="904"/>
      <c r="DJ100" s="904"/>
      <c r="DK100" s="905"/>
      <c r="DL100" s="903"/>
      <c r="DM100" s="904"/>
      <c r="DN100" s="904"/>
      <c r="DO100" s="904"/>
      <c r="DP100" s="905"/>
      <c r="DQ100" s="903"/>
      <c r="DR100" s="904"/>
      <c r="DS100" s="904"/>
      <c r="DT100" s="904"/>
      <c r="DU100" s="905"/>
      <c r="DV100" s="900"/>
      <c r="DW100" s="901"/>
      <c r="DX100" s="901"/>
      <c r="DY100" s="901"/>
      <c r="DZ100" s="902"/>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06"/>
      <c r="BT101" s="907"/>
      <c r="BU101" s="907"/>
      <c r="BV101" s="907"/>
      <c r="BW101" s="907"/>
      <c r="BX101" s="907"/>
      <c r="BY101" s="907"/>
      <c r="BZ101" s="907"/>
      <c r="CA101" s="907"/>
      <c r="CB101" s="907"/>
      <c r="CC101" s="907"/>
      <c r="CD101" s="907"/>
      <c r="CE101" s="907"/>
      <c r="CF101" s="907"/>
      <c r="CG101" s="908"/>
      <c r="CH101" s="903"/>
      <c r="CI101" s="904"/>
      <c r="CJ101" s="904"/>
      <c r="CK101" s="904"/>
      <c r="CL101" s="905"/>
      <c r="CM101" s="903"/>
      <c r="CN101" s="904"/>
      <c r="CO101" s="904"/>
      <c r="CP101" s="904"/>
      <c r="CQ101" s="905"/>
      <c r="CR101" s="903"/>
      <c r="CS101" s="904"/>
      <c r="CT101" s="904"/>
      <c r="CU101" s="904"/>
      <c r="CV101" s="905"/>
      <c r="CW101" s="903"/>
      <c r="CX101" s="904"/>
      <c r="CY101" s="904"/>
      <c r="CZ101" s="904"/>
      <c r="DA101" s="905"/>
      <c r="DB101" s="903"/>
      <c r="DC101" s="904"/>
      <c r="DD101" s="904"/>
      <c r="DE101" s="904"/>
      <c r="DF101" s="905"/>
      <c r="DG101" s="903"/>
      <c r="DH101" s="904"/>
      <c r="DI101" s="904"/>
      <c r="DJ101" s="904"/>
      <c r="DK101" s="905"/>
      <c r="DL101" s="903"/>
      <c r="DM101" s="904"/>
      <c r="DN101" s="904"/>
      <c r="DO101" s="904"/>
      <c r="DP101" s="905"/>
      <c r="DQ101" s="903"/>
      <c r="DR101" s="904"/>
      <c r="DS101" s="904"/>
      <c r="DT101" s="904"/>
      <c r="DU101" s="905"/>
      <c r="DV101" s="900"/>
      <c r="DW101" s="901"/>
      <c r="DX101" s="901"/>
      <c r="DY101" s="901"/>
      <c r="DZ101" s="902"/>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838" t="s">
        <v>419</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1"/>
      <c r="CT102" s="891"/>
      <c r="CU102" s="891"/>
      <c r="CV102" s="941"/>
      <c r="CW102" s="940"/>
      <c r="CX102" s="891"/>
      <c r="CY102" s="891"/>
      <c r="CZ102" s="891"/>
      <c r="DA102" s="941"/>
      <c r="DB102" s="940"/>
      <c r="DC102" s="891"/>
      <c r="DD102" s="891"/>
      <c r="DE102" s="891"/>
      <c r="DF102" s="941"/>
      <c r="DG102" s="940"/>
      <c r="DH102" s="891"/>
      <c r="DI102" s="891"/>
      <c r="DJ102" s="891"/>
      <c r="DK102" s="941"/>
      <c r="DL102" s="940"/>
      <c r="DM102" s="891"/>
      <c r="DN102" s="891"/>
      <c r="DO102" s="891"/>
      <c r="DP102" s="941"/>
      <c r="DQ102" s="940"/>
      <c r="DR102" s="891"/>
      <c r="DS102" s="891"/>
      <c r="DT102" s="891"/>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427</v>
      </c>
      <c r="AB109" s="943"/>
      <c r="AC109" s="943"/>
      <c r="AD109" s="943"/>
      <c r="AE109" s="944"/>
      <c r="AF109" s="942" t="s">
        <v>428</v>
      </c>
      <c r="AG109" s="943"/>
      <c r="AH109" s="943"/>
      <c r="AI109" s="943"/>
      <c r="AJ109" s="944"/>
      <c r="AK109" s="942" t="s">
        <v>305</v>
      </c>
      <c r="AL109" s="943"/>
      <c r="AM109" s="943"/>
      <c r="AN109" s="943"/>
      <c r="AO109" s="944"/>
      <c r="AP109" s="942" t="s">
        <v>429</v>
      </c>
      <c r="AQ109" s="943"/>
      <c r="AR109" s="943"/>
      <c r="AS109" s="943"/>
      <c r="AT109" s="945"/>
      <c r="AU109" s="962" t="s">
        <v>426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427</v>
      </c>
      <c r="BR109" s="943"/>
      <c r="BS109" s="943"/>
      <c r="BT109" s="943"/>
      <c r="BU109" s="944"/>
      <c r="BV109" s="942" t="s">
        <v>428</v>
      </c>
      <c r="BW109" s="943"/>
      <c r="BX109" s="943"/>
      <c r="BY109" s="943"/>
      <c r="BZ109" s="944"/>
      <c r="CA109" s="942" t="s">
        <v>305</v>
      </c>
      <c r="CB109" s="943"/>
      <c r="CC109" s="943"/>
      <c r="CD109" s="943"/>
      <c r="CE109" s="944"/>
      <c r="CF109" s="963" t="s">
        <v>429</v>
      </c>
      <c r="CG109" s="963"/>
      <c r="CH109" s="963"/>
      <c r="CI109" s="963"/>
      <c r="CJ109" s="963"/>
      <c r="CK109" s="942" t="s">
        <v>430</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427</v>
      </c>
      <c r="DH109" s="943"/>
      <c r="DI109" s="943"/>
      <c r="DJ109" s="943"/>
      <c r="DK109" s="944"/>
      <c r="DL109" s="942" t="s">
        <v>428</v>
      </c>
      <c r="DM109" s="943"/>
      <c r="DN109" s="943"/>
      <c r="DO109" s="943"/>
      <c r="DP109" s="944"/>
      <c r="DQ109" s="942" t="s">
        <v>305</v>
      </c>
      <c r="DR109" s="943"/>
      <c r="DS109" s="943"/>
      <c r="DT109" s="943"/>
      <c r="DU109" s="944"/>
      <c r="DV109" s="942" t="s">
        <v>429</v>
      </c>
      <c r="DW109" s="943"/>
      <c r="DX109" s="943"/>
      <c r="DY109" s="943"/>
      <c r="DZ109" s="945"/>
    </row>
    <row r="110" spans="1:131" s="248" customFormat="1" ht="26.25" customHeight="1" x14ac:dyDescent="0.15">
      <c r="A110" s="946" t="s">
        <v>431</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201622</v>
      </c>
      <c r="AB110" s="950"/>
      <c r="AC110" s="950"/>
      <c r="AD110" s="950"/>
      <c r="AE110" s="951"/>
      <c r="AF110" s="952">
        <v>241999</v>
      </c>
      <c r="AG110" s="950"/>
      <c r="AH110" s="950"/>
      <c r="AI110" s="950"/>
      <c r="AJ110" s="951"/>
      <c r="AK110" s="952">
        <v>257321</v>
      </c>
      <c r="AL110" s="950"/>
      <c r="AM110" s="950"/>
      <c r="AN110" s="950"/>
      <c r="AO110" s="951"/>
      <c r="AP110" s="953">
        <v>17.100000000000001</v>
      </c>
      <c r="AQ110" s="954"/>
      <c r="AR110" s="954"/>
      <c r="AS110" s="954"/>
      <c r="AT110" s="955"/>
      <c r="AU110" s="956" t="s">
        <v>73</v>
      </c>
      <c r="AV110" s="957"/>
      <c r="AW110" s="957"/>
      <c r="AX110" s="957"/>
      <c r="AY110" s="957"/>
      <c r="AZ110" s="998" t="s">
        <v>432</v>
      </c>
      <c r="BA110" s="947"/>
      <c r="BB110" s="947"/>
      <c r="BC110" s="947"/>
      <c r="BD110" s="947"/>
      <c r="BE110" s="947"/>
      <c r="BF110" s="947"/>
      <c r="BG110" s="947"/>
      <c r="BH110" s="947"/>
      <c r="BI110" s="947"/>
      <c r="BJ110" s="947"/>
      <c r="BK110" s="947"/>
      <c r="BL110" s="947"/>
      <c r="BM110" s="947"/>
      <c r="BN110" s="947"/>
      <c r="BO110" s="947"/>
      <c r="BP110" s="948"/>
      <c r="BQ110" s="984">
        <v>3080981</v>
      </c>
      <c r="BR110" s="985"/>
      <c r="BS110" s="985"/>
      <c r="BT110" s="985"/>
      <c r="BU110" s="985"/>
      <c r="BV110" s="985">
        <v>3363069</v>
      </c>
      <c r="BW110" s="985"/>
      <c r="BX110" s="985"/>
      <c r="BY110" s="985"/>
      <c r="BZ110" s="985"/>
      <c r="CA110" s="985">
        <v>3306363</v>
      </c>
      <c r="CB110" s="985"/>
      <c r="CC110" s="985"/>
      <c r="CD110" s="985"/>
      <c r="CE110" s="985"/>
      <c r="CF110" s="999">
        <v>219.9</v>
      </c>
      <c r="CG110" s="1000"/>
      <c r="CH110" s="1000"/>
      <c r="CI110" s="1000"/>
      <c r="CJ110" s="1000"/>
      <c r="CK110" s="1001" t="s">
        <v>433</v>
      </c>
      <c r="CL110" s="1002"/>
      <c r="CM110" s="981" t="s">
        <v>434</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435</v>
      </c>
      <c r="DH110" s="985"/>
      <c r="DI110" s="985"/>
      <c r="DJ110" s="985"/>
      <c r="DK110" s="985"/>
      <c r="DL110" s="985" t="s">
        <v>411</v>
      </c>
      <c r="DM110" s="985"/>
      <c r="DN110" s="985"/>
      <c r="DO110" s="985"/>
      <c r="DP110" s="985"/>
      <c r="DQ110" s="985" t="s">
        <v>435</v>
      </c>
      <c r="DR110" s="985"/>
      <c r="DS110" s="985"/>
      <c r="DT110" s="985"/>
      <c r="DU110" s="985"/>
      <c r="DV110" s="986" t="s">
        <v>225</v>
      </c>
      <c r="DW110" s="986"/>
      <c r="DX110" s="986"/>
      <c r="DY110" s="986"/>
      <c r="DZ110" s="987"/>
    </row>
    <row r="111" spans="1:131" s="248" customFormat="1" ht="26.25" customHeight="1" x14ac:dyDescent="0.15">
      <c r="A111" s="988" t="s">
        <v>436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225</v>
      </c>
      <c r="AB111" s="992"/>
      <c r="AC111" s="992"/>
      <c r="AD111" s="992"/>
      <c r="AE111" s="993"/>
      <c r="AF111" s="994" t="s">
        <v>437</v>
      </c>
      <c r="AG111" s="992"/>
      <c r="AH111" s="992"/>
      <c r="AI111" s="992"/>
      <c r="AJ111" s="993"/>
      <c r="AK111" s="994" t="s">
        <v>225</v>
      </c>
      <c r="AL111" s="992"/>
      <c r="AM111" s="992"/>
      <c r="AN111" s="992"/>
      <c r="AO111" s="993"/>
      <c r="AP111" s="995" t="s">
        <v>435</v>
      </c>
      <c r="AQ111" s="996"/>
      <c r="AR111" s="996"/>
      <c r="AS111" s="996"/>
      <c r="AT111" s="997"/>
      <c r="AU111" s="958"/>
      <c r="AV111" s="959"/>
      <c r="AW111" s="959"/>
      <c r="AX111" s="959"/>
      <c r="AY111" s="959"/>
      <c r="AZ111" s="1007" t="s">
        <v>438</v>
      </c>
      <c r="BA111" s="1008"/>
      <c r="BB111" s="1008"/>
      <c r="BC111" s="1008"/>
      <c r="BD111" s="1008"/>
      <c r="BE111" s="1008"/>
      <c r="BF111" s="1008"/>
      <c r="BG111" s="1008"/>
      <c r="BH111" s="1008"/>
      <c r="BI111" s="1008"/>
      <c r="BJ111" s="1008"/>
      <c r="BK111" s="1008"/>
      <c r="BL111" s="1008"/>
      <c r="BM111" s="1008"/>
      <c r="BN111" s="1008"/>
      <c r="BO111" s="1008"/>
      <c r="BP111" s="1009"/>
      <c r="BQ111" s="977">
        <v>45078</v>
      </c>
      <c r="BR111" s="978"/>
      <c r="BS111" s="978"/>
      <c r="BT111" s="978"/>
      <c r="BU111" s="978"/>
      <c r="BV111" s="978">
        <v>38507</v>
      </c>
      <c r="BW111" s="978"/>
      <c r="BX111" s="978"/>
      <c r="BY111" s="978"/>
      <c r="BZ111" s="978"/>
      <c r="CA111" s="978">
        <v>168364</v>
      </c>
      <c r="CB111" s="978"/>
      <c r="CC111" s="978"/>
      <c r="CD111" s="978"/>
      <c r="CE111" s="978"/>
      <c r="CF111" s="972">
        <v>11.2</v>
      </c>
      <c r="CG111" s="973"/>
      <c r="CH111" s="973"/>
      <c r="CI111" s="973"/>
      <c r="CJ111" s="973"/>
      <c r="CK111" s="1003"/>
      <c r="CL111" s="1004"/>
      <c r="CM111" s="974" t="s">
        <v>439</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435</v>
      </c>
      <c r="DH111" s="978"/>
      <c r="DI111" s="978"/>
      <c r="DJ111" s="978"/>
      <c r="DK111" s="978"/>
      <c r="DL111" s="978" t="s">
        <v>225</v>
      </c>
      <c r="DM111" s="978"/>
      <c r="DN111" s="978"/>
      <c r="DO111" s="978"/>
      <c r="DP111" s="978"/>
      <c r="DQ111" s="978" t="s">
        <v>411</v>
      </c>
      <c r="DR111" s="978"/>
      <c r="DS111" s="978"/>
      <c r="DT111" s="978"/>
      <c r="DU111" s="978"/>
      <c r="DV111" s="979" t="s">
        <v>225</v>
      </c>
      <c r="DW111" s="979"/>
      <c r="DX111" s="979"/>
      <c r="DY111" s="979"/>
      <c r="DZ111" s="980"/>
    </row>
    <row r="112" spans="1:131" s="248" customFormat="1" ht="26.25" customHeight="1" x14ac:dyDescent="0.15">
      <c r="A112" s="1010" t="s">
        <v>440</v>
      </c>
      <c r="B112" s="1011"/>
      <c r="C112" s="1008" t="s">
        <v>441</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225</v>
      </c>
      <c r="AB112" s="1017"/>
      <c r="AC112" s="1017"/>
      <c r="AD112" s="1017"/>
      <c r="AE112" s="1018"/>
      <c r="AF112" s="1019" t="s">
        <v>225</v>
      </c>
      <c r="AG112" s="1017"/>
      <c r="AH112" s="1017"/>
      <c r="AI112" s="1017"/>
      <c r="AJ112" s="1018"/>
      <c r="AK112" s="1019" t="s">
        <v>225</v>
      </c>
      <c r="AL112" s="1017"/>
      <c r="AM112" s="1017"/>
      <c r="AN112" s="1017"/>
      <c r="AO112" s="1018"/>
      <c r="AP112" s="1020" t="s">
        <v>225</v>
      </c>
      <c r="AQ112" s="1021"/>
      <c r="AR112" s="1021"/>
      <c r="AS112" s="1021"/>
      <c r="AT112" s="1022"/>
      <c r="AU112" s="958"/>
      <c r="AV112" s="959"/>
      <c r="AW112" s="959"/>
      <c r="AX112" s="959"/>
      <c r="AY112" s="959"/>
      <c r="AZ112" s="1007" t="s">
        <v>442</v>
      </c>
      <c r="BA112" s="1008"/>
      <c r="BB112" s="1008"/>
      <c r="BC112" s="1008"/>
      <c r="BD112" s="1008"/>
      <c r="BE112" s="1008"/>
      <c r="BF112" s="1008"/>
      <c r="BG112" s="1008"/>
      <c r="BH112" s="1008"/>
      <c r="BI112" s="1008"/>
      <c r="BJ112" s="1008"/>
      <c r="BK112" s="1008"/>
      <c r="BL112" s="1008"/>
      <c r="BM112" s="1008"/>
      <c r="BN112" s="1008"/>
      <c r="BO112" s="1008"/>
      <c r="BP112" s="1009"/>
      <c r="BQ112" s="977">
        <v>236425</v>
      </c>
      <c r="BR112" s="978"/>
      <c r="BS112" s="978"/>
      <c r="BT112" s="978"/>
      <c r="BU112" s="978"/>
      <c r="BV112" s="978">
        <v>252874</v>
      </c>
      <c r="BW112" s="978"/>
      <c r="BX112" s="978"/>
      <c r="BY112" s="978"/>
      <c r="BZ112" s="978"/>
      <c r="CA112" s="978">
        <v>282831</v>
      </c>
      <c r="CB112" s="978"/>
      <c r="CC112" s="978"/>
      <c r="CD112" s="978"/>
      <c r="CE112" s="978"/>
      <c r="CF112" s="972">
        <v>18.8</v>
      </c>
      <c r="CG112" s="973"/>
      <c r="CH112" s="973"/>
      <c r="CI112" s="973"/>
      <c r="CJ112" s="973"/>
      <c r="CK112" s="1003"/>
      <c r="CL112" s="1004"/>
      <c r="CM112" s="974" t="s">
        <v>443</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225</v>
      </c>
      <c r="DH112" s="978"/>
      <c r="DI112" s="978"/>
      <c r="DJ112" s="978"/>
      <c r="DK112" s="978"/>
      <c r="DL112" s="978" t="s">
        <v>435</v>
      </c>
      <c r="DM112" s="978"/>
      <c r="DN112" s="978"/>
      <c r="DO112" s="978"/>
      <c r="DP112" s="978"/>
      <c r="DQ112" s="978" t="s">
        <v>225</v>
      </c>
      <c r="DR112" s="978"/>
      <c r="DS112" s="978"/>
      <c r="DT112" s="978"/>
      <c r="DU112" s="978"/>
      <c r="DV112" s="979" t="s">
        <v>225</v>
      </c>
      <c r="DW112" s="979"/>
      <c r="DX112" s="979"/>
      <c r="DY112" s="979"/>
      <c r="DZ112" s="980"/>
    </row>
    <row r="113" spans="1:130" s="248" customFormat="1" ht="26.25" customHeight="1" x14ac:dyDescent="0.15">
      <c r="A113" s="1012"/>
      <c r="B113" s="1013"/>
      <c r="C113" s="1008" t="s">
        <v>444</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20483</v>
      </c>
      <c r="AB113" s="992"/>
      <c r="AC113" s="992"/>
      <c r="AD113" s="992"/>
      <c r="AE113" s="993"/>
      <c r="AF113" s="994">
        <v>20224</v>
      </c>
      <c r="AG113" s="992"/>
      <c r="AH113" s="992"/>
      <c r="AI113" s="992"/>
      <c r="AJ113" s="993"/>
      <c r="AK113" s="994">
        <v>26011</v>
      </c>
      <c r="AL113" s="992"/>
      <c r="AM113" s="992"/>
      <c r="AN113" s="992"/>
      <c r="AO113" s="993"/>
      <c r="AP113" s="995">
        <v>1.7</v>
      </c>
      <c r="AQ113" s="996"/>
      <c r="AR113" s="996"/>
      <c r="AS113" s="996"/>
      <c r="AT113" s="997"/>
      <c r="AU113" s="958"/>
      <c r="AV113" s="959"/>
      <c r="AW113" s="959"/>
      <c r="AX113" s="959"/>
      <c r="AY113" s="959"/>
      <c r="AZ113" s="1007" t="s">
        <v>445</v>
      </c>
      <c r="BA113" s="1008"/>
      <c r="BB113" s="1008"/>
      <c r="BC113" s="1008"/>
      <c r="BD113" s="1008"/>
      <c r="BE113" s="1008"/>
      <c r="BF113" s="1008"/>
      <c r="BG113" s="1008"/>
      <c r="BH113" s="1008"/>
      <c r="BI113" s="1008"/>
      <c r="BJ113" s="1008"/>
      <c r="BK113" s="1008"/>
      <c r="BL113" s="1008"/>
      <c r="BM113" s="1008"/>
      <c r="BN113" s="1008"/>
      <c r="BO113" s="1008"/>
      <c r="BP113" s="1009"/>
      <c r="BQ113" s="977">
        <v>111607</v>
      </c>
      <c r="BR113" s="978"/>
      <c r="BS113" s="978"/>
      <c r="BT113" s="978"/>
      <c r="BU113" s="978"/>
      <c r="BV113" s="978">
        <v>91317</v>
      </c>
      <c r="BW113" s="978"/>
      <c r="BX113" s="978"/>
      <c r="BY113" s="978"/>
      <c r="BZ113" s="978"/>
      <c r="CA113" s="978">
        <v>72842</v>
      </c>
      <c r="CB113" s="978"/>
      <c r="CC113" s="978"/>
      <c r="CD113" s="978"/>
      <c r="CE113" s="978"/>
      <c r="CF113" s="972">
        <v>4.8</v>
      </c>
      <c r="CG113" s="973"/>
      <c r="CH113" s="973"/>
      <c r="CI113" s="973"/>
      <c r="CJ113" s="973"/>
      <c r="CK113" s="1003"/>
      <c r="CL113" s="1004"/>
      <c r="CM113" s="974" t="s">
        <v>446</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437</v>
      </c>
      <c r="DH113" s="1017"/>
      <c r="DI113" s="1017"/>
      <c r="DJ113" s="1017"/>
      <c r="DK113" s="1018"/>
      <c r="DL113" s="1019" t="s">
        <v>435</v>
      </c>
      <c r="DM113" s="1017"/>
      <c r="DN113" s="1017"/>
      <c r="DO113" s="1017"/>
      <c r="DP113" s="1018"/>
      <c r="DQ113" s="1019" t="s">
        <v>225</v>
      </c>
      <c r="DR113" s="1017"/>
      <c r="DS113" s="1017"/>
      <c r="DT113" s="1017"/>
      <c r="DU113" s="1018"/>
      <c r="DV113" s="1020" t="s">
        <v>225</v>
      </c>
      <c r="DW113" s="1021"/>
      <c r="DX113" s="1021"/>
      <c r="DY113" s="1021"/>
      <c r="DZ113" s="1022"/>
    </row>
    <row r="114" spans="1:130" s="248" customFormat="1" ht="26.25" customHeight="1" x14ac:dyDescent="0.15">
      <c r="A114" s="1012"/>
      <c r="B114" s="1013"/>
      <c r="C114" s="1008" t="s">
        <v>447</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21561</v>
      </c>
      <c r="AB114" s="1017"/>
      <c r="AC114" s="1017"/>
      <c r="AD114" s="1017"/>
      <c r="AE114" s="1018"/>
      <c r="AF114" s="1019">
        <v>21386</v>
      </c>
      <c r="AG114" s="1017"/>
      <c r="AH114" s="1017"/>
      <c r="AI114" s="1017"/>
      <c r="AJ114" s="1018"/>
      <c r="AK114" s="1019">
        <v>19318</v>
      </c>
      <c r="AL114" s="1017"/>
      <c r="AM114" s="1017"/>
      <c r="AN114" s="1017"/>
      <c r="AO114" s="1018"/>
      <c r="AP114" s="1020">
        <v>1.3</v>
      </c>
      <c r="AQ114" s="1021"/>
      <c r="AR114" s="1021"/>
      <c r="AS114" s="1021"/>
      <c r="AT114" s="1022"/>
      <c r="AU114" s="958"/>
      <c r="AV114" s="959"/>
      <c r="AW114" s="959"/>
      <c r="AX114" s="959"/>
      <c r="AY114" s="959"/>
      <c r="AZ114" s="1007" t="s">
        <v>448</v>
      </c>
      <c r="BA114" s="1008"/>
      <c r="BB114" s="1008"/>
      <c r="BC114" s="1008"/>
      <c r="BD114" s="1008"/>
      <c r="BE114" s="1008"/>
      <c r="BF114" s="1008"/>
      <c r="BG114" s="1008"/>
      <c r="BH114" s="1008"/>
      <c r="BI114" s="1008"/>
      <c r="BJ114" s="1008"/>
      <c r="BK114" s="1008"/>
      <c r="BL114" s="1008"/>
      <c r="BM114" s="1008"/>
      <c r="BN114" s="1008"/>
      <c r="BO114" s="1008"/>
      <c r="BP114" s="1009"/>
      <c r="BQ114" s="977">
        <v>761630</v>
      </c>
      <c r="BR114" s="978"/>
      <c r="BS114" s="978"/>
      <c r="BT114" s="978"/>
      <c r="BU114" s="978"/>
      <c r="BV114" s="978">
        <v>781347</v>
      </c>
      <c r="BW114" s="978"/>
      <c r="BX114" s="978"/>
      <c r="BY114" s="978"/>
      <c r="BZ114" s="978"/>
      <c r="CA114" s="978">
        <v>774239</v>
      </c>
      <c r="CB114" s="978"/>
      <c r="CC114" s="978"/>
      <c r="CD114" s="978"/>
      <c r="CE114" s="978"/>
      <c r="CF114" s="972">
        <v>51.5</v>
      </c>
      <c r="CG114" s="973"/>
      <c r="CH114" s="973"/>
      <c r="CI114" s="973"/>
      <c r="CJ114" s="973"/>
      <c r="CK114" s="1003"/>
      <c r="CL114" s="1004"/>
      <c r="CM114" s="974" t="s">
        <v>449</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225</v>
      </c>
      <c r="DH114" s="1017"/>
      <c r="DI114" s="1017"/>
      <c r="DJ114" s="1017"/>
      <c r="DK114" s="1018"/>
      <c r="DL114" s="1019" t="s">
        <v>225</v>
      </c>
      <c r="DM114" s="1017"/>
      <c r="DN114" s="1017"/>
      <c r="DO114" s="1017"/>
      <c r="DP114" s="1018"/>
      <c r="DQ114" s="1019" t="s">
        <v>225</v>
      </c>
      <c r="DR114" s="1017"/>
      <c r="DS114" s="1017"/>
      <c r="DT114" s="1017"/>
      <c r="DU114" s="1018"/>
      <c r="DV114" s="1020" t="s">
        <v>225</v>
      </c>
      <c r="DW114" s="1021"/>
      <c r="DX114" s="1021"/>
      <c r="DY114" s="1021"/>
      <c r="DZ114" s="1022"/>
    </row>
    <row r="115" spans="1:130" s="248" customFormat="1" ht="26.25" customHeight="1" x14ac:dyDescent="0.15">
      <c r="A115" s="1012"/>
      <c r="B115" s="1013"/>
      <c r="C115" s="1008" t="s">
        <v>450</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225</v>
      </c>
      <c r="AB115" s="992"/>
      <c r="AC115" s="992"/>
      <c r="AD115" s="992"/>
      <c r="AE115" s="993"/>
      <c r="AF115" s="994" t="s">
        <v>225</v>
      </c>
      <c r="AG115" s="992"/>
      <c r="AH115" s="992"/>
      <c r="AI115" s="992"/>
      <c r="AJ115" s="993"/>
      <c r="AK115" s="994" t="s">
        <v>225</v>
      </c>
      <c r="AL115" s="992"/>
      <c r="AM115" s="992"/>
      <c r="AN115" s="992"/>
      <c r="AO115" s="993"/>
      <c r="AP115" s="995" t="s">
        <v>225</v>
      </c>
      <c r="AQ115" s="996"/>
      <c r="AR115" s="996"/>
      <c r="AS115" s="996"/>
      <c r="AT115" s="997"/>
      <c r="AU115" s="958"/>
      <c r="AV115" s="959"/>
      <c r="AW115" s="959"/>
      <c r="AX115" s="959"/>
      <c r="AY115" s="959"/>
      <c r="AZ115" s="1007" t="s">
        <v>451</v>
      </c>
      <c r="BA115" s="1008"/>
      <c r="BB115" s="1008"/>
      <c r="BC115" s="1008"/>
      <c r="BD115" s="1008"/>
      <c r="BE115" s="1008"/>
      <c r="BF115" s="1008"/>
      <c r="BG115" s="1008"/>
      <c r="BH115" s="1008"/>
      <c r="BI115" s="1008"/>
      <c r="BJ115" s="1008"/>
      <c r="BK115" s="1008"/>
      <c r="BL115" s="1008"/>
      <c r="BM115" s="1008"/>
      <c r="BN115" s="1008"/>
      <c r="BO115" s="1008"/>
      <c r="BP115" s="1009"/>
      <c r="BQ115" s="977" t="s">
        <v>225</v>
      </c>
      <c r="BR115" s="978"/>
      <c r="BS115" s="978"/>
      <c r="BT115" s="978"/>
      <c r="BU115" s="978"/>
      <c r="BV115" s="978" t="s">
        <v>225</v>
      </c>
      <c r="BW115" s="978"/>
      <c r="BX115" s="978"/>
      <c r="BY115" s="978"/>
      <c r="BZ115" s="978"/>
      <c r="CA115" s="978" t="s">
        <v>225</v>
      </c>
      <c r="CB115" s="978"/>
      <c r="CC115" s="978"/>
      <c r="CD115" s="978"/>
      <c r="CE115" s="978"/>
      <c r="CF115" s="972" t="s">
        <v>435</v>
      </c>
      <c r="CG115" s="973"/>
      <c r="CH115" s="973"/>
      <c r="CI115" s="973"/>
      <c r="CJ115" s="973"/>
      <c r="CK115" s="1003"/>
      <c r="CL115" s="1004"/>
      <c r="CM115" s="1007" t="s">
        <v>452</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225</v>
      </c>
      <c r="DH115" s="1017"/>
      <c r="DI115" s="1017"/>
      <c r="DJ115" s="1017"/>
      <c r="DK115" s="1018"/>
      <c r="DL115" s="1019" t="s">
        <v>225</v>
      </c>
      <c r="DM115" s="1017"/>
      <c r="DN115" s="1017"/>
      <c r="DO115" s="1017"/>
      <c r="DP115" s="1018"/>
      <c r="DQ115" s="1019" t="s">
        <v>225</v>
      </c>
      <c r="DR115" s="1017"/>
      <c r="DS115" s="1017"/>
      <c r="DT115" s="1017"/>
      <c r="DU115" s="1018"/>
      <c r="DV115" s="1020" t="s">
        <v>225</v>
      </c>
      <c r="DW115" s="1021"/>
      <c r="DX115" s="1021"/>
      <c r="DY115" s="1021"/>
      <c r="DZ115" s="1022"/>
    </row>
    <row r="116" spans="1:130" s="248" customFormat="1" ht="26.25" customHeight="1" x14ac:dyDescent="0.15">
      <c r="A116" s="1014"/>
      <c r="B116" s="1015"/>
      <c r="C116" s="1023" t="s">
        <v>453</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230</v>
      </c>
      <c r="AB116" s="1017"/>
      <c r="AC116" s="1017"/>
      <c r="AD116" s="1017"/>
      <c r="AE116" s="1018"/>
      <c r="AF116" s="1019">
        <v>264</v>
      </c>
      <c r="AG116" s="1017"/>
      <c r="AH116" s="1017"/>
      <c r="AI116" s="1017"/>
      <c r="AJ116" s="1018"/>
      <c r="AK116" s="1019">
        <v>146</v>
      </c>
      <c r="AL116" s="1017"/>
      <c r="AM116" s="1017"/>
      <c r="AN116" s="1017"/>
      <c r="AO116" s="1018"/>
      <c r="AP116" s="1020">
        <v>0</v>
      </c>
      <c r="AQ116" s="1021"/>
      <c r="AR116" s="1021"/>
      <c r="AS116" s="1021"/>
      <c r="AT116" s="1022"/>
      <c r="AU116" s="958"/>
      <c r="AV116" s="959"/>
      <c r="AW116" s="959"/>
      <c r="AX116" s="959"/>
      <c r="AY116" s="959"/>
      <c r="AZ116" s="1025" t="s">
        <v>454</v>
      </c>
      <c r="BA116" s="1026"/>
      <c r="BB116" s="1026"/>
      <c r="BC116" s="1026"/>
      <c r="BD116" s="1026"/>
      <c r="BE116" s="1026"/>
      <c r="BF116" s="1026"/>
      <c r="BG116" s="1026"/>
      <c r="BH116" s="1026"/>
      <c r="BI116" s="1026"/>
      <c r="BJ116" s="1026"/>
      <c r="BK116" s="1026"/>
      <c r="BL116" s="1026"/>
      <c r="BM116" s="1026"/>
      <c r="BN116" s="1026"/>
      <c r="BO116" s="1026"/>
      <c r="BP116" s="1027"/>
      <c r="BQ116" s="977" t="s">
        <v>225</v>
      </c>
      <c r="BR116" s="978"/>
      <c r="BS116" s="978"/>
      <c r="BT116" s="978"/>
      <c r="BU116" s="978"/>
      <c r="BV116" s="978" t="s">
        <v>225</v>
      </c>
      <c r="BW116" s="978"/>
      <c r="BX116" s="978"/>
      <c r="BY116" s="978"/>
      <c r="BZ116" s="978"/>
      <c r="CA116" s="978" t="s">
        <v>225</v>
      </c>
      <c r="CB116" s="978"/>
      <c r="CC116" s="978"/>
      <c r="CD116" s="978"/>
      <c r="CE116" s="978"/>
      <c r="CF116" s="972" t="s">
        <v>225</v>
      </c>
      <c r="CG116" s="973"/>
      <c r="CH116" s="973"/>
      <c r="CI116" s="973"/>
      <c r="CJ116" s="973"/>
      <c r="CK116" s="1003"/>
      <c r="CL116" s="1004"/>
      <c r="CM116" s="974" t="s">
        <v>455</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45078</v>
      </c>
      <c r="DH116" s="1017"/>
      <c r="DI116" s="1017"/>
      <c r="DJ116" s="1017"/>
      <c r="DK116" s="1018"/>
      <c r="DL116" s="1019">
        <v>38507</v>
      </c>
      <c r="DM116" s="1017"/>
      <c r="DN116" s="1017"/>
      <c r="DO116" s="1017"/>
      <c r="DP116" s="1018"/>
      <c r="DQ116" s="1019">
        <v>168364</v>
      </c>
      <c r="DR116" s="1017"/>
      <c r="DS116" s="1017"/>
      <c r="DT116" s="1017"/>
      <c r="DU116" s="1018"/>
      <c r="DV116" s="1020">
        <v>11.2</v>
      </c>
      <c r="DW116" s="1021"/>
      <c r="DX116" s="1021"/>
      <c r="DY116" s="1021"/>
      <c r="DZ116" s="1022"/>
    </row>
    <row r="117" spans="1:130" s="248" customFormat="1" ht="26.25" customHeight="1" x14ac:dyDescent="0.15">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456</v>
      </c>
      <c r="Z117" s="944"/>
      <c r="AA117" s="1034">
        <v>243896</v>
      </c>
      <c r="AB117" s="1035"/>
      <c r="AC117" s="1035"/>
      <c r="AD117" s="1035"/>
      <c r="AE117" s="1036"/>
      <c r="AF117" s="1037">
        <v>283873</v>
      </c>
      <c r="AG117" s="1035"/>
      <c r="AH117" s="1035"/>
      <c r="AI117" s="1035"/>
      <c r="AJ117" s="1036"/>
      <c r="AK117" s="1037">
        <v>302796</v>
      </c>
      <c r="AL117" s="1035"/>
      <c r="AM117" s="1035"/>
      <c r="AN117" s="1035"/>
      <c r="AO117" s="1036"/>
      <c r="AP117" s="1038"/>
      <c r="AQ117" s="1039"/>
      <c r="AR117" s="1039"/>
      <c r="AS117" s="1039"/>
      <c r="AT117" s="1040"/>
      <c r="AU117" s="958"/>
      <c r="AV117" s="959"/>
      <c r="AW117" s="959"/>
      <c r="AX117" s="959"/>
      <c r="AY117" s="959"/>
      <c r="AZ117" s="1025" t="s">
        <v>457</v>
      </c>
      <c r="BA117" s="1026"/>
      <c r="BB117" s="1026"/>
      <c r="BC117" s="1026"/>
      <c r="BD117" s="1026"/>
      <c r="BE117" s="1026"/>
      <c r="BF117" s="1026"/>
      <c r="BG117" s="1026"/>
      <c r="BH117" s="1026"/>
      <c r="BI117" s="1026"/>
      <c r="BJ117" s="1026"/>
      <c r="BK117" s="1026"/>
      <c r="BL117" s="1026"/>
      <c r="BM117" s="1026"/>
      <c r="BN117" s="1026"/>
      <c r="BO117" s="1026"/>
      <c r="BP117" s="1027"/>
      <c r="BQ117" s="977" t="s">
        <v>225</v>
      </c>
      <c r="BR117" s="978"/>
      <c r="BS117" s="978"/>
      <c r="BT117" s="978"/>
      <c r="BU117" s="978"/>
      <c r="BV117" s="978" t="s">
        <v>437</v>
      </c>
      <c r="BW117" s="978"/>
      <c r="BX117" s="978"/>
      <c r="BY117" s="978"/>
      <c r="BZ117" s="978"/>
      <c r="CA117" s="978" t="s">
        <v>225</v>
      </c>
      <c r="CB117" s="978"/>
      <c r="CC117" s="978"/>
      <c r="CD117" s="978"/>
      <c r="CE117" s="978"/>
      <c r="CF117" s="972" t="s">
        <v>225</v>
      </c>
      <c r="CG117" s="973"/>
      <c r="CH117" s="973"/>
      <c r="CI117" s="973"/>
      <c r="CJ117" s="973"/>
      <c r="CK117" s="1003"/>
      <c r="CL117" s="1004"/>
      <c r="CM117" s="974" t="s">
        <v>458</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437</v>
      </c>
      <c r="DH117" s="1017"/>
      <c r="DI117" s="1017"/>
      <c r="DJ117" s="1017"/>
      <c r="DK117" s="1018"/>
      <c r="DL117" s="1019" t="s">
        <v>225</v>
      </c>
      <c r="DM117" s="1017"/>
      <c r="DN117" s="1017"/>
      <c r="DO117" s="1017"/>
      <c r="DP117" s="1018"/>
      <c r="DQ117" s="1019" t="s">
        <v>225</v>
      </c>
      <c r="DR117" s="1017"/>
      <c r="DS117" s="1017"/>
      <c r="DT117" s="1017"/>
      <c r="DU117" s="1018"/>
      <c r="DV117" s="1020" t="s">
        <v>225</v>
      </c>
      <c r="DW117" s="1021"/>
      <c r="DX117" s="1021"/>
      <c r="DY117" s="1021"/>
      <c r="DZ117" s="1022"/>
    </row>
    <row r="118" spans="1:130" s="248" customFormat="1" ht="26.25" customHeight="1" x14ac:dyDescent="0.15">
      <c r="A118" s="962" t="s">
        <v>430</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427</v>
      </c>
      <c r="AB118" s="943"/>
      <c r="AC118" s="943"/>
      <c r="AD118" s="943"/>
      <c r="AE118" s="944"/>
      <c r="AF118" s="942" t="s">
        <v>428</v>
      </c>
      <c r="AG118" s="943"/>
      <c r="AH118" s="943"/>
      <c r="AI118" s="943"/>
      <c r="AJ118" s="944"/>
      <c r="AK118" s="942" t="s">
        <v>305</v>
      </c>
      <c r="AL118" s="943"/>
      <c r="AM118" s="943"/>
      <c r="AN118" s="943"/>
      <c r="AO118" s="944"/>
      <c r="AP118" s="1029" t="s">
        <v>429</v>
      </c>
      <c r="AQ118" s="1030"/>
      <c r="AR118" s="1030"/>
      <c r="AS118" s="1030"/>
      <c r="AT118" s="1031"/>
      <c r="AU118" s="958"/>
      <c r="AV118" s="959"/>
      <c r="AW118" s="959"/>
      <c r="AX118" s="959"/>
      <c r="AY118" s="959"/>
      <c r="AZ118" s="1032" t="s">
        <v>459</v>
      </c>
      <c r="BA118" s="1023"/>
      <c r="BB118" s="1023"/>
      <c r="BC118" s="1023"/>
      <c r="BD118" s="1023"/>
      <c r="BE118" s="1023"/>
      <c r="BF118" s="1023"/>
      <c r="BG118" s="1023"/>
      <c r="BH118" s="1023"/>
      <c r="BI118" s="1023"/>
      <c r="BJ118" s="1023"/>
      <c r="BK118" s="1023"/>
      <c r="BL118" s="1023"/>
      <c r="BM118" s="1023"/>
      <c r="BN118" s="1023"/>
      <c r="BO118" s="1023"/>
      <c r="BP118" s="1024"/>
      <c r="BQ118" s="1055" t="s">
        <v>225</v>
      </c>
      <c r="BR118" s="1056"/>
      <c r="BS118" s="1056"/>
      <c r="BT118" s="1056"/>
      <c r="BU118" s="1056"/>
      <c r="BV118" s="1056" t="s">
        <v>225</v>
      </c>
      <c r="BW118" s="1056"/>
      <c r="BX118" s="1056"/>
      <c r="BY118" s="1056"/>
      <c r="BZ118" s="1056"/>
      <c r="CA118" s="1056" t="s">
        <v>225</v>
      </c>
      <c r="CB118" s="1056"/>
      <c r="CC118" s="1056"/>
      <c r="CD118" s="1056"/>
      <c r="CE118" s="1056"/>
      <c r="CF118" s="972" t="s">
        <v>225</v>
      </c>
      <c r="CG118" s="973"/>
      <c r="CH118" s="973"/>
      <c r="CI118" s="973"/>
      <c r="CJ118" s="973"/>
      <c r="CK118" s="1003"/>
      <c r="CL118" s="1004"/>
      <c r="CM118" s="974" t="s">
        <v>460</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225</v>
      </c>
      <c r="DH118" s="1017"/>
      <c r="DI118" s="1017"/>
      <c r="DJ118" s="1017"/>
      <c r="DK118" s="1018"/>
      <c r="DL118" s="1019" t="s">
        <v>225</v>
      </c>
      <c r="DM118" s="1017"/>
      <c r="DN118" s="1017"/>
      <c r="DO118" s="1017"/>
      <c r="DP118" s="1018"/>
      <c r="DQ118" s="1019" t="s">
        <v>225</v>
      </c>
      <c r="DR118" s="1017"/>
      <c r="DS118" s="1017"/>
      <c r="DT118" s="1017"/>
      <c r="DU118" s="1018"/>
      <c r="DV118" s="1020" t="s">
        <v>225</v>
      </c>
      <c r="DW118" s="1021"/>
      <c r="DX118" s="1021"/>
      <c r="DY118" s="1021"/>
      <c r="DZ118" s="1022"/>
    </row>
    <row r="119" spans="1:130" s="248" customFormat="1" ht="26.25" customHeight="1" x14ac:dyDescent="0.15">
      <c r="A119" s="1116" t="s">
        <v>433</v>
      </c>
      <c r="B119" s="1002"/>
      <c r="C119" s="981" t="s">
        <v>434</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225</v>
      </c>
      <c r="AB119" s="950"/>
      <c r="AC119" s="950"/>
      <c r="AD119" s="950"/>
      <c r="AE119" s="951"/>
      <c r="AF119" s="952" t="s">
        <v>225</v>
      </c>
      <c r="AG119" s="950"/>
      <c r="AH119" s="950"/>
      <c r="AI119" s="950"/>
      <c r="AJ119" s="951"/>
      <c r="AK119" s="952" t="s">
        <v>225</v>
      </c>
      <c r="AL119" s="950"/>
      <c r="AM119" s="950"/>
      <c r="AN119" s="950"/>
      <c r="AO119" s="951"/>
      <c r="AP119" s="953" t="s">
        <v>225</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461</v>
      </c>
      <c r="BP119" s="1064"/>
      <c r="BQ119" s="1055">
        <v>4235721</v>
      </c>
      <c r="BR119" s="1056"/>
      <c r="BS119" s="1056"/>
      <c r="BT119" s="1056"/>
      <c r="BU119" s="1056"/>
      <c r="BV119" s="1056">
        <v>4527114</v>
      </c>
      <c r="BW119" s="1056"/>
      <c r="BX119" s="1056"/>
      <c r="BY119" s="1056"/>
      <c r="BZ119" s="1056"/>
      <c r="CA119" s="1056">
        <v>4604639</v>
      </c>
      <c r="CB119" s="1056"/>
      <c r="CC119" s="1056"/>
      <c r="CD119" s="1056"/>
      <c r="CE119" s="1056"/>
      <c r="CF119" s="1057"/>
      <c r="CG119" s="1058"/>
      <c r="CH119" s="1058"/>
      <c r="CI119" s="1058"/>
      <c r="CJ119" s="1059"/>
      <c r="CK119" s="1005"/>
      <c r="CL119" s="1006"/>
      <c r="CM119" s="1060" t="s">
        <v>462</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225</v>
      </c>
      <c r="DH119" s="1042"/>
      <c r="DI119" s="1042"/>
      <c r="DJ119" s="1042"/>
      <c r="DK119" s="1043"/>
      <c r="DL119" s="1041" t="s">
        <v>225</v>
      </c>
      <c r="DM119" s="1042"/>
      <c r="DN119" s="1042"/>
      <c r="DO119" s="1042"/>
      <c r="DP119" s="1043"/>
      <c r="DQ119" s="1041" t="s">
        <v>225</v>
      </c>
      <c r="DR119" s="1042"/>
      <c r="DS119" s="1042"/>
      <c r="DT119" s="1042"/>
      <c r="DU119" s="1043"/>
      <c r="DV119" s="1044" t="s">
        <v>435</v>
      </c>
      <c r="DW119" s="1045"/>
      <c r="DX119" s="1045"/>
      <c r="DY119" s="1045"/>
      <c r="DZ119" s="1046"/>
    </row>
    <row r="120" spans="1:130" s="248" customFormat="1" ht="26.25" customHeight="1" x14ac:dyDescent="0.15">
      <c r="A120" s="1117"/>
      <c r="B120" s="1004"/>
      <c r="C120" s="974" t="s">
        <v>439</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225</v>
      </c>
      <c r="AB120" s="1017"/>
      <c r="AC120" s="1017"/>
      <c r="AD120" s="1017"/>
      <c r="AE120" s="1018"/>
      <c r="AF120" s="1019" t="s">
        <v>225</v>
      </c>
      <c r="AG120" s="1017"/>
      <c r="AH120" s="1017"/>
      <c r="AI120" s="1017"/>
      <c r="AJ120" s="1018"/>
      <c r="AK120" s="1019" t="s">
        <v>225</v>
      </c>
      <c r="AL120" s="1017"/>
      <c r="AM120" s="1017"/>
      <c r="AN120" s="1017"/>
      <c r="AO120" s="1018"/>
      <c r="AP120" s="1020" t="s">
        <v>225</v>
      </c>
      <c r="AQ120" s="1021"/>
      <c r="AR120" s="1021"/>
      <c r="AS120" s="1021"/>
      <c r="AT120" s="1022"/>
      <c r="AU120" s="1047" t="s">
        <v>463</v>
      </c>
      <c r="AV120" s="1048"/>
      <c r="AW120" s="1048"/>
      <c r="AX120" s="1048"/>
      <c r="AY120" s="1049"/>
      <c r="AZ120" s="998" t="s">
        <v>464</v>
      </c>
      <c r="BA120" s="947"/>
      <c r="BB120" s="947"/>
      <c r="BC120" s="947"/>
      <c r="BD120" s="947"/>
      <c r="BE120" s="947"/>
      <c r="BF120" s="947"/>
      <c r="BG120" s="947"/>
      <c r="BH120" s="947"/>
      <c r="BI120" s="947"/>
      <c r="BJ120" s="947"/>
      <c r="BK120" s="947"/>
      <c r="BL120" s="947"/>
      <c r="BM120" s="947"/>
      <c r="BN120" s="947"/>
      <c r="BO120" s="947"/>
      <c r="BP120" s="948"/>
      <c r="BQ120" s="984">
        <v>2349074</v>
      </c>
      <c r="BR120" s="985"/>
      <c r="BS120" s="985"/>
      <c r="BT120" s="985"/>
      <c r="BU120" s="985"/>
      <c r="BV120" s="985">
        <v>2226211</v>
      </c>
      <c r="BW120" s="985"/>
      <c r="BX120" s="985"/>
      <c r="BY120" s="985"/>
      <c r="BZ120" s="985"/>
      <c r="CA120" s="985">
        <v>2453815</v>
      </c>
      <c r="CB120" s="985"/>
      <c r="CC120" s="985"/>
      <c r="CD120" s="985"/>
      <c r="CE120" s="985"/>
      <c r="CF120" s="999">
        <v>163.19999999999999</v>
      </c>
      <c r="CG120" s="1000"/>
      <c r="CH120" s="1000"/>
      <c r="CI120" s="1000"/>
      <c r="CJ120" s="1000"/>
      <c r="CK120" s="1065" t="s">
        <v>465</v>
      </c>
      <c r="CL120" s="1066"/>
      <c r="CM120" s="1066"/>
      <c r="CN120" s="1066"/>
      <c r="CO120" s="1067"/>
      <c r="CP120" s="1073" t="s">
        <v>466</v>
      </c>
      <c r="CQ120" s="1074"/>
      <c r="CR120" s="1074"/>
      <c r="CS120" s="1074"/>
      <c r="CT120" s="1074"/>
      <c r="CU120" s="1074"/>
      <c r="CV120" s="1074"/>
      <c r="CW120" s="1074"/>
      <c r="CX120" s="1074"/>
      <c r="CY120" s="1074"/>
      <c r="CZ120" s="1074"/>
      <c r="DA120" s="1074"/>
      <c r="DB120" s="1074"/>
      <c r="DC120" s="1074"/>
      <c r="DD120" s="1074"/>
      <c r="DE120" s="1074"/>
      <c r="DF120" s="1075"/>
      <c r="DG120" s="984">
        <v>229092</v>
      </c>
      <c r="DH120" s="985"/>
      <c r="DI120" s="985"/>
      <c r="DJ120" s="985"/>
      <c r="DK120" s="985"/>
      <c r="DL120" s="985">
        <v>252874</v>
      </c>
      <c r="DM120" s="985"/>
      <c r="DN120" s="985"/>
      <c r="DO120" s="985"/>
      <c r="DP120" s="985"/>
      <c r="DQ120" s="985">
        <v>282831</v>
      </c>
      <c r="DR120" s="985"/>
      <c r="DS120" s="985"/>
      <c r="DT120" s="985"/>
      <c r="DU120" s="985"/>
      <c r="DV120" s="986">
        <v>18.8</v>
      </c>
      <c r="DW120" s="986"/>
      <c r="DX120" s="986"/>
      <c r="DY120" s="986"/>
      <c r="DZ120" s="987"/>
    </row>
    <row r="121" spans="1:130" s="248" customFormat="1" ht="26.25" customHeight="1" x14ac:dyDescent="0.15">
      <c r="A121" s="1117"/>
      <c r="B121" s="1004"/>
      <c r="C121" s="1025" t="s">
        <v>467</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225</v>
      </c>
      <c r="AB121" s="1017"/>
      <c r="AC121" s="1017"/>
      <c r="AD121" s="1017"/>
      <c r="AE121" s="1018"/>
      <c r="AF121" s="1019" t="s">
        <v>437</v>
      </c>
      <c r="AG121" s="1017"/>
      <c r="AH121" s="1017"/>
      <c r="AI121" s="1017"/>
      <c r="AJ121" s="1018"/>
      <c r="AK121" s="1019" t="s">
        <v>225</v>
      </c>
      <c r="AL121" s="1017"/>
      <c r="AM121" s="1017"/>
      <c r="AN121" s="1017"/>
      <c r="AO121" s="1018"/>
      <c r="AP121" s="1020" t="s">
        <v>225</v>
      </c>
      <c r="AQ121" s="1021"/>
      <c r="AR121" s="1021"/>
      <c r="AS121" s="1021"/>
      <c r="AT121" s="1022"/>
      <c r="AU121" s="1050"/>
      <c r="AV121" s="1051"/>
      <c r="AW121" s="1051"/>
      <c r="AX121" s="1051"/>
      <c r="AY121" s="1052"/>
      <c r="AZ121" s="1007" t="s">
        <v>468</v>
      </c>
      <c r="BA121" s="1008"/>
      <c r="BB121" s="1008"/>
      <c r="BC121" s="1008"/>
      <c r="BD121" s="1008"/>
      <c r="BE121" s="1008"/>
      <c r="BF121" s="1008"/>
      <c r="BG121" s="1008"/>
      <c r="BH121" s="1008"/>
      <c r="BI121" s="1008"/>
      <c r="BJ121" s="1008"/>
      <c r="BK121" s="1008"/>
      <c r="BL121" s="1008"/>
      <c r="BM121" s="1008"/>
      <c r="BN121" s="1008"/>
      <c r="BO121" s="1008"/>
      <c r="BP121" s="1009"/>
      <c r="BQ121" s="977">
        <v>4276</v>
      </c>
      <c r="BR121" s="978"/>
      <c r="BS121" s="978"/>
      <c r="BT121" s="978"/>
      <c r="BU121" s="978"/>
      <c r="BV121" s="978">
        <v>3885</v>
      </c>
      <c r="BW121" s="978"/>
      <c r="BX121" s="978"/>
      <c r="BY121" s="978"/>
      <c r="BZ121" s="978"/>
      <c r="CA121" s="978">
        <v>3487</v>
      </c>
      <c r="CB121" s="978"/>
      <c r="CC121" s="978"/>
      <c r="CD121" s="978"/>
      <c r="CE121" s="978"/>
      <c r="CF121" s="972">
        <v>0.2</v>
      </c>
      <c r="CG121" s="973"/>
      <c r="CH121" s="973"/>
      <c r="CI121" s="973"/>
      <c r="CJ121" s="973"/>
      <c r="CK121" s="1068"/>
      <c r="CL121" s="1069"/>
      <c r="CM121" s="1069"/>
      <c r="CN121" s="1069"/>
      <c r="CO121" s="1070"/>
      <c r="CP121" s="1078" t="s">
        <v>403</v>
      </c>
      <c r="CQ121" s="1079"/>
      <c r="CR121" s="1079"/>
      <c r="CS121" s="1079"/>
      <c r="CT121" s="1079"/>
      <c r="CU121" s="1079"/>
      <c r="CV121" s="1079"/>
      <c r="CW121" s="1079"/>
      <c r="CX121" s="1079"/>
      <c r="CY121" s="1079"/>
      <c r="CZ121" s="1079"/>
      <c r="DA121" s="1079"/>
      <c r="DB121" s="1079"/>
      <c r="DC121" s="1079"/>
      <c r="DD121" s="1079"/>
      <c r="DE121" s="1079"/>
      <c r="DF121" s="1080"/>
      <c r="DG121" s="977" t="s">
        <v>225</v>
      </c>
      <c r="DH121" s="978"/>
      <c r="DI121" s="978"/>
      <c r="DJ121" s="978"/>
      <c r="DK121" s="978"/>
      <c r="DL121" s="978" t="s">
        <v>225</v>
      </c>
      <c r="DM121" s="978"/>
      <c r="DN121" s="978"/>
      <c r="DO121" s="978"/>
      <c r="DP121" s="978"/>
      <c r="DQ121" s="978" t="s">
        <v>225</v>
      </c>
      <c r="DR121" s="978"/>
      <c r="DS121" s="978"/>
      <c r="DT121" s="978"/>
      <c r="DU121" s="978"/>
      <c r="DV121" s="979" t="s">
        <v>225</v>
      </c>
      <c r="DW121" s="979"/>
      <c r="DX121" s="979"/>
      <c r="DY121" s="979"/>
      <c r="DZ121" s="980"/>
    </row>
    <row r="122" spans="1:130" s="248" customFormat="1" ht="26.25" customHeight="1" x14ac:dyDescent="0.15">
      <c r="A122" s="1117"/>
      <c r="B122" s="1004"/>
      <c r="C122" s="974" t="s">
        <v>449</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225</v>
      </c>
      <c r="AB122" s="1017"/>
      <c r="AC122" s="1017"/>
      <c r="AD122" s="1017"/>
      <c r="AE122" s="1018"/>
      <c r="AF122" s="1019" t="s">
        <v>435</v>
      </c>
      <c r="AG122" s="1017"/>
      <c r="AH122" s="1017"/>
      <c r="AI122" s="1017"/>
      <c r="AJ122" s="1018"/>
      <c r="AK122" s="1019" t="s">
        <v>225</v>
      </c>
      <c r="AL122" s="1017"/>
      <c r="AM122" s="1017"/>
      <c r="AN122" s="1017"/>
      <c r="AO122" s="1018"/>
      <c r="AP122" s="1020" t="s">
        <v>225</v>
      </c>
      <c r="AQ122" s="1021"/>
      <c r="AR122" s="1021"/>
      <c r="AS122" s="1021"/>
      <c r="AT122" s="1022"/>
      <c r="AU122" s="1050"/>
      <c r="AV122" s="1051"/>
      <c r="AW122" s="1051"/>
      <c r="AX122" s="1051"/>
      <c r="AY122" s="1052"/>
      <c r="AZ122" s="1032" t="s">
        <v>469</v>
      </c>
      <c r="BA122" s="1023"/>
      <c r="BB122" s="1023"/>
      <c r="BC122" s="1023"/>
      <c r="BD122" s="1023"/>
      <c r="BE122" s="1023"/>
      <c r="BF122" s="1023"/>
      <c r="BG122" s="1023"/>
      <c r="BH122" s="1023"/>
      <c r="BI122" s="1023"/>
      <c r="BJ122" s="1023"/>
      <c r="BK122" s="1023"/>
      <c r="BL122" s="1023"/>
      <c r="BM122" s="1023"/>
      <c r="BN122" s="1023"/>
      <c r="BO122" s="1023"/>
      <c r="BP122" s="1024"/>
      <c r="BQ122" s="1055">
        <v>2514410</v>
      </c>
      <c r="BR122" s="1056"/>
      <c r="BS122" s="1056"/>
      <c r="BT122" s="1056"/>
      <c r="BU122" s="1056"/>
      <c r="BV122" s="1056">
        <v>2535301</v>
      </c>
      <c r="BW122" s="1056"/>
      <c r="BX122" s="1056"/>
      <c r="BY122" s="1056"/>
      <c r="BZ122" s="1056"/>
      <c r="CA122" s="1056">
        <v>2406960</v>
      </c>
      <c r="CB122" s="1056"/>
      <c r="CC122" s="1056"/>
      <c r="CD122" s="1056"/>
      <c r="CE122" s="1056"/>
      <c r="CF122" s="1076">
        <v>160.1</v>
      </c>
      <c r="CG122" s="1077"/>
      <c r="CH122" s="1077"/>
      <c r="CI122" s="1077"/>
      <c r="CJ122" s="1077"/>
      <c r="CK122" s="1068"/>
      <c r="CL122" s="1069"/>
      <c r="CM122" s="1069"/>
      <c r="CN122" s="1069"/>
      <c r="CO122" s="1070"/>
      <c r="CP122" s="1078" t="s">
        <v>404</v>
      </c>
      <c r="CQ122" s="1079"/>
      <c r="CR122" s="1079"/>
      <c r="CS122" s="1079"/>
      <c r="CT122" s="1079"/>
      <c r="CU122" s="1079"/>
      <c r="CV122" s="1079"/>
      <c r="CW122" s="1079"/>
      <c r="CX122" s="1079"/>
      <c r="CY122" s="1079"/>
      <c r="CZ122" s="1079"/>
      <c r="DA122" s="1079"/>
      <c r="DB122" s="1079"/>
      <c r="DC122" s="1079"/>
      <c r="DD122" s="1079"/>
      <c r="DE122" s="1079"/>
      <c r="DF122" s="1080"/>
      <c r="DG122" s="977" t="s">
        <v>225</v>
      </c>
      <c r="DH122" s="978"/>
      <c r="DI122" s="978"/>
      <c r="DJ122" s="978"/>
      <c r="DK122" s="978"/>
      <c r="DL122" s="978" t="s">
        <v>225</v>
      </c>
      <c r="DM122" s="978"/>
      <c r="DN122" s="978"/>
      <c r="DO122" s="978"/>
      <c r="DP122" s="978"/>
      <c r="DQ122" s="978" t="s">
        <v>225</v>
      </c>
      <c r="DR122" s="978"/>
      <c r="DS122" s="978"/>
      <c r="DT122" s="978"/>
      <c r="DU122" s="978"/>
      <c r="DV122" s="979" t="s">
        <v>225</v>
      </c>
      <c r="DW122" s="979"/>
      <c r="DX122" s="979"/>
      <c r="DY122" s="979"/>
      <c r="DZ122" s="980"/>
    </row>
    <row r="123" spans="1:130" s="248" customFormat="1" ht="26.25" customHeight="1" x14ac:dyDescent="0.15">
      <c r="A123" s="1117"/>
      <c r="B123" s="1004"/>
      <c r="C123" s="974" t="s">
        <v>455</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225</v>
      </c>
      <c r="AB123" s="1017"/>
      <c r="AC123" s="1017"/>
      <c r="AD123" s="1017"/>
      <c r="AE123" s="1018"/>
      <c r="AF123" s="1019" t="s">
        <v>225</v>
      </c>
      <c r="AG123" s="1017"/>
      <c r="AH123" s="1017"/>
      <c r="AI123" s="1017"/>
      <c r="AJ123" s="1018"/>
      <c r="AK123" s="1019" t="s">
        <v>225</v>
      </c>
      <c r="AL123" s="1017"/>
      <c r="AM123" s="1017"/>
      <c r="AN123" s="1017"/>
      <c r="AO123" s="1018"/>
      <c r="AP123" s="1020" t="s">
        <v>225</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470</v>
      </c>
      <c r="BP123" s="1064"/>
      <c r="BQ123" s="1123">
        <v>4867760</v>
      </c>
      <c r="BR123" s="1124"/>
      <c r="BS123" s="1124"/>
      <c r="BT123" s="1124"/>
      <c r="BU123" s="1124"/>
      <c r="BV123" s="1124">
        <v>4765397</v>
      </c>
      <c r="BW123" s="1124"/>
      <c r="BX123" s="1124"/>
      <c r="BY123" s="1124"/>
      <c r="BZ123" s="1124"/>
      <c r="CA123" s="1124">
        <v>4864262</v>
      </c>
      <c r="CB123" s="1124"/>
      <c r="CC123" s="1124"/>
      <c r="CD123" s="1124"/>
      <c r="CE123" s="1124"/>
      <c r="CF123" s="1057"/>
      <c r="CG123" s="1058"/>
      <c r="CH123" s="1058"/>
      <c r="CI123" s="1058"/>
      <c r="CJ123" s="1059"/>
      <c r="CK123" s="1068"/>
      <c r="CL123" s="1069"/>
      <c r="CM123" s="1069"/>
      <c r="CN123" s="1069"/>
      <c r="CO123" s="1070"/>
      <c r="CP123" s="1078" t="s">
        <v>471</v>
      </c>
      <c r="CQ123" s="1079"/>
      <c r="CR123" s="1079"/>
      <c r="CS123" s="1079"/>
      <c r="CT123" s="1079"/>
      <c r="CU123" s="1079"/>
      <c r="CV123" s="1079"/>
      <c r="CW123" s="1079"/>
      <c r="CX123" s="1079"/>
      <c r="CY123" s="1079"/>
      <c r="CZ123" s="1079"/>
      <c r="DA123" s="1079"/>
      <c r="DB123" s="1079"/>
      <c r="DC123" s="1079"/>
      <c r="DD123" s="1079"/>
      <c r="DE123" s="1079"/>
      <c r="DF123" s="1080"/>
      <c r="DG123" s="1016" t="s">
        <v>435</v>
      </c>
      <c r="DH123" s="1017"/>
      <c r="DI123" s="1017"/>
      <c r="DJ123" s="1017"/>
      <c r="DK123" s="1018"/>
      <c r="DL123" s="1019" t="s">
        <v>225</v>
      </c>
      <c r="DM123" s="1017"/>
      <c r="DN123" s="1017"/>
      <c r="DO123" s="1017"/>
      <c r="DP123" s="1018"/>
      <c r="DQ123" s="1019" t="s">
        <v>225</v>
      </c>
      <c r="DR123" s="1017"/>
      <c r="DS123" s="1017"/>
      <c r="DT123" s="1017"/>
      <c r="DU123" s="1018"/>
      <c r="DV123" s="1020" t="s">
        <v>435</v>
      </c>
      <c r="DW123" s="1021"/>
      <c r="DX123" s="1021"/>
      <c r="DY123" s="1021"/>
      <c r="DZ123" s="1022"/>
    </row>
    <row r="124" spans="1:130" s="248" customFormat="1" ht="26.25" customHeight="1" thickBot="1" x14ac:dyDescent="0.2">
      <c r="A124" s="1117"/>
      <c r="B124" s="1004"/>
      <c r="C124" s="974" t="s">
        <v>458</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225</v>
      </c>
      <c r="AB124" s="1017"/>
      <c r="AC124" s="1017"/>
      <c r="AD124" s="1017"/>
      <c r="AE124" s="1018"/>
      <c r="AF124" s="1019" t="s">
        <v>435</v>
      </c>
      <c r="AG124" s="1017"/>
      <c r="AH124" s="1017"/>
      <c r="AI124" s="1017"/>
      <c r="AJ124" s="1018"/>
      <c r="AK124" s="1019" t="s">
        <v>225</v>
      </c>
      <c r="AL124" s="1017"/>
      <c r="AM124" s="1017"/>
      <c r="AN124" s="1017"/>
      <c r="AO124" s="1018"/>
      <c r="AP124" s="1020" t="s">
        <v>435</v>
      </c>
      <c r="AQ124" s="1021"/>
      <c r="AR124" s="1021"/>
      <c r="AS124" s="1021"/>
      <c r="AT124" s="1022"/>
      <c r="AU124" s="1119" t="s">
        <v>472</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225</v>
      </c>
      <c r="BR124" s="1086"/>
      <c r="BS124" s="1086"/>
      <c r="BT124" s="1086"/>
      <c r="BU124" s="1086"/>
      <c r="BV124" s="1086" t="s">
        <v>435</v>
      </c>
      <c r="BW124" s="1086"/>
      <c r="BX124" s="1086"/>
      <c r="BY124" s="1086"/>
      <c r="BZ124" s="1086"/>
      <c r="CA124" s="1086" t="s">
        <v>225</v>
      </c>
      <c r="CB124" s="1086"/>
      <c r="CC124" s="1086"/>
      <c r="CD124" s="1086"/>
      <c r="CE124" s="1086"/>
      <c r="CF124" s="1087"/>
      <c r="CG124" s="1088"/>
      <c r="CH124" s="1088"/>
      <c r="CI124" s="1088"/>
      <c r="CJ124" s="1089"/>
      <c r="CK124" s="1071"/>
      <c r="CL124" s="1071"/>
      <c r="CM124" s="1071"/>
      <c r="CN124" s="1071"/>
      <c r="CO124" s="1072"/>
      <c r="CP124" s="1078" t="s">
        <v>473</v>
      </c>
      <c r="CQ124" s="1079"/>
      <c r="CR124" s="1079"/>
      <c r="CS124" s="1079"/>
      <c r="CT124" s="1079"/>
      <c r="CU124" s="1079"/>
      <c r="CV124" s="1079"/>
      <c r="CW124" s="1079"/>
      <c r="CX124" s="1079"/>
      <c r="CY124" s="1079"/>
      <c r="CZ124" s="1079"/>
      <c r="DA124" s="1079"/>
      <c r="DB124" s="1079"/>
      <c r="DC124" s="1079"/>
      <c r="DD124" s="1079"/>
      <c r="DE124" s="1079"/>
      <c r="DF124" s="1080"/>
      <c r="DG124" s="1063">
        <v>7333</v>
      </c>
      <c r="DH124" s="1042"/>
      <c r="DI124" s="1042"/>
      <c r="DJ124" s="1042"/>
      <c r="DK124" s="1043"/>
      <c r="DL124" s="1041" t="s">
        <v>474</v>
      </c>
      <c r="DM124" s="1042"/>
      <c r="DN124" s="1042"/>
      <c r="DO124" s="1042"/>
      <c r="DP124" s="1043"/>
      <c r="DQ124" s="1041" t="s">
        <v>474</v>
      </c>
      <c r="DR124" s="1042"/>
      <c r="DS124" s="1042"/>
      <c r="DT124" s="1042"/>
      <c r="DU124" s="1043"/>
      <c r="DV124" s="1044" t="s">
        <v>474</v>
      </c>
      <c r="DW124" s="1045"/>
      <c r="DX124" s="1045"/>
      <c r="DY124" s="1045"/>
      <c r="DZ124" s="1046"/>
    </row>
    <row r="125" spans="1:130" s="248" customFormat="1" ht="26.25" customHeight="1" x14ac:dyDescent="0.15">
      <c r="A125" s="1117"/>
      <c r="B125" s="1004"/>
      <c r="C125" s="974" t="s">
        <v>460</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474</v>
      </c>
      <c r="AB125" s="1017"/>
      <c r="AC125" s="1017"/>
      <c r="AD125" s="1017"/>
      <c r="AE125" s="1018"/>
      <c r="AF125" s="1019" t="s">
        <v>474</v>
      </c>
      <c r="AG125" s="1017"/>
      <c r="AH125" s="1017"/>
      <c r="AI125" s="1017"/>
      <c r="AJ125" s="1018"/>
      <c r="AK125" s="1019" t="s">
        <v>474</v>
      </c>
      <c r="AL125" s="1017"/>
      <c r="AM125" s="1017"/>
      <c r="AN125" s="1017"/>
      <c r="AO125" s="1018"/>
      <c r="AP125" s="1020" t="s">
        <v>474</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475</v>
      </c>
      <c r="CL125" s="1066"/>
      <c r="CM125" s="1066"/>
      <c r="CN125" s="1066"/>
      <c r="CO125" s="1067"/>
      <c r="CP125" s="998" t="s">
        <v>476</v>
      </c>
      <c r="CQ125" s="947"/>
      <c r="CR125" s="947"/>
      <c r="CS125" s="947"/>
      <c r="CT125" s="947"/>
      <c r="CU125" s="947"/>
      <c r="CV125" s="947"/>
      <c r="CW125" s="947"/>
      <c r="CX125" s="947"/>
      <c r="CY125" s="947"/>
      <c r="CZ125" s="947"/>
      <c r="DA125" s="947"/>
      <c r="DB125" s="947"/>
      <c r="DC125" s="947"/>
      <c r="DD125" s="947"/>
      <c r="DE125" s="947"/>
      <c r="DF125" s="948"/>
      <c r="DG125" s="984" t="s">
        <v>474</v>
      </c>
      <c r="DH125" s="985"/>
      <c r="DI125" s="985"/>
      <c r="DJ125" s="985"/>
      <c r="DK125" s="985"/>
      <c r="DL125" s="985" t="s">
        <v>474</v>
      </c>
      <c r="DM125" s="985"/>
      <c r="DN125" s="985"/>
      <c r="DO125" s="985"/>
      <c r="DP125" s="985"/>
      <c r="DQ125" s="985" t="s">
        <v>474</v>
      </c>
      <c r="DR125" s="985"/>
      <c r="DS125" s="985"/>
      <c r="DT125" s="985"/>
      <c r="DU125" s="985"/>
      <c r="DV125" s="986" t="s">
        <v>474</v>
      </c>
      <c r="DW125" s="986"/>
      <c r="DX125" s="986"/>
      <c r="DY125" s="986"/>
      <c r="DZ125" s="987"/>
    </row>
    <row r="126" spans="1:130" s="248" customFormat="1" ht="26.25" customHeight="1" thickBot="1" x14ac:dyDescent="0.2">
      <c r="A126" s="1117"/>
      <c r="B126" s="1004"/>
      <c r="C126" s="974" t="s">
        <v>462</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474</v>
      </c>
      <c r="AB126" s="1017"/>
      <c r="AC126" s="1017"/>
      <c r="AD126" s="1017"/>
      <c r="AE126" s="1018"/>
      <c r="AF126" s="1019" t="s">
        <v>474</v>
      </c>
      <c r="AG126" s="1017"/>
      <c r="AH126" s="1017"/>
      <c r="AI126" s="1017"/>
      <c r="AJ126" s="1018"/>
      <c r="AK126" s="1019" t="s">
        <v>474</v>
      </c>
      <c r="AL126" s="1017"/>
      <c r="AM126" s="1017"/>
      <c r="AN126" s="1017"/>
      <c r="AO126" s="1018"/>
      <c r="AP126" s="1020" t="s">
        <v>474</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477</v>
      </c>
      <c r="CQ126" s="1008"/>
      <c r="CR126" s="1008"/>
      <c r="CS126" s="1008"/>
      <c r="CT126" s="1008"/>
      <c r="CU126" s="1008"/>
      <c r="CV126" s="1008"/>
      <c r="CW126" s="1008"/>
      <c r="CX126" s="1008"/>
      <c r="CY126" s="1008"/>
      <c r="CZ126" s="1008"/>
      <c r="DA126" s="1008"/>
      <c r="DB126" s="1008"/>
      <c r="DC126" s="1008"/>
      <c r="DD126" s="1008"/>
      <c r="DE126" s="1008"/>
      <c r="DF126" s="1009"/>
      <c r="DG126" s="977" t="s">
        <v>474</v>
      </c>
      <c r="DH126" s="978"/>
      <c r="DI126" s="978"/>
      <c r="DJ126" s="978"/>
      <c r="DK126" s="978"/>
      <c r="DL126" s="978" t="s">
        <v>474</v>
      </c>
      <c r="DM126" s="978"/>
      <c r="DN126" s="978"/>
      <c r="DO126" s="978"/>
      <c r="DP126" s="978"/>
      <c r="DQ126" s="978" t="s">
        <v>474</v>
      </c>
      <c r="DR126" s="978"/>
      <c r="DS126" s="978"/>
      <c r="DT126" s="978"/>
      <c r="DU126" s="978"/>
      <c r="DV126" s="979" t="s">
        <v>474</v>
      </c>
      <c r="DW126" s="979"/>
      <c r="DX126" s="979"/>
      <c r="DY126" s="979"/>
      <c r="DZ126" s="980"/>
    </row>
    <row r="127" spans="1:130" s="248" customFormat="1" ht="26.25" customHeight="1" x14ac:dyDescent="0.15">
      <c r="A127" s="1118"/>
      <c r="B127" s="1006"/>
      <c r="C127" s="1060" t="s">
        <v>478</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474</v>
      </c>
      <c r="AB127" s="1017"/>
      <c r="AC127" s="1017"/>
      <c r="AD127" s="1017"/>
      <c r="AE127" s="1018"/>
      <c r="AF127" s="1019" t="s">
        <v>474</v>
      </c>
      <c r="AG127" s="1017"/>
      <c r="AH127" s="1017"/>
      <c r="AI127" s="1017"/>
      <c r="AJ127" s="1018"/>
      <c r="AK127" s="1019" t="s">
        <v>474</v>
      </c>
      <c r="AL127" s="1017"/>
      <c r="AM127" s="1017"/>
      <c r="AN127" s="1017"/>
      <c r="AO127" s="1018"/>
      <c r="AP127" s="1020" t="s">
        <v>474</v>
      </c>
      <c r="AQ127" s="1021"/>
      <c r="AR127" s="1021"/>
      <c r="AS127" s="1021"/>
      <c r="AT127" s="1022"/>
      <c r="AU127" s="284"/>
      <c r="AV127" s="284"/>
      <c r="AW127" s="284"/>
      <c r="AX127" s="1090" t="s">
        <v>479</v>
      </c>
      <c r="AY127" s="1091"/>
      <c r="AZ127" s="1091"/>
      <c r="BA127" s="1091"/>
      <c r="BB127" s="1091"/>
      <c r="BC127" s="1091"/>
      <c r="BD127" s="1091"/>
      <c r="BE127" s="1092"/>
      <c r="BF127" s="1093" t="s">
        <v>480</v>
      </c>
      <c r="BG127" s="1091"/>
      <c r="BH127" s="1091"/>
      <c r="BI127" s="1091"/>
      <c r="BJ127" s="1091"/>
      <c r="BK127" s="1091"/>
      <c r="BL127" s="1092"/>
      <c r="BM127" s="1093" t="s">
        <v>481</v>
      </c>
      <c r="BN127" s="1091"/>
      <c r="BO127" s="1091"/>
      <c r="BP127" s="1091"/>
      <c r="BQ127" s="1091"/>
      <c r="BR127" s="1091"/>
      <c r="BS127" s="1092"/>
      <c r="BT127" s="1093" t="s">
        <v>482</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483</v>
      </c>
      <c r="CQ127" s="1008"/>
      <c r="CR127" s="1008"/>
      <c r="CS127" s="1008"/>
      <c r="CT127" s="1008"/>
      <c r="CU127" s="1008"/>
      <c r="CV127" s="1008"/>
      <c r="CW127" s="1008"/>
      <c r="CX127" s="1008"/>
      <c r="CY127" s="1008"/>
      <c r="CZ127" s="1008"/>
      <c r="DA127" s="1008"/>
      <c r="DB127" s="1008"/>
      <c r="DC127" s="1008"/>
      <c r="DD127" s="1008"/>
      <c r="DE127" s="1008"/>
      <c r="DF127" s="1009"/>
      <c r="DG127" s="977" t="s">
        <v>474</v>
      </c>
      <c r="DH127" s="978"/>
      <c r="DI127" s="978"/>
      <c r="DJ127" s="978"/>
      <c r="DK127" s="978"/>
      <c r="DL127" s="978" t="s">
        <v>474</v>
      </c>
      <c r="DM127" s="978"/>
      <c r="DN127" s="978"/>
      <c r="DO127" s="978"/>
      <c r="DP127" s="978"/>
      <c r="DQ127" s="978" t="s">
        <v>474</v>
      </c>
      <c r="DR127" s="978"/>
      <c r="DS127" s="978"/>
      <c r="DT127" s="978"/>
      <c r="DU127" s="978"/>
      <c r="DV127" s="979" t="s">
        <v>474</v>
      </c>
      <c r="DW127" s="979"/>
      <c r="DX127" s="979"/>
      <c r="DY127" s="979"/>
      <c r="DZ127" s="980"/>
    </row>
    <row r="128" spans="1:130" s="248" customFormat="1" ht="26.25" customHeight="1" thickBot="1" x14ac:dyDescent="0.2">
      <c r="A128" s="1101" t="s">
        <v>484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485</v>
      </c>
      <c r="X128" s="1103"/>
      <c r="Y128" s="1103"/>
      <c r="Z128" s="1104"/>
      <c r="AA128" s="1105" t="s">
        <v>474</v>
      </c>
      <c r="AB128" s="1106"/>
      <c r="AC128" s="1106"/>
      <c r="AD128" s="1106"/>
      <c r="AE128" s="1107"/>
      <c r="AF128" s="1108" t="s">
        <v>474</v>
      </c>
      <c r="AG128" s="1106"/>
      <c r="AH128" s="1106"/>
      <c r="AI128" s="1106"/>
      <c r="AJ128" s="1107"/>
      <c r="AK128" s="1108">
        <v>474</v>
      </c>
      <c r="AL128" s="1106"/>
      <c r="AM128" s="1106"/>
      <c r="AN128" s="1106"/>
      <c r="AO128" s="1107"/>
      <c r="AP128" s="1109"/>
      <c r="AQ128" s="1110"/>
      <c r="AR128" s="1110"/>
      <c r="AS128" s="1110"/>
      <c r="AT128" s="1111"/>
      <c r="AU128" s="284"/>
      <c r="AV128" s="284"/>
      <c r="AW128" s="284"/>
      <c r="AX128" s="946" t="s">
        <v>486</v>
      </c>
      <c r="AY128" s="947"/>
      <c r="AZ128" s="947"/>
      <c r="BA128" s="947"/>
      <c r="BB128" s="947"/>
      <c r="BC128" s="947"/>
      <c r="BD128" s="947"/>
      <c r="BE128" s="948"/>
      <c r="BF128" s="1112" t="s">
        <v>487</v>
      </c>
      <c r="BG128" s="1113"/>
      <c r="BH128" s="1113"/>
      <c r="BI128" s="1113"/>
      <c r="BJ128" s="1113"/>
      <c r="BK128" s="1113"/>
      <c r="BL128" s="1114"/>
      <c r="BM128" s="1112">
        <v>15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488</v>
      </c>
      <c r="CQ128" s="1095"/>
      <c r="CR128" s="1095"/>
      <c r="CS128" s="1095"/>
      <c r="CT128" s="1095"/>
      <c r="CU128" s="1095"/>
      <c r="CV128" s="1095"/>
      <c r="CW128" s="1095"/>
      <c r="CX128" s="1095"/>
      <c r="CY128" s="1095"/>
      <c r="CZ128" s="1095"/>
      <c r="DA128" s="1095"/>
      <c r="DB128" s="1095"/>
      <c r="DC128" s="1095"/>
      <c r="DD128" s="1095"/>
      <c r="DE128" s="1095"/>
      <c r="DF128" s="1096"/>
      <c r="DG128" s="1097" t="s">
        <v>487</v>
      </c>
      <c r="DH128" s="1098"/>
      <c r="DI128" s="1098"/>
      <c r="DJ128" s="1098"/>
      <c r="DK128" s="1098"/>
      <c r="DL128" s="1098" t="s">
        <v>489</v>
      </c>
      <c r="DM128" s="1098"/>
      <c r="DN128" s="1098"/>
      <c r="DO128" s="1098"/>
      <c r="DP128" s="1098"/>
      <c r="DQ128" s="1098" t="s">
        <v>225</v>
      </c>
      <c r="DR128" s="1098"/>
      <c r="DS128" s="1098"/>
      <c r="DT128" s="1098"/>
      <c r="DU128" s="1098"/>
      <c r="DV128" s="1099" t="s">
        <v>225</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490</v>
      </c>
      <c r="X129" s="1132"/>
      <c r="Y129" s="1132"/>
      <c r="Z129" s="1133"/>
      <c r="AA129" s="1016">
        <v>1585568</v>
      </c>
      <c r="AB129" s="1017"/>
      <c r="AC129" s="1017"/>
      <c r="AD129" s="1017"/>
      <c r="AE129" s="1018"/>
      <c r="AF129" s="1019">
        <v>1584601</v>
      </c>
      <c r="AG129" s="1017"/>
      <c r="AH129" s="1017"/>
      <c r="AI129" s="1017"/>
      <c r="AJ129" s="1018"/>
      <c r="AK129" s="1019">
        <v>1712264</v>
      </c>
      <c r="AL129" s="1017"/>
      <c r="AM129" s="1017"/>
      <c r="AN129" s="1017"/>
      <c r="AO129" s="1018"/>
      <c r="AP129" s="1134"/>
      <c r="AQ129" s="1135"/>
      <c r="AR129" s="1135"/>
      <c r="AS129" s="1135"/>
      <c r="AT129" s="1136"/>
      <c r="AU129" s="286"/>
      <c r="AV129" s="286"/>
      <c r="AW129" s="286"/>
      <c r="AX129" s="1125" t="s">
        <v>491</v>
      </c>
      <c r="AY129" s="1008"/>
      <c r="AZ129" s="1008"/>
      <c r="BA129" s="1008"/>
      <c r="BB129" s="1008"/>
      <c r="BC129" s="1008"/>
      <c r="BD129" s="1008"/>
      <c r="BE129" s="1009"/>
      <c r="BF129" s="1126" t="s">
        <v>492</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493</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494</v>
      </c>
      <c r="X130" s="1132"/>
      <c r="Y130" s="1132"/>
      <c r="Z130" s="1133"/>
      <c r="AA130" s="1016">
        <v>182777</v>
      </c>
      <c r="AB130" s="1017"/>
      <c r="AC130" s="1017"/>
      <c r="AD130" s="1017"/>
      <c r="AE130" s="1018"/>
      <c r="AF130" s="1019">
        <v>195555</v>
      </c>
      <c r="AG130" s="1017"/>
      <c r="AH130" s="1017"/>
      <c r="AI130" s="1017"/>
      <c r="AJ130" s="1018"/>
      <c r="AK130" s="1019">
        <v>208837</v>
      </c>
      <c r="AL130" s="1017"/>
      <c r="AM130" s="1017"/>
      <c r="AN130" s="1017"/>
      <c r="AO130" s="1018"/>
      <c r="AP130" s="1134"/>
      <c r="AQ130" s="1135"/>
      <c r="AR130" s="1135"/>
      <c r="AS130" s="1135"/>
      <c r="AT130" s="1136"/>
      <c r="AU130" s="286"/>
      <c r="AV130" s="286"/>
      <c r="AW130" s="286"/>
      <c r="AX130" s="1125" t="s">
        <v>495</v>
      </c>
      <c r="AY130" s="1008"/>
      <c r="AZ130" s="1008"/>
      <c r="BA130" s="1008"/>
      <c r="BB130" s="1008"/>
      <c r="BC130" s="1008"/>
      <c r="BD130" s="1008"/>
      <c r="BE130" s="1009"/>
      <c r="BF130" s="1162">
        <v>5.6</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496</v>
      </c>
      <c r="X131" s="1170"/>
      <c r="Y131" s="1170"/>
      <c r="Z131" s="1171"/>
      <c r="AA131" s="1063">
        <v>1402791</v>
      </c>
      <c r="AB131" s="1042"/>
      <c r="AC131" s="1042"/>
      <c r="AD131" s="1042"/>
      <c r="AE131" s="1043"/>
      <c r="AF131" s="1041">
        <v>1389046</v>
      </c>
      <c r="AG131" s="1042"/>
      <c r="AH131" s="1042"/>
      <c r="AI131" s="1042"/>
      <c r="AJ131" s="1043"/>
      <c r="AK131" s="1041">
        <v>1503427</v>
      </c>
      <c r="AL131" s="1042"/>
      <c r="AM131" s="1042"/>
      <c r="AN131" s="1042"/>
      <c r="AO131" s="1043"/>
      <c r="AP131" s="1172"/>
      <c r="AQ131" s="1173"/>
      <c r="AR131" s="1173"/>
      <c r="AS131" s="1173"/>
      <c r="AT131" s="1174"/>
      <c r="AU131" s="286"/>
      <c r="AV131" s="286"/>
      <c r="AW131" s="286"/>
      <c r="AX131" s="1144" t="s">
        <v>497</v>
      </c>
      <c r="AY131" s="1095"/>
      <c r="AZ131" s="1095"/>
      <c r="BA131" s="1095"/>
      <c r="BB131" s="1095"/>
      <c r="BC131" s="1095"/>
      <c r="BD131" s="1095"/>
      <c r="BE131" s="1096"/>
      <c r="BF131" s="1145" t="s">
        <v>498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500</v>
      </c>
      <c r="W132" s="1155"/>
      <c r="X132" s="1155"/>
      <c r="Y132" s="1155"/>
      <c r="Z132" s="1156"/>
      <c r="AA132" s="1157">
        <v>4.356956952</v>
      </c>
      <c r="AB132" s="1158"/>
      <c r="AC132" s="1158"/>
      <c r="AD132" s="1158"/>
      <c r="AE132" s="1159"/>
      <c r="AF132" s="1160">
        <v>6.3581767630000003</v>
      </c>
      <c r="AG132" s="1158"/>
      <c r="AH132" s="1158"/>
      <c r="AI132" s="1158"/>
      <c r="AJ132" s="1159"/>
      <c r="AK132" s="1160">
        <v>6.2181269859999997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501</v>
      </c>
      <c r="W133" s="1138"/>
      <c r="X133" s="1138"/>
      <c r="Y133" s="1138"/>
      <c r="Z133" s="1139"/>
      <c r="AA133" s="1140">
        <v>3.9</v>
      </c>
      <c r="AB133" s="1141"/>
      <c r="AC133" s="1141"/>
      <c r="AD133" s="1141"/>
      <c r="AE133" s="1142"/>
      <c r="AF133" s="1140">
        <v>4.7</v>
      </c>
      <c r="AG133" s="1141"/>
      <c r="AH133" s="1141"/>
      <c r="AI133" s="1141"/>
      <c r="AJ133" s="1142"/>
      <c r="AK133" s="1140">
        <v>5.6</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8J5BpWpCN/6xzYEjs57LULsRTFMxlRPGdwRb+GMVPtW0NsyJ+Kr9MG4myeOTD+iUR0N4MiGtu/7icEr69KNyHQ==" saltValue="QgLGyInT/cuW3TDenjIZZ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B74:P74"/>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V74:DZ74"/>
    <mergeCell ref="AP72:AT72"/>
    <mergeCell ref="AU72:AY72"/>
    <mergeCell ref="AZ72:BD72"/>
    <mergeCell ref="BS72:CG72"/>
    <mergeCell ref="CH72:CL72"/>
    <mergeCell ref="CM72:CQ72"/>
    <mergeCell ref="Q73:U73"/>
    <mergeCell ref="V73:Z73"/>
    <mergeCell ref="AA73:AE73"/>
    <mergeCell ref="AF73:AJ73"/>
    <mergeCell ref="AK73:AO73"/>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AF72:AJ72"/>
    <mergeCell ref="AK72:AO72"/>
    <mergeCell ref="AU71:AY71"/>
    <mergeCell ref="AZ71:BD71"/>
    <mergeCell ref="CR70:CV70"/>
    <mergeCell ref="DV72:DZ72"/>
    <mergeCell ref="B73:P73"/>
    <mergeCell ref="AP73:AT73"/>
    <mergeCell ref="AU73:AY73"/>
    <mergeCell ref="AZ73:BD73"/>
    <mergeCell ref="CR72:CV72"/>
    <mergeCell ref="CW72:DA72"/>
    <mergeCell ref="DB72:DF72"/>
    <mergeCell ref="DG72:DK72"/>
    <mergeCell ref="DL72:DP72"/>
    <mergeCell ref="DQ72:DU72"/>
    <mergeCell ref="BS70:CG70"/>
    <mergeCell ref="CH70:CL70"/>
    <mergeCell ref="CM70:CQ70"/>
    <mergeCell ref="V70:Z70"/>
    <mergeCell ref="AA70:AE70"/>
    <mergeCell ref="AF70:AJ70"/>
    <mergeCell ref="AK70:AO70"/>
    <mergeCell ref="CW70:DA70"/>
    <mergeCell ref="DB70:DF70"/>
    <mergeCell ref="DG70:DK70"/>
    <mergeCell ref="DG71:DK71"/>
    <mergeCell ref="DL71:DP71"/>
    <mergeCell ref="DQ71:DU71"/>
    <mergeCell ref="DV71:DZ71"/>
    <mergeCell ref="B72:P72"/>
    <mergeCell ref="Q72:U72"/>
    <mergeCell ref="V72:Z72"/>
    <mergeCell ref="AA72:AE72"/>
    <mergeCell ref="BS71:CG71"/>
    <mergeCell ref="CH71:CL71"/>
    <mergeCell ref="CM71:CQ71"/>
    <mergeCell ref="CR71:CV71"/>
    <mergeCell ref="CW71:DA71"/>
    <mergeCell ref="DB71:DF71"/>
    <mergeCell ref="CW68:DA68"/>
    <mergeCell ref="DB68:DF68"/>
    <mergeCell ref="DG68:DK68"/>
    <mergeCell ref="DL68:DP68"/>
    <mergeCell ref="DQ68:DU68"/>
    <mergeCell ref="DV69:DZ69"/>
    <mergeCell ref="B70:P70"/>
    <mergeCell ref="Q70:U70"/>
    <mergeCell ref="DV70:DZ70"/>
    <mergeCell ref="B71:P71"/>
    <mergeCell ref="Q71:U71"/>
    <mergeCell ref="V71:Z71"/>
    <mergeCell ref="AA71:AE71"/>
    <mergeCell ref="AF71:AJ71"/>
    <mergeCell ref="AK71:AO71"/>
    <mergeCell ref="AP71:AT71"/>
    <mergeCell ref="DV68:DZ68"/>
    <mergeCell ref="B69:P69"/>
    <mergeCell ref="Q69:U69"/>
    <mergeCell ref="V69:Z69"/>
    <mergeCell ref="AA69:AE69"/>
    <mergeCell ref="AF69:AJ69"/>
    <mergeCell ref="AK69:AO69"/>
    <mergeCell ref="AP69:AT69"/>
    <mergeCell ref="AU69:AY69"/>
    <mergeCell ref="AZ69:BD69"/>
    <mergeCell ref="DQ69:DU69"/>
    <mergeCell ref="DL70:DP70"/>
    <mergeCell ref="DQ70:DU70"/>
    <mergeCell ref="AP70:AT70"/>
    <mergeCell ref="AU70:AY70"/>
    <mergeCell ref="AZ70:BD70"/>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BS69:CG69"/>
    <mergeCell ref="CH69:CL69"/>
    <mergeCell ref="CM69:CQ69"/>
    <mergeCell ref="CR69:CV69"/>
    <mergeCell ref="CW69:DA69"/>
    <mergeCell ref="DB69:DF69"/>
    <mergeCell ref="DL65:DP65"/>
    <mergeCell ref="DQ65:DU65"/>
    <mergeCell ref="DV65:DZ65"/>
    <mergeCell ref="A66:P67"/>
    <mergeCell ref="Q66:U67"/>
    <mergeCell ref="V66:Z67"/>
    <mergeCell ref="AA66:AE67"/>
    <mergeCell ref="AF66:AJ67"/>
    <mergeCell ref="AK66:AO67"/>
    <mergeCell ref="AP66:AT67"/>
    <mergeCell ref="AU66:AY67"/>
    <mergeCell ref="AZ66:BD67"/>
    <mergeCell ref="CR68:CV68"/>
    <mergeCell ref="CW67:DA67"/>
    <mergeCell ref="DB67:DF67"/>
    <mergeCell ref="DG67:DK67"/>
    <mergeCell ref="DL67:DP67"/>
    <mergeCell ref="DQ67:DU67"/>
    <mergeCell ref="DG69:DK69"/>
    <mergeCell ref="DL69:DP69"/>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BS66:CG66"/>
    <mergeCell ref="CH66:CL66"/>
    <mergeCell ref="CM66:CQ66"/>
    <mergeCell ref="BS64:CG64"/>
    <mergeCell ref="CH64:CL64"/>
    <mergeCell ref="CM64:CQ64"/>
    <mergeCell ref="CR64:CV64"/>
    <mergeCell ref="CW64:DA64"/>
    <mergeCell ref="DB64:DF64"/>
    <mergeCell ref="DG64:DK64"/>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BS61:CG61"/>
    <mergeCell ref="CH61:CL61"/>
    <mergeCell ref="CM61:CQ61"/>
    <mergeCell ref="AP60:AT60"/>
    <mergeCell ref="AU60:AY60"/>
    <mergeCell ref="AZ60:BD60"/>
    <mergeCell ref="BE60:BI60"/>
    <mergeCell ref="BS60:CG60"/>
    <mergeCell ref="CH63:CL63"/>
    <mergeCell ref="CM63:CQ63"/>
    <mergeCell ref="CR63:CV63"/>
    <mergeCell ref="CW63:DA63"/>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V62:Z62"/>
    <mergeCell ref="AA62:AE62"/>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G60:DK60"/>
    <mergeCell ref="AK60:AO60"/>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CM10:CQ10"/>
    <mergeCell ref="B10:P10"/>
    <mergeCell ref="Q10:U10"/>
    <mergeCell ref="V10:Z10"/>
    <mergeCell ref="AA10:AE10"/>
    <mergeCell ref="AF10:AJ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AU9:AY9"/>
    <mergeCell ref="BS9:CG9"/>
    <mergeCell ref="CH9:CL9"/>
    <mergeCell ref="CM9:CQ9"/>
    <mergeCell ref="CR9:CV9"/>
    <mergeCell ref="CW9:DA9"/>
    <mergeCell ref="DL8:DP8"/>
    <mergeCell ref="DQ8:DU8"/>
    <mergeCell ref="DV8:DZ8"/>
    <mergeCell ref="B9:P9"/>
    <mergeCell ref="Q9:U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1093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dQ6T2TMTic0syCHM1MLeyr9Zmq+ZegI+dvkr77sWlvhHycjpL09A1bNtthRP5CN565cS87E0eFsdprI/N7KLw==" saltValue="O9/z3OWMtwLTVoKaeTwIXA=="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57031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QIThi+V5JV1Dj7zo2lY680Iwdq0W8D66iEUOW3zQatgraMpRoEY/qZHseh2a2MScZQUpgfjy2F7IlnECIofCA==" saltValue="carSDwZrMiu8V7bmlK9BT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42578125" style="294" customWidth="1"/>
    <col min="37" max="44" width="17" style="294" customWidth="1"/>
    <col min="45" max="45" width="6.140625" style="301" customWidth="1"/>
    <col min="46" max="46" width="3" style="299" customWidth="1"/>
    <col min="47" max="47" width="19.140625" style="294" hidden="1" customWidth="1"/>
    <col min="48" max="52" width="12.5703125" style="294" hidden="1" customWidth="1"/>
    <col min="53" max="16384" width="8.57031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510</v>
      </c>
      <c r="AL9" s="1178"/>
      <c r="AM9" s="1178"/>
      <c r="AN9" s="1179"/>
      <c r="AO9" s="314">
        <v>694333</v>
      </c>
      <c r="AP9" s="314">
        <v>291369</v>
      </c>
      <c r="AQ9" s="315">
        <v>239985</v>
      </c>
      <c r="AR9" s="316">
        <v>21.4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511</v>
      </c>
      <c r="AL10" s="1178"/>
      <c r="AM10" s="1178"/>
      <c r="AN10" s="1179"/>
      <c r="AO10" s="317">
        <v>4195</v>
      </c>
      <c r="AP10" s="317">
        <v>1760</v>
      </c>
      <c r="AQ10" s="318">
        <v>24622</v>
      </c>
      <c r="AR10" s="319">
        <v>-92.9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512</v>
      </c>
      <c r="AL11" s="1178"/>
      <c r="AM11" s="1178"/>
      <c r="AN11" s="1179"/>
      <c r="AO11" s="317">
        <v>1882</v>
      </c>
      <c r="AP11" s="317">
        <v>790</v>
      </c>
      <c r="AQ11" s="318">
        <v>3358</v>
      </c>
      <c r="AR11" s="319">
        <v>-76.5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513</v>
      </c>
      <c r="AL12" s="1178"/>
      <c r="AM12" s="1178"/>
      <c r="AN12" s="1179"/>
      <c r="AO12" s="317" t="s">
        <v>514</v>
      </c>
      <c r="AP12" s="317" t="s">
        <v>514</v>
      </c>
      <c r="AQ12" s="318" t="s">
        <v>514</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515</v>
      </c>
      <c r="AL13" s="1178"/>
      <c r="AM13" s="1178"/>
      <c r="AN13" s="1179"/>
      <c r="AO13" s="317">
        <v>19381</v>
      </c>
      <c r="AP13" s="317">
        <v>8133</v>
      </c>
      <c r="AQ13" s="318">
        <v>7864</v>
      </c>
      <c r="AR13" s="319">
        <v>3.4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516</v>
      </c>
      <c r="AL14" s="1178"/>
      <c r="AM14" s="1178"/>
      <c r="AN14" s="1179"/>
      <c r="AO14" s="317">
        <v>48935</v>
      </c>
      <c r="AP14" s="317">
        <v>20535</v>
      </c>
      <c r="AQ14" s="318">
        <v>6185</v>
      </c>
      <c r="AR14" s="319">
        <v>232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517</v>
      </c>
      <c r="AL15" s="1184"/>
      <c r="AM15" s="1184"/>
      <c r="AN15" s="1185"/>
      <c r="AO15" s="317">
        <v>-73046</v>
      </c>
      <c r="AP15" s="317">
        <v>-30653</v>
      </c>
      <c r="AQ15" s="318">
        <v>-18737</v>
      </c>
      <c r="AR15" s="319">
        <v>63.6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695680</v>
      </c>
      <c r="AP16" s="317">
        <v>291935</v>
      </c>
      <c r="AQ16" s="318">
        <v>263276</v>
      </c>
      <c r="AR16" s="319">
        <v>10.9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522</v>
      </c>
      <c r="AL21" s="1187"/>
      <c r="AM21" s="1187"/>
      <c r="AN21" s="1188"/>
      <c r="AO21" s="330">
        <v>36.090000000000003</v>
      </c>
      <c r="AP21" s="331">
        <v>24.56</v>
      </c>
      <c r="AQ21" s="332">
        <v>11.53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523</v>
      </c>
      <c r="AL22" s="1187"/>
      <c r="AM22" s="1187"/>
      <c r="AN22" s="1188"/>
      <c r="AO22" s="335">
        <v>90.4</v>
      </c>
      <c r="AP22" s="336">
        <v>94.3</v>
      </c>
      <c r="AQ22" s="337">
        <v>-3.9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527</v>
      </c>
      <c r="AL32" s="1181"/>
      <c r="AM32" s="1181"/>
      <c r="AN32" s="1182"/>
      <c r="AO32" s="345">
        <v>257321</v>
      </c>
      <c r="AP32" s="345">
        <v>107982</v>
      </c>
      <c r="AQ32" s="346">
        <v>149198</v>
      </c>
      <c r="AR32" s="347">
        <v>-27.6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528</v>
      </c>
      <c r="AL33" s="1181"/>
      <c r="AM33" s="1181"/>
      <c r="AN33" s="1182"/>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529</v>
      </c>
      <c r="AL34" s="1181"/>
      <c r="AM34" s="1181"/>
      <c r="AN34" s="1182"/>
      <c r="AO34" s="345" t="s">
        <v>514</v>
      </c>
      <c r="AP34" s="345" t="s">
        <v>514</v>
      </c>
      <c r="AQ34" s="346" t="s">
        <v>514</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530</v>
      </c>
      <c r="AL35" s="1181"/>
      <c r="AM35" s="1181"/>
      <c r="AN35" s="1182"/>
      <c r="AO35" s="345">
        <v>26011</v>
      </c>
      <c r="AP35" s="345">
        <v>10915</v>
      </c>
      <c r="AQ35" s="346">
        <v>31871</v>
      </c>
      <c r="AR35" s="347">
        <v>-65.8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531</v>
      </c>
      <c r="AL36" s="1181"/>
      <c r="AM36" s="1181"/>
      <c r="AN36" s="1182"/>
      <c r="AO36" s="345">
        <v>19318</v>
      </c>
      <c r="AP36" s="345">
        <v>8107</v>
      </c>
      <c r="AQ36" s="346">
        <v>4984</v>
      </c>
      <c r="AR36" s="347">
        <v>62.7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532</v>
      </c>
      <c r="AL37" s="1181"/>
      <c r="AM37" s="1181"/>
      <c r="AN37" s="1182"/>
      <c r="AO37" s="345" t="s">
        <v>514</v>
      </c>
      <c r="AP37" s="345" t="s">
        <v>514</v>
      </c>
      <c r="AQ37" s="346">
        <v>1220</v>
      </c>
      <c r="AR37" s="347" t="s">
        <v>514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533</v>
      </c>
      <c r="AL38" s="1190"/>
      <c r="AM38" s="1190"/>
      <c r="AN38" s="1191"/>
      <c r="AO38" s="348">
        <v>146</v>
      </c>
      <c r="AP38" s="348">
        <v>61</v>
      </c>
      <c r="AQ38" s="349">
        <v>35</v>
      </c>
      <c r="AR38" s="337">
        <v>74.3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534</v>
      </c>
      <c r="AL39" s="1190"/>
      <c r="AM39" s="1190"/>
      <c r="AN39" s="1191"/>
      <c r="AO39" s="345">
        <v>-474</v>
      </c>
      <c r="AP39" s="345">
        <v>-199</v>
      </c>
      <c r="AQ39" s="346">
        <v>-8070</v>
      </c>
      <c r="AR39" s="347">
        <v>-97.5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535</v>
      </c>
      <c r="AL40" s="1181"/>
      <c r="AM40" s="1181"/>
      <c r="AN40" s="1182"/>
      <c r="AO40" s="345">
        <v>-208837</v>
      </c>
      <c r="AP40" s="345">
        <v>-87636</v>
      </c>
      <c r="AQ40" s="346">
        <v>-130648</v>
      </c>
      <c r="AR40" s="347">
        <v>-32.9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93485</v>
      </c>
      <c r="AP41" s="345">
        <v>39230</v>
      </c>
      <c r="AQ41" s="346">
        <v>48590</v>
      </c>
      <c r="AR41" s="347">
        <v>-19.3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505</v>
      </c>
      <c r="AN49" s="1197" t="s">
        <v>539</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1003070</v>
      </c>
      <c r="AN51" s="367">
        <v>388335</v>
      </c>
      <c r="AO51" s="368">
        <v>-31.8</v>
      </c>
      <c r="AP51" s="369">
        <v>310300</v>
      </c>
      <c r="AQ51" s="370">
        <v>7.8</v>
      </c>
      <c r="AR51" s="371">
        <v>-39.6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880995</v>
      </c>
      <c r="AN52" s="375">
        <v>341074</v>
      </c>
      <c r="AO52" s="376">
        <v>-35.1</v>
      </c>
      <c r="AP52" s="377">
        <v>157576</v>
      </c>
      <c r="AQ52" s="378">
        <v>7.5</v>
      </c>
      <c r="AR52" s="379">
        <v>-42.6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1113651</v>
      </c>
      <c r="AN53" s="367">
        <v>438791</v>
      </c>
      <c r="AO53" s="368">
        <v>13</v>
      </c>
      <c r="AP53" s="369">
        <v>317319</v>
      </c>
      <c r="AQ53" s="370">
        <v>2.2999999999999998</v>
      </c>
      <c r="AR53" s="371">
        <v>10.7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917113</v>
      </c>
      <c r="AN54" s="375">
        <v>361353</v>
      </c>
      <c r="AO54" s="376">
        <v>5.9</v>
      </c>
      <c r="AP54" s="377">
        <v>164214</v>
      </c>
      <c r="AQ54" s="378">
        <v>4.2</v>
      </c>
      <c r="AR54" s="379">
        <v>1.7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1545735</v>
      </c>
      <c r="AN55" s="367">
        <v>623029</v>
      </c>
      <c r="AO55" s="368">
        <v>42</v>
      </c>
      <c r="AP55" s="369">
        <v>289738</v>
      </c>
      <c r="AQ55" s="370">
        <v>-8.6999999999999993</v>
      </c>
      <c r="AR55" s="371">
        <v>50.7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1471338</v>
      </c>
      <c r="AN56" s="375">
        <v>593042</v>
      </c>
      <c r="AO56" s="376">
        <v>64.099999999999994</v>
      </c>
      <c r="AP56" s="377">
        <v>156238</v>
      </c>
      <c r="AQ56" s="378">
        <v>-4.9000000000000004</v>
      </c>
      <c r="AR56" s="379">
        <v>69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1260945</v>
      </c>
      <c r="AN57" s="367">
        <v>519977</v>
      </c>
      <c r="AO57" s="368">
        <v>-16.5</v>
      </c>
      <c r="AP57" s="369">
        <v>316937</v>
      </c>
      <c r="AQ57" s="370">
        <v>9.4</v>
      </c>
      <c r="AR57" s="371">
        <v>-25.9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1185683</v>
      </c>
      <c r="AN58" s="375">
        <v>488941</v>
      </c>
      <c r="AO58" s="376">
        <v>-17.600000000000001</v>
      </c>
      <c r="AP58" s="377">
        <v>199150</v>
      </c>
      <c r="AQ58" s="378">
        <v>27.5</v>
      </c>
      <c r="AR58" s="379">
        <v>-45.1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1159784</v>
      </c>
      <c r="AN59" s="367">
        <v>486691</v>
      </c>
      <c r="AO59" s="368">
        <v>-6.4</v>
      </c>
      <c r="AP59" s="369">
        <v>332350</v>
      </c>
      <c r="AQ59" s="370">
        <v>4.9000000000000004</v>
      </c>
      <c r="AR59" s="371">
        <v>-11.3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1065847</v>
      </c>
      <c r="AN60" s="375">
        <v>447271</v>
      </c>
      <c r="AO60" s="376">
        <v>-8.5</v>
      </c>
      <c r="AP60" s="377">
        <v>200453</v>
      </c>
      <c r="AQ60" s="378">
        <v>0.7</v>
      </c>
      <c r="AR60" s="379">
        <v>-9.1999999999999993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1216637</v>
      </c>
      <c r="AN61" s="382">
        <v>491365</v>
      </c>
      <c r="AO61" s="383">
        <v>0.1</v>
      </c>
      <c r="AP61" s="384">
        <v>313329</v>
      </c>
      <c r="AQ61" s="385">
        <v>3.1</v>
      </c>
      <c r="AR61" s="371">
        <v>-3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1104195</v>
      </c>
      <c r="AN62" s="375">
        <v>446336</v>
      </c>
      <c r="AO62" s="376">
        <v>1.8</v>
      </c>
      <c r="AP62" s="377">
        <v>175526</v>
      </c>
      <c r="AQ62" s="378">
        <v>7</v>
      </c>
      <c r="AR62" s="379">
        <v>-5.2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yksqP5EhbCuNZzDy06l6AulwPu4YL3u0fIiSZ4tIHV34A7lTR5F6nCn7R/98HocP1jvuMb4N1FosHM2urR6iw==" saltValue="7zOyVn47Ee91tSBZSLYtr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425781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3NIDPzPVxsVK7kd2HPXopXnz3oVOroKTWFp/ChiN0Ro3CTRQZi6d31W+7wHLgl4TC4JwKRhxDurN8WlsWxnmVw==" saltValue="9fP6h3McuOprqJZNlREd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425781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AvOBf4+pWoqvxxix7p9EJouGqC4mM7cz/C1EYdaUKDqwfxMv1SHqYHfVYb3RCWdhM1BSoDjRyb6g3PcDuFhniw==" saltValue="+JZx1mE1UNe1YPAyy3zdt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8515625" style="1" customWidth="1"/>
    <col min="2" max="16" width="14.57031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0" t="s">
        <v>3</v>
      </c>
      <c r="D47" s="1200"/>
      <c r="E47" s="1201"/>
      <c r="F47" s="11">
        <v>28.3</v>
      </c>
      <c r="G47" s="12">
        <v>28.05</v>
      </c>
      <c r="H47" s="12">
        <v>26.74</v>
      </c>
      <c r="I47" s="12">
        <v>27.05</v>
      </c>
      <c r="J47" s="13">
        <v>26.14</v>
      </c>
    </row>
    <row r="48" spans="2:10" ht="57.75" customHeight="1" x14ac:dyDescent="0.15">
      <c r="B48" s="14"/>
      <c r="C48" s="1202" t="s">
        <v>4</v>
      </c>
      <c r="D48" s="1202"/>
      <c r="E48" s="1203"/>
      <c r="F48" s="15">
        <v>8.43</v>
      </c>
      <c r="G48" s="16">
        <v>9.85</v>
      </c>
      <c r="H48" s="16">
        <v>8.2100000000000009</v>
      </c>
      <c r="I48" s="16">
        <v>9.76</v>
      </c>
      <c r="J48" s="17">
        <v>6.68</v>
      </c>
    </row>
    <row r="49" spans="2:10" ht="57.75" customHeight="1" thickBot="1" x14ac:dyDescent="0.2">
      <c r="B49" s="18"/>
      <c r="C49" s="1204" t="s">
        <v>5</v>
      </c>
      <c r="D49" s="1204"/>
      <c r="E49" s="1205"/>
      <c r="F49" s="19">
        <v>4.3600000000000003</v>
      </c>
      <c r="G49" s="20" t="s">
        <v>560</v>
      </c>
      <c r="H49" s="20" t="s">
        <v>561</v>
      </c>
      <c r="I49" s="20">
        <v>1.84</v>
      </c>
      <c r="J49" s="21" t="s">
        <v>562</v>
      </c>
    </row>
    <row r="50" spans="2:10" ht="13.5" customHeight="1" x14ac:dyDescent="0.15"/>
  </sheetData>
  <sheetProtection algorithmName="SHA-512" hashValue="6jAdUzgecYHGFRQiMEuwnEBQQ0YAPMNUacx4/TZEd/51KLmSwf4H4M5dJC+inH1+gRkZMT8wvDosgNC88rZ8Fg==" saltValue="+UP+lGAwG6K3yp7e6xUW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2022-03-16T07:59:43Z</cp:lastPrinted>
  <dcterms:created xsi:type="dcterms:W3CDTF">2022-02-02T04:37:30Z</dcterms:created>
  <dcterms:modified xsi:type="dcterms:W3CDTF">2022-09-08T07:57:02Z</dcterms:modified>
  <cp:category/>
</cp:coreProperties>
</file>