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20496" windowHeight="7560" tabRatio="838"/>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7" i="9" l="1"/>
  <c r="AA31" i="9"/>
  <c r="AA30" i="9"/>
  <c r="AA29" i="9"/>
  <c r="AA28" i="9"/>
  <c r="AA7" i="9"/>
  <c r="DG43" i="7"/>
  <c r="CQ43" i="7"/>
  <c r="CO43" i="7" s="1"/>
  <c r="BY43" i="7"/>
  <c r="BE43" i="7"/>
  <c r="AM43" i="7"/>
  <c r="U43" i="7"/>
  <c r="E43" i="7"/>
  <c r="C43" i="7"/>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BY36" i="7"/>
  <c r="BE36" i="7"/>
  <c r="AM36" i="7"/>
  <c r="W36" i="7"/>
  <c r="E36" i="7"/>
  <c r="C36" i="7" s="1"/>
  <c r="DG35" i="7"/>
  <c r="CQ35" i="7"/>
  <c r="BY35" i="7"/>
  <c r="BE35" i="7"/>
  <c r="AM35" i="7"/>
  <c r="W35" i="7"/>
  <c r="E35" i="7"/>
  <c r="C35" i="7"/>
  <c r="DG34" i="7"/>
  <c r="CQ34" i="7"/>
  <c r="BY34" i="7"/>
  <c r="BE34" i="7"/>
  <c r="AO34" i="7"/>
  <c r="W34" i="7"/>
  <c r="E34" i="7"/>
  <c r="C34" i="7"/>
  <c r="U34" i="7" l="1"/>
  <c r="U35" i="7" s="1"/>
  <c r="U36" i="7" s="1"/>
  <c r="AM34" i="7" l="1"/>
  <c r="BW34" i="7" s="1"/>
  <c r="BW35" i="7" s="1"/>
  <c r="BW36" i="7" s="1"/>
  <c r="BW37" i="7" s="1"/>
  <c r="BW38" i="7" s="1"/>
  <c r="BW39" i="7" s="1"/>
  <c r="BW40" i="7" s="1"/>
  <c r="BW41" i="7" s="1"/>
  <c r="BW42" i="7" s="1"/>
  <c r="BW43" i="7" s="1"/>
  <c r="CO34" i="7" l="1"/>
  <c r="CO35" i="7" s="1"/>
  <c r="CO36" i="7" s="1"/>
</calcChain>
</file>

<file path=xl/sharedStrings.xml><?xml version="1.0" encoding="utf-8"?>
<sst xmlns="http://schemas.openxmlformats.org/spreadsheetml/2006/main" count="1077" uniqueCount="587">
  <si>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</si>
  <si>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</si>
  <si>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</si>
  <si>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</si>
  <si>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</si>
  <si>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</si>
  <si>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</si>
  <si>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</si>
  <si>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</si>
  <si>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</si>
  <si>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</si>
  <si>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</si>
  <si>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</si>
  <si>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</si>
  <si>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</si>
  <si>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</si>
  <si>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地方債の発行抑制を行ってきた結果、将来負担比率は生じていないため、グラフには表示されなかった。</t>
    <rPh sb="1" eb="4">
      <t>チホウサイ</t>
    </rPh>
    <rPh sb="5" eb="7">
      <t>ハッコウ</t>
    </rPh>
    <rPh sb="7" eb="9">
      <t>ヨクセイ</t>
    </rPh>
    <rPh sb="10" eb="11">
      <t>オコナ</t>
    </rPh>
    <rPh sb="15" eb="17">
      <t>ケッカ</t>
    </rPh>
    <rPh sb="18" eb="20">
      <t>ショウライ</t>
    </rPh>
    <rPh sb="20" eb="22">
      <t>フタン</t>
    </rPh>
    <rPh sb="22" eb="24">
      <t>ヒリツ</t>
    </rPh>
    <rPh sb="25" eb="26">
      <t>ショウ</t>
    </rPh>
    <rPh sb="39" eb="41">
      <t>ヒョウジ</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</si>
  <si>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</si>
  <si>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</si>
  <si>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</si>
  <si>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</si>
  <si>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</si>
  <si>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</si>
  <si>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</si>
  <si>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</si>
  <si>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</si>
  <si>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</si>
  <si>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</si>
  <si>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</si>
  <si>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</si>
  <si>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</si>
  <si>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</si>
  <si>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</si>
  <si>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</si>
  <si>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</si>
  <si>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</si>
  <si>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</si>
  <si>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多摩市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</si>
  <si>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</si>
  <si>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</si>
  <si>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</si>
  <si>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</si>
  <si>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</si>
  <si>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</si>
  <si>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</si>
  <si>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</si>
  <si>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</si>
  <si>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</si>
  <si>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</si>
  <si>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</si>
  <si>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</si>
  <si>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</si>
  <si>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</si>
  <si>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</si>
  <si>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</si>
  <si>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</si>
  <si>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</si>
  <si>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</si>
  <si>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</si>
  <si>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</si>
  <si>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</si>
  <si>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</si>
  <si>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</si>
  <si>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</si>
  <si>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</si>
  <si>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</si>
  <si>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</si>
  <si>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</si>
  <si>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</si>
  <si>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</si>
  <si>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</si>
  <si>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</si>
  <si>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</si>
  <si>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</si>
  <si>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</si>
  <si>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</si>
  <si>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</si>
  <si>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</si>
  <si>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</si>
  <si>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</si>
  <si>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</si>
  <si>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</si>
  <si>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</si>
  <si>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</si>
  <si>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</si>
  <si>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</si>
  <si>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</si>
  <si>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</si>
  <si>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</si>
  <si>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</si>
  <si>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</si>
  <si>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</si>
  <si>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</si>
  <si>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</si>
  <si>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</si>
  <si>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</si>
  <si>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</si>
  <si>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</si>
  <si>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</si>
  <si>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</si>
  <si>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</si>
  <si>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</si>
  <si>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</si>
  <si>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</si>
  <si>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</si>
  <si>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</si>
  <si>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</si>
  <si>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</si>
  <si>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</si>
  <si>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</si>
  <si>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</si>
  <si>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</si>
  <si>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</si>
  <si>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</si>
  <si>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</si>
  <si>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</si>
  <si>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</si>
  <si>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</si>
  <si>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</si>
  <si>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</si>
  <si>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</si>
  <si>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</si>
  <si>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</si>
  <si>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</si>
  <si>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</si>
  <si>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</si>
  <si>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</si>
  <si>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</si>
  <si>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</si>
  <si>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</si>
  <si>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</si>
  <si>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</si>
  <si>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</si>
  <si>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</si>
  <si>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</si>
  <si>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</si>
  <si>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</si>
  <si>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</si>
  <si>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</si>
  <si>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</si>
  <si>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</si>
  <si>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</si>
  <si>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</si>
  <si>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</si>
  <si>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</si>
  <si>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</si>
  <si>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</si>
  <si>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</si>
  <si>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</si>
  <si>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</si>
  <si>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</si>
  <si>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</si>
  <si>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</si>
  <si>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</si>
  <si>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</si>
  <si>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</si>
  <si>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東京都多摩市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</si>
  <si>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</si>
  <si>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</si>
  <si>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</si>
  <si>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</si>
  <si>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</si>
  <si>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</si>
  <si>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</si>
  <si>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</si>
  <si>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</si>
  <si>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</si>
  <si>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</si>
  <si>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</si>
  <si>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</si>
  <si>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</si>
  <si>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</si>
  <si>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</si>
  <si>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</si>
  <si>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</si>
  <si>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</si>
  <si>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</si>
  <si>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</si>
  <si>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</si>
  <si>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</si>
  <si>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</si>
  <si>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</si>
  <si>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</si>
  <si>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</si>
  <si>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</si>
  <si>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</si>
  <si>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</si>
  <si>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</si>
  <si>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</si>
  <si>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</si>
  <si>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</si>
  <si>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</si>
  <si>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</si>
  <si>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</si>
  <si>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</si>
  <si>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</si>
  <si>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</si>
  <si>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</si>
  <si>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</si>
  <si>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</si>
  <si>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</si>
  <si>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</si>
  <si>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</si>
  <si>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</si>
  <si>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</si>
  <si>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</si>
  <si>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</si>
  <si>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</si>
  <si>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</si>
  <si>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</si>
  <si>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</si>
  <si>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</si>
  <si>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</si>
  <si>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</si>
  <si>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</si>
  <si>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</si>
  <si>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</si>
  <si>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</si>
  <si>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</si>
  <si>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</si>
  <si>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</si>
  <si>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</si>
  <si>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</si>
  <si>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</si>
  <si>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</si>
  <si>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</si>
  <si>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</si>
  <si>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</si>
  <si>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</si>
  <si>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</si>
  <si>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</si>
  <si>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</si>
  <si>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</si>
  <si>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</si>
  <si>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</si>
  <si>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</si>
  <si>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</si>
  <si>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</si>
  <si>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</si>
  <si>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</si>
  <si>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</si>
  <si>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</si>
  <si>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</si>
  <si>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</si>
  <si>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</si>
  <si>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</si>
  <si>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</si>
  <si>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</si>
  <si>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</si>
  <si>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</si>
  <si>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</si>
  <si>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</si>
  <si>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</si>
  <si>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</si>
  <si>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</si>
  <si>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</si>
  <si>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</si>
  <si>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</si>
  <si>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</si>
  <si>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</si>
  <si>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</si>
  <si>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</si>
  <si>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</si>
  <si>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</si>
  <si>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</si>
  <si>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</si>
  <si>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</si>
  <si>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</si>
  <si>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</si>
  <si>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</si>
  <si>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</si>
  <si>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</si>
  <si>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</si>
  <si>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</si>
  <si>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</si>
  <si>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</si>
  <si>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</si>
  <si>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</si>
  <si>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</si>
  <si>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</si>
  <si>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</si>
  <si>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</si>
  <si>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</si>
  <si>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</si>
  <si>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</si>
  <si>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</si>
  <si>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</si>
  <si>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</si>
  <si>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</si>
  <si>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</si>
  <si>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</si>
  <si>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</si>
  <si>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</si>
  <si>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</si>
  <si>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</si>
  <si>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</si>
  <si>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</si>
  <si>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</si>
  <si>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</si>
  <si>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</si>
  <si>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</si>
  <si>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</si>
  <si>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</si>
  <si>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</si>
  <si>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</si>
  <si>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</si>
  <si>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</si>
  <si>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</si>
  <si>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</si>
  <si>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</si>
  <si>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</si>
  <si>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</si>
  <si>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東京都多摩市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</si>
  <si>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</si>
  <si>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</si>
  <si>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</si>
  <si>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</si>
  <si>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</si>
  <si>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</si>
  <si>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</si>
  <si>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</si>
  <si>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</si>
  <si>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</si>
  <si>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</si>
  <si>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</si>
  <si>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</si>
  <si>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</si>
  <si>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</si>
  <si>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</si>
  <si>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</si>
  <si>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</si>
  <si>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</si>
  <si>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</si>
  <si>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phoneticPr fontId="2"/>
  </si>
  <si>
    <t>多摩市土地開発公社</t>
  </si>
  <si>
    <t>-</t>
    <phoneticPr fontId="2"/>
  </si>
  <si>
    <t>-</t>
    <phoneticPr fontId="2"/>
  </si>
  <si>
    <t>-</t>
    <phoneticPr fontId="2"/>
  </si>
  <si>
    <t>公益財団法人多摩市文化振興財団</t>
  </si>
  <si>
    <t>-</t>
    <phoneticPr fontId="2"/>
  </si>
  <si>
    <t>-</t>
    <phoneticPr fontId="2"/>
  </si>
  <si>
    <t>-</t>
    <phoneticPr fontId="2"/>
  </si>
  <si>
    <t>多摩都市モノレール株式会社</t>
  </si>
  <si>
    <t>-</t>
    <phoneticPr fontId="2"/>
  </si>
  <si>
    <t>-</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</si>
  <si>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</si>
  <si>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</si>
  <si>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</si>
  <si>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</si>
  <si>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</si>
  <si>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</si>
  <si>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</si>
  <si>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</si>
  <si>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</si>
  <si>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純損益
（形式収支）</t>
    <phoneticPr fontId="5"/>
  </si>
  <si>
    <t>資金剰余額
/不足額
（実質収支）</t>
    <phoneticPr fontId="5"/>
  </si>
  <si>
    <t>他会計等
からの
繰入金</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</si>
  <si>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</si>
  <si>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</si>
  <si>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</si>
  <si>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</si>
  <si>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</si>
  <si>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</si>
  <si>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</si>
  <si>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</si>
  <si>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</si>
  <si>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</si>
  <si>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</si>
  <si>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</si>
  <si>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</si>
  <si>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</si>
  <si>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25"/>
  </si>
  <si>
    <t>-</t>
  </si>
  <si>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5"/>
  </si>
  <si>
    <t>東京都市町村職員退職手当組合</t>
  </si>
  <si>
    <t>東京都市町村議会議員公務災害補償等組合</t>
  </si>
  <si>
    <t>南多摩斎場組合</t>
  </si>
  <si>
    <t>東京たま広域資源循環組合</t>
  </si>
  <si>
    <t>東京市町村総合事務組合（一般会計）</t>
  </si>
  <si>
    <t>東京市町村総合事務組合（交通災害共済事業特別会計）</t>
  </si>
  <si>
    <t>多摩ニュータウン環境組合</t>
  </si>
  <si>
    <t>東京都三市収益事業組合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</si>
  <si>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</si>
  <si>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</si>
  <si>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</si>
  <si>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</si>
  <si>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</si>
  <si>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</si>
  <si>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</si>
  <si>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</si>
  <si>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</si>
  <si>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</si>
  <si>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</si>
  <si>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</si>
  <si>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</si>
  <si>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</si>
  <si>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</si>
  <si>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</si>
  <si>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</si>
  <si>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</si>
  <si>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</si>
  <si>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</si>
  <si>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</si>
  <si>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</si>
  <si>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</si>
  <si>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</si>
  <si>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</si>
  <si>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</si>
  <si>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t>
    <phoneticPr fontId="5"/>
  </si>
  <si>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</si>
  <si>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</si>
  <si>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</si>
  <si>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</si>
  <si>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</si>
  <si>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</si>
  <si>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</si>
  <si>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</si>
  <si>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</si>
  <si>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</si>
  <si>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</si>
  <si>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</si>
  <si>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</si>
  <si>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</si>
  <si>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</si>
  <si>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</si>
  <si>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</si>
  <si>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</si>
  <si>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</si>
  <si>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</si>
  <si>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</si>
  <si>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</si>
  <si>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</si>
  <si>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</si>
  <si>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</si>
  <si>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</si>
  <si>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</si>
  <si>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</si>
  <si>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</si>
  <si>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</si>
  <si>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</si>
  <si>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</si>
  <si>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</si>
  <si>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</si>
  <si>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</si>
  <si>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</si>
  <si>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</si>
  <si>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</si>
  <si>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</si>
  <si>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</si>
  <si>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</si>
  <si>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</si>
  <si>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</si>
  <si>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</si>
  <si>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</si>
  <si>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</si>
  <si>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</si>
  <si>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</si>
  <si>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</si>
  <si>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</si>
  <si>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</si>
  <si>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</si>
  <si>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</si>
  <si>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</si>
  <si>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</si>
  <si>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</si>
  <si>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</si>
  <si>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</si>
  <si>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</si>
  <si>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</si>
  <si>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</si>
  <si>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</si>
  <si>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</si>
  <si>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</si>
  <si>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</si>
  <si>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</si>
  <si>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</si>
  <si>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</si>
  <si>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</si>
  <si>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</si>
  <si>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</si>
  <si>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</si>
  <si>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</si>
  <si>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</si>
  <si>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</si>
  <si>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</si>
  <si>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</si>
  <si>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</si>
  <si>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</si>
  <si>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</si>
  <si>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</si>
  <si>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</si>
  <si>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</si>
  <si>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</si>
  <si>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</si>
  <si>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</si>
  <si>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</si>
  <si>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</si>
  <si>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</si>
  <si>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</si>
  <si>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</si>
  <si>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</si>
  <si>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</si>
  <si>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</si>
  <si>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</si>
  <si>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</si>
  <si>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</si>
  <si>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</si>
  <si>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</si>
  <si>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</si>
  <si>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</si>
  <si>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</si>
  <si>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</si>
  <si>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</si>
  <si>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</si>
  <si>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</si>
  <si>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</si>
  <si>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</si>
  <si>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</si>
  <si>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</si>
  <si>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</si>
  <si>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</si>
  <si>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</si>
  <si>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1.34</t>
  </si>
  <si>
    <t>▲ 0.06</t>
  </si>
  <si>
    <t>▲ 0.21</t>
  </si>
  <si>
    <t>標準財政規模比（％）</t>
    <phoneticPr fontId="5"/>
  </si>
  <si>
    <t>会計</t>
    <rPh sb="0" eb="2">
      <t>カイケイ</t>
    </rPh>
    <phoneticPr fontId="5"/>
  </si>
  <si>
    <t>下水道事業会計</t>
  </si>
  <si>
    <t>一般会計</t>
  </si>
  <si>
    <t>介護保険特別会計</t>
  </si>
  <si>
    <t>国民健康保険特別会計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</si>
  <si>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</si>
  <si>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</si>
  <si>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</si>
  <si>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</si>
  <si>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</si>
  <si>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</si>
  <si>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</si>
  <si>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</si>
  <si>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</si>
  <si>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</si>
  <si>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</si>
  <si>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</si>
  <si>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</si>
  <si>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</si>
  <si>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</si>
  <si>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</si>
  <si>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</si>
  <si>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</si>
  <si>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</si>
  <si>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</si>
  <si>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</si>
  <si>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</si>
  <si>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</si>
  <si>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</si>
  <si>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</si>
  <si>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</si>
  <si>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</si>
  <si>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</si>
  <si>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</si>
  <si>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</si>
  <si>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</si>
  <si>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</si>
  <si>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</si>
  <si>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</si>
  <si>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</si>
  <si>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</si>
  <si>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</si>
  <si>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</si>
  <si>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</si>
  <si>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</si>
  <si>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</si>
  <si>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</si>
  <si>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</si>
  <si>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</si>
  <si>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</si>
  <si>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</si>
  <si>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</si>
  <si>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</si>
  <si>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</si>
  <si>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</si>
  <si>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公共建築物等整備保全基金</t>
    <phoneticPr fontId="2"/>
  </si>
  <si>
    <t>庁舎増改築基金</t>
    <phoneticPr fontId="2"/>
  </si>
  <si>
    <t>みどりの基金</t>
    <phoneticPr fontId="2"/>
  </si>
  <si>
    <t>都市計画基金</t>
    <phoneticPr fontId="2"/>
  </si>
  <si>
    <t>福祉基金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</si>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</sst>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4"/>
      <color indexed="8"/>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6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7"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25" fillId="6" borderId="21" xfId="16" applyFont="1" applyFill="1" applyBorder="1" applyAlignment="1"/>
    <xf numFmtId="0" fontId="25" fillId="6" borderId="22" xfId="16" applyFont="1" applyFill="1" applyBorder="1" applyAlignment="1">
      <alignment horizontal="right" vertical="top"/>
    </xf>
    <xf numFmtId="0" fontId="25" fillId="6" borderId="23" xfId="16" applyFont="1" applyFill="1" applyBorder="1" applyAlignment="1">
      <alignment horizontal="right" vertical="top"/>
    </xf>
    <xf numFmtId="0" fontId="25" fillId="6" borderId="13" xfId="16" applyFont="1" applyFill="1" applyBorder="1" applyAlignment="1">
      <alignment horizontal="center" vertical="center"/>
    </xf>
    <xf numFmtId="0" fontId="25" fillId="6" borderId="15" xfId="16" applyFont="1" applyFill="1" applyBorder="1" applyAlignment="1">
      <alignment horizontal="center" vertical="center"/>
    </xf>
    <xf numFmtId="0" fontId="25" fillId="6" borderId="61" xfId="16" applyFont="1" applyFill="1" applyBorder="1" applyAlignment="1">
      <alignment horizontal="center" vertical="center"/>
    </xf>
    <xf numFmtId="0" fontId="25" fillId="0" borderId="27" xfId="16" applyFont="1" applyFill="1" applyBorder="1" applyAlignment="1">
      <alignment horizontal="center" vertical="center" wrapText="1"/>
    </xf>
    <xf numFmtId="188" fontId="25" fillId="0" borderId="13" xfId="16" applyNumberFormat="1" applyFont="1" applyFill="1" applyBorder="1" applyAlignment="1" applyProtection="1">
      <alignment horizontal="right" vertical="center" shrinkToFit="1"/>
    </xf>
    <xf numFmtId="188" fontId="25" fillId="0" borderId="15" xfId="16" applyNumberFormat="1" applyFont="1" applyFill="1" applyBorder="1" applyAlignment="1" applyProtection="1">
      <alignment horizontal="right" vertical="center" shrinkToFit="1"/>
    </xf>
    <xf numFmtId="188" fontId="25" fillId="0" borderId="17" xfId="16" applyNumberFormat="1" applyFont="1" applyFill="1" applyBorder="1" applyAlignment="1" applyProtection="1">
      <alignment horizontal="right" vertical="center" shrinkToFit="1"/>
    </xf>
    <xf numFmtId="0" fontId="25" fillId="0" borderId="38" xfId="16" applyFont="1" applyFill="1" applyBorder="1" applyAlignment="1">
      <alignment horizontal="center" vertical="center" wrapText="1"/>
    </xf>
    <xf numFmtId="188" fontId="25" fillId="0" borderId="35" xfId="16" applyNumberFormat="1" applyFont="1" applyFill="1" applyBorder="1" applyAlignment="1" applyProtection="1">
      <alignment horizontal="right" vertical="center" shrinkToFit="1"/>
    </xf>
    <xf numFmtId="188" fontId="25" fillId="0" borderId="36" xfId="16" applyNumberFormat="1" applyFont="1" applyFill="1" applyBorder="1" applyAlignment="1" applyProtection="1">
      <alignment horizontal="right" vertical="center" shrinkToFit="1"/>
    </xf>
    <xf numFmtId="188" fontId="25" fillId="0" borderId="37" xfId="16" applyNumberFormat="1" applyFont="1" applyFill="1" applyBorder="1" applyAlignment="1" applyProtection="1">
      <alignment horizontal="right" vertical="center" shrinkToFit="1"/>
    </xf>
    <xf numFmtId="0" fontId="25" fillId="0" borderId="62" xfId="16" applyFont="1" applyFill="1" applyBorder="1" applyAlignment="1">
      <alignment horizontal="center" vertical="center"/>
    </xf>
    <xf numFmtId="188" fontId="25" fillId="0" borderId="112" xfId="16" applyNumberFormat="1" applyFont="1" applyFill="1" applyBorder="1" applyAlignment="1" applyProtection="1">
      <alignment horizontal="right" vertical="center" shrinkToFit="1"/>
    </xf>
    <xf numFmtId="188" fontId="25" fillId="0" borderId="182" xfId="16" applyNumberFormat="1" applyFont="1" applyFill="1" applyBorder="1" applyAlignment="1" applyProtection="1">
      <alignment horizontal="right" vertical="center" shrinkToFit="1"/>
    </xf>
    <xf numFmtId="188" fontId="25" fillId="0" borderId="63" xfId="16" applyNumberFormat="1" applyFont="1" applyFill="1" applyBorder="1" applyAlignment="1" applyProtection="1">
      <alignment horizontal="right" vertical="center" shrinkToFit="1"/>
    </xf>
    <xf numFmtId="0" fontId="25" fillId="0" borderId="0" xfId="17" applyFont="1">
      <alignment vertical="center"/>
    </xf>
    <xf numFmtId="0" fontId="3" fillId="0" borderId="0" xfId="17">
      <alignment vertical="center"/>
    </xf>
    <xf numFmtId="0" fontId="29" fillId="0" borderId="0" xfId="17" applyFont="1" applyAlignment="1">
      <alignment horizontal="right" vertical="center"/>
    </xf>
    <xf numFmtId="0" fontId="25" fillId="7" borderId="21" xfId="17" applyFont="1" applyFill="1" applyBorder="1" applyAlignment="1"/>
    <xf numFmtId="0" fontId="25" fillId="7" borderId="22" xfId="17" applyFont="1" applyFill="1" applyBorder="1" applyAlignment="1">
      <alignment horizontal="right" vertical="top"/>
    </xf>
    <xf numFmtId="0" fontId="25" fillId="7" borderId="23" xfId="17" applyFont="1" applyFill="1" applyBorder="1" applyAlignment="1">
      <alignment horizontal="right" vertical="top"/>
    </xf>
    <xf numFmtId="0" fontId="25" fillId="7" borderId="14" xfId="17" applyFont="1" applyFill="1" applyBorder="1" applyAlignment="1">
      <alignment horizontal="center" vertical="center"/>
    </xf>
    <xf numFmtId="0" fontId="25" fillId="7" borderId="15" xfId="17" applyFont="1" applyFill="1" applyBorder="1" applyAlignment="1">
      <alignment horizontal="center" vertical="center"/>
    </xf>
    <xf numFmtId="0" fontId="25" fillId="7" borderId="17" xfId="17" applyFont="1" applyFill="1" applyBorder="1" applyAlignment="1">
      <alignment horizontal="center" vertical="center"/>
    </xf>
    <xf numFmtId="0" fontId="25" fillId="0" borderId="29" xfId="17" applyFont="1" applyFill="1" applyBorder="1" applyAlignment="1">
      <alignment vertical="center" wrapText="1"/>
    </xf>
    <xf numFmtId="188" fontId="25" fillId="0" borderId="183" xfId="17" applyNumberFormat="1" applyFont="1" applyFill="1" applyBorder="1" applyAlignment="1">
      <alignment horizontal="right" vertical="center" shrinkToFit="1"/>
    </xf>
    <xf numFmtId="188" fontId="25" fillId="0" borderId="184" xfId="17" applyNumberFormat="1" applyFont="1" applyFill="1" applyBorder="1" applyAlignment="1">
      <alignment horizontal="right" vertical="center" shrinkToFit="1"/>
    </xf>
    <xf numFmtId="188" fontId="25" fillId="0" borderId="185" xfId="17" applyNumberFormat="1" applyFont="1" applyFill="1" applyBorder="1" applyAlignment="1">
      <alignment horizontal="right" vertical="center" shrinkToFit="1"/>
    </xf>
    <xf numFmtId="0" fontId="25" fillId="0" borderId="34" xfId="17" applyFont="1" applyFill="1" applyBorder="1" applyAlignment="1">
      <alignment vertical="center"/>
    </xf>
    <xf numFmtId="188" fontId="25" fillId="0" borderId="186" xfId="17" applyNumberFormat="1" applyFont="1" applyFill="1" applyBorder="1" applyAlignment="1">
      <alignment horizontal="right" vertical="center" shrinkToFit="1"/>
    </xf>
    <xf numFmtId="188" fontId="25" fillId="0" borderId="12" xfId="17" applyNumberFormat="1" applyFont="1" applyFill="1" applyBorder="1" applyAlignment="1">
      <alignment horizontal="right" vertical="center" shrinkToFit="1"/>
    </xf>
    <xf numFmtId="188" fontId="25" fillId="0" borderId="187" xfId="17" applyNumberFormat="1" applyFont="1" applyFill="1" applyBorder="1" applyAlignment="1">
      <alignment horizontal="right" vertical="center" shrinkToFit="1"/>
    </xf>
    <xf numFmtId="0" fontId="25" fillId="0" borderId="38" xfId="17" applyFont="1" applyFill="1" applyBorder="1" applyAlignment="1">
      <alignment vertical="center"/>
    </xf>
    <xf numFmtId="0" fontId="25" fillId="0" borderId="62" xfId="17" applyFont="1" applyFill="1" applyBorder="1" applyAlignment="1">
      <alignment vertical="center"/>
    </xf>
    <xf numFmtId="188" fontId="25" fillId="0" borderId="112" xfId="17" applyNumberFormat="1" applyFont="1" applyFill="1" applyBorder="1" applyAlignment="1">
      <alignment horizontal="right" vertical="center" shrinkToFit="1"/>
    </xf>
    <xf numFmtId="188" fontId="25" fillId="0" borderId="182" xfId="17" applyNumberFormat="1" applyFont="1" applyFill="1" applyBorder="1" applyAlignment="1">
      <alignment horizontal="right" vertical="center" shrinkToFit="1"/>
    </xf>
    <xf numFmtId="188" fontId="25"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5"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9" fillId="0" borderId="34" xfId="7" applyFont="1" applyBorder="1">
      <alignment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6"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6"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1" fillId="0" borderId="2" xfId="2" applyNumberFormat="1" applyFont="1" applyFill="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0" fontId="25" fillId="0" borderId="19" xfId="16" applyFont="1" applyFill="1" applyBorder="1" applyAlignment="1" applyProtection="1">
      <alignment horizontal="left" vertical="center" wrapText="1"/>
    </xf>
    <xf numFmtId="0" fontId="25" fillId="0" borderId="20" xfId="16" applyFont="1" applyFill="1" applyBorder="1" applyAlignment="1" applyProtection="1">
      <alignment horizontal="left" vertical="center" wrapText="1"/>
    </xf>
    <xf numFmtId="0" fontId="25" fillId="0" borderId="2" xfId="16" applyFont="1" applyFill="1" applyBorder="1" applyAlignment="1" applyProtection="1">
      <alignment horizontal="left" vertical="center"/>
    </xf>
    <xf numFmtId="0" fontId="25" fillId="0" borderId="39" xfId="16" applyFont="1" applyFill="1" applyBorder="1" applyAlignment="1" applyProtection="1">
      <alignment horizontal="left" vertical="center"/>
    </xf>
    <xf numFmtId="0" fontId="25" fillId="0" borderId="55" xfId="16" applyFont="1" applyFill="1" applyBorder="1" applyAlignment="1" applyProtection="1">
      <alignment horizontal="left" vertical="center"/>
    </xf>
    <xf numFmtId="0" fontId="25"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FB21-492A-826F-D244C8D9D6C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28012</c:v>
                </c:pt>
                <c:pt idx="1">
                  <c:v>20650</c:v>
                </c:pt>
                <c:pt idx="2">
                  <c:v>43388</c:v>
                </c:pt>
                <c:pt idx="3">
                  <c:v>37463</c:v>
                </c:pt>
                <c:pt idx="4">
                  <c:v>78118</c:v>
                </c:pt>
              </c:numCache>
            </c:numRef>
          </c:val>
          <c:smooth val="0"/>
          <c:extLst>
            <c:ext xmlns:c16="http://schemas.microsoft.com/office/drawing/2014/chart" uri="{C3380CC4-5D6E-409C-BE32-E72D297353CC}">
              <c16:uniqueId val="{00000001-FB21-492A-826F-D244C8D9D6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4.8499999999999996</c:v>
                </c:pt>
                <c:pt idx="1">
                  <c:v>3.42</c:v>
                </c:pt>
                <c:pt idx="2">
                  <c:v>4.17</c:v>
                </c:pt>
                <c:pt idx="3">
                  <c:v>6.58</c:v>
                </c:pt>
                <c:pt idx="4">
                  <c:v>9.0500000000000007</c:v>
                </c:pt>
              </c:numCache>
            </c:numRef>
          </c:val>
          <c:extLst>
            <c:ext xmlns:c16="http://schemas.microsoft.com/office/drawing/2014/chart" uri="{C3380CC4-5D6E-409C-BE32-E72D297353CC}">
              <c16:uniqueId val="{00000000-F7BC-4A12-96DC-422B44FFED7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11.67</c:v>
                </c:pt>
                <c:pt idx="1">
                  <c:v>13.42</c:v>
                </c:pt>
                <c:pt idx="2">
                  <c:v>11.48</c:v>
                </c:pt>
                <c:pt idx="3">
                  <c:v>12.05</c:v>
                </c:pt>
                <c:pt idx="4">
                  <c:v>13.1</c:v>
                </c:pt>
              </c:numCache>
            </c:numRef>
          </c:val>
          <c:extLst>
            <c:ext xmlns:c16="http://schemas.microsoft.com/office/drawing/2014/chart" uri="{C3380CC4-5D6E-409C-BE32-E72D297353CC}">
              <c16:uniqueId val="{00000001-F7BC-4A12-96DC-422B44FFED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-1.34</c:v>
                </c:pt>
                <c:pt idx="1">
                  <c:v>-0.06</c:v>
                </c:pt>
                <c:pt idx="2">
                  <c:v>-0.21</c:v>
                </c:pt>
                <c:pt idx="3">
                  <c:v>3.05</c:v>
                </c:pt>
                <c:pt idx="4">
                  <c:v>3.32</c:v>
                </c:pt>
              </c:numCache>
            </c:numRef>
          </c:val>
          <c:smooth val="0"/>
          <c:extLst>
            <c:ext xmlns:c16="http://schemas.microsoft.com/office/drawing/2014/chart" uri="{C3380CC4-5D6E-409C-BE32-E72D297353CC}">
              <c16:uniqueId val="{00000002-F7BC-4A12-96DC-422B44FFED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3A-41C7-BCBA-6202CA810CF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3A-41C7-BCBA-6202CA810CF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3A-41C7-BCBA-6202CA810CFB}"/>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B3A-41C7-BCBA-6202CA810CFB}"/>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B3A-41C7-BCBA-6202CA810CFB}"/>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0.1</c:v>
                </c:pt>
                <c:pt idx="2">
                  <c:v>#N/A</c:v>
                </c:pt>
                <c:pt idx="3">
                  <c:v>0.09</c:v>
                </c:pt>
                <c:pt idx="4">
                  <c:v>#N/A</c:v>
                </c:pt>
                <c:pt idx="5">
                  <c:v>0.04</c:v>
                </c:pt>
                <c:pt idx="6">
                  <c:v>#N/A</c:v>
                </c:pt>
                <c:pt idx="7">
                  <c:v>0.02</c:v>
                </c:pt>
                <c:pt idx="8">
                  <c:v>#N/A</c:v>
                </c:pt>
                <c:pt idx="9">
                  <c:v>0.12</c:v>
                </c:pt>
              </c:numCache>
            </c:numRef>
          </c:val>
          <c:extLst>
            <c:ext xmlns:c16="http://schemas.microsoft.com/office/drawing/2014/chart" uri="{C3380CC4-5D6E-409C-BE32-E72D297353CC}">
              <c16:uniqueId val="{00000005-0B3A-41C7-BCBA-6202CA810CFB}"/>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1.58</c:v>
                </c:pt>
                <c:pt idx="2">
                  <c:v>#N/A</c:v>
                </c:pt>
                <c:pt idx="3">
                  <c:v>1.17</c:v>
                </c:pt>
                <c:pt idx="4">
                  <c:v>#N/A</c:v>
                </c:pt>
                <c:pt idx="5">
                  <c:v>0.97</c:v>
                </c:pt>
                <c:pt idx="6">
                  <c:v>#N/A</c:v>
                </c:pt>
                <c:pt idx="7">
                  <c:v>1.31</c:v>
                </c:pt>
                <c:pt idx="8">
                  <c:v>#N/A</c:v>
                </c:pt>
                <c:pt idx="9">
                  <c:v>1.6</c:v>
                </c:pt>
              </c:numCache>
            </c:numRef>
          </c:val>
          <c:extLst>
            <c:ext xmlns:c16="http://schemas.microsoft.com/office/drawing/2014/chart" uri="{C3380CC4-5D6E-409C-BE32-E72D297353CC}">
              <c16:uniqueId val="{00000006-0B3A-41C7-BCBA-6202CA810CFB}"/>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0.92</c:v>
                </c:pt>
                <c:pt idx="2">
                  <c:v>#N/A</c:v>
                </c:pt>
                <c:pt idx="3">
                  <c:v>1.87</c:v>
                </c:pt>
                <c:pt idx="4">
                  <c:v>#N/A</c:v>
                </c:pt>
                <c:pt idx="5">
                  <c:v>3.03</c:v>
                </c:pt>
                <c:pt idx="6">
                  <c:v>#N/A</c:v>
                </c:pt>
                <c:pt idx="7">
                  <c:v>1.72</c:v>
                </c:pt>
                <c:pt idx="8">
                  <c:v>#N/A</c:v>
                </c:pt>
                <c:pt idx="9">
                  <c:v>1.74</c:v>
                </c:pt>
              </c:numCache>
            </c:numRef>
          </c:val>
          <c:extLst>
            <c:ext xmlns:c16="http://schemas.microsoft.com/office/drawing/2014/chart" uri="{C3380CC4-5D6E-409C-BE32-E72D297353CC}">
              <c16:uniqueId val="{00000007-0B3A-41C7-BCBA-6202CA810CFB}"/>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4.84</c:v>
                </c:pt>
                <c:pt idx="2">
                  <c:v>#N/A</c:v>
                </c:pt>
                <c:pt idx="3">
                  <c:v>3.42</c:v>
                </c:pt>
                <c:pt idx="4">
                  <c:v>#N/A</c:v>
                </c:pt>
                <c:pt idx="5">
                  <c:v>4.17</c:v>
                </c:pt>
                <c:pt idx="6">
                  <c:v>#N/A</c:v>
                </c:pt>
                <c:pt idx="7">
                  <c:v>6.57</c:v>
                </c:pt>
                <c:pt idx="8">
                  <c:v>#N/A</c:v>
                </c:pt>
                <c:pt idx="9">
                  <c:v>9.0399999999999991</c:v>
                </c:pt>
              </c:numCache>
            </c:numRef>
          </c:val>
          <c:extLst>
            <c:ext xmlns:c16="http://schemas.microsoft.com/office/drawing/2014/chart" uri="{C3380CC4-5D6E-409C-BE32-E72D297353CC}">
              <c16:uniqueId val="{00000008-0B3A-41C7-BCBA-6202CA810CFB}"/>
            </c:ext>
          </c:extLst>
        </c:ser>
        <c:ser>
          <c:idx val="9"/>
          <c:order val="9"/>
          <c:tx>
            <c:strRef>
              <c:f>[1]データシート!$A$36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23.45</c:v>
                </c:pt>
                <c:pt idx="2">
                  <c:v>#N/A</c:v>
                </c:pt>
                <c:pt idx="3">
                  <c:v>26.64</c:v>
                </c:pt>
                <c:pt idx="4">
                  <c:v>#N/A</c:v>
                </c:pt>
                <c:pt idx="5">
                  <c:v>28.5</c:v>
                </c:pt>
                <c:pt idx="6">
                  <c:v>#N/A</c:v>
                </c:pt>
                <c:pt idx="7">
                  <c:v>30.37</c:v>
                </c:pt>
                <c:pt idx="8">
                  <c:v>#N/A</c:v>
                </c:pt>
                <c:pt idx="9">
                  <c:v>33.35</c:v>
                </c:pt>
              </c:numCache>
            </c:numRef>
          </c:val>
          <c:extLst>
            <c:ext xmlns:c16="http://schemas.microsoft.com/office/drawing/2014/chart" uri="{C3380CC4-5D6E-409C-BE32-E72D297353CC}">
              <c16:uniqueId val="{00000009-0B3A-41C7-BCBA-6202CA810C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2449</c:v>
                </c:pt>
                <c:pt idx="5">
                  <c:v>2361</c:v>
                </c:pt>
                <c:pt idx="8">
                  <c:v>2144</c:v>
                </c:pt>
                <c:pt idx="11">
                  <c:v>1897</c:v>
                </c:pt>
                <c:pt idx="14">
                  <c:v>1475</c:v>
                </c:pt>
              </c:numCache>
            </c:numRef>
          </c:val>
          <c:extLst>
            <c:ext xmlns:c16="http://schemas.microsoft.com/office/drawing/2014/chart" uri="{C3380CC4-5D6E-409C-BE32-E72D297353CC}">
              <c16:uniqueId val="{00000000-273B-43C6-BD4E-62551E46561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3B-43C6-BD4E-62551E46561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537</c:v>
                </c:pt>
                <c:pt idx="3">
                  <c:v>534</c:v>
                </c:pt>
                <c:pt idx="6">
                  <c:v>1063</c:v>
                </c:pt>
                <c:pt idx="9">
                  <c:v>392</c:v>
                </c:pt>
                <c:pt idx="12">
                  <c:v>612</c:v>
                </c:pt>
              </c:numCache>
            </c:numRef>
          </c:val>
          <c:extLst>
            <c:ext xmlns:c16="http://schemas.microsoft.com/office/drawing/2014/chart" uri="{C3380CC4-5D6E-409C-BE32-E72D297353CC}">
              <c16:uniqueId val="{00000002-273B-43C6-BD4E-62551E46561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73</c:v>
                </c:pt>
                <c:pt idx="3">
                  <c:v>65</c:v>
                </c:pt>
                <c:pt idx="6">
                  <c:v>55</c:v>
                </c:pt>
                <c:pt idx="9">
                  <c:v>22</c:v>
                </c:pt>
                <c:pt idx="12">
                  <c:v>1</c:v>
                </c:pt>
              </c:numCache>
            </c:numRef>
          </c:val>
          <c:extLst>
            <c:ext xmlns:c16="http://schemas.microsoft.com/office/drawing/2014/chart" uri="{C3380CC4-5D6E-409C-BE32-E72D297353CC}">
              <c16:uniqueId val="{00000003-273B-43C6-BD4E-62551E46561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49</c:v>
                </c:pt>
                <c:pt idx="3">
                  <c:v>46</c:v>
                </c:pt>
                <c:pt idx="6">
                  <c:v>44</c:v>
                </c:pt>
                <c:pt idx="9">
                  <c:v>43</c:v>
                </c:pt>
                <c:pt idx="12">
                  <c:v>39</c:v>
                </c:pt>
              </c:numCache>
            </c:numRef>
          </c:val>
          <c:extLst>
            <c:ext xmlns:c16="http://schemas.microsoft.com/office/drawing/2014/chart" uri="{C3380CC4-5D6E-409C-BE32-E72D297353CC}">
              <c16:uniqueId val="{00000004-273B-43C6-BD4E-62551E46561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3B-43C6-BD4E-62551E46561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3B-43C6-BD4E-62551E46561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1945</c:v>
                </c:pt>
                <c:pt idx="3">
                  <c:v>2022</c:v>
                </c:pt>
                <c:pt idx="6">
                  <c:v>1940</c:v>
                </c:pt>
                <c:pt idx="9">
                  <c:v>1995</c:v>
                </c:pt>
                <c:pt idx="12">
                  <c:v>1919</c:v>
                </c:pt>
              </c:numCache>
            </c:numRef>
          </c:val>
          <c:extLst>
            <c:ext xmlns:c16="http://schemas.microsoft.com/office/drawing/2014/chart" uri="{C3380CC4-5D6E-409C-BE32-E72D297353CC}">
              <c16:uniqueId val="{00000007-273B-43C6-BD4E-62551E4656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155</c:v>
                </c:pt>
                <c:pt idx="2">
                  <c:v>#N/A</c:v>
                </c:pt>
                <c:pt idx="3">
                  <c:v>#N/A</c:v>
                </c:pt>
                <c:pt idx="4">
                  <c:v>306</c:v>
                </c:pt>
                <c:pt idx="5">
                  <c:v>#N/A</c:v>
                </c:pt>
                <c:pt idx="6">
                  <c:v>#N/A</c:v>
                </c:pt>
                <c:pt idx="7">
                  <c:v>958</c:v>
                </c:pt>
                <c:pt idx="8">
                  <c:v>#N/A</c:v>
                </c:pt>
                <c:pt idx="9">
                  <c:v>#N/A</c:v>
                </c:pt>
                <c:pt idx="10">
                  <c:v>555</c:v>
                </c:pt>
                <c:pt idx="11">
                  <c:v>#N/A</c:v>
                </c:pt>
                <c:pt idx="12">
                  <c:v>#N/A</c:v>
                </c:pt>
                <c:pt idx="13">
                  <c:v>1096</c:v>
                </c:pt>
                <c:pt idx="14">
                  <c:v>#N/A</c:v>
                </c:pt>
              </c:numCache>
            </c:numRef>
          </c:val>
          <c:smooth val="0"/>
          <c:extLst>
            <c:ext xmlns:c16="http://schemas.microsoft.com/office/drawing/2014/chart" uri="{C3380CC4-5D6E-409C-BE32-E72D297353CC}">
              <c16:uniqueId val="{00000008-273B-43C6-BD4E-62551E4656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12039</c:v>
                </c:pt>
                <c:pt idx="5">
                  <c:v>10993</c:v>
                </c:pt>
                <c:pt idx="8">
                  <c:v>10014</c:v>
                </c:pt>
                <c:pt idx="11">
                  <c:v>9039</c:v>
                </c:pt>
                <c:pt idx="14">
                  <c:v>8049</c:v>
                </c:pt>
              </c:numCache>
            </c:numRef>
          </c:val>
          <c:extLst>
            <c:ext xmlns:c16="http://schemas.microsoft.com/office/drawing/2014/chart" uri="{C3380CC4-5D6E-409C-BE32-E72D297353CC}">
              <c16:uniqueId val="{00000000-844E-4A9A-91FE-5D95FCE37DB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3883</c:v>
                </c:pt>
                <c:pt idx="5">
                  <c:v>3115</c:v>
                </c:pt>
                <c:pt idx="8">
                  <c:v>2024</c:v>
                </c:pt>
                <c:pt idx="11">
                  <c:v>1987</c:v>
                </c:pt>
                <c:pt idx="14">
                  <c:v>2807</c:v>
                </c:pt>
              </c:numCache>
            </c:numRef>
          </c:val>
          <c:extLst>
            <c:ext xmlns:c16="http://schemas.microsoft.com/office/drawing/2014/chart" uri="{C3380CC4-5D6E-409C-BE32-E72D297353CC}">
              <c16:uniqueId val="{00000001-844E-4A9A-91FE-5D95FCE37DB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17317</c:v>
                </c:pt>
                <c:pt idx="5">
                  <c:v>20002</c:v>
                </c:pt>
                <c:pt idx="8">
                  <c:v>19075</c:v>
                </c:pt>
                <c:pt idx="11">
                  <c:v>20228</c:v>
                </c:pt>
                <c:pt idx="14">
                  <c:v>18798</c:v>
                </c:pt>
              </c:numCache>
            </c:numRef>
          </c:val>
          <c:extLst>
            <c:ext xmlns:c16="http://schemas.microsoft.com/office/drawing/2014/chart" uri="{C3380CC4-5D6E-409C-BE32-E72D297353CC}">
              <c16:uniqueId val="{00000002-844E-4A9A-91FE-5D95FCE37DB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4E-4A9A-91FE-5D95FCE37DB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4E-4A9A-91FE-5D95FCE37DB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4E-4A9A-91FE-5D95FCE37DB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4207</c:v>
                </c:pt>
                <c:pt idx="3">
                  <c:v>2185</c:v>
                </c:pt>
                <c:pt idx="6">
                  <c:v>2384</c:v>
                </c:pt>
                <c:pt idx="9">
                  <c:v>2520</c:v>
                </c:pt>
                <c:pt idx="12">
                  <c:v>2576</c:v>
                </c:pt>
              </c:numCache>
            </c:numRef>
          </c:val>
          <c:extLst>
            <c:ext xmlns:c16="http://schemas.microsoft.com/office/drawing/2014/chart" uri="{C3380CC4-5D6E-409C-BE32-E72D297353CC}">
              <c16:uniqueId val="{00000006-844E-4A9A-91FE-5D95FCE37DB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164</c:v>
                </c:pt>
                <c:pt idx="3">
                  <c:v>93</c:v>
                </c:pt>
                <c:pt idx="6">
                  <c:v>34</c:v>
                </c:pt>
                <c:pt idx="9">
                  <c:v>11</c:v>
                </c:pt>
                <c:pt idx="12">
                  <c:v>9</c:v>
                </c:pt>
              </c:numCache>
            </c:numRef>
          </c:val>
          <c:extLst>
            <c:ext xmlns:c16="http://schemas.microsoft.com/office/drawing/2014/chart" uri="{C3380CC4-5D6E-409C-BE32-E72D297353CC}">
              <c16:uniqueId val="{00000007-844E-4A9A-91FE-5D95FCE37DB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188</c:v>
                </c:pt>
                <c:pt idx="3">
                  <c:v>180</c:v>
                </c:pt>
                <c:pt idx="6">
                  <c:v>170</c:v>
                </c:pt>
                <c:pt idx="9">
                  <c:v>159</c:v>
                </c:pt>
                <c:pt idx="12">
                  <c:v>144</c:v>
                </c:pt>
              </c:numCache>
            </c:numRef>
          </c:val>
          <c:extLst>
            <c:ext xmlns:c16="http://schemas.microsoft.com/office/drawing/2014/chart" uri="{C3380CC4-5D6E-409C-BE32-E72D297353CC}">
              <c16:uniqueId val="{00000008-844E-4A9A-91FE-5D95FCE37DB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2455</c:v>
                </c:pt>
                <c:pt idx="3">
                  <c:v>1944</c:v>
                </c:pt>
                <c:pt idx="6">
                  <c:v>1730</c:v>
                </c:pt>
                <c:pt idx="9">
                  <c:v>1342</c:v>
                </c:pt>
                <c:pt idx="12">
                  <c:v>960</c:v>
                </c:pt>
              </c:numCache>
            </c:numRef>
          </c:val>
          <c:extLst>
            <c:ext xmlns:c16="http://schemas.microsoft.com/office/drawing/2014/chart" uri="{C3380CC4-5D6E-409C-BE32-E72D297353CC}">
              <c16:uniqueId val="{00000009-844E-4A9A-91FE-5D95FCE37DB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15358</c:v>
                </c:pt>
                <c:pt idx="3">
                  <c:v>14025</c:v>
                </c:pt>
                <c:pt idx="6">
                  <c:v>14079</c:v>
                </c:pt>
                <c:pt idx="9">
                  <c:v>14043</c:v>
                </c:pt>
                <c:pt idx="12">
                  <c:v>15561</c:v>
                </c:pt>
              </c:numCache>
            </c:numRef>
          </c:val>
          <c:extLst>
            <c:ext xmlns:c16="http://schemas.microsoft.com/office/drawing/2014/chart" uri="{C3380CC4-5D6E-409C-BE32-E72D297353CC}">
              <c16:uniqueId val="{0000000A-844E-4A9A-91FE-5D95FCE37D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4E-4A9A-91FE-5D95FCE37D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3557</c:v>
                </c:pt>
                <c:pt idx="1">
                  <c:v>3752</c:v>
                </c:pt>
                <c:pt idx="2">
                  <c:v>4034</c:v>
                </c:pt>
              </c:numCache>
            </c:numRef>
          </c:val>
          <c:extLst>
            <c:ext xmlns:c16="http://schemas.microsoft.com/office/drawing/2014/chart" uri="{C3380CC4-5D6E-409C-BE32-E72D297353CC}">
              <c16:uniqueId val="{00000000-1D77-4909-BDBB-BA79108A638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1D77-4909-BDBB-BA79108A638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15140</c:v>
                </c:pt>
                <c:pt idx="1">
                  <c:v>15568</c:v>
                </c:pt>
                <c:pt idx="2">
                  <c:v>13585</c:v>
                </c:pt>
              </c:numCache>
            </c:numRef>
          </c:val>
          <c:extLst>
            <c:ext xmlns:c16="http://schemas.microsoft.com/office/drawing/2014/chart" uri="{C3380CC4-5D6E-409C-BE32-E72D297353CC}">
              <c16:uniqueId val="{00000002-1D77-4909-BDBB-BA79108A63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{78392862-FDA1-4935-8AC2-1FA5A8479B4A}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72A-4E64-BF5F-5EDECF4E67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{1BD716EF-3135-43E8-9CED-30090D433C54}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2A-4E64-BF5F-5EDECF4E67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{F12FBB58-7A3F-4140-88D1-74D0200E616B}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2A-4E64-BF5F-5EDECF4E67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{8FE145D7-43DE-464D-B96B-9B13EBB05137}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2A-4E64-BF5F-5EDECF4E67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{A8D287D6-F9E3-4EE8-8A74-40AAE1AA0FE6}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2A-4E64-BF5F-5EDECF4E67F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{A510F959-926C-44A0-8D70-0479EB1D9166}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72A-4E64-BF5F-5EDECF4E67F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{F3F7D70A-7A35-4AF5-8848-3C38A57AE755}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72A-4E64-BF5F-5EDECF4E67F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{0BE674E7-9FEA-41EF-84E2-56C17A740AEB}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72A-4E64-BF5F-5EDECF4E67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{C667F2BF-0796-47D7-BEA5-5AE139714311}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72A-4E64-BF5F-5EDECF4E67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58.9</c:v>
                </c:pt>
                <c:pt idx="16">
                  <c:v>61</c:v>
                </c:pt>
                <c:pt idx="24">
                  <c:v>63</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72A-4E64-BF5F-5EDECF4E67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{EFC00C30-8312-4121-ABEA-140668ABD30A}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72A-4E64-BF5F-5EDECF4E67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{DC9E3994-E74B-4D18-9E47-705D342244C7}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2A-4E64-BF5F-5EDECF4E67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{606336D1-2651-4796-9610-AB5816B465F6}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2A-4E64-BF5F-5EDECF4E67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{7D60DF87-E5EE-49A8-9707-A5B92A7D26DF}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2A-4E64-BF5F-5EDECF4E67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{69BDACC8-B27E-472B-BB97-B7DA55B32211}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2A-4E64-BF5F-5EDECF4E67F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{6ACE2D4D-50AE-492A-9967-89FCA2195DAF}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72A-4E64-BF5F-5EDECF4E67F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{AC46E5C9-496D-4BE8-B8D8-DA697B9FDBE7}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72A-4E64-BF5F-5EDECF4E67F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{14E5F950-98A2-476B-83A6-56DD3049E746}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72A-4E64-BF5F-5EDECF4E67F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{A47F61DF-AA4C-4D7B-8BB3-9E91BE7B951D}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72A-4E64-BF5F-5EDECF4E67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072A-4E64-BF5F-5EDECF4E67F2}"/>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{606BA74A-E3EA-46EC-BDA9-FA8147F33192}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5B-4210-8ECF-EFD5F03CCF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{F8BE5181-DF16-4330-A584-84A53B9AAE13}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5B-4210-8ECF-EFD5F03CCF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{29EBD41C-0D06-46B7-80F9-BB988F2BAA8D}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5B-4210-8ECF-EFD5F03CCF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{B175B438-96DD-4D57-BF0E-8F57164A967A}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5B-4210-8ECF-EFD5F03CCF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{E9FDFD48-DD1A-48F1-A21E-EED0668160DB}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5B-4210-8ECF-EFD5F03CCF6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{43EC7AC5-FC7C-4656-BED7-9797DCDE4F83}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5B-4210-8ECF-EFD5F03CCF6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{EFE34CF2-AAB3-4F82-B7EC-1475C8CC0FAE}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5B-4210-8ECF-EFD5F03CCF6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{6BC203FB-13EE-4DA7-9B43-737377BCA2E2}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5B-4210-8ECF-EFD5F03CCF6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{ABAC0DE3-795D-4697-9A34-6926BF8B500B}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5B-4210-8ECF-EFD5F03CCF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0.6</c:v>
                </c:pt>
                <c:pt idx="16">
                  <c:v>1.6</c:v>
                </c:pt>
                <c:pt idx="24">
                  <c:v>2</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5B-4210-8ECF-EFD5F03CCF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{E3E427B3-DC52-42D4-A412-7C33CC9FD0B5}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5B-4210-8ECF-EFD5F03CCF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{AEEB43B7-3D64-44BF-AED0-4BF32F5DB3A0}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5B-4210-8ECF-EFD5F03CCF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{224C35E4-BC7A-4395-82E6-906109F98FE9}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5B-4210-8ECF-EFD5F03CCF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{E909A227-540C-4630-9626-CA7ADA5F4A02}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5B-4210-8ECF-EFD5F03CCF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{AE35F02E-B1AB-490B-A6D2-2DF23C6CA1C2}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5B-4210-8ECF-EFD5F03CCF6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{09516CAE-BA08-4FFD-AE85-4C6B515C0007}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5B-4210-8ECF-EFD5F03CCF6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{F09951B0-6F55-44D6-BFFA-80913E0A773B}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5B-4210-8ECF-EFD5F03CCF6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{02BA87E0-7CF7-4AC2-9C7F-B08998C9DFC0}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5B-4210-8ECF-EFD5F03CCF6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{75B61AE0-0BB1-4F34-A676-BF795866D4E2}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5B-4210-8ECF-EFD5F03CCF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115B-4210-8ECF-EFD5F03CCF60}"/>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複合文化施設等大規模改修工事により、都市計画事業費が増えたことで</a:t>
          </a:r>
          <a:r>
            <a:rPr lang="ja-JP" altLang="en-US" sz="1100">
              <a:solidFill>
                <a:schemeClr val="dk1"/>
              </a:solidFill>
              <a:effectLst/>
              <a:latin typeface="+mn-lt"/>
              <a:ea typeface="+mn-ea"/>
              <a:cs typeface="+mn-cs"/>
            </a:rPr>
            <a:t>、平均充当率を使用して算出する</a:t>
          </a:r>
          <a:r>
            <a:rPr lang="ja-JP" altLang="ja-JP" sz="1100">
              <a:solidFill>
                <a:schemeClr val="dk1"/>
              </a:solidFill>
              <a:effectLst/>
              <a:latin typeface="+mn-lt"/>
              <a:ea typeface="+mn-ea"/>
              <a:cs typeface="+mn-cs"/>
            </a:rPr>
            <a:t>都市計画税充当可能額が減少したことにより、分子から差し引く特定財源が減少したため、実質公債費比率の分子は増加している。これにより単年度の実質公債費率は前年度より増加し、</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ヵ年平均においても増加となった。</a:t>
          </a:r>
        </a:p>
        <a:p>
          <a:r>
            <a:rPr lang="ja-JP" altLang="ja-JP" sz="1100">
              <a:solidFill>
                <a:schemeClr val="dk1"/>
              </a:solidFill>
              <a:effectLst/>
              <a:latin typeface="+mn-lt"/>
              <a:ea typeface="+mn-ea"/>
              <a:cs typeface="+mn-cs"/>
            </a:rPr>
            <a:t>　多摩ニュータウン整備期に借り入れた債務の償還が進んでいるものの、今後は大型公共施設の更新に係る地方債の発行が増えるため、元利償還金は増加する見込みである。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減債基金を廃止し、減債基金の残高を財政調整基金へ積み立てたため、平成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年度末以降残高</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のままである。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については、多摩ニュータウン整備に係る債務負担行為の解消がさらに進んだこと等により、債務負担行為に基づく支出予定額が減少しているが、複合文化施設等大規模改修工事事業債の新規発行により地方債残高は増えた。</a:t>
          </a:r>
        </a:p>
        <a:p>
          <a:r>
            <a:rPr lang="ja-JP" altLang="ja-JP" sz="1100">
              <a:solidFill>
                <a:schemeClr val="dk1"/>
              </a:solidFill>
              <a:effectLst/>
              <a:latin typeface="+mn-lt"/>
              <a:ea typeface="+mn-ea"/>
              <a:cs typeface="+mn-cs"/>
            </a:rPr>
            <a:t>　充当可能財源等については、複合文化施設等大規模改修工事に都市計画基金を活用するため取り崩したことにより充当可能基金が減少している。</a:t>
          </a:r>
        </a:p>
        <a:p>
          <a:r>
            <a:rPr lang="ja-JP" altLang="ja-JP" sz="1100">
              <a:solidFill>
                <a:schemeClr val="dk1"/>
              </a:solidFill>
              <a:effectLst/>
              <a:latin typeface="+mn-lt"/>
              <a:ea typeface="+mn-ea"/>
              <a:cs typeface="+mn-cs"/>
            </a:rPr>
            <a:t>　多くの施設で更新時期が間近に迫っており、更新に伴い、地方債の発行が増加していく見込みである。計画的に積み立ててきた基金の活用を図る等、過度に地方債に依存することがないよう、行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東京都多摩市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百万円の増額となったものの、パルテノン多摩の大規模改修工事に都市計画基金の取崩しを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月に改定した「多摩市基金の活用等方針」に基づき、計画的に活用、積み立てを行う。特に、令和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年前後に、市役所本庁舎、給食センター、温水プール、総合福祉センター等大型公共施設の更新が見込まれており、計画的に積み立てていく。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・都市計画基金・・・・・・・・・市の都市計画事業の財源を積み立てるため。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・公共建築物等整備保全基金・・・多摩市の公共建築物、道路、橋りょう等の施設の整備及び老朽化に伴う更新、改修、維持保全等に要する資金に充てるため。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・庁舎増改築基金・・・・・・・・市役所庁舎増改築の財源を積み立てるため。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森林の整備、促進、木材の利用の促進並びにみどりの保全及び育成により、将来にわたり豊かな自然を保全するため。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（令和４年度よりみどりと地球温暖化対策基金に変更）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・福祉基金・・・・・・・・・・・温かい心のかようまちづくりをめざして、多様な社会福祉の市民需要に対応するため。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・いきいきＴＡＭＡ基金・・・・・市民が互いに支え合い一人ひとりが生き生きとくらせるまちづくりに必要な財源とするため。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・新型コロナウイルス感染症対策基金・・新型コロナウイルス感染症への対策に迅速かつ適切に対応するため、令和２年度に新設した。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年度末で廃止）</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百万円の減となった。主な要因は、パルテノン多摩の大規模改修工事に都市計画基金の取崩しを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百万円行ったことが主な要因である。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・公共建築物等整備保全基金：今後の公共施設などの大規模改修等を見据え、執行段階での工夫等により生み出した財源を年度末に約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・庁舎増改築基金：後年の新庁舎整備に向けて、約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「多摩市基金の活用等方針」によって、基金ごとの目標額を定めている。今後の情勢変化等に対応するため、定期的に見直しを行う。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百万円となっており、令和元年度比で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百万円の増額となり、目標額としている約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割程度）を維持した。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・増となった主な要因は、執行段階での工夫・精査により生み出した財源を年度末に積み立てたためである。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・「多摩市基金の活用等方針」とその後の方針改定に基づき、様々な課題に対応するため計画的に積み立てていく。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・各年度末時点で、約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割程度）の確保を図るため、毎年度の決算剰余金積立（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以上）のほか、契約差金等の活用により他の基金に優先して財源確保を図り、災害への備えの視点を含めた総合的な財源調整機能を維持するものとする。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廃止済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し健全な財政運営に資することを目的に設置された基金である。しかし、活用実績が少なく硬直傾向にあり、また、市債残高が確実に減少していることなどから「多摩市基金の見直し方針」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年度に廃止し、残高を財政調整基金へ積み立てた。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ポイント下がった。また、類似団体平均を下回ったものの、全国平均及び東京都平均を上回る結果となった。これまでは類似団体内平均値と少し乖離があったがほぼ同数値となっている。</a:t>
          </a:r>
        </a:p>
        <a:p>
          <a:r>
            <a:rPr kumimoji="1" lang="ja-JP" altLang="en-US" sz="1100">
              <a:latin typeface="ＭＳ Ｐゴシック" panose="020B0600070205080204" pitchFamily="50" charset="-128"/>
              <a:ea typeface="ＭＳ Ｐゴシック" panose="020B0600070205080204" pitchFamily="50" charset="-128"/>
            </a:rPr>
            <a:t>　現在、築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年以上経過する建築物の延床面積が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％を超えており、令和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に達する見込みである。今後、老朽化する施設に対する改修が大きく増加することが見込まれるため、「多摩市公共施設の見直し方針と行動プログラム」の取り組みによる公共施設の総量の適正化を図るとともに、計画的に改修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1" name="フローチャート: 判断 8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2" name="フローチャート: 判断 81"/>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83" name="フローチャート: 判断 82"/>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50292</xdr:rowOff>
    </xdr:from>
    <xdr:to>
      <xdr:col>23</xdr:col>
      <xdr:colOff>136525</xdr:colOff>
      <xdr:row>29</xdr:row>
      <xdr:rowOff>151892</xdr:rowOff>
    </xdr:to>
    <xdr:sp macro="" textlink="">
      <xdr:nvSpPr>
        <xdr:cNvPr id="89" name="楕円 88"/>
        <xdr:cNvSpPr/>
      </xdr:nvSpPr>
      <xdr:spPr>
        <a:xfrm>
          <a:off x="47117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73169</xdr:rowOff>
    </xdr:from>
    <xdr:ext cx="405111" cy="259045"/>
    <xdr:sp macro="" textlink="">
      <xdr:nvSpPr>
        <xdr:cNvPr id="90" name="有形固定資産減価償却率該当値テキスト"/>
        <xdr:cNvSpPr txBox="1"/>
      </xdr:nvSpPr>
      <xdr:spPr>
        <a:xfrm>
          <a:off x="4813300" y="564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91" name="楕円 90"/>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101092</xdr:rowOff>
    </xdr:from>
    <xdr:to>
      <xdr:col>23</xdr:col>
      <xdr:colOff>85725</xdr:colOff>
      <xdr:row>29</xdr:row>
      <xdr:rowOff>137795</xdr:rowOff>
    </xdr:to>
    <xdr:cxnSp macro="">
      <xdr:nvCxnSpPr>
        <xdr:cNvPr id="92" name="直線コネクタ 91"/>
        <xdr:cNvCxnSpPr/>
      </xdr:nvCxnSpPr>
      <xdr:spPr>
        <a:xfrm flipV="1">
          <a:off x="4051300" y="5844667"/>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93" name="楕円 92"/>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137795</xdr:rowOff>
    </xdr:to>
    <xdr:cxnSp macro="">
      <xdr:nvCxnSpPr>
        <xdr:cNvPr id="94" name="直線コネクタ 93"/>
        <xdr:cNvCxnSpPr/>
      </xdr:nvCxnSpPr>
      <xdr:spPr>
        <a:xfrm>
          <a:off x="3289300" y="58381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169926</xdr:rowOff>
    </xdr:from>
    <xdr:to>
      <xdr:col>11</xdr:col>
      <xdr:colOff>187325</xdr:colOff>
      <xdr:row>29</xdr:row>
      <xdr:rowOff>100076</xdr:rowOff>
    </xdr:to>
    <xdr:sp macro="" textlink="">
      <xdr:nvSpPr>
        <xdr:cNvPr id="95" name="楕円 94"/>
        <xdr:cNvSpPr/>
      </xdr:nvSpPr>
      <xdr:spPr>
        <a:xfrm>
          <a:off x="2476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49276</xdr:rowOff>
    </xdr:from>
    <xdr:to>
      <xdr:col>15</xdr:col>
      <xdr:colOff>136525</xdr:colOff>
      <xdr:row>29</xdr:row>
      <xdr:rowOff>94615</xdr:rowOff>
    </xdr:to>
    <xdr:cxnSp macro="">
      <xdr:nvCxnSpPr>
        <xdr:cNvPr id="96" name="直線コネクタ 95"/>
        <xdr:cNvCxnSpPr/>
      </xdr:nvCxnSpPr>
      <xdr:spPr>
        <a:xfrm>
          <a:off x="2527300" y="5792851"/>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144018</xdr:rowOff>
    </xdr:from>
    <xdr:to>
      <xdr:col>7</xdr:col>
      <xdr:colOff>187325</xdr:colOff>
      <xdr:row>29</xdr:row>
      <xdr:rowOff>74168</xdr:rowOff>
    </xdr:to>
    <xdr:sp macro="" textlink="">
      <xdr:nvSpPr>
        <xdr:cNvPr id="97" name="楕円 96"/>
        <xdr:cNvSpPr/>
      </xdr:nvSpPr>
      <xdr:spPr>
        <a:xfrm>
          <a:off x="1714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23368</xdr:rowOff>
    </xdr:from>
    <xdr:to>
      <xdr:col>11</xdr:col>
      <xdr:colOff>136525</xdr:colOff>
      <xdr:row>29</xdr:row>
      <xdr:rowOff>49276</xdr:rowOff>
    </xdr:to>
    <xdr:cxnSp macro="">
      <xdr:nvCxnSpPr>
        <xdr:cNvPr id="98" name="直線コネクタ 97"/>
        <xdr:cNvCxnSpPr/>
      </xdr:nvCxnSpPr>
      <xdr:spPr>
        <a:xfrm>
          <a:off x="1765300" y="576694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100" name="n_2ave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101" name="n_3aveValue有形固定資産減価償却率"/>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2" name="n_4aveValue有形固定資産減価償却率"/>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103" name="n_1main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104" name="n_2main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116603</xdr:rowOff>
    </xdr:from>
    <xdr:ext cx="405111" cy="259045"/>
    <xdr:sp macro="" textlink="">
      <xdr:nvSpPr>
        <xdr:cNvPr id="105" name="n_3mainValue有形固定資産減価償却率"/>
        <xdr:cNvSpPr txBox="1"/>
      </xdr:nvSpPr>
      <xdr:spPr>
        <a:xfrm>
          <a:off x="2324744" y="5517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90695</xdr:rowOff>
    </xdr:from>
    <xdr:ext cx="405111" cy="259045"/>
    <xdr:sp macro="" textlink="">
      <xdr:nvSpPr>
        <xdr:cNvPr id="106" name="n_4mainValue有形固定資産減価償却率"/>
        <xdr:cNvSpPr txBox="1"/>
      </xdr:nvSpPr>
      <xdr:spPr>
        <a:xfrm>
          <a:off x="1562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債務償還比率は、今年度は生じなかった。</a:t>
          </a:r>
        </a:p>
        <a:p>
          <a:r>
            <a:rPr kumimoji="1" lang="ja-JP" altLang="en-US" sz="1100">
              <a:latin typeface="ＭＳ Ｐゴシック" panose="020B0600070205080204" pitchFamily="50" charset="-128"/>
              <a:ea typeface="ＭＳ Ｐゴシック" panose="020B0600070205080204" pitchFamily="50" charset="-128"/>
            </a:rPr>
            <a:t>　今後、大型公共施設の更新に係る地方債の発行が増え、将来負担額が増加する見込であるが、地方債に過度に依存することなく、安定的な行財政運営に努めていく。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5" name="フローチャート: 判断 144"/>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6" name="フローチャート: 判断 145"/>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7" name="フローチャート: 判断 146"/>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12555</xdr:rowOff>
    </xdr:from>
    <xdr:to>
      <xdr:col>60</xdr:col>
      <xdr:colOff>123825</xdr:colOff>
      <xdr:row>26</xdr:row>
      <xdr:rowOff>114155</xdr:rowOff>
    </xdr:to>
    <xdr:sp macro="" textlink="">
      <xdr:nvSpPr>
        <xdr:cNvPr id="153" name="楕円 152"/>
        <xdr:cNvSpPr/>
      </xdr:nvSpPr>
      <xdr:spPr>
        <a:xfrm>
          <a:off x="11747500" y="52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29</xdr:row>
      <xdr:rowOff>146593</xdr:rowOff>
    </xdr:from>
    <xdr:ext cx="469744" cy="259045"/>
    <xdr:sp macro="" textlink="">
      <xdr:nvSpPr>
        <xdr:cNvPr id="154" name="n_1aveValue債務償還比率"/>
        <xdr:cNvSpPr txBox="1"/>
      </xdr:nvSpPr>
      <xdr:spPr>
        <a:xfrm>
          <a:off x="13836727" y="58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5" name="n_2aveValue債務償還比率"/>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6" name="n_3aveValue債務償還比率"/>
        <xdr:cNvSpPr txBox="1"/>
      </xdr:nvSpPr>
      <xdr:spPr>
        <a:xfrm>
          <a:off x="12325427" y="59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57" name="n_4aveValue債務償還比率"/>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130682</xdr:rowOff>
    </xdr:from>
    <xdr:ext cx="405111" cy="259045"/>
    <xdr:sp macro="" textlink="">
      <xdr:nvSpPr>
        <xdr:cNvPr id="158" name="n_4mainValue債務償還比率"/>
        <xdr:cNvSpPr txBox="1"/>
      </xdr:nvSpPr>
      <xdr:spPr>
        <a:xfrm>
          <a:off x="11595744" y="5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3" name="楕円 72"/>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4"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5" name="楕円 74"/>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106680</xdr:rowOff>
    </xdr:to>
    <xdr:cxnSp macro="">
      <xdr:nvCxnSpPr>
        <xdr:cNvPr id="76" name="直線コネクタ 75"/>
        <xdr:cNvCxnSpPr/>
      </xdr:nvCxnSpPr>
      <xdr:spPr>
        <a:xfrm>
          <a:off x="3797300" y="65779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7" name="楕円 76"/>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62865</xdr:rowOff>
    </xdr:to>
    <xdr:cxnSp macro="">
      <xdr:nvCxnSpPr>
        <xdr:cNvPr id="78" name="直線コネクタ 77"/>
        <xdr:cNvCxnSpPr/>
      </xdr:nvCxnSpPr>
      <xdr:spPr>
        <a:xfrm>
          <a:off x="2908300" y="65684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79"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1" name="n_3aveValue【道路】&#10;有形固定資産減価償却率"/>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2" name="n_4aveValue【道路】&#10;有形固定資産減価償却率"/>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130192</xdr:rowOff>
    </xdr:from>
    <xdr:ext cx="405111" cy="259045"/>
    <xdr:sp macro="" textlink="">
      <xdr:nvSpPr>
        <xdr:cNvPr id="83" name="n_1mainValue【道路】&#10;有形固定資産減価償却率"/>
        <xdr:cNvSpPr txBox="1"/>
      </xdr:nvSpPr>
      <xdr:spPr>
        <a:xfrm>
          <a:off x="35820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main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08" name="直線コネクタ 107"/>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09"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0" name="直線コネクタ 109"/>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1"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2" name="直線コネクタ 111"/>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3"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14" name="フローチャート: 判断 113"/>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15" name="フローチャート: 判断 114"/>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16" name="フローチャート: 判断 115"/>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17" name="フローチャート: 判断 116"/>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18" name="フローチャート: 判断 117"/>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14580</xdr:rowOff>
    </xdr:from>
    <xdr:to>
      <xdr:col>55</xdr:col>
      <xdr:colOff>50800</xdr:colOff>
      <xdr:row>41</xdr:row>
      <xdr:rowOff>116180</xdr:rowOff>
    </xdr:to>
    <xdr:sp macro="" textlink="">
      <xdr:nvSpPr>
        <xdr:cNvPr id="124" name="楕円 123"/>
        <xdr:cNvSpPr/>
      </xdr:nvSpPr>
      <xdr:spPr>
        <a:xfrm>
          <a:off x="10426700" y="70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100957</xdr:rowOff>
    </xdr:from>
    <xdr:ext cx="469744" cy="259045"/>
    <xdr:sp macro="" textlink="">
      <xdr:nvSpPr>
        <xdr:cNvPr id="125" name="【道路】&#10;一人当たり延長該当値テキスト"/>
        <xdr:cNvSpPr txBox="1"/>
      </xdr:nvSpPr>
      <xdr:spPr>
        <a:xfrm>
          <a:off x="10515600" y="69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15494</xdr:rowOff>
    </xdr:from>
    <xdr:to>
      <xdr:col>50</xdr:col>
      <xdr:colOff>165100</xdr:colOff>
      <xdr:row>41</xdr:row>
      <xdr:rowOff>117094</xdr:rowOff>
    </xdr:to>
    <xdr:sp macro="" textlink="">
      <xdr:nvSpPr>
        <xdr:cNvPr id="126" name="楕円 125"/>
        <xdr:cNvSpPr/>
      </xdr:nvSpPr>
      <xdr:spPr>
        <a:xfrm>
          <a:off x="9588500" y="70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65380</xdr:rowOff>
    </xdr:from>
    <xdr:to>
      <xdr:col>55</xdr:col>
      <xdr:colOff>0</xdr:colOff>
      <xdr:row>41</xdr:row>
      <xdr:rowOff>66294</xdr:rowOff>
    </xdr:to>
    <xdr:cxnSp macro="">
      <xdr:nvCxnSpPr>
        <xdr:cNvPr id="127" name="直線コネクタ 126"/>
        <xdr:cNvCxnSpPr/>
      </xdr:nvCxnSpPr>
      <xdr:spPr>
        <a:xfrm flipV="1">
          <a:off x="9639300" y="709483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8712</xdr:rowOff>
    </xdr:from>
    <xdr:to>
      <xdr:col>46</xdr:col>
      <xdr:colOff>38100</xdr:colOff>
      <xdr:row>41</xdr:row>
      <xdr:rowOff>110312</xdr:rowOff>
    </xdr:to>
    <xdr:sp macro="" textlink="">
      <xdr:nvSpPr>
        <xdr:cNvPr id="128" name="楕円 127"/>
        <xdr:cNvSpPr/>
      </xdr:nvSpPr>
      <xdr:spPr>
        <a:xfrm>
          <a:off x="8699500" y="70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59512</xdr:rowOff>
    </xdr:from>
    <xdr:to>
      <xdr:col>50</xdr:col>
      <xdr:colOff>114300</xdr:colOff>
      <xdr:row>41</xdr:row>
      <xdr:rowOff>66294</xdr:rowOff>
    </xdr:to>
    <xdr:cxnSp macro="">
      <xdr:nvCxnSpPr>
        <xdr:cNvPr id="129" name="直線コネクタ 128"/>
        <xdr:cNvCxnSpPr/>
      </xdr:nvCxnSpPr>
      <xdr:spPr>
        <a:xfrm>
          <a:off x="8750300" y="7088962"/>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30" name="n_1aveValue【道路】&#10;一人当たり延長"/>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31" name="n_2aveValue【道路】&#10;一人当たり延長"/>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32" name="n_3aveValue【道路】&#10;一人当たり延長"/>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33" name="n_4aveValue【道路】&#10;一人当たり延長"/>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108221</xdr:rowOff>
    </xdr:from>
    <xdr:ext cx="469744" cy="259045"/>
    <xdr:sp macro="" textlink="">
      <xdr:nvSpPr>
        <xdr:cNvPr id="134" name="n_1mainValue【道路】&#10;一人当たり延長"/>
        <xdr:cNvSpPr txBox="1"/>
      </xdr:nvSpPr>
      <xdr:spPr>
        <a:xfrm>
          <a:off x="9391727" y="713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101439</xdr:rowOff>
    </xdr:from>
    <xdr:ext cx="469744" cy="259045"/>
    <xdr:sp macro="" textlink="">
      <xdr:nvSpPr>
        <xdr:cNvPr id="135" name="n_2mainValue【道路】&#10;一人当たり延長"/>
        <xdr:cNvSpPr txBox="1"/>
      </xdr:nvSpPr>
      <xdr:spPr>
        <a:xfrm>
          <a:off x="8515427" y="7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133894</xdr:rowOff>
    </xdr:from>
    <xdr:to>
      <xdr:col>24</xdr:col>
      <xdr:colOff>62865</xdr:colOff>
      <xdr:row>64</xdr:row>
      <xdr:rowOff>88174</xdr:rowOff>
    </xdr:to>
    <xdr:cxnSp macro="">
      <xdr:nvCxnSpPr>
        <xdr:cNvPr id="161" name="直線コネクタ 160"/>
        <xdr:cNvCxnSpPr/>
      </xdr:nvCxnSpPr>
      <xdr:spPr>
        <a:xfrm flipV="1">
          <a:off x="4634865" y="990654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92001</xdr:rowOff>
    </xdr:from>
    <xdr:ext cx="405111" cy="259045"/>
    <xdr:sp macro="" textlink="">
      <xdr:nvSpPr>
        <xdr:cNvPr id="162" name="【橋りょう・トンネル】&#10;有形固定資産減価償却率最小値テキスト"/>
        <xdr:cNvSpPr txBox="1"/>
      </xdr:nvSpPr>
      <xdr:spPr>
        <a:xfrm>
          <a:off x="46736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88174</xdr:rowOff>
    </xdr:from>
    <xdr:to>
      <xdr:col>24</xdr:col>
      <xdr:colOff>152400</xdr:colOff>
      <xdr:row>64</xdr:row>
      <xdr:rowOff>88174</xdr:rowOff>
    </xdr:to>
    <xdr:cxnSp macro="">
      <xdr:nvCxnSpPr>
        <xdr:cNvPr id="163" name="直線コネクタ 162"/>
        <xdr:cNvCxnSpPr/>
      </xdr:nvCxnSpPr>
      <xdr:spPr>
        <a:xfrm>
          <a:off x="4546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80571</xdr:rowOff>
    </xdr:from>
    <xdr:ext cx="405111" cy="259045"/>
    <xdr:sp macro="" textlink="">
      <xdr:nvSpPr>
        <xdr:cNvPr id="164" name="【橋りょう・トンネル】&#10;有形固定資産減価償却率最大値テキスト"/>
        <xdr:cNvSpPr txBox="1"/>
      </xdr:nvSpPr>
      <xdr:spPr>
        <a:xfrm>
          <a:off x="4673600" y="968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133894</xdr:rowOff>
    </xdr:from>
    <xdr:to>
      <xdr:col>24</xdr:col>
      <xdr:colOff>152400</xdr:colOff>
      <xdr:row>57</xdr:row>
      <xdr:rowOff>133894</xdr:rowOff>
    </xdr:to>
    <xdr:cxnSp macro="">
      <xdr:nvCxnSpPr>
        <xdr:cNvPr id="165" name="直線コネクタ 164"/>
        <xdr:cNvCxnSpPr/>
      </xdr:nvCxnSpPr>
      <xdr:spPr>
        <a:xfrm>
          <a:off x="4546600" y="990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60251</xdr:rowOff>
    </xdr:from>
    <xdr:ext cx="405111" cy="259045"/>
    <xdr:sp macro="" textlink="">
      <xdr:nvSpPr>
        <xdr:cNvPr id="166" name="【橋りょう・トンネル】&#10;有形固定資産減価償却率平均値テキスト"/>
        <xdr:cNvSpPr txBox="1"/>
      </xdr:nvSpPr>
      <xdr:spPr>
        <a:xfrm>
          <a:off x="4673600" y="103472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37374</xdr:rowOff>
    </xdr:from>
    <xdr:to>
      <xdr:col>24</xdr:col>
      <xdr:colOff>114300</xdr:colOff>
      <xdr:row>61</xdr:row>
      <xdr:rowOff>138974</xdr:rowOff>
    </xdr:to>
    <xdr:sp macro="" textlink="">
      <xdr:nvSpPr>
        <xdr:cNvPr id="167" name="フローチャート: 判断 166"/>
        <xdr:cNvSpPr/>
      </xdr:nvSpPr>
      <xdr:spPr>
        <a:xfrm>
          <a:off x="45847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12881</xdr:rowOff>
    </xdr:from>
    <xdr:to>
      <xdr:col>20</xdr:col>
      <xdr:colOff>38100</xdr:colOff>
      <xdr:row>61</xdr:row>
      <xdr:rowOff>114481</xdr:rowOff>
    </xdr:to>
    <xdr:sp macro="" textlink="">
      <xdr:nvSpPr>
        <xdr:cNvPr id="168" name="フローチャート: 判断 167"/>
        <xdr:cNvSpPr/>
      </xdr:nvSpPr>
      <xdr:spPr>
        <a:xfrm>
          <a:off x="3746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6350</xdr:rowOff>
    </xdr:from>
    <xdr:to>
      <xdr:col>15</xdr:col>
      <xdr:colOff>101600</xdr:colOff>
      <xdr:row>61</xdr:row>
      <xdr:rowOff>107950</xdr:rowOff>
    </xdr:to>
    <xdr:sp macro="" textlink="">
      <xdr:nvSpPr>
        <xdr:cNvPr id="169" name="フローチャート: 判断 168"/>
        <xdr:cNvSpPr/>
      </xdr:nvSpPr>
      <xdr:spPr>
        <a:xfrm>
          <a:off x="2857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70" name="フローチャート: 判断 169"/>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141877</xdr:rowOff>
    </xdr:from>
    <xdr:to>
      <xdr:col>6</xdr:col>
      <xdr:colOff>38100</xdr:colOff>
      <xdr:row>61</xdr:row>
      <xdr:rowOff>72027</xdr:rowOff>
    </xdr:to>
    <xdr:sp macro="" textlink="">
      <xdr:nvSpPr>
        <xdr:cNvPr id="171" name="フローチャート: 判断 170"/>
        <xdr:cNvSpPr/>
      </xdr:nvSpPr>
      <xdr:spPr>
        <a:xfrm>
          <a:off x="1079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7" name="楕円 176"/>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78" name="【橋りょう・トンネル】&#10;有形固定資産減価償却率該当値テキスト"/>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125549</xdr:rowOff>
    </xdr:from>
    <xdr:to>
      <xdr:col>20</xdr:col>
      <xdr:colOff>38100</xdr:colOff>
      <xdr:row>62</xdr:row>
      <xdr:rowOff>55699</xdr:rowOff>
    </xdr:to>
    <xdr:sp macro="" textlink="">
      <xdr:nvSpPr>
        <xdr:cNvPr id="179" name="楕円 178"/>
        <xdr:cNvSpPr/>
      </xdr:nvSpPr>
      <xdr:spPr>
        <a:xfrm>
          <a:off x="3746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11430</xdr:rowOff>
    </xdr:to>
    <xdr:cxnSp macro="">
      <xdr:nvCxnSpPr>
        <xdr:cNvPr id="180" name="直線コネクタ 179"/>
        <xdr:cNvCxnSpPr/>
      </xdr:nvCxnSpPr>
      <xdr:spPr>
        <a:xfrm>
          <a:off x="3797300" y="1063479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81" name="楕円 180"/>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4899</xdr:rowOff>
    </xdr:from>
    <xdr:to>
      <xdr:col>19</xdr:col>
      <xdr:colOff>177800</xdr:colOff>
      <xdr:row>62</xdr:row>
      <xdr:rowOff>80010</xdr:rowOff>
    </xdr:to>
    <xdr:cxnSp macro="">
      <xdr:nvCxnSpPr>
        <xdr:cNvPr id="182" name="直線コネクタ 181"/>
        <xdr:cNvCxnSpPr/>
      </xdr:nvCxnSpPr>
      <xdr:spPr>
        <a:xfrm flipV="1">
          <a:off x="2908300" y="1063479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87993</xdr:rowOff>
    </xdr:from>
    <xdr:to>
      <xdr:col>10</xdr:col>
      <xdr:colOff>165100</xdr:colOff>
      <xdr:row>56</xdr:row>
      <xdr:rowOff>18143</xdr:rowOff>
    </xdr:to>
    <xdr:sp macro="" textlink="">
      <xdr:nvSpPr>
        <xdr:cNvPr id="183" name="楕円 182"/>
        <xdr:cNvSpPr/>
      </xdr:nvSpPr>
      <xdr:spPr>
        <a:xfrm>
          <a:off x="1968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138793</xdr:rowOff>
    </xdr:from>
    <xdr:to>
      <xdr:col>15</xdr:col>
      <xdr:colOff>50800</xdr:colOff>
      <xdr:row>62</xdr:row>
      <xdr:rowOff>80010</xdr:rowOff>
    </xdr:to>
    <xdr:cxnSp macro="">
      <xdr:nvCxnSpPr>
        <xdr:cNvPr id="184" name="直線コネクタ 183"/>
        <xdr:cNvCxnSpPr/>
      </xdr:nvCxnSpPr>
      <xdr:spPr>
        <a:xfrm>
          <a:off x="2019300" y="9568543"/>
          <a:ext cx="889000" cy="1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55335</xdr:rowOff>
    </xdr:from>
    <xdr:to>
      <xdr:col>6</xdr:col>
      <xdr:colOff>38100</xdr:colOff>
      <xdr:row>55</xdr:row>
      <xdr:rowOff>156935</xdr:rowOff>
    </xdr:to>
    <xdr:sp macro="" textlink="">
      <xdr:nvSpPr>
        <xdr:cNvPr id="185" name="楕円 184"/>
        <xdr:cNvSpPr/>
      </xdr:nvSpPr>
      <xdr:spPr>
        <a:xfrm>
          <a:off x="1079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106135</xdr:rowOff>
    </xdr:from>
    <xdr:to>
      <xdr:col>10</xdr:col>
      <xdr:colOff>114300</xdr:colOff>
      <xdr:row>55</xdr:row>
      <xdr:rowOff>138793</xdr:rowOff>
    </xdr:to>
    <xdr:cxnSp macro="">
      <xdr:nvCxnSpPr>
        <xdr:cNvPr id="186" name="直線コネクタ 185"/>
        <xdr:cNvCxnSpPr/>
      </xdr:nvCxnSpPr>
      <xdr:spPr>
        <a:xfrm>
          <a:off x="1130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131008</xdr:rowOff>
    </xdr:from>
    <xdr:ext cx="405111" cy="259045"/>
    <xdr:sp macro="" textlink="">
      <xdr:nvSpPr>
        <xdr:cNvPr id="187" name="n_1aveValue【橋りょう・トンネル】&#10;有形固定資産減価償却率"/>
        <xdr:cNvSpPr txBox="1"/>
      </xdr:nvSpPr>
      <xdr:spPr>
        <a:xfrm>
          <a:off x="35820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124477</xdr:rowOff>
    </xdr:from>
    <xdr:ext cx="405111" cy="259045"/>
    <xdr:sp macro="" textlink="">
      <xdr:nvSpPr>
        <xdr:cNvPr id="188" name="n_2aveValue【橋りょう・トンネル】&#10;有形固定資産減価償却率"/>
        <xdr:cNvSpPr txBox="1"/>
      </xdr:nvSpPr>
      <xdr:spPr>
        <a:xfrm>
          <a:off x="2705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89" name="n_3aveValue【橋りょう・トンネ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190" name="n_4aveValue【橋りょう・トンネル】&#10;有形固定資産減価償却率"/>
        <xdr:cNvSpPr txBox="1"/>
      </xdr:nvSpPr>
      <xdr:spPr>
        <a:xfrm>
          <a:off x="927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46826</xdr:rowOff>
    </xdr:from>
    <xdr:ext cx="405111" cy="259045"/>
    <xdr:sp macro="" textlink="">
      <xdr:nvSpPr>
        <xdr:cNvPr id="191" name="n_1mainValue【橋りょう・トンネ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192" name="n_2mainValue【橋りょう・トンネル】&#10;有形固定資産減価償却率"/>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34670</xdr:rowOff>
    </xdr:from>
    <xdr:ext cx="340478" cy="259045"/>
    <xdr:sp macro="" textlink="">
      <xdr:nvSpPr>
        <xdr:cNvPr id="193" name="n_3mainValue【橋りょう・トンネル】&#10;有形固定資産減価償却率"/>
        <xdr:cNvSpPr txBox="1"/>
      </xdr:nvSpPr>
      <xdr:spPr>
        <a:xfrm>
          <a:off x="18490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2012</xdr:rowOff>
    </xdr:from>
    <xdr:ext cx="340478" cy="259045"/>
    <xdr:sp macro="" textlink="">
      <xdr:nvSpPr>
        <xdr:cNvPr id="194" name="n_4mainValue【橋りょう・トンネル】&#10;有形固定資産減価償却率"/>
        <xdr:cNvSpPr txBox="1"/>
      </xdr:nvSpPr>
      <xdr:spPr>
        <a:xfrm>
          <a:off x="960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8" name="テキスト ボックス 20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0" name="テキスト ボックス 20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2" name="テキスト ボックス 21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4" name="テキスト ボックス 21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6" name="テキスト ボックス 21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8" name="テキスト ボックス 21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20" name="直線コネクタ 219"/>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21"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22" name="直線コネクタ 221"/>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23"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24" name="直線コネクタ 223"/>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25" name="【橋りょう・トンネル】&#10;一人当たり有形固定資産（償却資産）額平均値テキスト"/>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26" name="フローチャート: 判断 225"/>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27" name="フローチャート: 判断 226"/>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28" name="フローチャート: 判断 227"/>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29" name="フローチャート: 判断 228"/>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30" name="フローチャート: 判断 229"/>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61211</xdr:rowOff>
    </xdr:from>
    <xdr:to>
      <xdr:col>55</xdr:col>
      <xdr:colOff>50800</xdr:colOff>
      <xdr:row>64</xdr:row>
      <xdr:rowOff>162811</xdr:rowOff>
    </xdr:to>
    <xdr:sp macro="" textlink="">
      <xdr:nvSpPr>
        <xdr:cNvPr id="236" name="楕円 235"/>
        <xdr:cNvSpPr/>
      </xdr:nvSpPr>
      <xdr:spPr>
        <a:xfrm>
          <a:off x="10426700" y="11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147588</xdr:rowOff>
    </xdr:from>
    <xdr:ext cx="469744" cy="259045"/>
    <xdr:sp macro="" textlink="">
      <xdr:nvSpPr>
        <xdr:cNvPr id="237" name="【橋りょう・トンネル】&#10;一人当たり有形固定資産（償却資産）額該当値テキスト"/>
        <xdr:cNvSpPr txBox="1"/>
      </xdr:nvSpPr>
      <xdr:spPr>
        <a:xfrm>
          <a:off x="10515600" y="1094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61747</xdr:rowOff>
    </xdr:from>
    <xdr:to>
      <xdr:col>50</xdr:col>
      <xdr:colOff>165100</xdr:colOff>
      <xdr:row>64</xdr:row>
      <xdr:rowOff>163347</xdr:rowOff>
    </xdr:to>
    <xdr:sp macro="" textlink="">
      <xdr:nvSpPr>
        <xdr:cNvPr id="238" name="楕円 237"/>
        <xdr:cNvSpPr/>
      </xdr:nvSpPr>
      <xdr:spPr>
        <a:xfrm>
          <a:off x="9588500" y="110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112011</xdr:rowOff>
    </xdr:from>
    <xdr:to>
      <xdr:col>55</xdr:col>
      <xdr:colOff>0</xdr:colOff>
      <xdr:row>64</xdr:row>
      <xdr:rowOff>112547</xdr:rowOff>
    </xdr:to>
    <xdr:cxnSp macro="">
      <xdr:nvCxnSpPr>
        <xdr:cNvPr id="239" name="直線コネクタ 238"/>
        <xdr:cNvCxnSpPr/>
      </xdr:nvCxnSpPr>
      <xdr:spPr>
        <a:xfrm flipV="1">
          <a:off x="9639300" y="11084811"/>
          <a:ext cx="8382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62961</xdr:rowOff>
    </xdr:from>
    <xdr:to>
      <xdr:col>46</xdr:col>
      <xdr:colOff>38100</xdr:colOff>
      <xdr:row>64</xdr:row>
      <xdr:rowOff>164561</xdr:rowOff>
    </xdr:to>
    <xdr:sp macro="" textlink="">
      <xdr:nvSpPr>
        <xdr:cNvPr id="240" name="楕円 239"/>
        <xdr:cNvSpPr/>
      </xdr:nvSpPr>
      <xdr:spPr>
        <a:xfrm>
          <a:off x="8699500" y="110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112547</xdr:rowOff>
    </xdr:from>
    <xdr:to>
      <xdr:col>50</xdr:col>
      <xdr:colOff>114300</xdr:colOff>
      <xdr:row>64</xdr:row>
      <xdr:rowOff>113761</xdr:rowOff>
    </xdr:to>
    <xdr:cxnSp macro="">
      <xdr:nvCxnSpPr>
        <xdr:cNvPr id="241" name="直線コネクタ 240"/>
        <xdr:cNvCxnSpPr/>
      </xdr:nvCxnSpPr>
      <xdr:spPr>
        <a:xfrm flipV="1">
          <a:off x="8750300" y="11085347"/>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76657</xdr:rowOff>
    </xdr:from>
    <xdr:to>
      <xdr:col>41</xdr:col>
      <xdr:colOff>101600</xdr:colOff>
      <xdr:row>65</xdr:row>
      <xdr:rowOff>6807</xdr:rowOff>
    </xdr:to>
    <xdr:sp macro="" textlink="">
      <xdr:nvSpPr>
        <xdr:cNvPr id="242" name="楕円 241"/>
        <xdr:cNvSpPr/>
      </xdr:nvSpPr>
      <xdr:spPr>
        <a:xfrm>
          <a:off x="7810500" y="110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113761</xdr:rowOff>
    </xdr:from>
    <xdr:to>
      <xdr:col>45</xdr:col>
      <xdr:colOff>177800</xdr:colOff>
      <xdr:row>64</xdr:row>
      <xdr:rowOff>127457</xdr:rowOff>
    </xdr:to>
    <xdr:cxnSp macro="">
      <xdr:nvCxnSpPr>
        <xdr:cNvPr id="243" name="直線コネクタ 242"/>
        <xdr:cNvCxnSpPr/>
      </xdr:nvCxnSpPr>
      <xdr:spPr>
        <a:xfrm flipV="1">
          <a:off x="7861300" y="11086561"/>
          <a:ext cx="8890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76657</xdr:rowOff>
    </xdr:from>
    <xdr:to>
      <xdr:col>36</xdr:col>
      <xdr:colOff>165100</xdr:colOff>
      <xdr:row>65</xdr:row>
      <xdr:rowOff>6807</xdr:rowOff>
    </xdr:to>
    <xdr:sp macro="" textlink="">
      <xdr:nvSpPr>
        <xdr:cNvPr id="244" name="楕円 243"/>
        <xdr:cNvSpPr/>
      </xdr:nvSpPr>
      <xdr:spPr>
        <a:xfrm>
          <a:off x="6921500" y="110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127457</xdr:rowOff>
    </xdr:from>
    <xdr:to>
      <xdr:col>41</xdr:col>
      <xdr:colOff>50800</xdr:colOff>
      <xdr:row>64</xdr:row>
      <xdr:rowOff>127457</xdr:rowOff>
    </xdr:to>
    <xdr:cxnSp macro="">
      <xdr:nvCxnSpPr>
        <xdr:cNvPr id="245" name="直線コネクタ 244"/>
        <xdr:cNvCxnSpPr/>
      </xdr:nvCxnSpPr>
      <xdr:spPr>
        <a:xfrm>
          <a:off x="6972300" y="11100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46" name="n_1aveValue【橋りょう・トンネル】&#10;一人当たり有形固定資産（償却資産）額"/>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47" name="n_2aveValue【橋りょう・トンネル】&#10;一人当たり有形固定資産（償却資産）額"/>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48" name="n_3aveValue【橋りょう・トンネル】&#10;一人当たり有形固定資産（償却資産）額"/>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49" name="n_4aveValue【橋りょう・トンネル】&#10;一人当たり有形固定資産（償却資産）額"/>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154474</xdr:rowOff>
    </xdr:from>
    <xdr:ext cx="469744" cy="259045"/>
    <xdr:sp macro="" textlink="">
      <xdr:nvSpPr>
        <xdr:cNvPr id="250" name="n_1mainValue【橋りょう・トンネル】&#10;一人当たり有形固定資産（償却資産）額"/>
        <xdr:cNvSpPr txBox="1"/>
      </xdr:nvSpPr>
      <xdr:spPr>
        <a:xfrm>
          <a:off x="9391728" y="1112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155688</xdr:rowOff>
    </xdr:from>
    <xdr:ext cx="469744" cy="259045"/>
    <xdr:sp macro="" textlink="">
      <xdr:nvSpPr>
        <xdr:cNvPr id="251" name="n_2mainValue【橋りょう・トンネル】&#10;一人当たり有形固定資産（償却資産）額"/>
        <xdr:cNvSpPr txBox="1"/>
      </xdr:nvSpPr>
      <xdr:spPr>
        <a:xfrm>
          <a:off x="8515428" y="111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169384</xdr:rowOff>
    </xdr:from>
    <xdr:ext cx="378565" cy="259045"/>
    <xdr:sp macro="" textlink="">
      <xdr:nvSpPr>
        <xdr:cNvPr id="252" name="n_3mainValue【橋りょう・トンネル】&#10;一人当たり有形固定資産（償却資産）額"/>
        <xdr:cNvSpPr txBox="1"/>
      </xdr:nvSpPr>
      <xdr:spPr>
        <a:xfrm>
          <a:off x="7672017" y="1114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169384</xdr:rowOff>
    </xdr:from>
    <xdr:ext cx="378565" cy="259045"/>
    <xdr:sp macro="" textlink="">
      <xdr:nvSpPr>
        <xdr:cNvPr id="253" name="n_4mainValue【橋りょう・トンネル】&#10;一人当たり有形固定資産（償却資産）額"/>
        <xdr:cNvSpPr txBox="1"/>
      </xdr:nvSpPr>
      <xdr:spPr>
        <a:xfrm>
          <a:off x="6783017" y="1114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78" name="直線コネクタ 277"/>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79"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80" name="直線コネクタ 279"/>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81"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82" name="直線コネクタ 281"/>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83"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84" name="フローチャート: 判断 283"/>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85" name="フローチャート: 判断 284"/>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86" name="フローチャート: 判断 285"/>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7" name="フローチャート: 判断 28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88" name="フローチャート: 判断 287"/>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94" name="楕円 293"/>
        <xdr:cNvSpPr/>
      </xdr:nvSpPr>
      <xdr:spPr>
        <a:xfrm>
          <a:off x="4584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153052</xdr:rowOff>
    </xdr:from>
    <xdr:ext cx="405111" cy="259045"/>
    <xdr:sp macro="" textlink="">
      <xdr:nvSpPr>
        <xdr:cNvPr id="295" name="【公営住宅】&#10;有形固定資産減価償却率該当値テキスト"/>
        <xdr:cNvSpPr txBox="1"/>
      </xdr:nvSpPr>
      <xdr:spPr>
        <a:xfrm>
          <a:off x="4673600"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88264</xdr:rowOff>
    </xdr:from>
    <xdr:to>
      <xdr:col>20</xdr:col>
      <xdr:colOff>38100</xdr:colOff>
      <xdr:row>82</xdr:row>
      <xdr:rowOff>18414</xdr:rowOff>
    </xdr:to>
    <xdr:sp macro="" textlink="">
      <xdr:nvSpPr>
        <xdr:cNvPr id="296" name="楕円 295"/>
        <xdr:cNvSpPr/>
      </xdr:nvSpPr>
      <xdr:spPr>
        <a:xfrm>
          <a:off x="3746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139064</xdr:rowOff>
    </xdr:from>
    <xdr:to>
      <xdr:col>24</xdr:col>
      <xdr:colOff>63500</xdr:colOff>
      <xdr:row>82</xdr:row>
      <xdr:rowOff>9525</xdr:rowOff>
    </xdr:to>
    <xdr:cxnSp macro="">
      <xdr:nvCxnSpPr>
        <xdr:cNvPr id="297" name="直線コネクタ 296"/>
        <xdr:cNvCxnSpPr/>
      </xdr:nvCxnSpPr>
      <xdr:spPr>
        <a:xfrm>
          <a:off x="3797300" y="140265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298" name="楕円 297"/>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139064</xdr:rowOff>
    </xdr:to>
    <xdr:cxnSp macro="">
      <xdr:nvCxnSpPr>
        <xdr:cNvPr id="299" name="直線コネクタ 298"/>
        <xdr:cNvCxnSpPr/>
      </xdr:nvCxnSpPr>
      <xdr:spPr>
        <a:xfrm>
          <a:off x="2908300" y="13984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300" name="楕円 299"/>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97155</xdr:rowOff>
    </xdr:to>
    <xdr:cxnSp macro="">
      <xdr:nvCxnSpPr>
        <xdr:cNvPr id="301" name="直線コネクタ 300"/>
        <xdr:cNvCxnSpPr/>
      </xdr:nvCxnSpPr>
      <xdr:spPr>
        <a:xfrm>
          <a:off x="2019300" y="139712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楕円 301"/>
        <xdr:cNvSpPr/>
      </xdr:nvSpPr>
      <xdr:spPr>
        <a:xfrm>
          <a:off x="107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83820</xdr:rowOff>
    </xdr:to>
    <xdr:cxnSp macro="">
      <xdr:nvCxnSpPr>
        <xdr:cNvPr id="303" name="直線コネクタ 302"/>
        <xdr:cNvCxnSpPr/>
      </xdr:nvCxnSpPr>
      <xdr:spPr>
        <a:xfrm>
          <a:off x="1130300" y="1393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04" name="n_1aveValue【公営住宅】&#10;有形固定資産減価償却率"/>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05" name="n_2ave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06"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07" name="n_4aveValue【公営住宅】&#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34941</xdr:rowOff>
    </xdr:from>
    <xdr:ext cx="405111" cy="259045"/>
    <xdr:sp macro="" textlink="">
      <xdr:nvSpPr>
        <xdr:cNvPr id="308" name="n_1mainValue【公営住宅】&#10;有形固定資産減価償却率"/>
        <xdr:cNvSpPr txBox="1"/>
      </xdr:nvSpPr>
      <xdr:spPr>
        <a:xfrm>
          <a:off x="3582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9" name="n_2mainValue【公営住宅】&#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151147</xdr:rowOff>
    </xdr:from>
    <xdr:ext cx="405111" cy="259045"/>
    <xdr:sp macro="" textlink="">
      <xdr:nvSpPr>
        <xdr:cNvPr id="310" name="n_3mainValue【公営住宅】&#10;有形固定資産減価償却率"/>
        <xdr:cNvSpPr txBox="1"/>
      </xdr:nvSpPr>
      <xdr:spPr>
        <a:xfrm>
          <a:off x="1816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1" name="n_4mainValue【公営住宅】&#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2" name="直線コネクタ 32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3" name="テキスト ボックス 32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6" name="直線コネクタ 32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7" name="テキスト ボックス 32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31" name="直線コネクタ 330"/>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32"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33" name="直線コネクタ 332"/>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34"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35" name="直線コネクタ 334"/>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36" name="【公営住宅】&#10;一人当たり面積平均値テキスト"/>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37" name="フローチャート: 判断 336"/>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38" name="フローチャート: 判断 337"/>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39" name="フローチャート: 判断 338"/>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40" name="フローチャート: 判断 339"/>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41" name="フローチャート: 判断 340"/>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13018</xdr:rowOff>
    </xdr:from>
    <xdr:to>
      <xdr:col>55</xdr:col>
      <xdr:colOff>50800</xdr:colOff>
      <xdr:row>85</xdr:row>
      <xdr:rowOff>114618</xdr:rowOff>
    </xdr:to>
    <xdr:sp macro="" textlink="">
      <xdr:nvSpPr>
        <xdr:cNvPr id="347" name="楕円 346"/>
        <xdr:cNvSpPr/>
      </xdr:nvSpPr>
      <xdr:spPr>
        <a:xfrm>
          <a:off x="10426700" y="145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99395</xdr:rowOff>
    </xdr:from>
    <xdr:ext cx="469744" cy="259045"/>
    <xdr:sp macro="" textlink="">
      <xdr:nvSpPr>
        <xdr:cNvPr id="348" name="【公営住宅】&#10;一人当たり面積該当値テキスト"/>
        <xdr:cNvSpPr txBox="1"/>
      </xdr:nvSpPr>
      <xdr:spPr>
        <a:xfrm>
          <a:off x="10515600" y="1450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xdr:rowOff>
    </xdr:from>
    <xdr:to>
      <xdr:col>50</xdr:col>
      <xdr:colOff>165100</xdr:colOff>
      <xdr:row>85</xdr:row>
      <xdr:rowOff>115188</xdr:rowOff>
    </xdr:to>
    <xdr:sp macro="" textlink="">
      <xdr:nvSpPr>
        <xdr:cNvPr id="349" name="楕円 348"/>
        <xdr:cNvSpPr/>
      </xdr:nvSpPr>
      <xdr:spPr>
        <a:xfrm>
          <a:off x="9588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63818</xdr:rowOff>
    </xdr:from>
    <xdr:to>
      <xdr:col>55</xdr:col>
      <xdr:colOff>0</xdr:colOff>
      <xdr:row>85</xdr:row>
      <xdr:rowOff>64388</xdr:rowOff>
    </xdr:to>
    <xdr:cxnSp macro="">
      <xdr:nvCxnSpPr>
        <xdr:cNvPr id="350" name="直線コネクタ 349"/>
        <xdr:cNvCxnSpPr/>
      </xdr:nvCxnSpPr>
      <xdr:spPr>
        <a:xfrm flipV="1">
          <a:off x="9639300" y="14637068"/>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14160</xdr:rowOff>
    </xdr:from>
    <xdr:to>
      <xdr:col>46</xdr:col>
      <xdr:colOff>38100</xdr:colOff>
      <xdr:row>85</xdr:row>
      <xdr:rowOff>115760</xdr:rowOff>
    </xdr:to>
    <xdr:sp macro="" textlink="">
      <xdr:nvSpPr>
        <xdr:cNvPr id="351" name="楕円 350"/>
        <xdr:cNvSpPr/>
      </xdr:nvSpPr>
      <xdr:spPr>
        <a:xfrm>
          <a:off x="8699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64388</xdr:rowOff>
    </xdr:from>
    <xdr:to>
      <xdr:col>50</xdr:col>
      <xdr:colOff>114300</xdr:colOff>
      <xdr:row>85</xdr:row>
      <xdr:rowOff>64960</xdr:rowOff>
    </xdr:to>
    <xdr:cxnSp macro="">
      <xdr:nvCxnSpPr>
        <xdr:cNvPr id="352" name="直線コネクタ 351"/>
        <xdr:cNvCxnSpPr/>
      </xdr:nvCxnSpPr>
      <xdr:spPr>
        <a:xfrm flipV="1">
          <a:off x="8750300" y="146376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14160</xdr:rowOff>
    </xdr:from>
    <xdr:to>
      <xdr:col>41</xdr:col>
      <xdr:colOff>101600</xdr:colOff>
      <xdr:row>85</xdr:row>
      <xdr:rowOff>115760</xdr:rowOff>
    </xdr:to>
    <xdr:sp macro="" textlink="">
      <xdr:nvSpPr>
        <xdr:cNvPr id="353" name="楕円 352"/>
        <xdr:cNvSpPr/>
      </xdr:nvSpPr>
      <xdr:spPr>
        <a:xfrm>
          <a:off x="7810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64960</xdr:rowOff>
    </xdr:from>
    <xdr:to>
      <xdr:col>45</xdr:col>
      <xdr:colOff>177800</xdr:colOff>
      <xdr:row>85</xdr:row>
      <xdr:rowOff>64960</xdr:rowOff>
    </xdr:to>
    <xdr:cxnSp macro="">
      <xdr:nvCxnSpPr>
        <xdr:cNvPr id="354" name="直線コネクタ 353"/>
        <xdr:cNvCxnSpPr/>
      </xdr:nvCxnSpPr>
      <xdr:spPr>
        <a:xfrm>
          <a:off x="7861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14160</xdr:rowOff>
    </xdr:from>
    <xdr:to>
      <xdr:col>36</xdr:col>
      <xdr:colOff>165100</xdr:colOff>
      <xdr:row>85</xdr:row>
      <xdr:rowOff>115760</xdr:rowOff>
    </xdr:to>
    <xdr:sp macro="" textlink="">
      <xdr:nvSpPr>
        <xdr:cNvPr id="355" name="楕円 354"/>
        <xdr:cNvSpPr/>
      </xdr:nvSpPr>
      <xdr:spPr>
        <a:xfrm>
          <a:off x="6921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64960</xdr:rowOff>
    </xdr:from>
    <xdr:to>
      <xdr:col>41</xdr:col>
      <xdr:colOff>50800</xdr:colOff>
      <xdr:row>85</xdr:row>
      <xdr:rowOff>64960</xdr:rowOff>
    </xdr:to>
    <xdr:cxnSp macro="">
      <xdr:nvCxnSpPr>
        <xdr:cNvPr id="356" name="直線コネクタ 355"/>
        <xdr:cNvCxnSpPr/>
      </xdr:nvCxnSpPr>
      <xdr:spPr>
        <a:xfrm>
          <a:off x="6972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57" name="n_1aveValue【公営住宅】&#10;一人当たり面積"/>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58" name="n_2aveValue【公営住宅】&#10;一人当たり面積"/>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59" name="n_3aveValue【公営住宅】&#10;一人当たり面積"/>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60" name="n_4aveValue【公営住宅】&#10;一人当たり面積"/>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106315</xdr:rowOff>
    </xdr:from>
    <xdr:ext cx="469744" cy="259045"/>
    <xdr:sp macro="" textlink="">
      <xdr:nvSpPr>
        <xdr:cNvPr id="361" name="n_1mainValue【公営住宅】&#10;一人当たり面積"/>
        <xdr:cNvSpPr txBox="1"/>
      </xdr:nvSpPr>
      <xdr:spPr>
        <a:xfrm>
          <a:off x="93917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106887</xdr:rowOff>
    </xdr:from>
    <xdr:ext cx="469744" cy="259045"/>
    <xdr:sp macro="" textlink="">
      <xdr:nvSpPr>
        <xdr:cNvPr id="362" name="n_2mainValue【公営住宅】&#10;一人当たり面積"/>
        <xdr:cNvSpPr txBox="1"/>
      </xdr:nvSpPr>
      <xdr:spPr>
        <a:xfrm>
          <a:off x="8515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106887</xdr:rowOff>
    </xdr:from>
    <xdr:ext cx="469744" cy="259045"/>
    <xdr:sp macro="" textlink="">
      <xdr:nvSpPr>
        <xdr:cNvPr id="363" name="n_3mainValue【公営住宅】&#10;一人当たり面積"/>
        <xdr:cNvSpPr txBox="1"/>
      </xdr:nvSpPr>
      <xdr:spPr>
        <a:xfrm>
          <a:off x="7626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106887</xdr:rowOff>
    </xdr:from>
    <xdr:ext cx="469744" cy="259045"/>
    <xdr:sp macro="" textlink="">
      <xdr:nvSpPr>
        <xdr:cNvPr id="364" name="n_4mainValue【公営住宅】&#10;一人当たり面積"/>
        <xdr:cNvSpPr txBox="1"/>
      </xdr:nvSpPr>
      <xdr:spPr>
        <a:xfrm>
          <a:off x="6737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05" name="直線コネクタ 404"/>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06"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07" name="直線コネクタ 406"/>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08"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09" name="直線コネクタ 408"/>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10"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11" name="フローチャート: 判断 410"/>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12" name="フローチャート: 判断 411"/>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13" name="フローチャート: 判断 412"/>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14" name="フローチャート: 判断 413"/>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15" name="フローチャート: 判断 414"/>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1" name="楕円 420"/>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95267</xdr:rowOff>
    </xdr:from>
    <xdr:ext cx="405111" cy="259045"/>
    <xdr:sp macro="" textlink="">
      <xdr:nvSpPr>
        <xdr:cNvPr id="422" name="【認定こども園・幼稚園・保育所】&#10;有形固定資産減価償却率該当値テキスト"/>
        <xdr:cNvSpPr txBox="1"/>
      </xdr:nvSpPr>
      <xdr:spPr>
        <a:xfrm>
          <a:off x="16357600"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423" name="楕円 422"/>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36</xdr:row>
      <xdr:rowOff>167640</xdr:rowOff>
    </xdr:to>
    <xdr:cxnSp macro="">
      <xdr:nvCxnSpPr>
        <xdr:cNvPr id="424" name="直線コネクタ 423"/>
        <xdr:cNvCxnSpPr/>
      </xdr:nvCxnSpPr>
      <xdr:spPr>
        <a:xfrm>
          <a:off x="15481300" y="62979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5" name="楕円 424"/>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37</xdr:row>
      <xdr:rowOff>133350</xdr:rowOff>
    </xdr:to>
    <xdr:cxnSp macro="">
      <xdr:nvCxnSpPr>
        <xdr:cNvPr id="426" name="直線コネクタ 425"/>
        <xdr:cNvCxnSpPr/>
      </xdr:nvCxnSpPr>
      <xdr:spPr>
        <a:xfrm flipV="1">
          <a:off x="14592300" y="62979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40640</xdr:rowOff>
    </xdr:from>
    <xdr:to>
      <xdr:col>72</xdr:col>
      <xdr:colOff>38100</xdr:colOff>
      <xdr:row>37</xdr:row>
      <xdr:rowOff>142240</xdr:rowOff>
    </xdr:to>
    <xdr:sp macro="" textlink="">
      <xdr:nvSpPr>
        <xdr:cNvPr id="427" name="楕円 426"/>
        <xdr:cNvSpPr/>
      </xdr:nvSpPr>
      <xdr:spPr>
        <a:xfrm>
          <a:off x="13652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91440</xdr:rowOff>
    </xdr:from>
    <xdr:to>
      <xdr:col>76</xdr:col>
      <xdr:colOff>114300</xdr:colOff>
      <xdr:row>37</xdr:row>
      <xdr:rowOff>133350</xdr:rowOff>
    </xdr:to>
    <xdr:cxnSp macro="">
      <xdr:nvCxnSpPr>
        <xdr:cNvPr id="428" name="直線コネクタ 427"/>
        <xdr:cNvCxnSpPr/>
      </xdr:nvCxnSpPr>
      <xdr:spPr>
        <a:xfrm>
          <a:off x="13703300" y="643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170180</xdr:rowOff>
    </xdr:from>
    <xdr:to>
      <xdr:col>67</xdr:col>
      <xdr:colOff>101600</xdr:colOff>
      <xdr:row>37</xdr:row>
      <xdr:rowOff>100330</xdr:rowOff>
    </xdr:to>
    <xdr:sp macro="" textlink="">
      <xdr:nvSpPr>
        <xdr:cNvPr id="429" name="楕円 428"/>
        <xdr:cNvSpPr/>
      </xdr:nvSpPr>
      <xdr:spPr>
        <a:xfrm>
          <a:off x="12763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49530</xdr:rowOff>
    </xdr:from>
    <xdr:to>
      <xdr:col>71</xdr:col>
      <xdr:colOff>177800</xdr:colOff>
      <xdr:row>37</xdr:row>
      <xdr:rowOff>91440</xdr:rowOff>
    </xdr:to>
    <xdr:cxnSp macro="">
      <xdr:nvCxnSpPr>
        <xdr:cNvPr id="430" name="直線コネクタ 429"/>
        <xdr:cNvCxnSpPr/>
      </xdr:nvCxnSpPr>
      <xdr:spPr>
        <a:xfrm>
          <a:off x="12814300" y="6393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31" name="n_1ave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32" name="n_2aveValue【認定こども園・幼稚園・保育所】&#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33" name="n_3aveValue【認定こども園・幼稚園・保育所】&#10;有形固定資産減価償却率"/>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34"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435" name="n_1mainValue【認定こども園・幼稚園・保育所】&#10;有形固定資産減価償却率"/>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36" name="n_2main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133367</xdr:rowOff>
    </xdr:from>
    <xdr:ext cx="405111" cy="259045"/>
    <xdr:sp macro="" textlink="">
      <xdr:nvSpPr>
        <xdr:cNvPr id="437" name="n_3mainValue【認定こども園・幼稚園・保育所】&#10;有形固定資産減価償却率"/>
        <xdr:cNvSpPr txBox="1"/>
      </xdr:nvSpPr>
      <xdr:spPr>
        <a:xfrm>
          <a:off x="13500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438" name="n_4mainValue【認定こども園・幼稚園・保育所】&#10;有形固定資産減価償却率"/>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9" name="直線コネクタ 4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0" name="テキスト ボックス 4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1" name="直線コネクタ 4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2" name="テキスト ボックス 4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4" name="テキスト ボックス 4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5" name="直線コネクタ 4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6" name="テキスト ボックス 4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7" name="直線コネクタ 4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8" name="テキスト ボックス 4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62" name="直線コネクタ 461"/>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63"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64" name="直線コネクタ 463"/>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65"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66" name="直線コネクタ 465"/>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67"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68" name="フローチャート: 判断 467"/>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69" name="フローチャート: 判断 468"/>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70" name="フローチャート: 判断 469"/>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71" name="フローチャート: 判断 470"/>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72" name="フローチャート: 判断 471"/>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478" name="楕円 477"/>
        <xdr:cNvSpPr/>
      </xdr:nvSpPr>
      <xdr:spPr>
        <a:xfrm>
          <a:off x="22110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479" name="【認定こども園・幼稚園・保育所】&#10;一人当たり面積該当値テキスト"/>
        <xdr:cNvSpPr txBox="1"/>
      </xdr:nvSpPr>
      <xdr:spPr>
        <a:xfrm>
          <a:off x="221996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480" name="楕円 479"/>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156210</xdr:rowOff>
    </xdr:from>
    <xdr:to>
      <xdr:col>116</xdr:col>
      <xdr:colOff>63500</xdr:colOff>
      <xdr:row>41</xdr:row>
      <xdr:rowOff>156210</xdr:rowOff>
    </xdr:to>
    <xdr:cxnSp macro="">
      <xdr:nvCxnSpPr>
        <xdr:cNvPr id="481" name="直線コネクタ 480"/>
        <xdr:cNvCxnSpPr/>
      </xdr:nvCxnSpPr>
      <xdr:spPr>
        <a:xfrm>
          <a:off x="21323300" y="718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82" name="楕円 481"/>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156210</xdr:rowOff>
    </xdr:to>
    <xdr:cxnSp macro="">
      <xdr:nvCxnSpPr>
        <xdr:cNvPr id="483" name="直線コネクタ 482"/>
        <xdr:cNvCxnSpPr/>
      </xdr:nvCxnSpPr>
      <xdr:spPr>
        <a:xfrm>
          <a:off x="20434300" y="7132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84" name="楕円 483"/>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85" name="直線コネクタ 484"/>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486" name="楕円 485"/>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487" name="直線コネクタ 486"/>
        <xdr:cNvCxnSpPr/>
      </xdr:nvCxnSpPr>
      <xdr:spPr>
        <a:xfrm>
          <a:off x="18656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88"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89"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490"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491"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26687</xdr:rowOff>
    </xdr:from>
    <xdr:ext cx="469744" cy="259045"/>
    <xdr:sp macro="" textlink="">
      <xdr:nvSpPr>
        <xdr:cNvPr id="492" name="n_1mainValue【認定こども園・幼稚園・保育所】&#10;一人当たり面積"/>
        <xdr:cNvSpPr txBox="1"/>
      </xdr:nvSpPr>
      <xdr:spPr>
        <a:xfrm>
          <a:off x="21075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493"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494"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495" name="n_4mainValue【認定こども園・幼稚園・保育所】&#10;一人当たり面積"/>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7" name="直線コネクタ 50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8" name="テキスト ボックス 50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9" name="直線コネクタ 50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0" name="テキスト ボックス 50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1" name="直線コネクタ 51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2" name="テキスト ボックス 51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3" name="直線コネクタ 51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4" name="テキスト ボックス 51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6" name="テキスト ボックス 51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18" name="直線コネクタ 517"/>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19"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20" name="直線コネクタ 519"/>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21"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22" name="直線コネクタ 521"/>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23" name="【学校施設】&#10;有形固定資産減価償却率平均値テキスト"/>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24" name="フローチャート: 判断 523"/>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25" name="フローチャート: 判断 524"/>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26" name="フローチャート: 判断 525"/>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27" name="フローチャート: 判断 526"/>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28" name="フローチャート: 判断 527"/>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45212</xdr:rowOff>
    </xdr:from>
    <xdr:to>
      <xdr:col>85</xdr:col>
      <xdr:colOff>177800</xdr:colOff>
      <xdr:row>62</xdr:row>
      <xdr:rowOff>146812</xdr:rowOff>
    </xdr:to>
    <xdr:sp macro="" textlink="">
      <xdr:nvSpPr>
        <xdr:cNvPr id="534" name="楕円 533"/>
        <xdr:cNvSpPr/>
      </xdr:nvSpPr>
      <xdr:spPr>
        <a:xfrm>
          <a:off x="16268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23639</xdr:rowOff>
    </xdr:from>
    <xdr:ext cx="405111" cy="259045"/>
    <xdr:sp macro="" textlink="">
      <xdr:nvSpPr>
        <xdr:cNvPr id="535" name="【学校施設】&#10;有形固定資産減価償却率該当値テキスト"/>
        <xdr:cNvSpPr txBox="1"/>
      </xdr:nvSpPr>
      <xdr:spPr>
        <a:xfrm>
          <a:off x="16357600"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xdr:rowOff>
    </xdr:from>
    <xdr:to>
      <xdr:col>81</xdr:col>
      <xdr:colOff>101600</xdr:colOff>
      <xdr:row>62</xdr:row>
      <xdr:rowOff>112522</xdr:rowOff>
    </xdr:to>
    <xdr:sp macro="" textlink="">
      <xdr:nvSpPr>
        <xdr:cNvPr id="536" name="楕円 535"/>
        <xdr:cNvSpPr/>
      </xdr:nvSpPr>
      <xdr:spPr>
        <a:xfrm>
          <a:off x="15430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61722</xdr:rowOff>
    </xdr:from>
    <xdr:to>
      <xdr:col>85</xdr:col>
      <xdr:colOff>127000</xdr:colOff>
      <xdr:row>62</xdr:row>
      <xdr:rowOff>96012</xdr:rowOff>
    </xdr:to>
    <xdr:cxnSp macro="">
      <xdr:nvCxnSpPr>
        <xdr:cNvPr id="537" name="直線コネクタ 536"/>
        <xdr:cNvCxnSpPr/>
      </xdr:nvCxnSpPr>
      <xdr:spPr>
        <a:xfrm>
          <a:off x="15481300" y="1069162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38" name="楕円 537"/>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61722</xdr:rowOff>
    </xdr:to>
    <xdr:cxnSp macro="">
      <xdr:nvCxnSpPr>
        <xdr:cNvPr id="539" name="直線コネクタ 538"/>
        <xdr:cNvCxnSpPr/>
      </xdr:nvCxnSpPr>
      <xdr:spPr>
        <a:xfrm>
          <a:off x="14592300" y="1060704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113792</xdr:rowOff>
    </xdr:from>
    <xdr:to>
      <xdr:col>72</xdr:col>
      <xdr:colOff>38100</xdr:colOff>
      <xdr:row>62</xdr:row>
      <xdr:rowOff>43942</xdr:rowOff>
    </xdr:to>
    <xdr:sp macro="" textlink="">
      <xdr:nvSpPr>
        <xdr:cNvPr id="540" name="楕円 539"/>
        <xdr:cNvSpPr/>
      </xdr:nvSpPr>
      <xdr:spPr>
        <a:xfrm>
          <a:off x="13652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61</xdr:row>
      <xdr:rowOff>164592</xdr:rowOff>
    </xdr:to>
    <xdr:cxnSp macro="">
      <xdr:nvCxnSpPr>
        <xdr:cNvPr id="541" name="直線コネクタ 540"/>
        <xdr:cNvCxnSpPr/>
      </xdr:nvCxnSpPr>
      <xdr:spPr>
        <a:xfrm flipV="1">
          <a:off x="13703300" y="106070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542" name="楕円 541"/>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61</xdr:row>
      <xdr:rowOff>164592</xdr:rowOff>
    </xdr:to>
    <xdr:cxnSp macro="">
      <xdr:nvCxnSpPr>
        <xdr:cNvPr id="543" name="直線コネクタ 542"/>
        <xdr:cNvCxnSpPr/>
      </xdr:nvCxnSpPr>
      <xdr:spPr>
        <a:xfrm>
          <a:off x="12814300" y="105841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544" name="n_1aveValue【学校施設】&#10;有形固定資産減価償却率"/>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45" name="n_2aveValue【学校施設】&#10;有形固定資産減価償却率"/>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46" name="n_3ave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47" name="n_4aveValue【学校施設】&#10;有形固定資産減価償却率"/>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103649</xdr:rowOff>
    </xdr:from>
    <xdr:ext cx="405111" cy="259045"/>
    <xdr:sp macro="" textlink="">
      <xdr:nvSpPr>
        <xdr:cNvPr id="548" name="n_1mainValue【学校施設】&#10;有形固定資産減価償却率"/>
        <xdr:cNvSpPr txBox="1"/>
      </xdr:nvSpPr>
      <xdr:spPr>
        <a:xfrm>
          <a:off x="152660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44467</xdr:rowOff>
    </xdr:from>
    <xdr:ext cx="405111" cy="259045"/>
    <xdr:sp macro="" textlink="">
      <xdr:nvSpPr>
        <xdr:cNvPr id="549" name="n_2mainValue【学校施設】&#10;有形固定資産減価償却率"/>
        <xdr:cNvSpPr txBox="1"/>
      </xdr:nvSpPr>
      <xdr:spPr>
        <a:xfrm>
          <a:off x="143897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60469</xdr:rowOff>
    </xdr:from>
    <xdr:ext cx="405111" cy="259045"/>
    <xdr:sp macro="" textlink="">
      <xdr:nvSpPr>
        <xdr:cNvPr id="550" name="n_3mainValue【学校施設】&#10;有形固定資産減価償却率"/>
        <xdr:cNvSpPr txBox="1"/>
      </xdr:nvSpPr>
      <xdr:spPr>
        <a:xfrm>
          <a:off x="13500744" y="1034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21607</xdr:rowOff>
    </xdr:from>
    <xdr:ext cx="405111" cy="259045"/>
    <xdr:sp macro="" textlink="">
      <xdr:nvSpPr>
        <xdr:cNvPr id="551" name="n_4mainValue【学校施設】&#10;有形固定資産減価償却率"/>
        <xdr:cNvSpPr txBox="1"/>
      </xdr:nvSpPr>
      <xdr:spPr>
        <a:xfrm>
          <a:off x="12611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2" name="テキスト ボックス 5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2" name="テキスト ボックス 5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4" name="テキスト ボックス 5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78" name="直線コネクタ 577"/>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79"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80" name="直線コネクタ 579"/>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81"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82" name="直線コネクタ 581"/>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83"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84" name="フローチャート: 判断 583"/>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85" name="フローチャート: 判断 584"/>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86" name="フローチャート: 判断 585"/>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87" name="フローチャート: 判断 586"/>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88" name="フローチャート: 判断 587"/>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12881</xdr:rowOff>
    </xdr:from>
    <xdr:to>
      <xdr:col>116</xdr:col>
      <xdr:colOff>114300</xdr:colOff>
      <xdr:row>61</xdr:row>
      <xdr:rowOff>114481</xdr:rowOff>
    </xdr:to>
    <xdr:sp macro="" textlink="">
      <xdr:nvSpPr>
        <xdr:cNvPr id="594" name="楕円 593"/>
        <xdr:cNvSpPr/>
      </xdr:nvSpPr>
      <xdr:spPr>
        <a:xfrm>
          <a:off x="22110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162758</xdr:rowOff>
    </xdr:from>
    <xdr:ext cx="469744" cy="259045"/>
    <xdr:sp macro="" textlink="">
      <xdr:nvSpPr>
        <xdr:cNvPr id="595" name="【学校施設】&#10;一人当たり面積該当値テキスト"/>
        <xdr:cNvSpPr txBox="1"/>
      </xdr:nvSpPr>
      <xdr:spPr>
        <a:xfrm>
          <a:off x="22199600"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20501</xdr:rowOff>
    </xdr:from>
    <xdr:to>
      <xdr:col>112</xdr:col>
      <xdr:colOff>38100</xdr:colOff>
      <xdr:row>61</xdr:row>
      <xdr:rowOff>122101</xdr:rowOff>
    </xdr:to>
    <xdr:sp macro="" textlink="">
      <xdr:nvSpPr>
        <xdr:cNvPr id="596" name="楕円 595"/>
        <xdr:cNvSpPr/>
      </xdr:nvSpPr>
      <xdr:spPr>
        <a:xfrm>
          <a:off x="21272500" y="104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63681</xdr:rowOff>
    </xdr:from>
    <xdr:to>
      <xdr:col>116</xdr:col>
      <xdr:colOff>63500</xdr:colOff>
      <xdr:row>61</xdr:row>
      <xdr:rowOff>71301</xdr:rowOff>
    </xdr:to>
    <xdr:cxnSp macro="">
      <xdr:nvCxnSpPr>
        <xdr:cNvPr id="597" name="直線コネクタ 596"/>
        <xdr:cNvCxnSpPr/>
      </xdr:nvCxnSpPr>
      <xdr:spPr>
        <a:xfrm flipV="1">
          <a:off x="21323300" y="1052213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31387</xdr:rowOff>
    </xdr:from>
    <xdr:to>
      <xdr:col>107</xdr:col>
      <xdr:colOff>101600</xdr:colOff>
      <xdr:row>61</xdr:row>
      <xdr:rowOff>132987</xdr:rowOff>
    </xdr:to>
    <xdr:sp macro="" textlink="">
      <xdr:nvSpPr>
        <xdr:cNvPr id="598" name="楕円 597"/>
        <xdr:cNvSpPr/>
      </xdr:nvSpPr>
      <xdr:spPr>
        <a:xfrm>
          <a:off x="20383500" y="104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71301</xdr:rowOff>
    </xdr:from>
    <xdr:to>
      <xdr:col>111</xdr:col>
      <xdr:colOff>177800</xdr:colOff>
      <xdr:row>61</xdr:row>
      <xdr:rowOff>82187</xdr:rowOff>
    </xdr:to>
    <xdr:cxnSp macro="">
      <xdr:nvCxnSpPr>
        <xdr:cNvPr id="599" name="直線コネクタ 598"/>
        <xdr:cNvCxnSpPr/>
      </xdr:nvCxnSpPr>
      <xdr:spPr>
        <a:xfrm flipV="1">
          <a:off x="20434300" y="1052975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71665</xdr:rowOff>
    </xdr:from>
    <xdr:to>
      <xdr:col>102</xdr:col>
      <xdr:colOff>165100</xdr:colOff>
      <xdr:row>62</xdr:row>
      <xdr:rowOff>1815</xdr:rowOff>
    </xdr:to>
    <xdr:sp macro="" textlink="">
      <xdr:nvSpPr>
        <xdr:cNvPr id="600" name="楕円 599"/>
        <xdr:cNvSpPr/>
      </xdr:nvSpPr>
      <xdr:spPr>
        <a:xfrm>
          <a:off x="19494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82187</xdr:rowOff>
    </xdr:from>
    <xdr:to>
      <xdr:col>107</xdr:col>
      <xdr:colOff>50800</xdr:colOff>
      <xdr:row>61</xdr:row>
      <xdr:rowOff>122465</xdr:rowOff>
    </xdr:to>
    <xdr:cxnSp macro="">
      <xdr:nvCxnSpPr>
        <xdr:cNvPr id="601" name="直線コネクタ 600"/>
        <xdr:cNvCxnSpPr/>
      </xdr:nvCxnSpPr>
      <xdr:spPr>
        <a:xfrm flipV="1">
          <a:off x="19545300" y="10540637"/>
          <a:ext cx="8890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71665</xdr:rowOff>
    </xdr:from>
    <xdr:to>
      <xdr:col>98</xdr:col>
      <xdr:colOff>38100</xdr:colOff>
      <xdr:row>62</xdr:row>
      <xdr:rowOff>1815</xdr:rowOff>
    </xdr:to>
    <xdr:sp macro="" textlink="">
      <xdr:nvSpPr>
        <xdr:cNvPr id="602" name="楕円 601"/>
        <xdr:cNvSpPr/>
      </xdr:nvSpPr>
      <xdr:spPr>
        <a:xfrm>
          <a:off x="18605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122465</xdr:rowOff>
    </xdr:from>
    <xdr:to>
      <xdr:col>102</xdr:col>
      <xdr:colOff>114300</xdr:colOff>
      <xdr:row>61</xdr:row>
      <xdr:rowOff>122465</xdr:rowOff>
    </xdr:to>
    <xdr:cxnSp macro="">
      <xdr:nvCxnSpPr>
        <xdr:cNvPr id="603" name="直線コネクタ 602"/>
        <xdr:cNvCxnSpPr/>
      </xdr:nvCxnSpPr>
      <xdr:spPr>
        <a:xfrm>
          <a:off x="18656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04" name="n_1aveValue【学校施設】&#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05" name="n_2aveValue【学校施設】&#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06" name="n_3aveValue【学校施設】&#10;一人当たり面積"/>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07"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113228</xdr:rowOff>
    </xdr:from>
    <xdr:ext cx="469744" cy="259045"/>
    <xdr:sp macro="" textlink="">
      <xdr:nvSpPr>
        <xdr:cNvPr id="608" name="n_1mainValue【学校施設】&#10;一人当たり面積"/>
        <xdr:cNvSpPr txBox="1"/>
      </xdr:nvSpPr>
      <xdr:spPr>
        <a:xfrm>
          <a:off x="21075727" y="1057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124114</xdr:rowOff>
    </xdr:from>
    <xdr:ext cx="469744" cy="259045"/>
    <xdr:sp macro="" textlink="">
      <xdr:nvSpPr>
        <xdr:cNvPr id="609" name="n_2mainValue【学校施設】&#10;一人当たり面積"/>
        <xdr:cNvSpPr txBox="1"/>
      </xdr:nvSpPr>
      <xdr:spPr>
        <a:xfrm>
          <a:off x="20199427" y="1058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610" name="n_3mainValue【学校施設】&#10;一人当たり面積"/>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164392</xdr:rowOff>
    </xdr:from>
    <xdr:ext cx="469744" cy="259045"/>
    <xdr:sp macro="" textlink="">
      <xdr:nvSpPr>
        <xdr:cNvPr id="611" name="n_4mainValue【学校施設】&#10;一人当たり面積"/>
        <xdr:cNvSpPr txBox="1"/>
      </xdr:nvSpPr>
      <xdr:spPr>
        <a:xfrm>
          <a:off x="18421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3" name="直線コネクタ 6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4" name="テキスト ボックス 6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5" name="直線コネクタ 6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6" name="テキスト ボックス 6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7" name="直線コネクタ 6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8" name="テキスト ボックス 6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9" name="直線コネクタ 6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0" name="テキスト ボックス 6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1" name="直線コネクタ 6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2" name="テキスト ボックス 6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4" name="テキスト ボックス 6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36" name="直線コネクタ 635"/>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8" name="直線コネクタ 63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39"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40" name="直線コネクタ 639"/>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41" name="【児童館】&#10;有形固定資産減価償却率平均値テキスト"/>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42" name="フローチャート: 判断 641"/>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43" name="フローチャート: 判断 642"/>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44" name="フローチャート: 判断 643"/>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45" name="フローチャート: 判断 644"/>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46" name="フローチャート: 判断 645"/>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52" name="楕円 651"/>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653" name="【児童館】&#10;有形固定資産減価償却率該当値テキスト"/>
        <xdr:cNvSpPr txBox="1"/>
      </xdr:nvSpPr>
      <xdr:spPr>
        <a:xfrm>
          <a:off x="16357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97789</xdr:rowOff>
    </xdr:from>
    <xdr:to>
      <xdr:col>81</xdr:col>
      <xdr:colOff>101600</xdr:colOff>
      <xdr:row>83</xdr:row>
      <xdr:rowOff>27939</xdr:rowOff>
    </xdr:to>
    <xdr:sp macro="" textlink="">
      <xdr:nvSpPr>
        <xdr:cNvPr id="654" name="楕円 653"/>
        <xdr:cNvSpPr/>
      </xdr:nvSpPr>
      <xdr:spPr>
        <a:xfrm>
          <a:off x="15430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148589</xdr:rowOff>
    </xdr:from>
    <xdr:to>
      <xdr:col>85</xdr:col>
      <xdr:colOff>127000</xdr:colOff>
      <xdr:row>83</xdr:row>
      <xdr:rowOff>15239</xdr:rowOff>
    </xdr:to>
    <xdr:cxnSp macro="">
      <xdr:nvCxnSpPr>
        <xdr:cNvPr id="655" name="直線コネクタ 654"/>
        <xdr:cNvCxnSpPr/>
      </xdr:nvCxnSpPr>
      <xdr:spPr>
        <a:xfrm>
          <a:off x="15481300" y="142074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84455</xdr:rowOff>
    </xdr:from>
    <xdr:to>
      <xdr:col>76</xdr:col>
      <xdr:colOff>165100</xdr:colOff>
      <xdr:row>83</xdr:row>
      <xdr:rowOff>14605</xdr:rowOff>
    </xdr:to>
    <xdr:sp macro="" textlink="">
      <xdr:nvSpPr>
        <xdr:cNvPr id="656" name="楕円 655"/>
        <xdr:cNvSpPr/>
      </xdr:nvSpPr>
      <xdr:spPr>
        <a:xfrm>
          <a:off x="14541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82</xdr:row>
      <xdr:rowOff>148589</xdr:rowOff>
    </xdr:to>
    <xdr:cxnSp macro="">
      <xdr:nvCxnSpPr>
        <xdr:cNvPr id="657" name="直線コネクタ 656"/>
        <xdr:cNvCxnSpPr/>
      </xdr:nvCxnSpPr>
      <xdr:spPr>
        <a:xfrm>
          <a:off x="14592300" y="141941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133986</xdr:rowOff>
    </xdr:from>
    <xdr:to>
      <xdr:col>72</xdr:col>
      <xdr:colOff>38100</xdr:colOff>
      <xdr:row>84</xdr:row>
      <xdr:rowOff>64136</xdr:rowOff>
    </xdr:to>
    <xdr:sp macro="" textlink="">
      <xdr:nvSpPr>
        <xdr:cNvPr id="658" name="楕円 657"/>
        <xdr:cNvSpPr/>
      </xdr:nvSpPr>
      <xdr:spPr>
        <a:xfrm>
          <a:off x="13652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135255</xdr:rowOff>
    </xdr:from>
    <xdr:to>
      <xdr:col>76</xdr:col>
      <xdr:colOff>114300</xdr:colOff>
      <xdr:row>84</xdr:row>
      <xdr:rowOff>13336</xdr:rowOff>
    </xdr:to>
    <xdr:cxnSp macro="">
      <xdr:nvCxnSpPr>
        <xdr:cNvPr id="659" name="直線コネクタ 658"/>
        <xdr:cNvCxnSpPr/>
      </xdr:nvCxnSpPr>
      <xdr:spPr>
        <a:xfrm flipV="1">
          <a:off x="13703300" y="14194155"/>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xdr:rowOff>
    </xdr:from>
    <xdr:to>
      <xdr:col>67</xdr:col>
      <xdr:colOff>101600</xdr:colOff>
      <xdr:row>83</xdr:row>
      <xdr:rowOff>106045</xdr:rowOff>
    </xdr:to>
    <xdr:sp macro="" textlink="">
      <xdr:nvSpPr>
        <xdr:cNvPr id="660" name="楕円 659"/>
        <xdr:cNvSpPr/>
      </xdr:nvSpPr>
      <xdr:spPr>
        <a:xfrm>
          <a:off x="12763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55245</xdr:rowOff>
    </xdr:from>
    <xdr:to>
      <xdr:col>71</xdr:col>
      <xdr:colOff>177800</xdr:colOff>
      <xdr:row>84</xdr:row>
      <xdr:rowOff>13336</xdr:rowOff>
    </xdr:to>
    <xdr:cxnSp macro="">
      <xdr:nvCxnSpPr>
        <xdr:cNvPr id="661" name="直線コネクタ 660"/>
        <xdr:cNvCxnSpPr/>
      </xdr:nvCxnSpPr>
      <xdr:spPr>
        <a:xfrm>
          <a:off x="12814300" y="14285595"/>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62" name="n_1aveValue【児童館】&#10;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63" name="n_2aveValue【児童館】&#10;有形固定資産減価償却率"/>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4"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65" name="n_4aveValue【児童館】&#10;有形固定資産減価償却率"/>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19066</xdr:rowOff>
    </xdr:from>
    <xdr:ext cx="405111" cy="259045"/>
    <xdr:sp macro="" textlink="">
      <xdr:nvSpPr>
        <xdr:cNvPr id="666" name="n_1mainValue【児童館】&#10;有形固定資産減価償却率"/>
        <xdr:cNvSpPr txBox="1"/>
      </xdr:nvSpPr>
      <xdr:spPr>
        <a:xfrm>
          <a:off x="15266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5732</xdr:rowOff>
    </xdr:from>
    <xdr:ext cx="405111" cy="259045"/>
    <xdr:sp macro="" textlink="">
      <xdr:nvSpPr>
        <xdr:cNvPr id="667" name="n_2mainValue【児童館】&#10;有形固定資産減価償却率"/>
        <xdr:cNvSpPr txBox="1"/>
      </xdr:nvSpPr>
      <xdr:spPr>
        <a:xfrm>
          <a:off x="14389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55263</xdr:rowOff>
    </xdr:from>
    <xdr:ext cx="405111" cy="259045"/>
    <xdr:sp macro="" textlink="">
      <xdr:nvSpPr>
        <xdr:cNvPr id="668" name="n_3mainValue【児童館】&#10;有形固定資産減価償却率"/>
        <xdr:cNvSpPr txBox="1"/>
      </xdr:nvSpPr>
      <xdr:spPr>
        <a:xfrm>
          <a:off x="13500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97172</xdr:rowOff>
    </xdr:from>
    <xdr:ext cx="405111" cy="259045"/>
    <xdr:sp macro="" textlink="">
      <xdr:nvSpPr>
        <xdr:cNvPr id="669" name="n_4mainValue【児童館】&#10;有形固定資産減価償却率"/>
        <xdr:cNvSpPr txBox="1"/>
      </xdr:nvSpPr>
      <xdr:spPr>
        <a:xfrm>
          <a:off x="12611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0" name="直線コネクタ 6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1" name="テキスト ボックス 6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2" name="直線コネクタ 6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3" name="テキスト ボックス 6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4" name="直線コネクタ 6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5" name="テキスト ボックス 6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6" name="直線コネクタ 6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7" name="テキスト ボックス 6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691" name="直線コネクタ 690"/>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2"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3" name="直線コネクタ 69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94"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95" name="直線コネクタ 694"/>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96"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97" name="フローチャート: 判断 696"/>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8" name="フローチャート: 判断 69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99" name="フローチャート: 判断 698"/>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00" name="フローチャート: 判断 699"/>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01" name="フローチャート: 判断 700"/>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707" name="楕円 706"/>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708" name="【児童館】&#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709" name="楕円 708"/>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710" name="直線コネクタ 709"/>
        <xdr:cNvCxnSpPr/>
      </xdr:nvCxnSpPr>
      <xdr:spPr>
        <a:xfrm>
          <a:off x="21323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711" name="楕円 710"/>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106680</xdr:rowOff>
    </xdr:to>
    <xdr:cxnSp macro="">
      <xdr:nvCxnSpPr>
        <xdr:cNvPr id="712" name="直線コネクタ 711"/>
        <xdr:cNvCxnSpPr/>
      </xdr:nvCxnSpPr>
      <xdr:spPr>
        <a:xfrm>
          <a:off x="20434300" y="1416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3" name="楕円 712"/>
        <xdr:cNvSpPr/>
      </xdr:nvSpPr>
      <xdr:spPr>
        <a:xfrm>
          <a:off x="19494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106680</xdr:rowOff>
    </xdr:to>
    <xdr:cxnSp macro="">
      <xdr:nvCxnSpPr>
        <xdr:cNvPr id="714" name="直線コネクタ 713"/>
        <xdr:cNvCxnSpPr/>
      </xdr:nvCxnSpPr>
      <xdr:spPr>
        <a:xfrm>
          <a:off x="19545300" y="1416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33020</xdr:rowOff>
    </xdr:from>
    <xdr:to>
      <xdr:col>98</xdr:col>
      <xdr:colOff>38100</xdr:colOff>
      <xdr:row>82</xdr:row>
      <xdr:rowOff>134620</xdr:rowOff>
    </xdr:to>
    <xdr:sp macro="" textlink="">
      <xdr:nvSpPr>
        <xdr:cNvPr id="715" name="楕円 714"/>
        <xdr:cNvSpPr/>
      </xdr:nvSpPr>
      <xdr:spPr>
        <a:xfrm>
          <a:off x="18605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83820</xdr:rowOff>
    </xdr:from>
    <xdr:to>
      <xdr:col>102</xdr:col>
      <xdr:colOff>114300</xdr:colOff>
      <xdr:row>82</xdr:row>
      <xdr:rowOff>106680</xdr:rowOff>
    </xdr:to>
    <xdr:cxnSp macro="">
      <xdr:nvCxnSpPr>
        <xdr:cNvPr id="716" name="直線コネクタ 715"/>
        <xdr:cNvCxnSpPr/>
      </xdr:nvCxnSpPr>
      <xdr:spPr>
        <a:xfrm>
          <a:off x="18656300" y="1414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17"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18" name="n_2ave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19"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20"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721" name="n_1main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22" name="n_2main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23" name="n_3mainValue【児童館】&#10;一人当たり面積"/>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151147</xdr:rowOff>
    </xdr:from>
    <xdr:ext cx="469744" cy="259045"/>
    <xdr:sp macro="" textlink="">
      <xdr:nvSpPr>
        <xdr:cNvPr id="724" name="n_4mainValue【児童館】&#10;一人当たり面積"/>
        <xdr:cNvSpPr txBox="1"/>
      </xdr:nvSpPr>
      <xdr:spPr>
        <a:xfrm>
          <a:off x="18421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7" name="テキスト ボックス 7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7" name="テキスト ボックス 74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49" name="直線コネクタ 748"/>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50"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51" name="直線コネクタ 750"/>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52"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53" name="直線コネクタ 752"/>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54"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55" name="フローチャート: 判断 754"/>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56" name="フローチャート: 判断 755"/>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57" name="フローチャート: 判断 756"/>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58" name="フローチャート: 判断 757"/>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59" name="フローチャート: 判断 758"/>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105411</xdr:rowOff>
    </xdr:from>
    <xdr:to>
      <xdr:col>85</xdr:col>
      <xdr:colOff>177800</xdr:colOff>
      <xdr:row>103</xdr:row>
      <xdr:rowOff>35561</xdr:rowOff>
    </xdr:to>
    <xdr:sp macro="" textlink="">
      <xdr:nvSpPr>
        <xdr:cNvPr id="765" name="楕円 764"/>
        <xdr:cNvSpPr/>
      </xdr:nvSpPr>
      <xdr:spPr>
        <a:xfrm>
          <a:off x="16268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128288</xdr:rowOff>
    </xdr:from>
    <xdr:ext cx="405111" cy="259045"/>
    <xdr:sp macro="" textlink="">
      <xdr:nvSpPr>
        <xdr:cNvPr id="766" name="【公民館】&#10;有形固定資産減価償却率該当値テキスト"/>
        <xdr:cNvSpPr txBox="1"/>
      </xdr:nvSpPr>
      <xdr:spPr>
        <a:xfrm>
          <a:off x="16357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65405</xdr:rowOff>
    </xdr:from>
    <xdr:to>
      <xdr:col>81</xdr:col>
      <xdr:colOff>101600</xdr:colOff>
      <xdr:row>102</xdr:row>
      <xdr:rowOff>167005</xdr:rowOff>
    </xdr:to>
    <xdr:sp macro="" textlink="">
      <xdr:nvSpPr>
        <xdr:cNvPr id="767" name="楕円 766"/>
        <xdr:cNvSpPr/>
      </xdr:nvSpPr>
      <xdr:spPr>
        <a:xfrm>
          <a:off x="15430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116205</xdr:rowOff>
    </xdr:from>
    <xdr:to>
      <xdr:col>85</xdr:col>
      <xdr:colOff>127000</xdr:colOff>
      <xdr:row>102</xdr:row>
      <xdr:rowOff>156211</xdr:rowOff>
    </xdr:to>
    <xdr:cxnSp macro="">
      <xdr:nvCxnSpPr>
        <xdr:cNvPr id="768" name="直線コネクタ 767"/>
        <xdr:cNvCxnSpPr/>
      </xdr:nvCxnSpPr>
      <xdr:spPr>
        <a:xfrm>
          <a:off x="15481300" y="176041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25400</xdr:rowOff>
    </xdr:from>
    <xdr:to>
      <xdr:col>76</xdr:col>
      <xdr:colOff>165100</xdr:colOff>
      <xdr:row>102</xdr:row>
      <xdr:rowOff>127000</xdr:rowOff>
    </xdr:to>
    <xdr:sp macro="" textlink="">
      <xdr:nvSpPr>
        <xdr:cNvPr id="769" name="楕円 768"/>
        <xdr:cNvSpPr/>
      </xdr:nvSpPr>
      <xdr:spPr>
        <a:xfrm>
          <a:off x="1454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76200</xdr:rowOff>
    </xdr:from>
    <xdr:to>
      <xdr:col>81</xdr:col>
      <xdr:colOff>50800</xdr:colOff>
      <xdr:row>102</xdr:row>
      <xdr:rowOff>116205</xdr:rowOff>
    </xdr:to>
    <xdr:cxnSp macro="">
      <xdr:nvCxnSpPr>
        <xdr:cNvPr id="770" name="直線コネクタ 769"/>
        <xdr:cNvCxnSpPr/>
      </xdr:nvCxnSpPr>
      <xdr:spPr>
        <a:xfrm>
          <a:off x="14592300" y="17564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133986</xdr:rowOff>
    </xdr:from>
    <xdr:to>
      <xdr:col>72</xdr:col>
      <xdr:colOff>38100</xdr:colOff>
      <xdr:row>102</xdr:row>
      <xdr:rowOff>64136</xdr:rowOff>
    </xdr:to>
    <xdr:sp macro="" textlink="">
      <xdr:nvSpPr>
        <xdr:cNvPr id="771" name="楕円 770"/>
        <xdr:cNvSpPr/>
      </xdr:nvSpPr>
      <xdr:spPr>
        <a:xfrm>
          <a:off x="13652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13336</xdr:rowOff>
    </xdr:from>
    <xdr:to>
      <xdr:col>76</xdr:col>
      <xdr:colOff>114300</xdr:colOff>
      <xdr:row>102</xdr:row>
      <xdr:rowOff>76200</xdr:rowOff>
    </xdr:to>
    <xdr:cxnSp macro="">
      <xdr:nvCxnSpPr>
        <xdr:cNvPr id="772" name="直線コネクタ 771"/>
        <xdr:cNvCxnSpPr/>
      </xdr:nvCxnSpPr>
      <xdr:spPr>
        <a:xfrm>
          <a:off x="13703300" y="175012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93980</xdr:rowOff>
    </xdr:from>
    <xdr:to>
      <xdr:col>67</xdr:col>
      <xdr:colOff>101600</xdr:colOff>
      <xdr:row>102</xdr:row>
      <xdr:rowOff>24130</xdr:rowOff>
    </xdr:to>
    <xdr:sp macro="" textlink="">
      <xdr:nvSpPr>
        <xdr:cNvPr id="773" name="楕円 772"/>
        <xdr:cNvSpPr/>
      </xdr:nvSpPr>
      <xdr:spPr>
        <a:xfrm>
          <a:off x="12763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144780</xdr:rowOff>
    </xdr:from>
    <xdr:to>
      <xdr:col>71</xdr:col>
      <xdr:colOff>177800</xdr:colOff>
      <xdr:row>102</xdr:row>
      <xdr:rowOff>13336</xdr:rowOff>
    </xdr:to>
    <xdr:cxnSp macro="">
      <xdr:nvCxnSpPr>
        <xdr:cNvPr id="774" name="直線コネクタ 773"/>
        <xdr:cNvCxnSpPr/>
      </xdr:nvCxnSpPr>
      <xdr:spPr>
        <a:xfrm>
          <a:off x="12814300" y="174612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775" name="n_1aveValue【公民館】&#10;有形固定資産減価償却率"/>
        <xdr:cNvSpPr txBox="1"/>
      </xdr:nvSpPr>
      <xdr:spPr>
        <a:xfrm>
          <a:off x="152660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76"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777" name="n_3aveValue【公民館】&#10;有形固定資産減価償却率"/>
        <xdr:cNvSpPr txBox="1"/>
      </xdr:nvSpPr>
      <xdr:spPr>
        <a:xfrm>
          <a:off x="13500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778" name="n_4aveValue【公民館】&#10;有形固定資産減価償却率"/>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12082</xdr:rowOff>
    </xdr:from>
    <xdr:ext cx="405111" cy="259045"/>
    <xdr:sp macro="" textlink="">
      <xdr:nvSpPr>
        <xdr:cNvPr id="779" name="n_1mainValue【公民館】&#10;有形固定資産減価償却率"/>
        <xdr:cNvSpPr txBox="1"/>
      </xdr:nvSpPr>
      <xdr:spPr>
        <a:xfrm>
          <a:off x="152660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143527</xdr:rowOff>
    </xdr:from>
    <xdr:ext cx="405111" cy="259045"/>
    <xdr:sp macro="" textlink="">
      <xdr:nvSpPr>
        <xdr:cNvPr id="780" name="n_2mainValue【公民館】&#10;有形固定資産減価償却率"/>
        <xdr:cNvSpPr txBox="1"/>
      </xdr:nvSpPr>
      <xdr:spPr>
        <a:xfrm>
          <a:off x="14389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80663</xdr:rowOff>
    </xdr:from>
    <xdr:ext cx="405111" cy="259045"/>
    <xdr:sp macro="" textlink="">
      <xdr:nvSpPr>
        <xdr:cNvPr id="781" name="n_3mainValue【公民館】&#10;有形固定資産減価償却率"/>
        <xdr:cNvSpPr txBox="1"/>
      </xdr:nvSpPr>
      <xdr:spPr>
        <a:xfrm>
          <a:off x="13500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40657</xdr:rowOff>
    </xdr:from>
    <xdr:ext cx="405111" cy="259045"/>
    <xdr:sp macro="" textlink="">
      <xdr:nvSpPr>
        <xdr:cNvPr id="782" name="n_4mainValue【公民館】&#10;有形固定資産減価償却率"/>
        <xdr:cNvSpPr txBox="1"/>
      </xdr:nvSpPr>
      <xdr:spPr>
        <a:xfrm>
          <a:off x="12611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3" name="直線コネクタ 7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4" name="テキスト ボックス 7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5" name="直線コネクタ 7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6" name="テキスト ボックス 7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7" name="直線コネクタ 7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8" name="テキスト ボックス 7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9" name="直線コネクタ 7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0" name="テキスト ボックス 7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1" name="直線コネクタ 8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2" name="テキスト ボックス 8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06" name="直線コネクタ 805"/>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0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08" name="直線コネクタ 80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09"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10" name="直線コネクタ 809"/>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11" name="【公民館】&#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12" name="フローチャート: 判断 81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13" name="フローチャート: 判断 812"/>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14" name="フローチャート: 判断 813"/>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15" name="フローチャート: 判断 814"/>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16" name="フローチャート: 判断 815"/>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109220</xdr:rowOff>
    </xdr:from>
    <xdr:to>
      <xdr:col>116</xdr:col>
      <xdr:colOff>114300</xdr:colOff>
      <xdr:row>105</xdr:row>
      <xdr:rowOff>39370</xdr:rowOff>
    </xdr:to>
    <xdr:sp macro="" textlink="">
      <xdr:nvSpPr>
        <xdr:cNvPr id="822" name="楕円 821"/>
        <xdr:cNvSpPr/>
      </xdr:nvSpPr>
      <xdr:spPr>
        <a:xfrm>
          <a:off x="22110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132097</xdr:rowOff>
    </xdr:from>
    <xdr:ext cx="469744" cy="259045"/>
    <xdr:sp macro="" textlink="">
      <xdr:nvSpPr>
        <xdr:cNvPr id="823" name="【公民館】&#10;一人当たり面積該当値テキスト"/>
        <xdr:cNvSpPr txBox="1"/>
      </xdr:nvSpPr>
      <xdr:spPr>
        <a:xfrm>
          <a:off x="22199600"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24" name="楕円 823"/>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160020</xdr:rowOff>
    </xdr:from>
    <xdr:to>
      <xdr:col>116</xdr:col>
      <xdr:colOff>63500</xdr:colOff>
      <xdr:row>104</xdr:row>
      <xdr:rowOff>167639</xdr:rowOff>
    </xdr:to>
    <xdr:cxnSp macro="">
      <xdr:nvCxnSpPr>
        <xdr:cNvPr id="825" name="直線コネクタ 824"/>
        <xdr:cNvCxnSpPr/>
      </xdr:nvCxnSpPr>
      <xdr:spPr>
        <a:xfrm flipV="1">
          <a:off x="21323300" y="17990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26" name="楕円 825"/>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827" name="直線コネクタ 826"/>
        <xdr:cNvCxnSpPr/>
      </xdr:nvCxnSpPr>
      <xdr:spPr>
        <a:xfrm>
          <a:off x="20434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828" name="楕円 827"/>
        <xdr:cNvSpPr/>
      </xdr:nvSpPr>
      <xdr:spPr>
        <a:xfrm>
          <a:off x="19494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104</xdr:row>
      <xdr:rowOff>167639</xdr:rowOff>
    </xdr:to>
    <xdr:cxnSp macro="">
      <xdr:nvCxnSpPr>
        <xdr:cNvPr id="829" name="直線コネクタ 828"/>
        <xdr:cNvCxnSpPr/>
      </xdr:nvCxnSpPr>
      <xdr:spPr>
        <a:xfrm>
          <a:off x="19545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116839</xdr:rowOff>
    </xdr:from>
    <xdr:to>
      <xdr:col>98</xdr:col>
      <xdr:colOff>38100</xdr:colOff>
      <xdr:row>105</xdr:row>
      <xdr:rowOff>46989</xdr:rowOff>
    </xdr:to>
    <xdr:sp macro="" textlink="">
      <xdr:nvSpPr>
        <xdr:cNvPr id="830" name="楕円 829"/>
        <xdr:cNvSpPr/>
      </xdr:nvSpPr>
      <xdr:spPr>
        <a:xfrm>
          <a:off x="18605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167639</xdr:rowOff>
    </xdr:from>
    <xdr:to>
      <xdr:col>102</xdr:col>
      <xdr:colOff>114300</xdr:colOff>
      <xdr:row>104</xdr:row>
      <xdr:rowOff>167639</xdr:rowOff>
    </xdr:to>
    <xdr:cxnSp macro="">
      <xdr:nvCxnSpPr>
        <xdr:cNvPr id="831" name="直線コネクタ 830"/>
        <xdr:cNvCxnSpPr/>
      </xdr:nvCxnSpPr>
      <xdr:spPr>
        <a:xfrm>
          <a:off x="18656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832" name="n_1aveValue【公民館】&#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33"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34" name="n_3aveValue【公民館】&#10;一人当たり面積"/>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35"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36" name="n_1main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837" name="n_2mainValue【公民館】&#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838" name="n_3mainValue【公民館】&#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63516</xdr:rowOff>
    </xdr:from>
    <xdr:ext cx="469744" cy="259045"/>
    <xdr:sp macro="" textlink="">
      <xdr:nvSpPr>
        <xdr:cNvPr id="839" name="n_4mainValue【公民館】&#10;一人当たり面積"/>
        <xdr:cNvSpPr txBox="1"/>
      </xdr:nvSpPr>
      <xdr:spPr>
        <a:xfrm>
          <a:off x="18421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数値は、児童館の面積を除き全国平均を下回っている。また、有形固定資産減価償却率は、公営住宅と認定こども園・幼稚園・保育所、公民館を除いてすべて全国平均を上回っている。今後も、計画的な改修・長寿命化を図っていくとともに、「多摩市公共施設の見直し方針と行動プログラム」の取り組みによる公共施設の総量の適正化を進め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道路は基礎となる道路台帳の電子化が完了したため令和元年度より登載し、橋りょう・トンネルも同年度に数値を大幅に修正した。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115207</xdr:rowOff>
    </xdr:from>
    <xdr:to>
      <xdr:col>24</xdr:col>
      <xdr:colOff>114300</xdr:colOff>
      <xdr:row>39</xdr:row>
      <xdr:rowOff>45357</xdr:rowOff>
    </xdr:to>
    <xdr:sp macro="" textlink="">
      <xdr:nvSpPr>
        <xdr:cNvPr id="74" name="楕円 73"/>
        <xdr:cNvSpPr/>
      </xdr:nvSpPr>
      <xdr:spPr>
        <a:xfrm>
          <a:off x="4584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93634</xdr:rowOff>
    </xdr:from>
    <xdr:ext cx="405111" cy="259045"/>
    <xdr:sp macro="" textlink="">
      <xdr:nvSpPr>
        <xdr:cNvPr id="75" name="【図書館】&#10;有形固定資産減価償却率該当値テキスト"/>
        <xdr:cNvSpPr txBox="1"/>
      </xdr:nvSpPr>
      <xdr:spPr>
        <a:xfrm>
          <a:off x="4673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6" name="楕円 75"/>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131717</xdr:rowOff>
    </xdr:from>
    <xdr:to>
      <xdr:col>24</xdr:col>
      <xdr:colOff>63500</xdr:colOff>
      <xdr:row>38</xdr:row>
      <xdr:rowOff>166007</xdr:rowOff>
    </xdr:to>
    <xdr:cxnSp macro="">
      <xdr:nvCxnSpPr>
        <xdr:cNvPr id="77" name="直線コネクタ 76"/>
        <xdr:cNvCxnSpPr/>
      </xdr:nvCxnSpPr>
      <xdr:spPr>
        <a:xfrm>
          <a:off x="3797300" y="66468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131717</xdr:rowOff>
    </xdr:to>
    <xdr:cxnSp macro="">
      <xdr:nvCxnSpPr>
        <xdr:cNvPr id="79" name="直線コネクタ 78"/>
        <xdr:cNvCxnSpPr/>
      </xdr:nvCxnSpPr>
      <xdr:spPr>
        <a:xfrm>
          <a:off x="2908300" y="651618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149497</xdr:rowOff>
    </xdr:from>
    <xdr:to>
      <xdr:col>10</xdr:col>
      <xdr:colOff>165100</xdr:colOff>
      <xdr:row>37</xdr:row>
      <xdr:rowOff>79647</xdr:rowOff>
    </xdr:to>
    <xdr:sp macro="" textlink="">
      <xdr:nvSpPr>
        <xdr:cNvPr id="80" name="楕円 79"/>
        <xdr:cNvSpPr/>
      </xdr:nvSpPr>
      <xdr:spPr>
        <a:xfrm>
          <a:off x="1968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28847</xdr:rowOff>
    </xdr:from>
    <xdr:to>
      <xdr:col>15</xdr:col>
      <xdr:colOff>50800</xdr:colOff>
      <xdr:row>38</xdr:row>
      <xdr:rowOff>1088</xdr:rowOff>
    </xdr:to>
    <xdr:cxnSp macro="">
      <xdr:nvCxnSpPr>
        <xdr:cNvPr id="81" name="直線コネクタ 80"/>
        <xdr:cNvCxnSpPr/>
      </xdr:nvCxnSpPr>
      <xdr:spPr>
        <a:xfrm>
          <a:off x="2019300" y="6372497"/>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31931</xdr:rowOff>
    </xdr:from>
    <xdr:to>
      <xdr:col>6</xdr:col>
      <xdr:colOff>38100</xdr:colOff>
      <xdr:row>36</xdr:row>
      <xdr:rowOff>133531</xdr:rowOff>
    </xdr:to>
    <xdr:sp macro="" textlink="">
      <xdr:nvSpPr>
        <xdr:cNvPr id="82" name="楕円 81"/>
        <xdr:cNvSpPr/>
      </xdr:nvSpPr>
      <xdr:spPr>
        <a:xfrm>
          <a:off x="1079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82731</xdr:rowOff>
    </xdr:from>
    <xdr:to>
      <xdr:col>10</xdr:col>
      <xdr:colOff>114300</xdr:colOff>
      <xdr:row>37</xdr:row>
      <xdr:rowOff>28847</xdr:rowOff>
    </xdr:to>
    <xdr:cxnSp macro="">
      <xdr:nvCxnSpPr>
        <xdr:cNvPr id="83" name="直線コネクタ 82"/>
        <xdr:cNvCxnSpPr/>
      </xdr:nvCxnSpPr>
      <xdr:spPr>
        <a:xfrm>
          <a:off x="1130300" y="62549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86" name="n_3aveValue【図書館】&#10;有形固定資産減価償却率"/>
        <xdr:cNvSpPr txBox="1"/>
      </xdr:nvSpPr>
      <xdr:spPr>
        <a:xfrm>
          <a:off x="1816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8" name="n_1mainValue【図書館】&#10;有形固定資産減価償却率"/>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43015</xdr:rowOff>
    </xdr:from>
    <xdr:ext cx="405111" cy="259045"/>
    <xdr:sp macro="" textlink="">
      <xdr:nvSpPr>
        <xdr:cNvPr id="89" name="n_2mainValue【図書館】&#10;有形固定資産減価償却率"/>
        <xdr:cNvSpPr txBox="1"/>
      </xdr:nvSpPr>
      <xdr:spPr>
        <a:xfrm>
          <a:off x="2705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90" name="n_3mainValue【図書館】&#10;有形固定資産減価償却率"/>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150058</xdr:rowOff>
    </xdr:from>
    <xdr:ext cx="405111" cy="259045"/>
    <xdr:sp macro="" textlink="">
      <xdr:nvSpPr>
        <xdr:cNvPr id="91" name="n_4mainValue【図書館】&#10;有形固定資産減価償却率"/>
        <xdr:cNvSpPr txBox="1"/>
      </xdr:nvSpPr>
      <xdr:spPr>
        <a:xfrm>
          <a:off x="927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3" name="楕円 132"/>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4"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93436</xdr:rowOff>
    </xdr:from>
    <xdr:to>
      <xdr:col>50</xdr:col>
      <xdr:colOff>165100</xdr:colOff>
      <xdr:row>38</xdr:row>
      <xdr:rowOff>23586</xdr:rowOff>
    </xdr:to>
    <xdr:sp macro="" textlink="">
      <xdr:nvSpPr>
        <xdr:cNvPr id="135" name="楕円 134"/>
        <xdr:cNvSpPr/>
      </xdr:nvSpPr>
      <xdr:spPr>
        <a:xfrm>
          <a:off x="9588500" y="6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144236</xdr:rowOff>
    </xdr:to>
    <xdr:cxnSp macro="">
      <xdr:nvCxnSpPr>
        <xdr:cNvPr id="136" name="直線コネクタ 135"/>
        <xdr:cNvCxnSpPr/>
      </xdr:nvCxnSpPr>
      <xdr:spPr>
        <a:xfrm flipV="1">
          <a:off x="9639300" y="64770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156028</xdr:rowOff>
    </xdr:from>
    <xdr:to>
      <xdr:col>46</xdr:col>
      <xdr:colOff>38100</xdr:colOff>
      <xdr:row>37</xdr:row>
      <xdr:rowOff>86178</xdr:rowOff>
    </xdr:to>
    <xdr:sp macro="" textlink="">
      <xdr:nvSpPr>
        <xdr:cNvPr id="137" name="楕円 136"/>
        <xdr:cNvSpPr/>
      </xdr:nvSpPr>
      <xdr:spPr>
        <a:xfrm>
          <a:off x="869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35378</xdr:rowOff>
    </xdr:from>
    <xdr:to>
      <xdr:col>50</xdr:col>
      <xdr:colOff>114300</xdr:colOff>
      <xdr:row>37</xdr:row>
      <xdr:rowOff>144236</xdr:rowOff>
    </xdr:to>
    <xdr:cxnSp macro="">
      <xdr:nvCxnSpPr>
        <xdr:cNvPr id="138" name="直線コネクタ 137"/>
        <xdr:cNvCxnSpPr/>
      </xdr:nvCxnSpPr>
      <xdr:spPr>
        <a:xfrm>
          <a:off x="8750300" y="63790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71664</xdr:rowOff>
    </xdr:from>
    <xdr:to>
      <xdr:col>41</xdr:col>
      <xdr:colOff>101600</xdr:colOff>
      <xdr:row>38</xdr:row>
      <xdr:rowOff>1814</xdr:rowOff>
    </xdr:to>
    <xdr:sp macro="" textlink="">
      <xdr:nvSpPr>
        <xdr:cNvPr id="139" name="楕円 138"/>
        <xdr:cNvSpPr/>
      </xdr:nvSpPr>
      <xdr:spPr>
        <a:xfrm>
          <a:off x="78105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35378</xdr:rowOff>
    </xdr:from>
    <xdr:to>
      <xdr:col>45</xdr:col>
      <xdr:colOff>177800</xdr:colOff>
      <xdr:row>37</xdr:row>
      <xdr:rowOff>122464</xdr:rowOff>
    </xdr:to>
    <xdr:cxnSp macro="">
      <xdr:nvCxnSpPr>
        <xdr:cNvPr id="140" name="直線コネクタ 139"/>
        <xdr:cNvCxnSpPr/>
      </xdr:nvCxnSpPr>
      <xdr:spPr>
        <a:xfrm flipV="1">
          <a:off x="7861300" y="63790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60778</xdr:rowOff>
    </xdr:from>
    <xdr:to>
      <xdr:col>36</xdr:col>
      <xdr:colOff>165100</xdr:colOff>
      <xdr:row>37</xdr:row>
      <xdr:rowOff>162378</xdr:rowOff>
    </xdr:to>
    <xdr:sp macro="" textlink="">
      <xdr:nvSpPr>
        <xdr:cNvPr id="141" name="楕円 140"/>
        <xdr:cNvSpPr/>
      </xdr:nvSpPr>
      <xdr:spPr>
        <a:xfrm>
          <a:off x="69215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111578</xdr:rowOff>
    </xdr:from>
    <xdr:to>
      <xdr:col>41</xdr:col>
      <xdr:colOff>50800</xdr:colOff>
      <xdr:row>37</xdr:row>
      <xdr:rowOff>122464</xdr:rowOff>
    </xdr:to>
    <xdr:cxnSp macro="">
      <xdr:nvCxnSpPr>
        <xdr:cNvPr id="142" name="直線コネクタ 141"/>
        <xdr:cNvCxnSpPr/>
      </xdr:nvCxnSpPr>
      <xdr:spPr>
        <a:xfrm>
          <a:off x="6972300" y="64552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74584</xdr:rowOff>
    </xdr:from>
    <xdr:ext cx="469744" cy="259045"/>
    <xdr:sp macro="" textlink="">
      <xdr:nvSpPr>
        <xdr:cNvPr id="144" name="n_2aveValue【図書館】&#10;一人当たり面積"/>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85470</xdr:rowOff>
    </xdr:from>
    <xdr:ext cx="469744" cy="259045"/>
    <xdr:sp macro="" textlink="">
      <xdr:nvSpPr>
        <xdr:cNvPr id="145" name="n_3aveValue【図書館】&#10;一人当たり面積"/>
        <xdr:cNvSpPr txBox="1"/>
      </xdr:nvSpPr>
      <xdr:spPr>
        <a:xfrm>
          <a:off x="7626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40113</xdr:rowOff>
    </xdr:from>
    <xdr:ext cx="469744" cy="259045"/>
    <xdr:sp macro="" textlink="">
      <xdr:nvSpPr>
        <xdr:cNvPr id="147" name="n_1mainValue【図書館】&#10;一人当たり面積"/>
        <xdr:cNvSpPr txBox="1"/>
      </xdr:nvSpPr>
      <xdr:spPr>
        <a:xfrm>
          <a:off x="9391727"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102705</xdr:rowOff>
    </xdr:from>
    <xdr:ext cx="469744" cy="259045"/>
    <xdr:sp macro="" textlink="">
      <xdr:nvSpPr>
        <xdr:cNvPr id="148" name="n_2mainValue【図書館】&#10;一人当たり面積"/>
        <xdr:cNvSpPr txBox="1"/>
      </xdr:nvSpPr>
      <xdr:spPr>
        <a:xfrm>
          <a:off x="85154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18341</xdr:rowOff>
    </xdr:from>
    <xdr:ext cx="469744" cy="259045"/>
    <xdr:sp macro="" textlink="">
      <xdr:nvSpPr>
        <xdr:cNvPr id="149" name="n_3mainValue【図書館】&#10;一人当たり面積"/>
        <xdr:cNvSpPr txBox="1"/>
      </xdr:nvSpPr>
      <xdr:spPr>
        <a:xfrm>
          <a:off x="76264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7455</xdr:rowOff>
    </xdr:from>
    <xdr:ext cx="469744" cy="259045"/>
    <xdr:sp macro="" textlink="">
      <xdr:nvSpPr>
        <xdr:cNvPr id="150" name="n_4mainValue【図書館】&#10;一人当たり面積"/>
        <xdr:cNvSpPr txBox="1"/>
      </xdr:nvSpPr>
      <xdr:spPr>
        <a:xfrm>
          <a:off x="6737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91" name="楕円 190"/>
        <xdr:cNvSpPr/>
      </xdr:nvSpPr>
      <xdr:spPr>
        <a:xfrm>
          <a:off x="4584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25417</xdr:rowOff>
    </xdr:from>
    <xdr:ext cx="405111" cy="259045"/>
    <xdr:sp macro="" textlink="">
      <xdr:nvSpPr>
        <xdr:cNvPr id="192" name="【体育館・プール】&#10;有形固定資産減価償却率該当値テキスト"/>
        <xdr:cNvSpPr txBox="1"/>
      </xdr:nvSpPr>
      <xdr:spPr>
        <a:xfrm>
          <a:off x="4673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93" name="楕円 192"/>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53340</xdr:rowOff>
    </xdr:to>
    <xdr:cxnSp macro="">
      <xdr:nvCxnSpPr>
        <xdr:cNvPr id="194" name="直線コネクタ 193"/>
        <xdr:cNvCxnSpPr/>
      </xdr:nvCxnSpPr>
      <xdr:spPr>
        <a:xfrm>
          <a:off x="3797300" y="101422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25400</xdr:rowOff>
    </xdr:from>
    <xdr:to>
      <xdr:col>15</xdr:col>
      <xdr:colOff>101600</xdr:colOff>
      <xdr:row>58</xdr:row>
      <xdr:rowOff>127000</xdr:rowOff>
    </xdr:to>
    <xdr:sp macro="" textlink="">
      <xdr:nvSpPr>
        <xdr:cNvPr id="195" name="楕円 194"/>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76200</xdr:rowOff>
    </xdr:from>
    <xdr:to>
      <xdr:col>19</xdr:col>
      <xdr:colOff>177800</xdr:colOff>
      <xdr:row>59</xdr:row>
      <xdr:rowOff>26670</xdr:rowOff>
    </xdr:to>
    <xdr:cxnSp macro="">
      <xdr:nvCxnSpPr>
        <xdr:cNvPr id="196" name="直線コネクタ 195"/>
        <xdr:cNvCxnSpPr/>
      </xdr:nvCxnSpPr>
      <xdr:spPr>
        <a:xfrm>
          <a:off x="2908300" y="10020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197" name="楕円 196"/>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76200</xdr:rowOff>
    </xdr:from>
    <xdr:to>
      <xdr:col>15</xdr:col>
      <xdr:colOff>50800</xdr:colOff>
      <xdr:row>58</xdr:row>
      <xdr:rowOff>116205</xdr:rowOff>
    </xdr:to>
    <xdr:cxnSp macro="">
      <xdr:nvCxnSpPr>
        <xdr:cNvPr id="198" name="直線コネクタ 197"/>
        <xdr:cNvCxnSpPr/>
      </xdr:nvCxnSpPr>
      <xdr:spPr>
        <a:xfrm flipV="1">
          <a:off x="2019300" y="10020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23495</xdr:rowOff>
    </xdr:from>
    <xdr:to>
      <xdr:col>6</xdr:col>
      <xdr:colOff>38100</xdr:colOff>
      <xdr:row>58</xdr:row>
      <xdr:rowOff>125095</xdr:rowOff>
    </xdr:to>
    <xdr:sp macro="" textlink="">
      <xdr:nvSpPr>
        <xdr:cNvPr id="199" name="楕円 198"/>
        <xdr:cNvSpPr/>
      </xdr:nvSpPr>
      <xdr:spPr>
        <a:xfrm>
          <a:off x="1079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74295</xdr:rowOff>
    </xdr:from>
    <xdr:to>
      <xdr:col>10</xdr:col>
      <xdr:colOff>114300</xdr:colOff>
      <xdr:row>58</xdr:row>
      <xdr:rowOff>116205</xdr:rowOff>
    </xdr:to>
    <xdr:cxnSp macro="">
      <xdr:nvCxnSpPr>
        <xdr:cNvPr id="200" name="直線コネクタ 199"/>
        <xdr:cNvCxnSpPr/>
      </xdr:nvCxnSpPr>
      <xdr:spPr>
        <a:xfrm>
          <a:off x="1130300" y="1001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201" name="n_1aveValue【体育館・プー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202"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203" name="n_3aveValue【体育館・プール】&#10;有形固定資産減価償却率"/>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4" name="n_4aveValue【体育館・プール】&#10;有形固定資産減価償却率"/>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205" name="n_1mainValue【体育館・プール】&#10;有形固定資産減価償却率"/>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206" name="n_2mainValue【体育館・プー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12082</xdr:rowOff>
    </xdr:from>
    <xdr:ext cx="405111" cy="259045"/>
    <xdr:sp macro="" textlink="">
      <xdr:nvSpPr>
        <xdr:cNvPr id="207" name="n_3mainValue【体育館・プール】&#10;有形固定資産減価償却率"/>
        <xdr:cNvSpPr txBox="1"/>
      </xdr:nvSpPr>
      <xdr:spPr>
        <a:xfrm>
          <a:off x="1816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141622</xdr:rowOff>
    </xdr:from>
    <xdr:ext cx="405111" cy="259045"/>
    <xdr:sp macro="" textlink="">
      <xdr:nvSpPr>
        <xdr:cNvPr id="208" name="n_4mainValue【体育館・プール】&#10;有形固定資産減価償却率"/>
        <xdr:cNvSpPr txBox="1"/>
      </xdr:nvSpPr>
      <xdr:spPr>
        <a:xfrm>
          <a:off x="927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158750</xdr:rowOff>
    </xdr:from>
    <xdr:to>
      <xdr:col>55</xdr:col>
      <xdr:colOff>50800</xdr:colOff>
      <xdr:row>61</xdr:row>
      <xdr:rowOff>88900</xdr:rowOff>
    </xdr:to>
    <xdr:sp macro="" textlink="">
      <xdr:nvSpPr>
        <xdr:cNvPr id="248" name="楕円 247"/>
        <xdr:cNvSpPr/>
      </xdr:nvSpPr>
      <xdr:spPr>
        <a:xfrm>
          <a:off x="10426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10177</xdr:rowOff>
    </xdr:from>
    <xdr:ext cx="469744" cy="259045"/>
    <xdr:sp macro="" textlink="">
      <xdr:nvSpPr>
        <xdr:cNvPr id="249" name="【体育館・プール】&#10;一人当たり面積該当値テキスト"/>
        <xdr:cNvSpPr txBox="1"/>
      </xdr:nvSpPr>
      <xdr:spPr>
        <a:xfrm>
          <a:off x="10515600"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50" name="楕円 249"/>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38100</xdr:rowOff>
    </xdr:to>
    <xdr:cxnSp macro="">
      <xdr:nvCxnSpPr>
        <xdr:cNvPr id="251" name="直線コネクタ 250"/>
        <xdr:cNvCxnSpPr/>
      </xdr:nvCxnSpPr>
      <xdr:spPr>
        <a:xfrm>
          <a:off x="9639300" y="104813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52" name="楕円 251"/>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22860</xdr:rowOff>
    </xdr:to>
    <xdr:cxnSp macro="">
      <xdr:nvCxnSpPr>
        <xdr:cNvPr id="253" name="直線コネクタ 252"/>
        <xdr:cNvCxnSpPr/>
      </xdr:nvCxnSpPr>
      <xdr:spPr>
        <a:xfrm>
          <a:off x="8750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143510</xdr:rowOff>
    </xdr:from>
    <xdr:to>
      <xdr:col>41</xdr:col>
      <xdr:colOff>101600</xdr:colOff>
      <xdr:row>61</xdr:row>
      <xdr:rowOff>73660</xdr:rowOff>
    </xdr:to>
    <xdr:sp macro="" textlink="">
      <xdr:nvSpPr>
        <xdr:cNvPr id="254" name="楕円 253"/>
        <xdr:cNvSpPr/>
      </xdr:nvSpPr>
      <xdr:spPr>
        <a:xfrm>
          <a:off x="781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22860</xdr:rowOff>
    </xdr:to>
    <xdr:cxnSp macro="">
      <xdr:nvCxnSpPr>
        <xdr:cNvPr id="255" name="直線コネクタ 254"/>
        <xdr:cNvCxnSpPr/>
      </xdr:nvCxnSpPr>
      <xdr:spPr>
        <a:xfrm>
          <a:off x="7861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143510</xdr:rowOff>
    </xdr:from>
    <xdr:to>
      <xdr:col>36</xdr:col>
      <xdr:colOff>165100</xdr:colOff>
      <xdr:row>61</xdr:row>
      <xdr:rowOff>73660</xdr:rowOff>
    </xdr:to>
    <xdr:sp macro="" textlink="">
      <xdr:nvSpPr>
        <xdr:cNvPr id="256" name="楕円 255"/>
        <xdr:cNvSpPr/>
      </xdr:nvSpPr>
      <xdr:spPr>
        <a:xfrm>
          <a:off x="692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22860</xdr:rowOff>
    </xdr:from>
    <xdr:to>
      <xdr:col>41</xdr:col>
      <xdr:colOff>50800</xdr:colOff>
      <xdr:row>61</xdr:row>
      <xdr:rowOff>22860</xdr:rowOff>
    </xdr:to>
    <xdr:cxnSp macro="">
      <xdr:nvCxnSpPr>
        <xdr:cNvPr id="257" name="直線コネクタ 256"/>
        <xdr:cNvCxnSpPr/>
      </xdr:nvCxnSpPr>
      <xdr:spPr>
        <a:xfrm>
          <a:off x="6972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90187</xdr:rowOff>
    </xdr:from>
    <xdr:ext cx="469744" cy="259045"/>
    <xdr:sp macro="" textlink="">
      <xdr:nvSpPr>
        <xdr:cNvPr id="262" name="n_1mainValue【体育館・プール】&#10;一人当たり面積"/>
        <xdr:cNvSpPr txBox="1"/>
      </xdr:nvSpPr>
      <xdr:spPr>
        <a:xfrm>
          <a:off x="9391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63" name="n_2mainValue【体育館・プール】&#10;一人当たり面積"/>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90187</xdr:rowOff>
    </xdr:from>
    <xdr:ext cx="469744" cy="259045"/>
    <xdr:sp macro="" textlink="">
      <xdr:nvSpPr>
        <xdr:cNvPr id="264" name="n_3mainValue【体育館・プール】&#10;一人当たり面積"/>
        <xdr:cNvSpPr txBox="1"/>
      </xdr:nvSpPr>
      <xdr:spPr>
        <a:xfrm>
          <a:off x="7626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90187</xdr:rowOff>
    </xdr:from>
    <xdr:ext cx="469744" cy="259045"/>
    <xdr:sp macro="" textlink="">
      <xdr:nvSpPr>
        <xdr:cNvPr id="265" name="n_4mainValue【体育館・プール】&#10;一人当たり面積"/>
        <xdr:cNvSpPr txBox="1"/>
      </xdr:nvSpPr>
      <xdr:spPr>
        <a:xfrm>
          <a:off x="6737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306" name="楕円 305"/>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307" name="【福祉施設】&#10;有形固定資産減価償却率該当値テキスト"/>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12064</xdr:rowOff>
    </xdr:from>
    <xdr:to>
      <xdr:col>20</xdr:col>
      <xdr:colOff>38100</xdr:colOff>
      <xdr:row>80</xdr:row>
      <xdr:rowOff>113664</xdr:rowOff>
    </xdr:to>
    <xdr:sp macro="" textlink="">
      <xdr:nvSpPr>
        <xdr:cNvPr id="308" name="楕円 307"/>
        <xdr:cNvSpPr/>
      </xdr:nvSpPr>
      <xdr:spPr>
        <a:xfrm>
          <a:off x="3746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62864</xdr:rowOff>
    </xdr:from>
    <xdr:to>
      <xdr:col>24</xdr:col>
      <xdr:colOff>63500</xdr:colOff>
      <xdr:row>80</xdr:row>
      <xdr:rowOff>100964</xdr:rowOff>
    </xdr:to>
    <xdr:cxnSp macro="">
      <xdr:nvCxnSpPr>
        <xdr:cNvPr id="309" name="直線コネクタ 308"/>
        <xdr:cNvCxnSpPr/>
      </xdr:nvCxnSpPr>
      <xdr:spPr>
        <a:xfrm>
          <a:off x="3797300" y="137788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310" name="楕円 309"/>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62864</xdr:rowOff>
    </xdr:from>
    <xdr:to>
      <xdr:col>19</xdr:col>
      <xdr:colOff>177800</xdr:colOff>
      <xdr:row>80</xdr:row>
      <xdr:rowOff>160020</xdr:rowOff>
    </xdr:to>
    <xdr:cxnSp macro="">
      <xdr:nvCxnSpPr>
        <xdr:cNvPr id="311" name="直線コネクタ 310"/>
        <xdr:cNvCxnSpPr/>
      </xdr:nvCxnSpPr>
      <xdr:spPr>
        <a:xfrm flipV="1">
          <a:off x="2908300" y="1377886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118745</xdr:rowOff>
    </xdr:from>
    <xdr:to>
      <xdr:col>10</xdr:col>
      <xdr:colOff>165100</xdr:colOff>
      <xdr:row>81</xdr:row>
      <xdr:rowOff>48895</xdr:rowOff>
    </xdr:to>
    <xdr:sp macro="" textlink="">
      <xdr:nvSpPr>
        <xdr:cNvPr id="312" name="楕円 311"/>
        <xdr:cNvSpPr/>
      </xdr:nvSpPr>
      <xdr:spPr>
        <a:xfrm>
          <a:off x="1968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160020</xdr:rowOff>
    </xdr:from>
    <xdr:to>
      <xdr:col>15</xdr:col>
      <xdr:colOff>50800</xdr:colOff>
      <xdr:row>80</xdr:row>
      <xdr:rowOff>169545</xdr:rowOff>
    </xdr:to>
    <xdr:cxnSp macro="">
      <xdr:nvCxnSpPr>
        <xdr:cNvPr id="313" name="直線コネクタ 312"/>
        <xdr:cNvCxnSpPr/>
      </xdr:nvCxnSpPr>
      <xdr:spPr>
        <a:xfrm flipV="1">
          <a:off x="2019300" y="13876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93980</xdr:rowOff>
    </xdr:from>
    <xdr:to>
      <xdr:col>6</xdr:col>
      <xdr:colOff>38100</xdr:colOff>
      <xdr:row>81</xdr:row>
      <xdr:rowOff>24130</xdr:rowOff>
    </xdr:to>
    <xdr:sp macro="" textlink="">
      <xdr:nvSpPr>
        <xdr:cNvPr id="314" name="楕円 313"/>
        <xdr:cNvSpPr/>
      </xdr:nvSpPr>
      <xdr:spPr>
        <a:xfrm>
          <a:off x="1079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144780</xdr:rowOff>
    </xdr:from>
    <xdr:to>
      <xdr:col>10</xdr:col>
      <xdr:colOff>114300</xdr:colOff>
      <xdr:row>80</xdr:row>
      <xdr:rowOff>169545</xdr:rowOff>
    </xdr:to>
    <xdr:cxnSp macro="">
      <xdr:nvCxnSpPr>
        <xdr:cNvPr id="315" name="直線コネクタ 314"/>
        <xdr:cNvCxnSpPr/>
      </xdr:nvCxnSpPr>
      <xdr:spPr>
        <a:xfrm>
          <a:off x="1130300" y="138607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130191</xdr:rowOff>
    </xdr:from>
    <xdr:ext cx="405111" cy="259045"/>
    <xdr:sp macro="" textlink="">
      <xdr:nvSpPr>
        <xdr:cNvPr id="320" name="n_1mainValue【福祉施設】&#10;有形固定資産減価償却率"/>
        <xdr:cNvSpPr txBox="1"/>
      </xdr:nvSpPr>
      <xdr:spPr>
        <a:xfrm>
          <a:off x="35820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55897</xdr:rowOff>
    </xdr:from>
    <xdr:ext cx="405111" cy="259045"/>
    <xdr:sp macro="" textlink="">
      <xdr:nvSpPr>
        <xdr:cNvPr id="321" name="n_2mainValue【福祉施設】&#10;有形固定資産減価償却率"/>
        <xdr:cNvSpPr txBox="1"/>
      </xdr:nvSpPr>
      <xdr:spPr>
        <a:xfrm>
          <a:off x="2705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65422</xdr:rowOff>
    </xdr:from>
    <xdr:ext cx="405111" cy="259045"/>
    <xdr:sp macro="" textlink="">
      <xdr:nvSpPr>
        <xdr:cNvPr id="322" name="n_3mainValue【福祉施設】&#10;有形固定資産減価償却率"/>
        <xdr:cNvSpPr txBox="1"/>
      </xdr:nvSpPr>
      <xdr:spPr>
        <a:xfrm>
          <a:off x="1816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23" name="n_4main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164193</xdr:rowOff>
    </xdr:from>
    <xdr:to>
      <xdr:col>55</xdr:col>
      <xdr:colOff>50800</xdr:colOff>
      <xdr:row>80</xdr:row>
      <xdr:rowOff>94343</xdr:rowOff>
    </xdr:to>
    <xdr:sp macro="" textlink="">
      <xdr:nvSpPr>
        <xdr:cNvPr id="365" name="楕円 364"/>
        <xdr:cNvSpPr/>
      </xdr:nvSpPr>
      <xdr:spPr>
        <a:xfrm>
          <a:off x="10426700" y="137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15620</xdr:rowOff>
    </xdr:from>
    <xdr:ext cx="469744" cy="259045"/>
    <xdr:sp macro="" textlink="">
      <xdr:nvSpPr>
        <xdr:cNvPr id="366" name="【福祉施設】&#10;一人当たり面積該当値テキスト"/>
        <xdr:cNvSpPr txBox="1"/>
      </xdr:nvSpPr>
      <xdr:spPr>
        <a:xfrm>
          <a:off x="10515600"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3629</xdr:rowOff>
    </xdr:from>
    <xdr:to>
      <xdr:col>50</xdr:col>
      <xdr:colOff>165100</xdr:colOff>
      <xdr:row>80</xdr:row>
      <xdr:rowOff>105229</xdr:rowOff>
    </xdr:to>
    <xdr:sp macro="" textlink="">
      <xdr:nvSpPr>
        <xdr:cNvPr id="367" name="楕円 366"/>
        <xdr:cNvSpPr/>
      </xdr:nvSpPr>
      <xdr:spPr>
        <a:xfrm>
          <a:off x="9588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43543</xdr:rowOff>
    </xdr:from>
    <xdr:to>
      <xdr:col>55</xdr:col>
      <xdr:colOff>0</xdr:colOff>
      <xdr:row>80</xdr:row>
      <xdr:rowOff>54429</xdr:rowOff>
    </xdr:to>
    <xdr:cxnSp macro="">
      <xdr:nvCxnSpPr>
        <xdr:cNvPr id="368" name="直線コネクタ 367"/>
        <xdr:cNvCxnSpPr/>
      </xdr:nvCxnSpPr>
      <xdr:spPr>
        <a:xfrm flipV="1">
          <a:off x="9639300" y="137595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47171</xdr:rowOff>
    </xdr:from>
    <xdr:to>
      <xdr:col>46</xdr:col>
      <xdr:colOff>38100</xdr:colOff>
      <xdr:row>80</xdr:row>
      <xdr:rowOff>148771</xdr:rowOff>
    </xdr:to>
    <xdr:sp macro="" textlink="">
      <xdr:nvSpPr>
        <xdr:cNvPr id="369" name="楕円 368"/>
        <xdr:cNvSpPr/>
      </xdr:nvSpPr>
      <xdr:spPr>
        <a:xfrm>
          <a:off x="8699500" y="137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54429</xdr:rowOff>
    </xdr:from>
    <xdr:to>
      <xdr:col>50</xdr:col>
      <xdr:colOff>114300</xdr:colOff>
      <xdr:row>80</xdr:row>
      <xdr:rowOff>97971</xdr:rowOff>
    </xdr:to>
    <xdr:cxnSp macro="">
      <xdr:nvCxnSpPr>
        <xdr:cNvPr id="370" name="直線コネクタ 369"/>
        <xdr:cNvCxnSpPr/>
      </xdr:nvCxnSpPr>
      <xdr:spPr>
        <a:xfrm flipV="1">
          <a:off x="8750300" y="137704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36286</xdr:rowOff>
    </xdr:from>
    <xdr:to>
      <xdr:col>41</xdr:col>
      <xdr:colOff>101600</xdr:colOff>
      <xdr:row>80</xdr:row>
      <xdr:rowOff>137886</xdr:rowOff>
    </xdr:to>
    <xdr:sp macro="" textlink="">
      <xdr:nvSpPr>
        <xdr:cNvPr id="371" name="楕円 370"/>
        <xdr:cNvSpPr/>
      </xdr:nvSpPr>
      <xdr:spPr>
        <a:xfrm>
          <a:off x="7810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87086</xdr:rowOff>
    </xdr:from>
    <xdr:to>
      <xdr:col>45</xdr:col>
      <xdr:colOff>177800</xdr:colOff>
      <xdr:row>80</xdr:row>
      <xdr:rowOff>97971</xdr:rowOff>
    </xdr:to>
    <xdr:cxnSp macro="">
      <xdr:nvCxnSpPr>
        <xdr:cNvPr id="372" name="直線コネクタ 371"/>
        <xdr:cNvCxnSpPr/>
      </xdr:nvCxnSpPr>
      <xdr:spPr>
        <a:xfrm>
          <a:off x="7861300" y="13803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25400</xdr:rowOff>
    </xdr:from>
    <xdr:to>
      <xdr:col>36</xdr:col>
      <xdr:colOff>165100</xdr:colOff>
      <xdr:row>80</xdr:row>
      <xdr:rowOff>127000</xdr:rowOff>
    </xdr:to>
    <xdr:sp macro="" textlink="">
      <xdr:nvSpPr>
        <xdr:cNvPr id="373" name="楕円 372"/>
        <xdr:cNvSpPr/>
      </xdr:nvSpPr>
      <xdr:spPr>
        <a:xfrm>
          <a:off x="6921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76200</xdr:rowOff>
    </xdr:from>
    <xdr:to>
      <xdr:col>41</xdr:col>
      <xdr:colOff>50800</xdr:colOff>
      <xdr:row>80</xdr:row>
      <xdr:rowOff>87086</xdr:rowOff>
    </xdr:to>
    <xdr:cxnSp macro="">
      <xdr:nvCxnSpPr>
        <xdr:cNvPr id="374" name="直線コネクタ 373"/>
        <xdr:cNvCxnSpPr/>
      </xdr:nvCxnSpPr>
      <xdr:spPr>
        <a:xfrm>
          <a:off x="6972300" y="137922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158948</xdr:rowOff>
    </xdr:from>
    <xdr:ext cx="469744" cy="259045"/>
    <xdr:sp macro="" textlink="">
      <xdr:nvSpPr>
        <xdr:cNvPr id="375" name="n_1aveValue【福祉施設】&#10;一人当たり面積"/>
        <xdr:cNvSpPr txBox="1"/>
      </xdr:nvSpPr>
      <xdr:spPr>
        <a:xfrm>
          <a:off x="9391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6" name="n_2ave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7" name="n_3aveValue【福祉施設】&#10;一人当たり面積"/>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8"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121756</xdr:rowOff>
    </xdr:from>
    <xdr:ext cx="469744" cy="259045"/>
    <xdr:sp macro="" textlink="">
      <xdr:nvSpPr>
        <xdr:cNvPr id="379" name="n_1mainValue【福祉施設】&#10;一人当たり面積"/>
        <xdr:cNvSpPr txBox="1"/>
      </xdr:nvSpPr>
      <xdr:spPr>
        <a:xfrm>
          <a:off x="9391727"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165298</xdr:rowOff>
    </xdr:from>
    <xdr:ext cx="469744" cy="259045"/>
    <xdr:sp macro="" textlink="">
      <xdr:nvSpPr>
        <xdr:cNvPr id="380" name="n_2mainValue【福祉施設】&#10;一人当たり面積"/>
        <xdr:cNvSpPr txBox="1"/>
      </xdr:nvSpPr>
      <xdr:spPr>
        <a:xfrm>
          <a:off x="8515427"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154413</xdr:rowOff>
    </xdr:from>
    <xdr:ext cx="469744" cy="259045"/>
    <xdr:sp macro="" textlink="">
      <xdr:nvSpPr>
        <xdr:cNvPr id="381" name="n_3mainValue【福祉施設】&#10;一人当たり面積"/>
        <xdr:cNvSpPr txBox="1"/>
      </xdr:nvSpPr>
      <xdr:spPr>
        <a:xfrm>
          <a:off x="7626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143527</xdr:rowOff>
    </xdr:from>
    <xdr:ext cx="469744" cy="259045"/>
    <xdr:sp macro="" textlink="">
      <xdr:nvSpPr>
        <xdr:cNvPr id="382" name="n_4mainValue【福祉施設】&#10;一人当たり面積"/>
        <xdr:cNvSpPr txBox="1"/>
      </xdr:nvSpPr>
      <xdr:spPr>
        <a:xfrm>
          <a:off x="6737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50164</xdr:rowOff>
    </xdr:from>
    <xdr:to>
      <xdr:col>24</xdr:col>
      <xdr:colOff>114300</xdr:colOff>
      <xdr:row>101</xdr:row>
      <xdr:rowOff>151764</xdr:rowOff>
    </xdr:to>
    <xdr:sp macro="" textlink="">
      <xdr:nvSpPr>
        <xdr:cNvPr id="423" name="楕円 422"/>
        <xdr:cNvSpPr/>
      </xdr:nvSpPr>
      <xdr:spPr>
        <a:xfrm>
          <a:off x="458470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73041</xdr:rowOff>
    </xdr:from>
    <xdr:ext cx="405111" cy="259045"/>
    <xdr:sp macro="" textlink="">
      <xdr:nvSpPr>
        <xdr:cNvPr id="424" name="【市民会館】&#10;有形固定資産減価償却率該当値テキスト"/>
        <xdr:cNvSpPr txBox="1"/>
      </xdr:nvSpPr>
      <xdr:spPr>
        <a:xfrm>
          <a:off x="4673600"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88264</xdr:rowOff>
    </xdr:from>
    <xdr:to>
      <xdr:col>20</xdr:col>
      <xdr:colOff>38100</xdr:colOff>
      <xdr:row>106</xdr:row>
      <xdr:rowOff>18414</xdr:rowOff>
    </xdr:to>
    <xdr:sp macro="" textlink="">
      <xdr:nvSpPr>
        <xdr:cNvPr id="425" name="楕円 424"/>
        <xdr:cNvSpPr/>
      </xdr:nvSpPr>
      <xdr:spPr>
        <a:xfrm>
          <a:off x="3746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100964</xdr:rowOff>
    </xdr:from>
    <xdr:to>
      <xdr:col>24</xdr:col>
      <xdr:colOff>63500</xdr:colOff>
      <xdr:row>105</xdr:row>
      <xdr:rowOff>139064</xdr:rowOff>
    </xdr:to>
    <xdr:cxnSp macro="">
      <xdr:nvCxnSpPr>
        <xdr:cNvPr id="426" name="直線コネクタ 425"/>
        <xdr:cNvCxnSpPr/>
      </xdr:nvCxnSpPr>
      <xdr:spPr>
        <a:xfrm flipV="1">
          <a:off x="3797300" y="17417414"/>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52070</xdr:rowOff>
    </xdr:from>
    <xdr:to>
      <xdr:col>15</xdr:col>
      <xdr:colOff>101600</xdr:colOff>
      <xdr:row>105</xdr:row>
      <xdr:rowOff>153670</xdr:rowOff>
    </xdr:to>
    <xdr:sp macro="" textlink="">
      <xdr:nvSpPr>
        <xdr:cNvPr id="427" name="楕円 426"/>
        <xdr:cNvSpPr/>
      </xdr:nvSpPr>
      <xdr:spPr>
        <a:xfrm>
          <a:off x="2857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102870</xdr:rowOff>
    </xdr:from>
    <xdr:to>
      <xdr:col>19</xdr:col>
      <xdr:colOff>177800</xdr:colOff>
      <xdr:row>105</xdr:row>
      <xdr:rowOff>139064</xdr:rowOff>
    </xdr:to>
    <xdr:cxnSp macro="">
      <xdr:nvCxnSpPr>
        <xdr:cNvPr id="428" name="直線コネクタ 427"/>
        <xdr:cNvCxnSpPr/>
      </xdr:nvCxnSpPr>
      <xdr:spPr>
        <a:xfrm>
          <a:off x="2908300" y="181051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10161</xdr:rowOff>
    </xdr:from>
    <xdr:to>
      <xdr:col>10</xdr:col>
      <xdr:colOff>165100</xdr:colOff>
      <xdr:row>105</xdr:row>
      <xdr:rowOff>111761</xdr:rowOff>
    </xdr:to>
    <xdr:sp macro="" textlink="">
      <xdr:nvSpPr>
        <xdr:cNvPr id="429" name="楕円 428"/>
        <xdr:cNvSpPr/>
      </xdr:nvSpPr>
      <xdr:spPr>
        <a:xfrm>
          <a:off x="1968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60961</xdr:rowOff>
    </xdr:from>
    <xdr:to>
      <xdr:col>15</xdr:col>
      <xdr:colOff>50800</xdr:colOff>
      <xdr:row>105</xdr:row>
      <xdr:rowOff>102870</xdr:rowOff>
    </xdr:to>
    <xdr:cxnSp macro="">
      <xdr:nvCxnSpPr>
        <xdr:cNvPr id="430" name="直線コネクタ 429"/>
        <xdr:cNvCxnSpPr/>
      </xdr:nvCxnSpPr>
      <xdr:spPr>
        <a:xfrm>
          <a:off x="2019300" y="1806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139700</xdr:rowOff>
    </xdr:from>
    <xdr:to>
      <xdr:col>6</xdr:col>
      <xdr:colOff>38100</xdr:colOff>
      <xdr:row>105</xdr:row>
      <xdr:rowOff>69850</xdr:rowOff>
    </xdr:to>
    <xdr:sp macro="" textlink="">
      <xdr:nvSpPr>
        <xdr:cNvPr id="431" name="楕円 430"/>
        <xdr:cNvSpPr/>
      </xdr:nvSpPr>
      <xdr:spPr>
        <a:xfrm>
          <a:off x="1079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19050</xdr:rowOff>
    </xdr:from>
    <xdr:to>
      <xdr:col>10</xdr:col>
      <xdr:colOff>114300</xdr:colOff>
      <xdr:row>105</xdr:row>
      <xdr:rowOff>60961</xdr:rowOff>
    </xdr:to>
    <xdr:cxnSp macro="">
      <xdr:nvCxnSpPr>
        <xdr:cNvPr id="432" name="直線コネクタ 431"/>
        <xdr:cNvCxnSpPr/>
      </xdr:nvCxnSpPr>
      <xdr:spPr>
        <a:xfrm>
          <a:off x="1130300" y="18021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435" name="n_3aveValue【市民会館】&#10;有形固定資産減価償却率"/>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6" name="n_4aveValue【市民会館】&#10;有形固定資産減価償却率"/>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9541</xdr:rowOff>
    </xdr:from>
    <xdr:ext cx="405111" cy="259045"/>
    <xdr:sp macro="" textlink="">
      <xdr:nvSpPr>
        <xdr:cNvPr id="437" name="n_1mainValue【市民会館】&#10;有形固定資産減価償却率"/>
        <xdr:cNvSpPr txBox="1"/>
      </xdr:nvSpPr>
      <xdr:spPr>
        <a:xfrm>
          <a:off x="35820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144797</xdr:rowOff>
    </xdr:from>
    <xdr:ext cx="405111" cy="259045"/>
    <xdr:sp macro="" textlink="">
      <xdr:nvSpPr>
        <xdr:cNvPr id="438" name="n_2mainValue【市民会館】&#10;有形固定資産減価償却率"/>
        <xdr:cNvSpPr txBox="1"/>
      </xdr:nvSpPr>
      <xdr:spPr>
        <a:xfrm>
          <a:off x="2705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102888</xdr:rowOff>
    </xdr:from>
    <xdr:ext cx="405111" cy="259045"/>
    <xdr:sp macro="" textlink="">
      <xdr:nvSpPr>
        <xdr:cNvPr id="439" name="n_3mainValue【市民会館】&#10;有形固定資産減価償却率"/>
        <xdr:cNvSpPr txBox="1"/>
      </xdr:nvSpPr>
      <xdr:spPr>
        <a:xfrm>
          <a:off x="1816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60977</xdr:rowOff>
    </xdr:from>
    <xdr:ext cx="405111" cy="259045"/>
    <xdr:sp macro="" textlink="">
      <xdr:nvSpPr>
        <xdr:cNvPr id="440" name="n_4mainValue【市民会館】&#10;有形固定資産減価償却率"/>
        <xdr:cNvSpPr txBox="1"/>
      </xdr:nvSpPr>
      <xdr:spPr>
        <a:xfrm>
          <a:off x="927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7" name="【市民会館】&#10;一人当たり面積平均値テキスト"/>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68835</xdr:rowOff>
    </xdr:from>
    <xdr:to>
      <xdr:col>55</xdr:col>
      <xdr:colOff>50800</xdr:colOff>
      <xdr:row>105</xdr:row>
      <xdr:rowOff>170435</xdr:rowOff>
    </xdr:to>
    <xdr:sp macro="" textlink="">
      <xdr:nvSpPr>
        <xdr:cNvPr id="478" name="楕円 477"/>
        <xdr:cNvSpPr/>
      </xdr:nvSpPr>
      <xdr:spPr>
        <a:xfrm>
          <a:off x="104267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91712</xdr:rowOff>
    </xdr:from>
    <xdr:ext cx="469744" cy="259045"/>
    <xdr:sp macro="" textlink="">
      <xdr:nvSpPr>
        <xdr:cNvPr id="479" name="【市民会館】&#10;一人当たり面積該当値テキスト"/>
        <xdr:cNvSpPr txBox="1"/>
      </xdr:nvSpPr>
      <xdr:spPr>
        <a:xfrm>
          <a:off x="10515600" y="1792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68835</xdr:rowOff>
    </xdr:from>
    <xdr:to>
      <xdr:col>50</xdr:col>
      <xdr:colOff>165100</xdr:colOff>
      <xdr:row>105</xdr:row>
      <xdr:rowOff>170435</xdr:rowOff>
    </xdr:to>
    <xdr:sp macro="" textlink="">
      <xdr:nvSpPr>
        <xdr:cNvPr id="480" name="楕円 479"/>
        <xdr:cNvSpPr/>
      </xdr:nvSpPr>
      <xdr:spPr>
        <a:xfrm>
          <a:off x="9588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119635</xdr:rowOff>
    </xdr:from>
    <xdr:to>
      <xdr:col>55</xdr:col>
      <xdr:colOff>0</xdr:colOff>
      <xdr:row>105</xdr:row>
      <xdr:rowOff>119635</xdr:rowOff>
    </xdr:to>
    <xdr:cxnSp macro="">
      <xdr:nvCxnSpPr>
        <xdr:cNvPr id="481" name="直線コネクタ 480"/>
        <xdr:cNvCxnSpPr/>
      </xdr:nvCxnSpPr>
      <xdr:spPr>
        <a:xfrm>
          <a:off x="9639300" y="1812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68835</xdr:rowOff>
    </xdr:from>
    <xdr:to>
      <xdr:col>46</xdr:col>
      <xdr:colOff>38100</xdr:colOff>
      <xdr:row>105</xdr:row>
      <xdr:rowOff>170435</xdr:rowOff>
    </xdr:to>
    <xdr:sp macro="" textlink="">
      <xdr:nvSpPr>
        <xdr:cNvPr id="482" name="楕円 481"/>
        <xdr:cNvSpPr/>
      </xdr:nvSpPr>
      <xdr:spPr>
        <a:xfrm>
          <a:off x="8699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119635</xdr:rowOff>
    </xdr:from>
    <xdr:to>
      <xdr:col>50</xdr:col>
      <xdr:colOff>114300</xdr:colOff>
      <xdr:row>105</xdr:row>
      <xdr:rowOff>119635</xdr:rowOff>
    </xdr:to>
    <xdr:cxnSp macro="">
      <xdr:nvCxnSpPr>
        <xdr:cNvPr id="483" name="直線コネクタ 482"/>
        <xdr:cNvCxnSpPr/>
      </xdr:nvCxnSpPr>
      <xdr:spPr>
        <a:xfrm>
          <a:off x="8750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68835</xdr:rowOff>
    </xdr:from>
    <xdr:to>
      <xdr:col>41</xdr:col>
      <xdr:colOff>101600</xdr:colOff>
      <xdr:row>105</xdr:row>
      <xdr:rowOff>170435</xdr:rowOff>
    </xdr:to>
    <xdr:sp macro="" textlink="">
      <xdr:nvSpPr>
        <xdr:cNvPr id="484" name="楕円 483"/>
        <xdr:cNvSpPr/>
      </xdr:nvSpPr>
      <xdr:spPr>
        <a:xfrm>
          <a:off x="7810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119635</xdr:rowOff>
    </xdr:from>
    <xdr:to>
      <xdr:col>45</xdr:col>
      <xdr:colOff>177800</xdr:colOff>
      <xdr:row>105</xdr:row>
      <xdr:rowOff>119635</xdr:rowOff>
    </xdr:to>
    <xdr:cxnSp macro="">
      <xdr:nvCxnSpPr>
        <xdr:cNvPr id="485" name="直線コネクタ 484"/>
        <xdr:cNvCxnSpPr/>
      </xdr:nvCxnSpPr>
      <xdr:spPr>
        <a:xfrm>
          <a:off x="7861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68835</xdr:rowOff>
    </xdr:from>
    <xdr:to>
      <xdr:col>36</xdr:col>
      <xdr:colOff>165100</xdr:colOff>
      <xdr:row>105</xdr:row>
      <xdr:rowOff>170435</xdr:rowOff>
    </xdr:to>
    <xdr:sp macro="" textlink="">
      <xdr:nvSpPr>
        <xdr:cNvPr id="486" name="楕円 485"/>
        <xdr:cNvSpPr/>
      </xdr:nvSpPr>
      <xdr:spPr>
        <a:xfrm>
          <a:off x="6921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119635</xdr:rowOff>
    </xdr:from>
    <xdr:to>
      <xdr:col>41</xdr:col>
      <xdr:colOff>50800</xdr:colOff>
      <xdr:row>105</xdr:row>
      <xdr:rowOff>119635</xdr:rowOff>
    </xdr:to>
    <xdr:cxnSp macro="">
      <xdr:nvCxnSpPr>
        <xdr:cNvPr id="487" name="直線コネクタ 486"/>
        <xdr:cNvCxnSpPr/>
      </xdr:nvCxnSpPr>
      <xdr:spPr>
        <a:xfrm>
          <a:off x="6972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161562</xdr:rowOff>
    </xdr:from>
    <xdr:ext cx="469744" cy="259045"/>
    <xdr:sp macro="" textlink="">
      <xdr:nvSpPr>
        <xdr:cNvPr id="492" name="n_1mainValue【市民会館】&#10;一人当たり面積"/>
        <xdr:cNvSpPr txBox="1"/>
      </xdr:nvSpPr>
      <xdr:spPr>
        <a:xfrm>
          <a:off x="9391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161562</xdr:rowOff>
    </xdr:from>
    <xdr:ext cx="469744" cy="259045"/>
    <xdr:sp macro="" textlink="">
      <xdr:nvSpPr>
        <xdr:cNvPr id="493" name="n_2mainValue【市民会館】&#10;一人当たり面積"/>
        <xdr:cNvSpPr txBox="1"/>
      </xdr:nvSpPr>
      <xdr:spPr>
        <a:xfrm>
          <a:off x="8515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161562</xdr:rowOff>
    </xdr:from>
    <xdr:ext cx="469744" cy="259045"/>
    <xdr:sp macro="" textlink="">
      <xdr:nvSpPr>
        <xdr:cNvPr id="494" name="n_3mainValue【市民会館】&#10;一人当たり面積"/>
        <xdr:cNvSpPr txBox="1"/>
      </xdr:nvSpPr>
      <xdr:spPr>
        <a:xfrm>
          <a:off x="7626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161562</xdr:rowOff>
    </xdr:from>
    <xdr:ext cx="469744" cy="259045"/>
    <xdr:sp macro="" textlink="">
      <xdr:nvSpPr>
        <xdr:cNvPr id="495" name="n_4mainValue【市民会館】&#10;一人当たり面積"/>
        <xdr:cNvSpPr txBox="1"/>
      </xdr:nvSpPr>
      <xdr:spPr>
        <a:xfrm>
          <a:off x="6737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537" name="楕円 536"/>
        <xdr:cNvSpPr/>
      </xdr:nvSpPr>
      <xdr:spPr>
        <a:xfrm>
          <a:off x="16268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23784</xdr:rowOff>
    </xdr:from>
    <xdr:ext cx="405111" cy="259045"/>
    <xdr:sp macro="" textlink="">
      <xdr:nvSpPr>
        <xdr:cNvPr id="538" name="【一般廃棄物処理施設】&#10;有形固定資産減価償却率該当値テキスト"/>
        <xdr:cNvSpPr txBox="1"/>
      </xdr:nvSpPr>
      <xdr:spPr>
        <a:xfrm>
          <a:off x="16357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5806</xdr:rowOff>
    </xdr:from>
    <xdr:to>
      <xdr:col>81</xdr:col>
      <xdr:colOff>101600</xdr:colOff>
      <xdr:row>40</xdr:row>
      <xdr:rowOff>107406</xdr:rowOff>
    </xdr:to>
    <xdr:sp macro="" textlink="">
      <xdr:nvSpPr>
        <xdr:cNvPr id="539" name="楕円 538"/>
        <xdr:cNvSpPr/>
      </xdr:nvSpPr>
      <xdr:spPr>
        <a:xfrm>
          <a:off x="15430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51707</xdr:rowOff>
    </xdr:from>
    <xdr:to>
      <xdr:col>85</xdr:col>
      <xdr:colOff>127000</xdr:colOff>
      <xdr:row>40</xdr:row>
      <xdr:rowOff>56606</xdr:rowOff>
    </xdr:to>
    <xdr:cxnSp macro="">
      <xdr:nvCxnSpPr>
        <xdr:cNvPr id="540" name="直線コネクタ 539"/>
        <xdr:cNvCxnSpPr/>
      </xdr:nvCxnSpPr>
      <xdr:spPr>
        <a:xfrm flipV="1">
          <a:off x="15481300" y="6395357"/>
          <a:ext cx="8382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541" name="楕円 540"/>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40</xdr:row>
      <xdr:rowOff>56606</xdr:rowOff>
    </xdr:to>
    <xdr:cxnSp macro="">
      <xdr:nvCxnSpPr>
        <xdr:cNvPr id="542" name="直線コネクタ 541"/>
        <xdr:cNvCxnSpPr/>
      </xdr:nvCxnSpPr>
      <xdr:spPr>
        <a:xfrm>
          <a:off x="14592300" y="6328410"/>
          <a:ext cx="889000" cy="58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27033</xdr:rowOff>
    </xdr:from>
    <xdr:to>
      <xdr:col>72</xdr:col>
      <xdr:colOff>38100</xdr:colOff>
      <xdr:row>37</xdr:row>
      <xdr:rowOff>128633</xdr:rowOff>
    </xdr:to>
    <xdr:sp macro="" textlink="">
      <xdr:nvSpPr>
        <xdr:cNvPr id="543" name="楕円 542"/>
        <xdr:cNvSpPr/>
      </xdr:nvSpPr>
      <xdr:spPr>
        <a:xfrm>
          <a:off x="13652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77833</xdr:rowOff>
    </xdr:to>
    <xdr:cxnSp macro="">
      <xdr:nvCxnSpPr>
        <xdr:cNvPr id="544" name="直線コネクタ 543"/>
        <xdr:cNvCxnSpPr/>
      </xdr:nvCxnSpPr>
      <xdr:spPr>
        <a:xfrm flipV="1">
          <a:off x="13703300" y="632841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133169</xdr:rowOff>
    </xdr:from>
    <xdr:to>
      <xdr:col>67</xdr:col>
      <xdr:colOff>101600</xdr:colOff>
      <xdr:row>40</xdr:row>
      <xdr:rowOff>63319</xdr:rowOff>
    </xdr:to>
    <xdr:sp macro="" textlink="">
      <xdr:nvSpPr>
        <xdr:cNvPr id="545" name="楕円 544"/>
        <xdr:cNvSpPr/>
      </xdr:nvSpPr>
      <xdr:spPr>
        <a:xfrm>
          <a:off x="12763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77833</xdr:rowOff>
    </xdr:from>
    <xdr:to>
      <xdr:col>71</xdr:col>
      <xdr:colOff>177800</xdr:colOff>
      <xdr:row>40</xdr:row>
      <xdr:rowOff>12519</xdr:rowOff>
    </xdr:to>
    <xdr:cxnSp macro="">
      <xdr:nvCxnSpPr>
        <xdr:cNvPr id="546" name="直線コネクタ 545"/>
        <xdr:cNvCxnSpPr/>
      </xdr:nvCxnSpPr>
      <xdr:spPr>
        <a:xfrm flipV="1">
          <a:off x="12814300" y="6421483"/>
          <a:ext cx="8890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548" name="n_2aveValue【一般廃棄物処理施設】&#10;有形固定資産減価償却率"/>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82204</xdr:rowOff>
    </xdr:from>
    <xdr:ext cx="405111" cy="259045"/>
    <xdr:sp macro="" textlink="">
      <xdr:nvSpPr>
        <xdr:cNvPr id="549" name="n_3aveValue【一般廃棄物処理施設】&#10;有形固定資産減価償却率"/>
        <xdr:cNvSpPr txBox="1"/>
      </xdr:nvSpPr>
      <xdr:spPr>
        <a:xfrm>
          <a:off x="13500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98533</xdr:rowOff>
    </xdr:from>
    <xdr:ext cx="405111" cy="259045"/>
    <xdr:sp macro="" textlink="">
      <xdr:nvSpPr>
        <xdr:cNvPr id="551" name="n_1mainValue【一般廃棄物処理施設】&#10;有形固定資産減価償却率"/>
        <xdr:cNvSpPr txBox="1"/>
      </xdr:nvSpPr>
      <xdr:spPr>
        <a:xfrm>
          <a:off x="15266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552" name="n_2mainValue【一般廃棄物処理施設】&#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145160</xdr:rowOff>
    </xdr:from>
    <xdr:ext cx="405111" cy="259045"/>
    <xdr:sp macro="" textlink="">
      <xdr:nvSpPr>
        <xdr:cNvPr id="553" name="n_3mainValue【一般廃棄物処理施設】&#10;有形固定資産減価償却率"/>
        <xdr:cNvSpPr txBox="1"/>
      </xdr:nvSpPr>
      <xdr:spPr>
        <a:xfrm>
          <a:off x="13500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54446</xdr:rowOff>
    </xdr:from>
    <xdr:ext cx="405111" cy="259045"/>
    <xdr:sp macro="" textlink="">
      <xdr:nvSpPr>
        <xdr:cNvPr id="554" name="n_4mainValue【一般廃棄物処理施設】&#10;有形固定資産減価償却率"/>
        <xdr:cNvSpPr txBox="1"/>
      </xdr:nvSpPr>
      <xdr:spPr>
        <a:xfrm>
          <a:off x="12611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141648</xdr:rowOff>
    </xdr:from>
    <xdr:to>
      <xdr:col>116</xdr:col>
      <xdr:colOff>114300</xdr:colOff>
      <xdr:row>41</xdr:row>
      <xdr:rowOff>71798</xdr:rowOff>
    </xdr:to>
    <xdr:sp macro="" textlink="">
      <xdr:nvSpPr>
        <xdr:cNvPr id="592" name="楕円 591"/>
        <xdr:cNvSpPr/>
      </xdr:nvSpPr>
      <xdr:spPr>
        <a:xfrm>
          <a:off x="22110700" y="699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56575</xdr:rowOff>
    </xdr:from>
    <xdr:ext cx="534377" cy="259045"/>
    <xdr:sp macro="" textlink="">
      <xdr:nvSpPr>
        <xdr:cNvPr id="593" name="【一般廃棄物処理施設】&#10;一人当たり有形固定資産（償却資産）額該当値テキスト"/>
        <xdr:cNvSpPr txBox="1"/>
      </xdr:nvSpPr>
      <xdr:spPr>
        <a:xfrm>
          <a:off x="22199600" y="69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167863</xdr:rowOff>
    </xdr:from>
    <xdr:to>
      <xdr:col>112</xdr:col>
      <xdr:colOff>38100</xdr:colOff>
      <xdr:row>37</xdr:row>
      <xdr:rowOff>98013</xdr:rowOff>
    </xdr:to>
    <xdr:sp macro="" textlink="">
      <xdr:nvSpPr>
        <xdr:cNvPr id="594" name="楕円 593"/>
        <xdr:cNvSpPr/>
      </xdr:nvSpPr>
      <xdr:spPr>
        <a:xfrm>
          <a:off x="21272500" y="63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47213</xdr:rowOff>
    </xdr:from>
    <xdr:to>
      <xdr:col>116</xdr:col>
      <xdr:colOff>63500</xdr:colOff>
      <xdr:row>41</xdr:row>
      <xdr:rowOff>20998</xdr:rowOff>
    </xdr:to>
    <xdr:cxnSp macro="">
      <xdr:nvCxnSpPr>
        <xdr:cNvPr id="595" name="直線コネクタ 594"/>
        <xdr:cNvCxnSpPr/>
      </xdr:nvCxnSpPr>
      <xdr:spPr>
        <a:xfrm>
          <a:off x="21323300" y="6390863"/>
          <a:ext cx="838200" cy="65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149919</xdr:rowOff>
    </xdr:from>
    <xdr:to>
      <xdr:col>107</xdr:col>
      <xdr:colOff>101600</xdr:colOff>
      <xdr:row>41</xdr:row>
      <xdr:rowOff>80069</xdr:rowOff>
    </xdr:to>
    <xdr:sp macro="" textlink="">
      <xdr:nvSpPr>
        <xdr:cNvPr id="596" name="楕円 595"/>
        <xdr:cNvSpPr/>
      </xdr:nvSpPr>
      <xdr:spPr>
        <a:xfrm>
          <a:off x="20383500" y="70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47213</xdr:rowOff>
    </xdr:from>
    <xdr:to>
      <xdr:col>111</xdr:col>
      <xdr:colOff>177800</xdr:colOff>
      <xdr:row>41</xdr:row>
      <xdr:rowOff>29269</xdr:rowOff>
    </xdr:to>
    <xdr:cxnSp macro="">
      <xdr:nvCxnSpPr>
        <xdr:cNvPr id="597" name="直線コネクタ 596"/>
        <xdr:cNvCxnSpPr/>
      </xdr:nvCxnSpPr>
      <xdr:spPr>
        <a:xfrm flipV="1">
          <a:off x="20434300" y="6390863"/>
          <a:ext cx="889000" cy="6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167475</xdr:rowOff>
    </xdr:from>
    <xdr:to>
      <xdr:col>102</xdr:col>
      <xdr:colOff>165100</xdr:colOff>
      <xdr:row>41</xdr:row>
      <xdr:rowOff>97625</xdr:rowOff>
    </xdr:to>
    <xdr:sp macro="" textlink="">
      <xdr:nvSpPr>
        <xdr:cNvPr id="598" name="楕円 597"/>
        <xdr:cNvSpPr/>
      </xdr:nvSpPr>
      <xdr:spPr>
        <a:xfrm>
          <a:off x="19494500" y="70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29269</xdr:rowOff>
    </xdr:from>
    <xdr:to>
      <xdr:col>107</xdr:col>
      <xdr:colOff>50800</xdr:colOff>
      <xdr:row>41</xdr:row>
      <xdr:rowOff>46825</xdr:rowOff>
    </xdr:to>
    <xdr:cxnSp macro="">
      <xdr:nvCxnSpPr>
        <xdr:cNvPr id="599" name="直線コネクタ 598"/>
        <xdr:cNvCxnSpPr/>
      </xdr:nvCxnSpPr>
      <xdr:spPr>
        <a:xfrm flipV="1">
          <a:off x="19545300" y="7058719"/>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98163</xdr:rowOff>
    </xdr:from>
    <xdr:to>
      <xdr:col>98</xdr:col>
      <xdr:colOff>38100</xdr:colOff>
      <xdr:row>38</xdr:row>
      <xdr:rowOff>28313</xdr:rowOff>
    </xdr:to>
    <xdr:sp macro="" textlink="">
      <xdr:nvSpPr>
        <xdr:cNvPr id="600" name="楕円 599"/>
        <xdr:cNvSpPr/>
      </xdr:nvSpPr>
      <xdr:spPr>
        <a:xfrm>
          <a:off x="18605500" y="64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148963</xdr:rowOff>
    </xdr:from>
    <xdr:to>
      <xdr:col>102</xdr:col>
      <xdr:colOff>114300</xdr:colOff>
      <xdr:row>41</xdr:row>
      <xdr:rowOff>46825</xdr:rowOff>
    </xdr:to>
    <xdr:cxnSp macro="">
      <xdr:nvCxnSpPr>
        <xdr:cNvPr id="601" name="直線コネクタ 600"/>
        <xdr:cNvCxnSpPr/>
      </xdr:nvCxnSpPr>
      <xdr:spPr>
        <a:xfrm>
          <a:off x="18656300" y="6492613"/>
          <a:ext cx="889000" cy="58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602" name="n_1aveValue【一般廃棄物処理施設】&#10;一人当たり有形固定資産（償却資産）額"/>
        <xdr:cNvSpPr txBox="1"/>
      </xdr:nvSpPr>
      <xdr:spPr>
        <a:xfrm>
          <a:off x="21043411" y="68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605" name="n_4aveValue【一般廃棄物処理施設】&#10;一人当たり有形固定資産（償却資産）額"/>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114540</xdr:rowOff>
    </xdr:from>
    <xdr:ext cx="599010" cy="259045"/>
    <xdr:sp macro="" textlink="">
      <xdr:nvSpPr>
        <xdr:cNvPr id="606" name="n_1mainValue【一般廃棄物処理施設】&#10;一人当たり有形固定資産（償却資産）額"/>
        <xdr:cNvSpPr txBox="1"/>
      </xdr:nvSpPr>
      <xdr:spPr>
        <a:xfrm>
          <a:off x="21011095" y="61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71196</xdr:rowOff>
    </xdr:from>
    <xdr:ext cx="534377" cy="259045"/>
    <xdr:sp macro="" textlink="">
      <xdr:nvSpPr>
        <xdr:cNvPr id="607" name="n_2mainValue【一般廃棄物処理施設】&#10;一人当たり有形固定資産（償却資産）額"/>
        <xdr:cNvSpPr txBox="1"/>
      </xdr:nvSpPr>
      <xdr:spPr>
        <a:xfrm>
          <a:off x="20167111" y="71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88752</xdr:rowOff>
    </xdr:from>
    <xdr:ext cx="534377" cy="259045"/>
    <xdr:sp macro="" textlink="">
      <xdr:nvSpPr>
        <xdr:cNvPr id="608" name="n_3mainValue【一般廃棄物処理施設】&#10;一人当たり有形固定資産（償却資産）額"/>
        <xdr:cNvSpPr txBox="1"/>
      </xdr:nvSpPr>
      <xdr:spPr>
        <a:xfrm>
          <a:off x="19278111" y="71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44840</xdr:rowOff>
    </xdr:from>
    <xdr:ext cx="599010" cy="259045"/>
    <xdr:sp macro="" textlink="">
      <xdr:nvSpPr>
        <xdr:cNvPr id="609" name="n_4mainValue【一般廃棄物処理施設】&#10;一人当たり有形固定資産（償却資産）額"/>
        <xdr:cNvSpPr txBox="1"/>
      </xdr:nvSpPr>
      <xdr:spPr>
        <a:xfrm>
          <a:off x="18356795" y="62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61867</xdr:rowOff>
    </xdr:from>
    <xdr:to>
      <xdr:col>85</xdr:col>
      <xdr:colOff>177800</xdr:colOff>
      <xdr:row>60</xdr:row>
      <xdr:rowOff>163467</xdr:rowOff>
    </xdr:to>
    <xdr:sp macro="" textlink="">
      <xdr:nvSpPr>
        <xdr:cNvPr id="651" name="楕円 650"/>
        <xdr:cNvSpPr/>
      </xdr:nvSpPr>
      <xdr:spPr>
        <a:xfrm>
          <a:off x="16268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40294</xdr:rowOff>
    </xdr:from>
    <xdr:ext cx="405111" cy="259045"/>
    <xdr:sp macro="" textlink="">
      <xdr:nvSpPr>
        <xdr:cNvPr id="652" name="【保健センター・保健所】&#10;有形固定資産減価償却率該当値テキスト"/>
        <xdr:cNvSpPr txBox="1"/>
      </xdr:nvSpPr>
      <xdr:spPr>
        <a:xfrm>
          <a:off x="16357600"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653" name="楕円 652"/>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112667</xdr:rowOff>
    </xdr:to>
    <xdr:cxnSp macro="">
      <xdr:nvCxnSpPr>
        <xdr:cNvPr id="654" name="直線コネクタ 653"/>
        <xdr:cNvCxnSpPr/>
      </xdr:nvCxnSpPr>
      <xdr:spPr>
        <a:xfrm>
          <a:off x="15481300" y="1035558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55" name="楕円 654"/>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68580</xdr:rowOff>
    </xdr:to>
    <xdr:cxnSp macro="">
      <xdr:nvCxnSpPr>
        <xdr:cNvPr id="656" name="直線コネクタ 655"/>
        <xdr:cNvCxnSpPr/>
      </xdr:nvCxnSpPr>
      <xdr:spPr>
        <a:xfrm>
          <a:off x="14592300" y="10309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119017</xdr:rowOff>
    </xdr:from>
    <xdr:to>
      <xdr:col>72</xdr:col>
      <xdr:colOff>38100</xdr:colOff>
      <xdr:row>56</xdr:row>
      <xdr:rowOff>49167</xdr:rowOff>
    </xdr:to>
    <xdr:sp macro="" textlink="">
      <xdr:nvSpPr>
        <xdr:cNvPr id="657" name="楕円 656"/>
        <xdr:cNvSpPr/>
      </xdr:nvSpPr>
      <xdr:spPr>
        <a:xfrm>
          <a:off x="13652500" y="95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169817</xdr:rowOff>
    </xdr:from>
    <xdr:to>
      <xdr:col>76</xdr:col>
      <xdr:colOff>114300</xdr:colOff>
      <xdr:row>60</xdr:row>
      <xdr:rowOff>22860</xdr:rowOff>
    </xdr:to>
    <xdr:cxnSp macro="">
      <xdr:nvCxnSpPr>
        <xdr:cNvPr id="658" name="直線コネクタ 657"/>
        <xdr:cNvCxnSpPr/>
      </xdr:nvCxnSpPr>
      <xdr:spPr>
        <a:xfrm>
          <a:off x="13703300" y="9599567"/>
          <a:ext cx="889000" cy="7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35741</xdr:rowOff>
    </xdr:from>
    <xdr:to>
      <xdr:col>67</xdr:col>
      <xdr:colOff>101600</xdr:colOff>
      <xdr:row>55</xdr:row>
      <xdr:rowOff>137341</xdr:rowOff>
    </xdr:to>
    <xdr:sp macro="" textlink="">
      <xdr:nvSpPr>
        <xdr:cNvPr id="659" name="楕円 658"/>
        <xdr:cNvSpPr/>
      </xdr:nvSpPr>
      <xdr:spPr>
        <a:xfrm>
          <a:off x="127635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86541</xdr:rowOff>
    </xdr:from>
    <xdr:to>
      <xdr:col>71</xdr:col>
      <xdr:colOff>177800</xdr:colOff>
      <xdr:row>55</xdr:row>
      <xdr:rowOff>169817</xdr:rowOff>
    </xdr:to>
    <xdr:cxnSp macro="">
      <xdr:nvCxnSpPr>
        <xdr:cNvPr id="660" name="直線コネクタ 659"/>
        <xdr:cNvCxnSpPr/>
      </xdr:nvCxnSpPr>
      <xdr:spPr>
        <a:xfrm>
          <a:off x="12814300" y="951629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61" name="n_1aveValue【保健センター・保健所】&#10;有形固定資産減価償却率"/>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662" name="n_2aveValue【保健センター・保健所】&#10;有形固定資産減価償却率"/>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3"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64" name="n_4aveValue【保健センター・保健所】&#10;有形固定資産減価償却率"/>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665" name="n_1main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66" name="n_2mainValue【保健センター・保健所】&#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65694</xdr:rowOff>
    </xdr:from>
    <xdr:ext cx="340478" cy="259045"/>
    <xdr:sp macro="" textlink="">
      <xdr:nvSpPr>
        <xdr:cNvPr id="667" name="n_3mainValue【保健センター・保健所】&#10;有形固定資産減価償却率"/>
        <xdr:cNvSpPr txBox="1"/>
      </xdr:nvSpPr>
      <xdr:spPr>
        <a:xfrm>
          <a:off x="13533061" y="9323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153868</xdr:rowOff>
    </xdr:from>
    <xdr:ext cx="340478" cy="259045"/>
    <xdr:sp macro="" textlink="">
      <xdr:nvSpPr>
        <xdr:cNvPr id="668" name="n_4mainValue【保健センター・保健所】&#10;有形固定資産減価償却率"/>
        <xdr:cNvSpPr txBox="1"/>
      </xdr:nvSpPr>
      <xdr:spPr>
        <a:xfrm>
          <a:off x="12644061" y="92407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47172</xdr:rowOff>
    </xdr:from>
    <xdr:to>
      <xdr:col>116</xdr:col>
      <xdr:colOff>114300</xdr:colOff>
      <xdr:row>62</xdr:row>
      <xdr:rowOff>148772</xdr:rowOff>
    </xdr:to>
    <xdr:sp macro="" textlink="">
      <xdr:nvSpPr>
        <xdr:cNvPr id="710" name="楕円 709"/>
        <xdr:cNvSpPr/>
      </xdr:nvSpPr>
      <xdr:spPr>
        <a:xfrm>
          <a:off x="22110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25599</xdr:rowOff>
    </xdr:from>
    <xdr:ext cx="469744" cy="259045"/>
    <xdr:sp macro="" textlink="">
      <xdr:nvSpPr>
        <xdr:cNvPr id="711" name="【保健センター・保健所】&#10;一人当たり面積該当値テキスト"/>
        <xdr:cNvSpPr txBox="1"/>
      </xdr:nvSpPr>
      <xdr:spPr>
        <a:xfrm>
          <a:off x="22199600"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12" name="楕円 711"/>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97972</xdr:rowOff>
    </xdr:from>
    <xdr:to>
      <xdr:col>116</xdr:col>
      <xdr:colOff>63500</xdr:colOff>
      <xdr:row>62</xdr:row>
      <xdr:rowOff>114300</xdr:rowOff>
    </xdr:to>
    <xdr:cxnSp macro="">
      <xdr:nvCxnSpPr>
        <xdr:cNvPr id="713" name="直線コネクタ 712"/>
        <xdr:cNvCxnSpPr/>
      </xdr:nvCxnSpPr>
      <xdr:spPr>
        <a:xfrm flipV="1">
          <a:off x="21323300" y="10727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4" name="楕円 713"/>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5" name="直線コネクタ 714"/>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6" name="楕円 715"/>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7" name="直線コネクタ 716"/>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8" name="楕円 717"/>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9" name="直線コネクタ 718"/>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20"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1"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22"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3" name="n_4ave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4"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5"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6"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7"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768" name="楕円 767"/>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29227</xdr:rowOff>
    </xdr:from>
    <xdr:ext cx="405111" cy="259045"/>
    <xdr:sp macro="" textlink="">
      <xdr:nvSpPr>
        <xdr:cNvPr id="769" name="【消防施設】&#10;有形固定資産減価償却率該当値テキスト"/>
        <xdr:cNvSpPr txBox="1"/>
      </xdr:nvSpPr>
      <xdr:spPr>
        <a:xfrm>
          <a:off x="16357600"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770" name="楕円 769"/>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57150</xdr:rowOff>
    </xdr:from>
    <xdr:to>
      <xdr:col>85</xdr:col>
      <xdr:colOff>127000</xdr:colOff>
      <xdr:row>78</xdr:row>
      <xdr:rowOff>106680</xdr:rowOff>
    </xdr:to>
    <xdr:cxnSp macro="">
      <xdr:nvCxnSpPr>
        <xdr:cNvPr id="771" name="直線コネクタ 770"/>
        <xdr:cNvCxnSpPr/>
      </xdr:nvCxnSpPr>
      <xdr:spPr>
        <a:xfrm flipV="1">
          <a:off x="15481300" y="134302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31114</xdr:rowOff>
    </xdr:from>
    <xdr:to>
      <xdr:col>76</xdr:col>
      <xdr:colOff>165100</xdr:colOff>
      <xdr:row>77</xdr:row>
      <xdr:rowOff>132714</xdr:rowOff>
    </xdr:to>
    <xdr:sp macro="" textlink="">
      <xdr:nvSpPr>
        <xdr:cNvPr id="772" name="楕円 771"/>
        <xdr:cNvSpPr/>
      </xdr:nvSpPr>
      <xdr:spPr>
        <a:xfrm>
          <a:off x="14541500" y="13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81914</xdr:rowOff>
    </xdr:from>
    <xdr:to>
      <xdr:col>81</xdr:col>
      <xdr:colOff>50800</xdr:colOff>
      <xdr:row>78</xdr:row>
      <xdr:rowOff>106680</xdr:rowOff>
    </xdr:to>
    <xdr:cxnSp macro="">
      <xdr:nvCxnSpPr>
        <xdr:cNvPr id="773" name="直線コネクタ 772"/>
        <xdr:cNvCxnSpPr/>
      </xdr:nvCxnSpPr>
      <xdr:spPr>
        <a:xfrm>
          <a:off x="14592300" y="13283564"/>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88264</xdr:rowOff>
    </xdr:from>
    <xdr:to>
      <xdr:col>72</xdr:col>
      <xdr:colOff>38100</xdr:colOff>
      <xdr:row>78</xdr:row>
      <xdr:rowOff>18414</xdr:rowOff>
    </xdr:to>
    <xdr:sp macro="" textlink="">
      <xdr:nvSpPr>
        <xdr:cNvPr id="774" name="楕円 773"/>
        <xdr:cNvSpPr/>
      </xdr:nvSpPr>
      <xdr:spPr>
        <a:xfrm>
          <a:off x="13652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81914</xdr:rowOff>
    </xdr:from>
    <xdr:to>
      <xdr:col>76</xdr:col>
      <xdr:colOff>114300</xdr:colOff>
      <xdr:row>77</xdr:row>
      <xdr:rowOff>139064</xdr:rowOff>
    </xdr:to>
    <xdr:cxnSp macro="">
      <xdr:nvCxnSpPr>
        <xdr:cNvPr id="775" name="直線コネクタ 774"/>
        <xdr:cNvCxnSpPr/>
      </xdr:nvCxnSpPr>
      <xdr:spPr>
        <a:xfrm flipV="1">
          <a:off x="13703300" y="132835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74930</xdr:rowOff>
    </xdr:from>
    <xdr:to>
      <xdr:col>67</xdr:col>
      <xdr:colOff>101600</xdr:colOff>
      <xdr:row>80</xdr:row>
      <xdr:rowOff>5080</xdr:rowOff>
    </xdr:to>
    <xdr:sp macro="" textlink="">
      <xdr:nvSpPr>
        <xdr:cNvPr id="776" name="楕円 775"/>
        <xdr:cNvSpPr/>
      </xdr:nvSpPr>
      <xdr:spPr>
        <a:xfrm>
          <a:off x="12763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139064</xdr:rowOff>
    </xdr:from>
    <xdr:to>
      <xdr:col>71</xdr:col>
      <xdr:colOff>177800</xdr:colOff>
      <xdr:row>79</xdr:row>
      <xdr:rowOff>125730</xdr:rowOff>
    </xdr:to>
    <xdr:cxnSp macro="">
      <xdr:nvCxnSpPr>
        <xdr:cNvPr id="777" name="直線コネクタ 776"/>
        <xdr:cNvCxnSpPr/>
      </xdr:nvCxnSpPr>
      <xdr:spPr>
        <a:xfrm flipV="1">
          <a:off x="12814300" y="13340714"/>
          <a:ext cx="889000" cy="3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2557</xdr:rowOff>
    </xdr:from>
    <xdr:ext cx="405111" cy="259045"/>
    <xdr:sp macro="" textlink="">
      <xdr:nvSpPr>
        <xdr:cNvPr id="782" name="n_1mainValue【消防施設】&#10;有形固定資産減価償却率"/>
        <xdr:cNvSpPr txBox="1"/>
      </xdr:nvSpPr>
      <xdr:spPr>
        <a:xfrm>
          <a:off x="15266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149241</xdr:rowOff>
    </xdr:from>
    <xdr:ext cx="405111" cy="259045"/>
    <xdr:sp macro="" textlink="">
      <xdr:nvSpPr>
        <xdr:cNvPr id="783" name="n_2mainValue【消防施設】&#10;有形固定資産減価償却率"/>
        <xdr:cNvSpPr txBox="1"/>
      </xdr:nvSpPr>
      <xdr:spPr>
        <a:xfrm>
          <a:off x="14389744" y="1300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34941</xdr:rowOff>
    </xdr:from>
    <xdr:ext cx="405111" cy="259045"/>
    <xdr:sp macro="" textlink="">
      <xdr:nvSpPr>
        <xdr:cNvPr id="784" name="n_3mainValue【消防施設】&#10;有形固定資産減価償却率"/>
        <xdr:cNvSpPr txBox="1"/>
      </xdr:nvSpPr>
      <xdr:spPr>
        <a:xfrm>
          <a:off x="135007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21607</xdr:rowOff>
    </xdr:from>
    <xdr:ext cx="405111" cy="259045"/>
    <xdr:sp macro="" textlink="">
      <xdr:nvSpPr>
        <xdr:cNvPr id="785" name="n_4mainValue【消防施設】&#10;有形固定資産減価償却率"/>
        <xdr:cNvSpPr txBox="1"/>
      </xdr:nvSpPr>
      <xdr:spPr>
        <a:xfrm>
          <a:off x="12611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25" name="楕円 824"/>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26"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827" name="楕円 826"/>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828" name="直線コネクタ 827"/>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829" name="楕円 828"/>
        <xdr:cNvSpPr/>
      </xdr:nvSpPr>
      <xdr:spPr>
        <a:xfrm>
          <a:off x="2038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95250</xdr:rowOff>
    </xdr:to>
    <xdr:cxnSp macro="">
      <xdr:nvCxnSpPr>
        <xdr:cNvPr id="830" name="直線コネクタ 829"/>
        <xdr:cNvCxnSpPr/>
      </xdr:nvCxnSpPr>
      <xdr:spPr>
        <a:xfrm>
          <a:off x="20434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44450</xdr:rowOff>
    </xdr:from>
    <xdr:to>
      <xdr:col>102</xdr:col>
      <xdr:colOff>165100</xdr:colOff>
      <xdr:row>86</xdr:row>
      <xdr:rowOff>146050</xdr:rowOff>
    </xdr:to>
    <xdr:sp macro="" textlink="">
      <xdr:nvSpPr>
        <xdr:cNvPr id="831" name="楕円 830"/>
        <xdr:cNvSpPr/>
      </xdr:nvSpPr>
      <xdr:spPr>
        <a:xfrm>
          <a:off x="19494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95250</xdr:rowOff>
    </xdr:from>
    <xdr:to>
      <xdr:col>107</xdr:col>
      <xdr:colOff>50800</xdr:colOff>
      <xdr:row>86</xdr:row>
      <xdr:rowOff>95250</xdr:rowOff>
    </xdr:to>
    <xdr:cxnSp macro="">
      <xdr:nvCxnSpPr>
        <xdr:cNvPr id="832" name="直線コネクタ 831"/>
        <xdr:cNvCxnSpPr/>
      </xdr:nvCxnSpPr>
      <xdr:spPr>
        <a:xfrm>
          <a:off x="19545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48261</xdr:rowOff>
    </xdr:from>
    <xdr:to>
      <xdr:col>98</xdr:col>
      <xdr:colOff>38100</xdr:colOff>
      <xdr:row>86</xdr:row>
      <xdr:rowOff>149861</xdr:rowOff>
    </xdr:to>
    <xdr:sp macro="" textlink="">
      <xdr:nvSpPr>
        <xdr:cNvPr id="833" name="楕円 832"/>
        <xdr:cNvSpPr/>
      </xdr:nvSpPr>
      <xdr:spPr>
        <a:xfrm>
          <a:off x="18605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95250</xdr:rowOff>
    </xdr:from>
    <xdr:to>
      <xdr:col>102</xdr:col>
      <xdr:colOff>114300</xdr:colOff>
      <xdr:row>86</xdr:row>
      <xdr:rowOff>99061</xdr:rowOff>
    </xdr:to>
    <xdr:cxnSp macro="">
      <xdr:nvCxnSpPr>
        <xdr:cNvPr id="834" name="直線コネクタ 833"/>
        <xdr:cNvCxnSpPr/>
      </xdr:nvCxnSpPr>
      <xdr:spPr>
        <a:xfrm flipV="1">
          <a:off x="18656300" y="14839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5" name="n_1aveValue【消防施設】&#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6"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7"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8" name="n_4ave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839"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840" name="n_2mainValue【消防施設】&#10;一人当たり面積"/>
        <xdr:cNvSpPr txBox="1"/>
      </xdr:nvSpPr>
      <xdr:spPr>
        <a:xfrm>
          <a:off x="20199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137177</xdr:rowOff>
    </xdr:from>
    <xdr:ext cx="469744" cy="259045"/>
    <xdr:sp macro="" textlink="">
      <xdr:nvSpPr>
        <xdr:cNvPr id="841" name="n_3mainValue【消防施設】&#10;一人当たり面積"/>
        <xdr:cNvSpPr txBox="1"/>
      </xdr:nvSpPr>
      <xdr:spPr>
        <a:xfrm>
          <a:off x="19310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140988</xdr:rowOff>
    </xdr:from>
    <xdr:ext cx="469744" cy="259045"/>
    <xdr:sp macro="" textlink="">
      <xdr:nvSpPr>
        <xdr:cNvPr id="842" name="n_4mainValue【消防施設】&#10;一人当たり面積"/>
        <xdr:cNvSpPr txBox="1"/>
      </xdr:nvSpPr>
      <xdr:spPr>
        <a:xfrm>
          <a:off x="18421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27032</xdr:rowOff>
    </xdr:from>
    <xdr:to>
      <xdr:col>85</xdr:col>
      <xdr:colOff>177800</xdr:colOff>
      <xdr:row>106</xdr:row>
      <xdr:rowOff>128632</xdr:rowOff>
    </xdr:to>
    <xdr:sp macro="" textlink="">
      <xdr:nvSpPr>
        <xdr:cNvPr id="884" name="楕円 883"/>
        <xdr:cNvSpPr/>
      </xdr:nvSpPr>
      <xdr:spPr>
        <a:xfrm>
          <a:off x="162687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5459</xdr:rowOff>
    </xdr:from>
    <xdr:ext cx="405111" cy="259045"/>
    <xdr:sp macro="" textlink="">
      <xdr:nvSpPr>
        <xdr:cNvPr id="885" name="【庁舎】&#10;有形固定資産減価償却率該当値テキスト"/>
        <xdr:cNvSpPr txBox="1"/>
      </xdr:nvSpPr>
      <xdr:spPr>
        <a:xfrm>
          <a:off x="16357600"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xdr:rowOff>
    </xdr:from>
    <xdr:to>
      <xdr:col>81</xdr:col>
      <xdr:colOff>101600</xdr:colOff>
      <xdr:row>106</xdr:row>
      <xdr:rowOff>117202</xdr:rowOff>
    </xdr:to>
    <xdr:sp macro="" textlink="">
      <xdr:nvSpPr>
        <xdr:cNvPr id="886" name="楕円 885"/>
        <xdr:cNvSpPr/>
      </xdr:nvSpPr>
      <xdr:spPr>
        <a:xfrm>
          <a:off x="15430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66402</xdr:rowOff>
    </xdr:from>
    <xdr:to>
      <xdr:col>85</xdr:col>
      <xdr:colOff>127000</xdr:colOff>
      <xdr:row>106</xdr:row>
      <xdr:rowOff>77832</xdr:rowOff>
    </xdr:to>
    <xdr:cxnSp macro="">
      <xdr:nvCxnSpPr>
        <xdr:cNvPr id="887" name="直線コネクタ 886"/>
        <xdr:cNvCxnSpPr/>
      </xdr:nvCxnSpPr>
      <xdr:spPr>
        <a:xfrm>
          <a:off x="15481300" y="182401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888" name="楕円 887"/>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66402</xdr:rowOff>
    </xdr:to>
    <xdr:cxnSp macro="">
      <xdr:nvCxnSpPr>
        <xdr:cNvPr id="889" name="直線コネクタ 888"/>
        <xdr:cNvCxnSpPr/>
      </xdr:nvCxnSpPr>
      <xdr:spPr>
        <a:xfrm>
          <a:off x="14592300" y="1821887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890" name="楕円 889"/>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110489</xdr:rowOff>
    </xdr:to>
    <xdr:cxnSp macro="">
      <xdr:nvCxnSpPr>
        <xdr:cNvPr id="891" name="直線コネクタ 890"/>
        <xdr:cNvCxnSpPr/>
      </xdr:nvCxnSpPr>
      <xdr:spPr>
        <a:xfrm flipV="1">
          <a:off x="13703300" y="1821887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33564</xdr:rowOff>
    </xdr:from>
    <xdr:to>
      <xdr:col>67</xdr:col>
      <xdr:colOff>101600</xdr:colOff>
      <xdr:row>106</xdr:row>
      <xdr:rowOff>135164</xdr:rowOff>
    </xdr:to>
    <xdr:sp macro="" textlink="">
      <xdr:nvSpPr>
        <xdr:cNvPr id="892" name="楕円 891"/>
        <xdr:cNvSpPr/>
      </xdr:nvSpPr>
      <xdr:spPr>
        <a:xfrm>
          <a:off x="12763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84364</xdr:rowOff>
    </xdr:from>
    <xdr:to>
      <xdr:col>71</xdr:col>
      <xdr:colOff>177800</xdr:colOff>
      <xdr:row>106</xdr:row>
      <xdr:rowOff>110489</xdr:rowOff>
    </xdr:to>
    <xdr:cxnSp macro="">
      <xdr:nvCxnSpPr>
        <xdr:cNvPr id="893" name="直線コネクタ 892"/>
        <xdr:cNvCxnSpPr/>
      </xdr:nvCxnSpPr>
      <xdr:spPr>
        <a:xfrm>
          <a:off x="12814300" y="182580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94" name="n_1aveValue【庁舎】&#10;有形固定資産減価償却率"/>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95" name="n_2aveValue【庁舎】&#10;有形固定資産減価償却率"/>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6" name="n_3ave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97" name="n_4aveValue【庁舎】&#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108329</xdr:rowOff>
    </xdr:from>
    <xdr:ext cx="405111" cy="259045"/>
    <xdr:sp macro="" textlink="">
      <xdr:nvSpPr>
        <xdr:cNvPr id="898" name="n_1mainValue【庁舎】&#10;有形固定資産減価償却率"/>
        <xdr:cNvSpPr txBox="1"/>
      </xdr:nvSpPr>
      <xdr:spPr>
        <a:xfrm>
          <a:off x="15266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899" name="n_2mainValue【庁舎】&#10;有形固定資産減価償却率"/>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900" name="n_3mainValue【庁舎】&#10;有形固定資産減価償却率"/>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126291</xdr:rowOff>
    </xdr:from>
    <xdr:ext cx="405111" cy="259045"/>
    <xdr:sp macro="" textlink="">
      <xdr:nvSpPr>
        <xdr:cNvPr id="901" name="n_4mainValue【庁舎】&#10;有形固定資産減価償却率"/>
        <xdr:cNvSpPr txBox="1"/>
      </xdr:nvSpPr>
      <xdr:spPr>
        <a:xfrm>
          <a:off x="12611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941" name="楕円 940"/>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942" name="【庁舎】&#10;一人当たり面積該当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943" name="楕円 942"/>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156211</xdr:rowOff>
    </xdr:to>
    <xdr:cxnSp macro="">
      <xdr:nvCxnSpPr>
        <xdr:cNvPr id="944" name="直線コネクタ 943"/>
        <xdr:cNvCxnSpPr/>
      </xdr:nvCxnSpPr>
      <xdr:spPr>
        <a:xfrm flipV="1">
          <a:off x="21323300" y="18326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109220</xdr:rowOff>
    </xdr:from>
    <xdr:to>
      <xdr:col>107</xdr:col>
      <xdr:colOff>101600</xdr:colOff>
      <xdr:row>107</xdr:row>
      <xdr:rowOff>39370</xdr:rowOff>
    </xdr:to>
    <xdr:sp macro="" textlink="">
      <xdr:nvSpPr>
        <xdr:cNvPr id="945" name="楕円 944"/>
        <xdr:cNvSpPr/>
      </xdr:nvSpPr>
      <xdr:spPr>
        <a:xfrm>
          <a:off x="2038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160020</xdr:rowOff>
    </xdr:to>
    <xdr:cxnSp macro="">
      <xdr:nvCxnSpPr>
        <xdr:cNvPr id="946" name="直線コネクタ 945"/>
        <xdr:cNvCxnSpPr/>
      </xdr:nvCxnSpPr>
      <xdr:spPr>
        <a:xfrm flipV="1">
          <a:off x="20434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105411</xdr:rowOff>
    </xdr:from>
    <xdr:to>
      <xdr:col>102</xdr:col>
      <xdr:colOff>165100</xdr:colOff>
      <xdr:row>107</xdr:row>
      <xdr:rowOff>35561</xdr:rowOff>
    </xdr:to>
    <xdr:sp macro="" textlink="">
      <xdr:nvSpPr>
        <xdr:cNvPr id="947" name="楕円 946"/>
        <xdr:cNvSpPr/>
      </xdr:nvSpPr>
      <xdr:spPr>
        <a:xfrm>
          <a:off x="19494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160020</xdr:rowOff>
    </xdr:to>
    <xdr:cxnSp macro="">
      <xdr:nvCxnSpPr>
        <xdr:cNvPr id="948" name="直線コネクタ 947"/>
        <xdr:cNvCxnSpPr/>
      </xdr:nvCxnSpPr>
      <xdr:spPr>
        <a:xfrm>
          <a:off x="19545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105411</xdr:rowOff>
    </xdr:from>
    <xdr:to>
      <xdr:col>98</xdr:col>
      <xdr:colOff>38100</xdr:colOff>
      <xdr:row>107</xdr:row>
      <xdr:rowOff>35561</xdr:rowOff>
    </xdr:to>
    <xdr:sp macro="" textlink="">
      <xdr:nvSpPr>
        <xdr:cNvPr id="949" name="楕円 948"/>
        <xdr:cNvSpPr/>
      </xdr:nvSpPr>
      <xdr:spPr>
        <a:xfrm>
          <a:off x="18605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156211</xdr:rowOff>
    </xdr:from>
    <xdr:to>
      <xdr:col>102</xdr:col>
      <xdr:colOff>114300</xdr:colOff>
      <xdr:row>106</xdr:row>
      <xdr:rowOff>156211</xdr:rowOff>
    </xdr:to>
    <xdr:cxnSp macro="">
      <xdr:nvCxnSpPr>
        <xdr:cNvPr id="950" name="直線コネクタ 949"/>
        <xdr:cNvCxnSpPr/>
      </xdr:nvCxnSpPr>
      <xdr:spPr>
        <a:xfrm>
          <a:off x="18656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51" name="n_1ave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52" name="n_2ave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53" name="n_3ave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954" name="n_4ave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955" name="n_1mainValue【庁舎】&#10;一人当たり面積"/>
        <xdr:cNvSpPr txBox="1"/>
      </xdr:nvSpPr>
      <xdr:spPr>
        <a:xfrm>
          <a:off x="21075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956" name="n_2main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26688</xdr:rowOff>
    </xdr:from>
    <xdr:ext cx="469744" cy="259045"/>
    <xdr:sp macro="" textlink="">
      <xdr:nvSpPr>
        <xdr:cNvPr id="957" name="n_3mainValue【庁舎】&#10;一人当たり面積"/>
        <xdr:cNvSpPr txBox="1"/>
      </xdr:nvSpPr>
      <xdr:spPr>
        <a:xfrm>
          <a:off x="19310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26688</xdr:rowOff>
    </xdr:from>
    <xdr:ext cx="469744" cy="259045"/>
    <xdr:sp macro="" textlink="">
      <xdr:nvSpPr>
        <xdr:cNvPr id="958" name="n_4mainValue【庁舎】&#10;一人当たり面積"/>
        <xdr:cNvSpPr txBox="1"/>
      </xdr:nvSpPr>
      <xdr:spPr>
        <a:xfrm>
          <a:off x="18421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福祉施設について一人当たり面積が全国平均を上回り、特に図書館、福祉施設は類似団体内順位で４位、５位となっている。面積に比例し今後の改修経費の負担も大きくなることから、「多摩市公共施設の見直し方針と行動プログラム」の取り組みを進め、計画的な施設改修の実施及び公共施設の総量の適正化を進めていく。なお、一般廃棄物処理施設は、過去調査の誤りを正したため数値の変動が大きくなっている。また市民会館の有形固定資産減価償却率については、パルテノン多摩の改修工事があったため大きく変動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年度以降は、財政力指数が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を超え、普通交付税の不交付団体となっている。</a:t>
          </a:r>
        </a:p>
        <a:p>
          <a:r>
            <a:rPr kumimoji="1" lang="ja-JP" altLang="en-US" sz="1300">
              <a:latin typeface="ＭＳ Ｐゴシック" panose="020B0600070205080204" pitchFamily="50" charset="-128"/>
              <a:ea typeface="ＭＳ Ｐゴシック" panose="020B0600070205080204" pitchFamily="50" charset="-128"/>
            </a:rPr>
            <a:t>　近年は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前後を推移しているが、高齢化の進行に伴う高齢者保健福祉費の増加や、新型コロナウイルス感染症の影響による市民税の減等の影響で前年度から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5" name="直線コネクタ 64"/>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8"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69" name="直線コネクタ 68"/>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73478</xdr:rowOff>
    </xdr:from>
    <xdr:to>
      <xdr:col>23</xdr:col>
      <xdr:colOff>133350</xdr:colOff>
      <xdr:row>38</xdr:row>
      <xdr:rowOff>90715</xdr:rowOff>
    </xdr:to>
    <xdr:cxnSp macro="">
      <xdr:nvCxnSpPr>
        <xdr:cNvPr id="70" name="直線コネクタ 69"/>
        <xdr:cNvCxnSpPr/>
      </xdr:nvCxnSpPr>
      <xdr:spPr>
        <a:xfrm>
          <a:off x="4114800" y="65885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1"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2" name="フローチャート: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56243</xdr:rowOff>
    </xdr:from>
    <xdr:to>
      <xdr:col>19</xdr:col>
      <xdr:colOff>133350</xdr:colOff>
      <xdr:row>38</xdr:row>
      <xdr:rowOff>73478</xdr:rowOff>
    </xdr:to>
    <xdr:cxnSp macro="">
      <xdr:nvCxnSpPr>
        <xdr:cNvPr id="73" name="直線コネクタ 72"/>
        <xdr:cNvCxnSpPr/>
      </xdr:nvCxnSpPr>
      <xdr:spPr>
        <a:xfrm>
          <a:off x="3225800" y="65713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4" name="フローチャート: 判断 73"/>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5" name="テキスト ボックス 74"/>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56243</xdr:rowOff>
    </xdr:from>
    <xdr:to>
      <xdr:col>15</xdr:col>
      <xdr:colOff>82550</xdr:colOff>
      <xdr:row>38</xdr:row>
      <xdr:rowOff>73478</xdr:rowOff>
    </xdr:to>
    <xdr:cxnSp macro="">
      <xdr:nvCxnSpPr>
        <xdr:cNvPr id="76" name="直線コネクタ 75"/>
        <xdr:cNvCxnSpPr/>
      </xdr:nvCxnSpPr>
      <xdr:spPr>
        <a:xfrm flipV="1">
          <a:off x="2336800" y="65713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7" name="フローチャート: 判断 76"/>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8" name="テキスト ボックス 77"/>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56243</xdr:rowOff>
    </xdr:from>
    <xdr:to>
      <xdr:col>11</xdr:col>
      <xdr:colOff>31750</xdr:colOff>
      <xdr:row>38</xdr:row>
      <xdr:rowOff>73478</xdr:rowOff>
    </xdr:to>
    <xdr:cxnSp macro="">
      <xdr:nvCxnSpPr>
        <xdr:cNvPr id="79" name="直線コネクタ 78"/>
        <xdr:cNvCxnSpPr/>
      </xdr:nvCxnSpPr>
      <xdr:spPr>
        <a:xfrm>
          <a:off x="1447800" y="65713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2" name="フローチャート: 判断 81"/>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3" name="テキスト ボックス 82"/>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39915</xdr:rowOff>
    </xdr:from>
    <xdr:to>
      <xdr:col>23</xdr:col>
      <xdr:colOff>184150</xdr:colOff>
      <xdr:row>38</xdr:row>
      <xdr:rowOff>141515</xdr:rowOff>
    </xdr:to>
    <xdr:sp macro="" textlink="">
      <xdr:nvSpPr>
        <xdr:cNvPr id="89" name="楕円 88"/>
        <xdr:cNvSpPr/>
      </xdr:nvSpPr>
      <xdr:spPr>
        <a:xfrm>
          <a:off x="4902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56441</xdr:rowOff>
    </xdr:from>
    <xdr:ext cx="762000" cy="259045"/>
    <xdr:sp macro="" textlink="">
      <xdr:nvSpPr>
        <xdr:cNvPr id="90" name="財政力該当値テキスト"/>
        <xdr:cNvSpPr txBox="1"/>
      </xdr:nvSpPr>
      <xdr:spPr>
        <a:xfrm>
          <a:off x="5041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22678</xdr:rowOff>
    </xdr:from>
    <xdr:to>
      <xdr:col>19</xdr:col>
      <xdr:colOff>184150</xdr:colOff>
      <xdr:row>38</xdr:row>
      <xdr:rowOff>124278</xdr:rowOff>
    </xdr:to>
    <xdr:sp macro="" textlink="">
      <xdr:nvSpPr>
        <xdr:cNvPr id="91" name="楕円 90"/>
        <xdr:cNvSpPr/>
      </xdr:nvSpPr>
      <xdr:spPr>
        <a:xfrm>
          <a:off x="4064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134455</xdr:rowOff>
    </xdr:from>
    <xdr:ext cx="736600" cy="259045"/>
    <xdr:sp macro="" textlink="">
      <xdr:nvSpPr>
        <xdr:cNvPr id="92" name="テキスト ボックス 91"/>
        <xdr:cNvSpPr txBox="1"/>
      </xdr:nvSpPr>
      <xdr:spPr>
        <a:xfrm>
          <a:off x="3733800" y="630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5443</xdr:rowOff>
    </xdr:from>
    <xdr:to>
      <xdr:col>15</xdr:col>
      <xdr:colOff>133350</xdr:colOff>
      <xdr:row>38</xdr:row>
      <xdr:rowOff>107043</xdr:rowOff>
    </xdr:to>
    <xdr:sp macro="" textlink="">
      <xdr:nvSpPr>
        <xdr:cNvPr id="93" name="楕円 92"/>
        <xdr:cNvSpPr/>
      </xdr:nvSpPr>
      <xdr:spPr>
        <a:xfrm>
          <a:off x="3175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117220</xdr:rowOff>
    </xdr:from>
    <xdr:ext cx="762000" cy="259045"/>
    <xdr:sp macro="" textlink="">
      <xdr:nvSpPr>
        <xdr:cNvPr id="94" name="テキスト ボックス 93"/>
        <xdr:cNvSpPr txBox="1"/>
      </xdr:nvSpPr>
      <xdr:spPr>
        <a:xfrm>
          <a:off x="2844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22678</xdr:rowOff>
    </xdr:from>
    <xdr:to>
      <xdr:col>11</xdr:col>
      <xdr:colOff>82550</xdr:colOff>
      <xdr:row>38</xdr:row>
      <xdr:rowOff>124278</xdr:rowOff>
    </xdr:to>
    <xdr:sp macro="" textlink="">
      <xdr:nvSpPr>
        <xdr:cNvPr id="95" name="楕円 94"/>
        <xdr:cNvSpPr/>
      </xdr:nvSpPr>
      <xdr:spPr>
        <a:xfrm>
          <a:off x="2286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134455</xdr:rowOff>
    </xdr:from>
    <xdr:ext cx="762000" cy="259045"/>
    <xdr:sp macro="" textlink="">
      <xdr:nvSpPr>
        <xdr:cNvPr id="96" name="テキスト ボックス 95"/>
        <xdr:cNvSpPr txBox="1"/>
      </xdr:nvSpPr>
      <xdr:spPr>
        <a:xfrm>
          <a:off x="1955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5443</xdr:rowOff>
    </xdr:from>
    <xdr:to>
      <xdr:col>7</xdr:col>
      <xdr:colOff>31750</xdr:colOff>
      <xdr:row>38</xdr:row>
      <xdr:rowOff>107043</xdr:rowOff>
    </xdr:to>
    <xdr:sp macro="" textlink="">
      <xdr:nvSpPr>
        <xdr:cNvPr id="97" name="楕円 96"/>
        <xdr:cNvSpPr/>
      </xdr:nvSpPr>
      <xdr:spPr>
        <a:xfrm>
          <a:off x="1397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117220</xdr:rowOff>
    </xdr:from>
    <xdr:ext cx="762000" cy="259045"/>
    <xdr:sp macro="" textlink="">
      <xdr:nvSpPr>
        <xdr:cNvPr id="98" name="テキスト ボックス 97"/>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となった。市税が減少したものの、地方消費税交付金や法人事業税等歳入の増加が主な改善要因である。歳出では、職員人件費や公債費が減少したものの、扶助費が増加したため比率の増減には影響がなかった。</a:t>
          </a:r>
        </a:p>
        <a:p>
          <a:r>
            <a:rPr kumimoji="1" lang="ja-JP" altLang="en-US" sz="1300">
              <a:latin typeface="ＭＳ Ｐゴシック" panose="020B0600070205080204" pitchFamily="50" charset="-128"/>
              <a:ea typeface="ＭＳ Ｐゴシック" panose="020B0600070205080204" pitchFamily="50" charset="-128"/>
            </a:rPr>
            <a:t>　限られた予算と人材で持続可能な市政運営を行うため、事業の有効性や手法を一から見直し、</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の推進や公民連携の積極的な導入など、既存概念にとらわれず効率性の向上、経常経費の削減を図っていく。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8" name="直線コネクタ 127"/>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9"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0" name="直線コネクタ 129"/>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1"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2" name="直線コネクタ 131"/>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119380</xdr:rowOff>
    </xdr:to>
    <xdr:cxnSp macro="">
      <xdr:nvCxnSpPr>
        <xdr:cNvPr id="133" name="直線コネクタ 132"/>
        <xdr:cNvCxnSpPr/>
      </xdr:nvCxnSpPr>
      <xdr:spPr>
        <a:xfrm flipV="1">
          <a:off x="4114800" y="104330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4"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5" name="フローチャート: 判断 134"/>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63</xdr:row>
      <xdr:rowOff>41910</xdr:rowOff>
    </xdr:to>
    <xdr:cxnSp macro="">
      <xdr:nvCxnSpPr>
        <xdr:cNvPr id="136" name="直線コネクタ 135"/>
        <xdr:cNvCxnSpPr/>
      </xdr:nvCxnSpPr>
      <xdr:spPr>
        <a:xfrm flipV="1">
          <a:off x="3225800" y="1057783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7" name="フローチャート: 判断 136"/>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8" name="テキスト ボックス 137"/>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41910</xdr:rowOff>
    </xdr:to>
    <xdr:cxnSp macro="">
      <xdr:nvCxnSpPr>
        <xdr:cNvPr id="139" name="直線コネクタ 138"/>
        <xdr:cNvCxnSpPr/>
      </xdr:nvCxnSpPr>
      <xdr:spPr>
        <a:xfrm>
          <a:off x="2336800" y="1081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0" name="フローチャート: 判断 139"/>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1" name="テキスト ボックス 140"/>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17780</xdr:rowOff>
    </xdr:to>
    <xdr:cxnSp macro="">
      <xdr:nvCxnSpPr>
        <xdr:cNvPr id="142" name="直線コネクタ 141"/>
        <xdr:cNvCxnSpPr/>
      </xdr:nvCxnSpPr>
      <xdr:spPr>
        <a:xfrm>
          <a:off x="1447800" y="107145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3" name="フローチャート: 判断 142"/>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4" name="テキスト ボックス 143"/>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5" name="フローチャート: 判断 144"/>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6" name="テキスト ボックス 145"/>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2" name="楕円 151"/>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3"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4" name="楕円 153"/>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5" name="テキスト ボックス 154"/>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6" name="楕円 155"/>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7" name="テキスト ボックス 156"/>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8" name="楕円 157"/>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9" name="テキスト ボックス 158"/>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0" name="楕円 159"/>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61" name="テキスト ボックス 160"/>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公共施設の量や水準が高いため、運営にかかる経費がかかること、民間委託を積極的に活用していることから、物件費が高くなっている。</a:t>
          </a:r>
        </a:p>
        <a:p>
          <a:r>
            <a:rPr kumimoji="1" lang="ja-JP" altLang="en-US" sz="1300">
              <a:latin typeface="ＭＳ Ｐゴシック" panose="020B0600070205080204" pitchFamily="50" charset="-128"/>
              <a:ea typeface="ＭＳ Ｐゴシック" panose="020B0600070205080204" pitchFamily="50" charset="-128"/>
            </a:rPr>
            <a:t>　令和３年度は、新型コロナウイルスワクチン接種に関する経費やその他感染症対策に係る事業など、臨時的な物件費が増加した。また、人件費は、期末勤勉手当の支給月数の引き下げ等により減少した。今後も、持続可能な市政運営を維持するため「新生ＴＡＭＡ・行財政刷新プログラム」の取り組みを着実に実行するなど、経常経費の削減や運営方法の転換、職員の適正配置などにより改善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3" name="直線コネクタ 192"/>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4"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5" name="直線コネクタ 194"/>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6"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7" name="直線コネクタ 196"/>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115239</xdr:rowOff>
    </xdr:from>
    <xdr:to>
      <xdr:col>23</xdr:col>
      <xdr:colOff>133350</xdr:colOff>
      <xdr:row>86</xdr:row>
      <xdr:rowOff>48806</xdr:rowOff>
    </xdr:to>
    <xdr:cxnSp macro="">
      <xdr:nvCxnSpPr>
        <xdr:cNvPr id="198" name="直線コネクタ 197"/>
        <xdr:cNvCxnSpPr/>
      </xdr:nvCxnSpPr>
      <xdr:spPr>
        <a:xfrm>
          <a:off x="4114800" y="14688489"/>
          <a:ext cx="838200" cy="10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199" name="人件費・物件費等の状況平均値テキスト"/>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0" name="フローチャート: 判断 199"/>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91478</xdr:rowOff>
    </xdr:from>
    <xdr:to>
      <xdr:col>19</xdr:col>
      <xdr:colOff>133350</xdr:colOff>
      <xdr:row>85</xdr:row>
      <xdr:rowOff>115239</xdr:rowOff>
    </xdr:to>
    <xdr:cxnSp macro="">
      <xdr:nvCxnSpPr>
        <xdr:cNvPr id="201" name="直線コネクタ 200"/>
        <xdr:cNvCxnSpPr/>
      </xdr:nvCxnSpPr>
      <xdr:spPr>
        <a:xfrm>
          <a:off x="3225800" y="14493278"/>
          <a:ext cx="889000" cy="19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2" name="フローチャート: 判断 201"/>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3" name="テキスト ボックス 202"/>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31894</xdr:rowOff>
    </xdr:from>
    <xdr:to>
      <xdr:col>15</xdr:col>
      <xdr:colOff>82550</xdr:colOff>
      <xdr:row>84</xdr:row>
      <xdr:rowOff>91478</xdr:rowOff>
    </xdr:to>
    <xdr:cxnSp macro="">
      <xdr:nvCxnSpPr>
        <xdr:cNvPr id="204" name="直線コネクタ 203"/>
        <xdr:cNvCxnSpPr/>
      </xdr:nvCxnSpPr>
      <xdr:spPr>
        <a:xfrm>
          <a:off x="2336800" y="14433694"/>
          <a:ext cx="889000" cy="5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5" name="フローチャート: 判断 204"/>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6" name="テキスト ボックス 205"/>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165288</xdr:rowOff>
    </xdr:from>
    <xdr:to>
      <xdr:col>11</xdr:col>
      <xdr:colOff>31750</xdr:colOff>
      <xdr:row>84</xdr:row>
      <xdr:rowOff>31894</xdr:rowOff>
    </xdr:to>
    <xdr:cxnSp macro="">
      <xdr:nvCxnSpPr>
        <xdr:cNvPr id="207" name="直線コネクタ 206"/>
        <xdr:cNvCxnSpPr/>
      </xdr:nvCxnSpPr>
      <xdr:spPr>
        <a:xfrm>
          <a:off x="1447800" y="14395638"/>
          <a:ext cx="889000" cy="3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8" name="フローチャート: 判断 207"/>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09" name="テキスト ボックス 208"/>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0" name="フローチャート: 判断 209"/>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1" name="テキスト ボックス 210"/>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169456</xdr:rowOff>
    </xdr:from>
    <xdr:to>
      <xdr:col>23</xdr:col>
      <xdr:colOff>184150</xdr:colOff>
      <xdr:row>86</xdr:row>
      <xdr:rowOff>99606</xdr:rowOff>
    </xdr:to>
    <xdr:sp macro="" textlink="">
      <xdr:nvSpPr>
        <xdr:cNvPr id="217" name="楕円 216"/>
        <xdr:cNvSpPr/>
      </xdr:nvSpPr>
      <xdr:spPr>
        <a:xfrm>
          <a:off x="4902200" y="147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141533</xdr:rowOff>
    </xdr:from>
    <xdr:ext cx="762000" cy="259045"/>
    <xdr:sp macro="" textlink="">
      <xdr:nvSpPr>
        <xdr:cNvPr id="218" name="人件費・物件費等の状況該当値テキスト"/>
        <xdr:cNvSpPr txBox="1"/>
      </xdr:nvSpPr>
      <xdr:spPr>
        <a:xfrm>
          <a:off x="5041900" y="1471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64439</xdr:rowOff>
    </xdr:from>
    <xdr:to>
      <xdr:col>19</xdr:col>
      <xdr:colOff>184150</xdr:colOff>
      <xdr:row>85</xdr:row>
      <xdr:rowOff>166039</xdr:rowOff>
    </xdr:to>
    <xdr:sp macro="" textlink="">
      <xdr:nvSpPr>
        <xdr:cNvPr id="219" name="楕円 218"/>
        <xdr:cNvSpPr/>
      </xdr:nvSpPr>
      <xdr:spPr>
        <a:xfrm>
          <a:off x="4064000" y="146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150816</xdr:rowOff>
    </xdr:from>
    <xdr:ext cx="736600" cy="259045"/>
    <xdr:sp macro="" textlink="">
      <xdr:nvSpPr>
        <xdr:cNvPr id="220" name="テキスト ボックス 219"/>
        <xdr:cNvSpPr txBox="1"/>
      </xdr:nvSpPr>
      <xdr:spPr>
        <a:xfrm>
          <a:off x="3733800" y="14724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40678</xdr:rowOff>
    </xdr:from>
    <xdr:to>
      <xdr:col>15</xdr:col>
      <xdr:colOff>133350</xdr:colOff>
      <xdr:row>84</xdr:row>
      <xdr:rowOff>142278</xdr:rowOff>
    </xdr:to>
    <xdr:sp macro="" textlink="">
      <xdr:nvSpPr>
        <xdr:cNvPr id="221" name="楕円 220"/>
        <xdr:cNvSpPr/>
      </xdr:nvSpPr>
      <xdr:spPr>
        <a:xfrm>
          <a:off x="3175000" y="144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127055</xdr:rowOff>
    </xdr:from>
    <xdr:ext cx="762000" cy="259045"/>
    <xdr:sp macro="" textlink="">
      <xdr:nvSpPr>
        <xdr:cNvPr id="222" name="テキスト ボックス 221"/>
        <xdr:cNvSpPr txBox="1"/>
      </xdr:nvSpPr>
      <xdr:spPr>
        <a:xfrm>
          <a:off x="2844800" y="1452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152544</xdr:rowOff>
    </xdr:from>
    <xdr:to>
      <xdr:col>11</xdr:col>
      <xdr:colOff>82550</xdr:colOff>
      <xdr:row>84</xdr:row>
      <xdr:rowOff>82694</xdr:rowOff>
    </xdr:to>
    <xdr:sp macro="" textlink="">
      <xdr:nvSpPr>
        <xdr:cNvPr id="223" name="楕円 222"/>
        <xdr:cNvSpPr/>
      </xdr:nvSpPr>
      <xdr:spPr>
        <a:xfrm>
          <a:off x="2286000" y="143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67471</xdr:rowOff>
    </xdr:from>
    <xdr:ext cx="762000" cy="259045"/>
    <xdr:sp macro="" textlink="">
      <xdr:nvSpPr>
        <xdr:cNvPr id="224" name="テキスト ボックス 223"/>
        <xdr:cNvSpPr txBox="1"/>
      </xdr:nvSpPr>
      <xdr:spPr>
        <a:xfrm>
          <a:off x="1955800" y="1446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114488</xdr:rowOff>
    </xdr:from>
    <xdr:to>
      <xdr:col>7</xdr:col>
      <xdr:colOff>31750</xdr:colOff>
      <xdr:row>84</xdr:row>
      <xdr:rowOff>44638</xdr:rowOff>
    </xdr:to>
    <xdr:sp macro="" textlink="">
      <xdr:nvSpPr>
        <xdr:cNvPr id="225" name="楕円 224"/>
        <xdr:cNvSpPr/>
      </xdr:nvSpPr>
      <xdr:spPr>
        <a:xfrm>
          <a:off x="1397000" y="143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29415</xdr:rowOff>
    </xdr:from>
    <xdr:ext cx="762000" cy="259045"/>
    <xdr:sp macro="" textlink="">
      <xdr:nvSpPr>
        <xdr:cNvPr id="226" name="テキスト ボックス 225"/>
        <xdr:cNvSpPr txBox="1"/>
      </xdr:nvSpPr>
      <xdr:spPr>
        <a:xfrm>
          <a:off x="1066800" y="1443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多摩市の給料表については、平成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東京都の給料表に準拠している。近年は、定年退職の人数が多く、若い職員の採用が増え、職員の新陳代謝が進むことにより、ラスパイレス指数の数値は年々減少傾向にある。今後も東京都や国等の動向を踏まえ、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7" name="直線コネクタ 256"/>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8"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9" name="直線コネクタ 258"/>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0"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1" name="直線コネクタ 260"/>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2" name="直線コネクタ 261"/>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3"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4" name="フローチャート: 判断 263"/>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65" name="直線コネクタ 264"/>
        <xdr:cNvCxnSpPr/>
      </xdr:nvCxnSpPr>
      <xdr:spPr>
        <a:xfrm flipV="1">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6" name="フローチャート: 判断 265"/>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7" name="テキスト ボックス 266"/>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8" name="直線コネクタ 267"/>
        <xdr:cNvCxnSpPr/>
      </xdr:nvCxnSpPr>
      <xdr:spPr>
        <a:xfrm flipV="1">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9" name="フローチャート: 判断 268"/>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0" name="テキスト ボックス 269"/>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101600</xdr:rowOff>
    </xdr:to>
    <xdr:cxnSp macro="">
      <xdr:nvCxnSpPr>
        <xdr:cNvPr id="271" name="直線コネクタ 270"/>
        <xdr:cNvCxnSpPr/>
      </xdr:nvCxnSpPr>
      <xdr:spPr>
        <a:xfrm flipV="1">
          <a:off x="13512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2" name="フローチャート: 判断 271"/>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3" name="テキスト ボックス 272"/>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4" name="フローチャート: 判断 273"/>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5" name="テキスト ボックス 274"/>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1" name="楕円 280"/>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2"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3" name="楕円 282"/>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4" name="テキスト ボックス 283"/>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5" name="楕円 284"/>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6" name="テキスト ボックス 285"/>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7" name="楕円 286"/>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8" name="テキスト ボックス 287"/>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9" name="楕円 288"/>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90" name="テキスト ボックス 28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行政運営の効率化による職員数の削減を目指し、平成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多摩市定員適正化計画」を策定し、取り組みを行ったが、新たな業務や業務量の増加などの対応が生じ、職員数はほぼ横ばいとなっており、目標値の達成は難しい状況となった。必要とされる行政サービスの質と量に応じた適正な職員数を維持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月に計画の改定を行っており、人財の効率的・効果的な配置を行い、今後も定員の適正管理に努めていく。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0" name="直線コネクタ 319"/>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1"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2" name="直線コネクタ 321"/>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3"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4" name="直線コネクタ 323"/>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20320</xdr:rowOff>
    </xdr:to>
    <xdr:cxnSp macro="">
      <xdr:nvCxnSpPr>
        <xdr:cNvPr id="325" name="直線コネクタ 324"/>
        <xdr:cNvCxnSpPr/>
      </xdr:nvCxnSpPr>
      <xdr:spPr>
        <a:xfrm>
          <a:off x="16179800" y="106441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6"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7" name="フローチャート: 判断 326"/>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18309</xdr:rowOff>
    </xdr:to>
    <xdr:cxnSp macro="">
      <xdr:nvCxnSpPr>
        <xdr:cNvPr id="328" name="直線コネクタ 327"/>
        <xdr:cNvCxnSpPr/>
      </xdr:nvCxnSpPr>
      <xdr:spPr>
        <a:xfrm flipV="1">
          <a:off x="15290800" y="1064418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29" name="フローチャート: 判断 328"/>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0" name="テキスト ボックス 329"/>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18309</xdr:rowOff>
    </xdr:to>
    <xdr:cxnSp macro="">
      <xdr:nvCxnSpPr>
        <xdr:cNvPr id="331" name="直線コネクタ 330"/>
        <xdr:cNvCxnSpPr/>
      </xdr:nvCxnSpPr>
      <xdr:spPr>
        <a:xfrm>
          <a:off x="14401800" y="1063815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2" name="フローチャート: 判断 331"/>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3" name="テキスト ボックス 332"/>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4233</xdr:rowOff>
    </xdr:from>
    <xdr:to>
      <xdr:col>68</xdr:col>
      <xdr:colOff>152400</xdr:colOff>
      <xdr:row>62</xdr:row>
      <xdr:rowOff>8255</xdr:rowOff>
    </xdr:to>
    <xdr:cxnSp macro="">
      <xdr:nvCxnSpPr>
        <xdr:cNvPr id="334" name="直線コネクタ 333"/>
        <xdr:cNvCxnSpPr/>
      </xdr:nvCxnSpPr>
      <xdr:spPr>
        <a:xfrm>
          <a:off x="13512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5" name="フローチャート: 判断 334"/>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6" name="テキスト ボックス 335"/>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7" name="フローチャート: 判断 336"/>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8" name="テキスト ボックス 337"/>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4" name="楕円 343"/>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157497</xdr:rowOff>
    </xdr:from>
    <xdr:ext cx="762000" cy="259045"/>
    <xdr:sp macro="" textlink="">
      <xdr:nvSpPr>
        <xdr:cNvPr id="345" name="定員管理の状況該当値テキスト"/>
        <xdr:cNvSpPr txBox="1"/>
      </xdr:nvSpPr>
      <xdr:spPr>
        <a:xfrm>
          <a:off x="17106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46" name="楕円 345"/>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47" name="テキスト ボックス 346"/>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138959</xdr:rowOff>
    </xdr:from>
    <xdr:to>
      <xdr:col>73</xdr:col>
      <xdr:colOff>44450</xdr:colOff>
      <xdr:row>62</xdr:row>
      <xdr:rowOff>69109</xdr:rowOff>
    </xdr:to>
    <xdr:sp macro="" textlink="">
      <xdr:nvSpPr>
        <xdr:cNvPr id="348" name="楕円 347"/>
        <xdr:cNvSpPr/>
      </xdr:nvSpPr>
      <xdr:spPr>
        <a:xfrm>
          <a:off x="15240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79286</xdr:rowOff>
    </xdr:from>
    <xdr:ext cx="762000" cy="259045"/>
    <xdr:sp macro="" textlink="">
      <xdr:nvSpPr>
        <xdr:cNvPr id="349" name="テキスト ボックス 348"/>
        <xdr:cNvSpPr txBox="1"/>
      </xdr:nvSpPr>
      <xdr:spPr>
        <a:xfrm>
          <a:off x="14909800" y="103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50" name="楕円 349"/>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51" name="テキスト ボックス 35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124883</xdr:rowOff>
    </xdr:from>
    <xdr:to>
      <xdr:col>64</xdr:col>
      <xdr:colOff>152400</xdr:colOff>
      <xdr:row>62</xdr:row>
      <xdr:rowOff>55033</xdr:rowOff>
    </xdr:to>
    <xdr:sp macro="" textlink="">
      <xdr:nvSpPr>
        <xdr:cNvPr id="352" name="楕円 351"/>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65210</xdr:rowOff>
    </xdr:from>
    <xdr:ext cx="762000" cy="259045"/>
    <xdr:sp macro="" textlink="">
      <xdr:nvSpPr>
        <xdr:cNvPr id="353" name="テキスト ボックス 352"/>
        <xdr:cNvSpPr txBox="1"/>
      </xdr:nvSpPr>
      <xdr:spPr>
        <a:xfrm>
          <a:off x="13131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標準財政規模の減少により分母が減少したこと、公債費に準ずる債務負担行為の増加や都市計画税充当可能額の減少に伴う特定財源の減少などにより分子が増加したことが要因となり、指標が上昇している。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今後、大型公共施設の更新に係る起債額が増加する見込みだが、緊急性、住民ニーズを的確に把握した事業の選択や基金等の活用により、起債に大きく頼ることのない財政運営に努める。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4" name="直線コネクタ 383"/>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5"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6" name="直線コネクタ 385"/>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7"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8" name="直線コネクタ 387"/>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26458</xdr:rowOff>
    </xdr:from>
    <xdr:to>
      <xdr:col>81</xdr:col>
      <xdr:colOff>44450</xdr:colOff>
      <xdr:row>40</xdr:row>
      <xdr:rowOff>116946</xdr:rowOff>
    </xdr:to>
    <xdr:cxnSp macro="">
      <xdr:nvCxnSpPr>
        <xdr:cNvPr id="389" name="直線コネクタ 388"/>
        <xdr:cNvCxnSpPr/>
      </xdr:nvCxnSpPr>
      <xdr:spPr>
        <a:xfrm>
          <a:off x="16179800" y="6884458"/>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0" name="公債費負担の状況平均値テキスト"/>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1" name="フローチャート: 判断 390"/>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157692</xdr:rowOff>
    </xdr:from>
    <xdr:to>
      <xdr:col>77</xdr:col>
      <xdr:colOff>44450</xdr:colOff>
      <xdr:row>40</xdr:row>
      <xdr:rowOff>26458</xdr:rowOff>
    </xdr:to>
    <xdr:cxnSp macro="">
      <xdr:nvCxnSpPr>
        <xdr:cNvPr id="392" name="直線コネクタ 391"/>
        <xdr:cNvCxnSpPr/>
      </xdr:nvCxnSpPr>
      <xdr:spPr>
        <a:xfrm>
          <a:off x="15290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3" name="フローチャート: 判断 392"/>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4" name="テキスト ボックス 393"/>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157692</xdr:rowOff>
    </xdr:to>
    <xdr:cxnSp macro="">
      <xdr:nvCxnSpPr>
        <xdr:cNvPr id="395" name="直線コネクタ 394"/>
        <xdr:cNvCxnSpPr/>
      </xdr:nvCxnSpPr>
      <xdr:spPr>
        <a:xfrm>
          <a:off x="14401800" y="67437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26988</xdr:rowOff>
    </xdr:from>
    <xdr:to>
      <xdr:col>68</xdr:col>
      <xdr:colOff>152400</xdr:colOff>
      <xdr:row>39</xdr:row>
      <xdr:rowOff>57150</xdr:rowOff>
    </xdr:to>
    <xdr:cxnSp macro="">
      <xdr:nvCxnSpPr>
        <xdr:cNvPr id="398" name="直線コネクタ 397"/>
        <xdr:cNvCxnSpPr/>
      </xdr:nvCxnSpPr>
      <xdr:spPr>
        <a:xfrm>
          <a:off x="13512800" y="67135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399" name="フローチャート: 判断 398"/>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0" name="テキスト ボックス 399"/>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1" name="フローチャート: 判断 400"/>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2" name="テキスト ボックス 401"/>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66146</xdr:rowOff>
    </xdr:from>
    <xdr:to>
      <xdr:col>81</xdr:col>
      <xdr:colOff>95250</xdr:colOff>
      <xdr:row>40</xdr:row>
      <xdr:rowOff>167746</xdr:rowOff>
    </xdr:to>
    <xdr:sp macro="" textlink="">
      <xdr:nvSpPr>
        <xdr:cNvPr id="408" name="楕円 407"/>
        <xdr:cNvSpPr/>
      </xdr:nvSpPr>
      <xdr:spPr>
        <a:xfrm>
          <a:off x="169672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82673</xdr:rowOff>
    </xdr:from>
    <xdr:ext cx="762000" cy="259045"/>
    <xdr:sp macro="" textlink="">
      <xdr:nvSpPr>
        <xdr:cNvPr id="409" name="公債費負担の状況該当値テキスト"/>
        <xdr:cNvSpPr txBox="1"/>
      </xdr:nvSpPr>
      <xdr:spPr>
        <a:xfrm>
          <a:off x="17106900" y="676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147108</xdr:rowOff>
    </xdr:from>
    <xdr:to>
      <xdr:col>77</xdr:col>
      <xdr:colOff>95250</xdr:colOff>
      <xdr:row>40</xdr:row>
      <xdr:rowOff>77258</xdr:rowOff>
    </xdr:to>
    <xdr:sp macro="" textlink="">
      <xdr:nvSpPr>
        <xdr:cNvPr id="410" name="楕円 409"/>
        <xdr:cNvSpPr/>
      </xdr:nvSpPr>
      <xdr:spPr>
        <a:xfrm>
          <a:off x="16129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87435</xdr:rowOff>
    </xdr:from>
    <xdr:ext cx="736600" cy="259045"/>
    <xdr:sp macro="" textlink="">
      <xdr:nvSpPr>
        <xdr:cNvPr id="411" name="テキスト ボックス 410"/>
        <xdr:cNvSpPr txBox="1"/>
      </xdr:nvSpPr>
      <xdr:spPr>
        <a:xfrm>
          <a:off x="15798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106892</xdr:rowOff>
    </xdr:from>
    <xdr:to>
      <xdr:col>73</xdr:col>
      <xdr:colOff>44450</xdr:colOff>
      <xdr:row>40</xdr:row>
      <xdr:rowOff>37042</xdr:rowOff>
    </xdr:to>
    <xdr:sp macro="" textlink="">
      <xdr:nvSpPr>
        <xdr:cNvPr id="412" name="楕円 411"/>
        <xdr:cNvSpPr/>
      </xdr:nvSpPr>
      <xdr:spPr>
        <a:xfrm>
          <a:off x="15240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47219</xdr:rowOff>
    </xdr:from>
    <xdr:ext cx="762000" cy="259045"/>
    <xdr:sp macro="" textlink="">
      <xdr:nvSpPr>
        <xdr:cNvPr id="413" name="テキスト ボックス 412"/>
        <xdr:cNvSpPr txBox="1"/>
      </xdr:nvSpPr>
      <xdr:spPr>
        <a:xfrm>
          <a:off x="14909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4" name="楕円 413"/>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5" name="テキスト ボックス 414"/>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147638</xdr:rowOff>
    </xdr:from>
    <xdr:to>
      <xdr:col>64</xdr:col>
      <xdr:colOff>152400</xdr:colOff>
      <xdr:row>39</xdr:row>
      <xdr:rowOff>77788</xdr:rowOff>
    </xdr:to>
    <xdr:sp macro="" textlink="">
      <xdr:nvSpPr>
        <xdr:cNvPr id="416" name="楕円 415"/>
        <xdr:cNvSpPr/>
      </xdr:nvSpPr>
      <xdr:spPr>
        <a:xfrm>
          <a:off x="13462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87965</xdr:rowOff>
    </xdr:from>
    <xdr:ext cx="762000" cy="259045"/>
    <xdr:sp macro="" textlink="">
      <xdr:nvSpPr>
        <xdr:cNvPr id="417" name="テキスト ボックス 416"/>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19,250,454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千円に対し、控除される充当可能財源等が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29,653,783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千円となり、将来負担比率は生じていない。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前年度と比較して、債務負担行為の解消が進ん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でいるものの、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8" name="直線コネクタ 447"/>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9"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0" name="直線コネクタ 449"/>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4" name="フローチャート: 判断 45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5" name="フローチャート: 判断 454"/>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6" name="テキスト ボックス 455"/>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7" name="フローチャート: 判断 456"/>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8" name="テキスト ボックス 457"/>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59" name="フローチャート: 判断 458"/>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0" name="テキスト ボックス 459"/>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1" name="フローチャート: 判断 460"/>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2" name="テキスト ボックス 461"/>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119062</xdr:colOff>
      <xdr:row>26</xdr:row>
      <xdr:rowOff>71438</xdr:rowOff>
    </xdr:from>
    <xdr:ext cx="9099176" cy="425758"/>
    <xdr:sp macro="" textlink="">
      <xdr:nvSpPr>
        <xdr:cNvPr id="468" name="テキスト ボックス 467">
          <a:extLst>
            <a:ext uri="{FF2B5EF4-FFF2-40B4-BE49-F238E27FC236}">
              <a16:creationId xmlns:a16="http://schemas.microsoft.com/office/drawing/2014/main" id="{B7833EC5-7802-49C9-93AF-5F55205E114C}"/>
            </a:ext>
          </a:extLst>
        </xdr:cNvPr>
        <xdr:cNvSpPr txBox="1"/>
      </xdr:nvSpPr>
      <xdr:spPr>
        <a:xfrm>
          <a:off x="747712" y="4529138"/>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ポイント改善した。これは、職員の新陳代謝や期末手当の引き下げ、超過勤務の縮減により人件費が減少したためである。</a:t>
          </a:r>
        </a:p>
        <a:p>
          <a:r>
            <a:rPr kumimoji="1" lang="ja-JP" altLang="en-US" sz="1300">
              <a:latin typeface="ＭＳ Ｐゴシック" panose="020B0600070205080204" pitchFamily="50" charset="-128"/>
              <a:ea typeface="ＭＳ Ｐゴシック" panose="020B0600070205080204" pitchFamily="50" charset="-128"/>
            </a:rPr>
            <a:t>　引き続き、東京都や国等の動向を踏まえ、給与水準の適正化に取り組んでいく。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88138</xdr:rowOff>
    </xdr:to>
    <xdr:cxnSp macro="">
      <xdr:nvCxnSpPr>
        <xdr:cNvPr id="64" name="直線コネクタ 63"/>
        <xdr:cNvCxnSpPr/>
      </xdr:nvCxnSpPr>
      <xdr:spPr>
        <a:xfrm flipV="1">
          <a:off x="3987800" y="6367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170434</xdr:rowOff>
    </xdr:to>
    <xdr:cxnSp macro="">
      <xdr:nvCxnSpPr>
        <xdr:cNvPr id="67" name="直線コネクタ 66"/>
        <xdr:cNvCxnSpPr/>
      </xdr:nvCxnSpPr>
      <xdr:spPr>
        <a:xfrm flipV="1">
          <a:off x="3098800" y="64317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53848</xdr:rowOff>
    </xdr:to>
    <xdr:cxnSp macro="">
      <xdr:nvCxnSpPr>
        <xdr:cNvPr id="70" name="直線コネクタ 69"/>
        <xdr:cNvCxnSpPr/>
      </xdr:nvCxnSpPr>
      <xdr:spPr>
        <a:xfrm flipV="1">
          <a:off x="2209800" y="6514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53848</xdr:rowOff>
    </xdr:to>
    <xdr:cxnSp macro="">
      <xdr:nvCxnSpPr>
        <xdr:cNvPr id="73" name="直線コネクタ 72"/>
        <xdr:cNvCxnSpPr/>
      </xdr:nvCxnSpPr>
      <xdr:spPr>
        <a:xfrm>
          <a:off x="1320800" y="65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86" name="テキスト ボックス 85"/>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59961</xdr:rowOff>
    </xdr:from>
    <xdr:ext cx="762000" cy="259045"/>
    <xdr:sp macro="" textlink="">
      <xdr:nvSpPr>
        <xdr:cNvPr id="88" name="テキスト ボックス 87"/>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ニュータウンの開発により高い水準で整備した公共施設が多く、その維持管理や運営のために類似団体に比べ、物件費が高くなっている。また、近年は民間委託化などにより委託料が増加傾向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年度は、経常一般財源が増加したため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ポイント改善したが、事業手法等の見直しを進め、経常経費の削減を図る。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20</xdr:row>
      <xdr:rowOff>85852</xdr:rowOff>
    </xdr:to>
    <xdr:cxnSp macro="">
      <xdr:nvCxnSpPr>
        <xdr:cNvPr id="118" name="直線コネクタ 117"/>
        <xdr:cNvCxnSpPr/>
      </xdr:nvCxnSpPr>
      <xdr:spPr>
        <a:xfrm flipV="1">
          <a:off x="16510000" y="2234692"/>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57929</xdr:rowOff>
    </xdr:from>
    <xdr:ext cx="762000" cy="259045"/>
    <xdr:sp macro="" textlink="">
      <xdr:nvSpPr>
        <xdr:cNvPr id="119" name="物件費最小値テキスト"/>
        <xdr:cNvSpPr txBox="1"/>
      </xdr:nvSpPr>
      <xdr:spPr>
        <a:xfrm>
          <a:off x="16598900" y="348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85852</xdr:rowOff>
    </xdr:from>
    <xdr:to>
      <xdr:col>82</xdr:col>
      <xdr:colOff>196850</xdr:colOff>
      <xdr:row>20</xdr:row>
      <xdr:rowOff>85852</xdr:rowOff>
    </xdr:to>
    <xdr:cxnSp macro="">
      <xdr:nvCxnSpPr>
        <xdr:cNvPr id="120" name="直線コネクタ 119"/>
        <xdr:cNvCxnSpPr/>
      </xdr:nvCxnSpPr>
      <xdr:spPr>
        <a:xfrm>
          <a:off x="16421100" y="351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156718</xdr:rowOff>
    </xdr:from>
    <xdr:to>
      <xdr:col>82</xdr:col>
      <xdr:colOff>107950</xdr:colOff>
      <xdr:row>20</xdr:row>
      <xdr:rowOff>30988</xdr:rowOff>
    </xdr:to>
    <xdr:cxnSp macro="">
      <xdr:nvCxnSpPr>
        <xdr:cNvPr id="123" name="直線コネクタ 122"/>
        <xdr:cNvCxnSpPr/>
      </xdr:nvCxnSpPr>
      <xdr:spPr>
        <a:xfrm flipV="1">
          <a:off x="15671800" y="34142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51579</xdr:rowOff>
    </xdr:from>
    <xdr:ext cx="762000" cy="259045"/>
    <xdr:sp macro="" textlink="">
      <xdr:nvSpPr>
        <xdr:cNvPr id="124"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5" name="フローチャート: 判断 124"/>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30988</xdr:rowOff>
    </xdr:from>
    <xdr:to>
      <xdr:col>78</xdr:col>
      <xdr:colOff>69850</xdr:colOff>
      <xdr:row>21</xdr:row>
      <xdr:rowOff>33274</xdr:rowOff>
    </xdr:to>
    <xdr:cxnSp macro="">
      <xdr:nvCxnSpPr>
        <xdr:cNvPr id="126" name="直線コネクタ 125"/>
        <xdr:cNvCxnSpPr/>
      </xdr:nvCxnSpPr>
      <xdr:spPr>
        <a:xfrm flipV="1">
          <a:off x="14782800" y="34599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7" name="フローチャート: 判断 126"/>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28" name="テキスト ボックス 127"/>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94996</xdr:rowOff>
    </xdr:from>
    <xdr:to>
      <xdr:col>73</xdr:col>
      <xdr:colOff>180975</xdr:colOff>
      <xdr:row>21</xdr:row>
      <xdr:rowOff>33274</xdr:rowOff>
    </xdr:to>
    <xdr:cxnSp macro="">
      <xdr:nvCxnSpPr>
        <xdr:cNvPr id="129" name="直線コネクタ 128"/>
        <xdr:cNvCxnSpPr/>
      </xdr:nvCxnSpPr>
      <xdr:spPr>
        <a:xfrm>
          <a:off x="13893800" y="35239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9906</xdr:rowOff>
    </xdr:from>
    <xdr:to>
      <xdr:col>74</xdr:col>
      <xdr:colOff>31750</xdr:colOff>
      <xdr:row>17</xdr:row>
      <xdr:rowOff>111506</xdr:rowOff>
    </xdr:to>
    <xdr:sp macro="" textlink="">
      <xdr:nvSpPr>
        <xdr:cNvPr id="130" name="フローチャート: 判断 129"/>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31" name="テキスト ボックス 130"/>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165862</xdr:rowOff>
    </xdr:from>
    <xdr:to>
      <xdr:col>69</xdr:col>
      <xdr:colOff>92075</xdr:colOff>
      <xdr:row>20</xdr:row>
      <xdr:rowOff>94996</xdr:rowOff>
    </xdr:to>
    <xdr:cxnSp macro="">
      <xdr:nvCxnSpPr>
        <xdr:cNvPr id="132" name="直線コネクタ 131"/>
        <xdr:cNvCxnSpPr/>
      </xdr:nvCxnSpPr>
      <xdr:spPr>
        <a:xfrm>
          <a:off x="13004800" y="34234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5" name="フローチャート: 判断 134"/>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6" name="テキスト ボックス 135"/>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105918</xdr:rowOff>
    </xdr:from>
    <xdr:to>
      <xdr:col>82</xdr:col>
      <xdr:colOff>158750</xdr:colOff>
      <xdr:row>20</xdr:row>
      <xdr:rowOff>36068</xdr:rowOff>
    </xdr:to>
    <xdr:sp macro="" textlink="">
      <xdr:nvSpPr>
        <xdr:cNvPr id="142" name="楕円 141"/>
        <xdr:cNvSpPr/>
      </xdr:nvSpPr>
      <xdr:spPr>
        <a:xfrm>
          <a:off x="164592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14495</xdr:rowOff>
    </xdr:from>
    <xdr:ext cx="762000" cy="259045"/>
    <xdr:sp macro="" textlink="">
      <xdr:nvSpPr>
        <xdr:cNvPr id="143" name="物件費該当値テキスト"/>
        <xdr:cNvSpPr txBox="1"/>
      </xdr:nvSpPr>
      <xdr:spPr>
        <a:xfrm>
          <a:off x="16598900" y="327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151638</xdr:rowOff>
    </xdr:from>
    <xdr:to>
      <xdr:col>78</xdr:col>
      <xdr:colOff>120650</xdr:colOff>
      <xdr:row>20</xdr:row>
      <xdr:rowOff>81788</xdr:rowOff>
    </xdr:to>
    <xdr:sp macro="" textlink="">
      <xdr:nvSpPr>
        <xdr:cNvPr id="144" name="楕円 143"/>
        <xdr:cNvSpPr/>
      </xdr:nvSpPr>
      <xdr:spPr>
        <a:xfrm>
          <a:off x="15621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66565</xdr:rowOff>
    </xdr:from>
    <xdr:ext cx="736600" cy="259045"/>
    <xdr:sp macro="" textlink="">
      <xdr:nvSpPr>
        <xdr:cNvPr id="145" name="テキスト ボックス 144"/>
        <xdr:cNvSpPr txBox="1"/>
      </xdr:nvSpPr>
      <xdr:spPr>
        <a:xfrm>
          <a:off x="15290800" y="34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153924</xdr:rowOff>
    </xdr:from>
    <xdr:to>
      <xdr:col>74</xdr:col>
      <xdr:colOff>31750</xdr:colOff>
      <xdr:row>21</xdr:row>
      <xdr:rowOff>84074</xdr:rowOff>
    </xdr:to>
    <xdr:sp macro="" textlink="">
      <xdr:nvSpPr>
        <xdr:cNvPr id="146" name="楕円 145"/>
        <xdr:cNvSpPr/>
      </xdr:nvSpPr>
      <xdr:spPr>
        <a:xfrm>
          <a:off x="14732000" y="358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68851</xdr:rowOff>
    </xdr:from>
    <xdr:ext cx="762000" cy="259045"/>
    <xdr:sp macro="" textlink="">
      <xdr:nvSpPr>
        <xdr:cNvPr id="147" name="テキスト ボックス 146"/>
        <xdr:cNvSpPr txBox="1"/>
      </xdr:nvSpPr>
      <xdr:spPr>
        <a:xfrm>
          <a:off x="14401800" y="366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44196</xdr:rowOff>
    </xdr:from>
    <xdr:to>
      <xdr:col>69</xdr:col>
      <xdr:colOff>142875</xdr:colOff>
      <xdr:row>20</xdr:row>
      <xdr:rowOff>145796</xdr:rowOff>
    </xdr:to>
    <xdr:sp macro="" textlink="">
      <xdr:nvSpPr>
        <xdr:cNvPr id="148" name="楕円 147"/>
        <xdr:cNvSpPr/>
      </xdr:nvSpPr>
      <xdr:spPr>
        <a:xfrm>
          <a:off x="13843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130573</xdr:rowOff>
    </xdr:from>
    <xdr:ext cx="762000" cy="259045"/>
    <xdr:sp macro="" textlink="">
      <xdr:nvSpPr>
        <xdr:cNvPr id="149" name="テキスト ボックス 148"/>
        <xdr:cNvSpPr txBox="1"/>
      </xdr:nvSpPr>
      <xdr:spPr>
        <a:xfrm>
          <a:off x="13512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115062</xdr:rowOff>
    </xdr:from>
    <xdr:to>
      <xdr:col>65</xdr:col>
      <xdr:colOff>53975</xdr:colOff>
      <xdr:row>20</xdr:row>
      <xdr:rowOff>45212</xdr:rowOff>
    </xdr:to>
    <xdr:sp macro="" textlink="">
      <xdr:nvSpPr>
        <xdr:cNvPr id="150" name="楕円 149"/>
        <xdr:cNvSpPr/>
      </xdr:nvSpPr>
      <xdr:spPr>
        <a:xfrm>
          <a:off x="12954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29989</xdr:rowOff>
    </xdr:from>
    <xdr:ext cx="762000" cy="259045"/>
    <xdr:sp macro="" textlink="">
      <xdr:nvSpPr>
        <xdr:cNvPr id="151" name="テキスト ボックス 150"/>
        <xdr:cNvSpPr txBox="1"/>
      </xdr:nvSpPr>
      <xdr:spPr>
        <a:xfrm>
          <a:off x="12623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令和３年度は、前年度と同水準となっている。しかし、実質的に障害者福祉費や生活保護費等の扶助費は依然として増加傾向にある。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79" name="直線コネクタ 178"/>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0"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1" name="直線コネクタ 180"/>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2"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3" name="直線コネクタ 182"/>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66040</xdr:rowOff>
    </xdr:from>
    <xdr:to>
      <xdr:col>24</xdr:col>
      <xdr:colOff>25400</xdr:colOff>
      <xdr:row>56</xdr:row>
      <xdr:rowOff>73660</xdr:rowOff>
    </xdr:to>
    <xdr:cxnSp macro="">
      <xdr:nvCxnSpPr>
        <xdr:cNvPr id="184" name="直線コネクタ 183"/>
        <xdr:cNvCxnSpPr/>
      </xdr:nvCxnSpPr>
      <xdr:spPr>
        <a:xfrm>
          <a:off x="3987800" y="966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5"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86" name="フローチャート: 判断 185"/>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66040</xdr:rowOff>
    </xdr:to>
    <xdr:cxnSp macro="">
      <xdr:nvCxnSpPr>
        <xdr:cNvPr id="187" name="直線コネクタ 186"/>
        <xdr:cNvCxnSpPr/>
      </xdr:nvCxnSpPr>
      <xdr:spPr>
        <a:xfrm>
          <a:off x="3098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88" name="フローチャート: 判断 187"/>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89" name="テキスト ボックス 188"/>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66040</xdr:rowOff>
    </xdr:from>
    <xdr:to>
      <xdr:col>15</xdr:col>
      <xdr:colOff>98425</xdr:colOff>
      <xdr:row>56</xdr:row>
      <xdr:rowOff>81280</xdr:rowOff>
    </xdr:to>
    <xdr:cxnSp macro="">
      <xdr:nvCxnSpPr>
        <xdr:cNvPr id="190" name="直線コネクタ 189"/>
        <xdr:cNvCxnSpPr/>
      </xdr:nvCxnSpPr>
      <xdr:spPr>
        <a:xfrm flipV="1">
          <a:off x="2209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1" name="フローチャート: 判断 190"/>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2" name="テキスト ボックス 191"/>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119380</xdr:rowOff>
    </xdr:to>
    <xdr:cxnSp macro="">
      <xdr:nvCxnSpPr>
        <xdr:cNvPr id="193" name="直線コネクタ 192"/>
        <xdr:cNvCxnSpPr/>
      </xdr:nvCxnSpPr>
      <xdr:spPr>
        <a:xfrm flipV="1">
          <a:off x="1320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196" name="フローチャート: 判断 195"/>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197" name="テキスト ボックス 196"/>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22860</xdr:rowOff>
    </xdr:from>
    <xdr:to>
      <xdr:col>24</xdr:col>
      <xdr:colOff>76200</xdr:colOff>
      <xdr:row>56</xdr:row>
      <xdr:rowOff>124460</xdr:rowOff>
    </xdr:to>
    <xdr:sp macro="" textlink="">
      <xdr:nvSpPr>
        <xdr:cNvPr id="203" name="楕円 202"/>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39387</xdr:rowOff>
    </xdr:from>
    <xdr:ext cx="762000" cy="259045"/>
    <xdr:sp macro="" textlink="">
      <xdr:nvSpPr>
        <xdr:cNvPr id="204" name="扶助費該当値テキスト"/>
        <xdr:cNvSpPr txBox="1"/>
      </xdr:nvSpPr>
      <xdr:spPr>
        <a:xfrm>
          <a:off x="4914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xdr:rowOff>
    </xdr:from>
    <xdr:to>
      <xdr:col>20</xdr:col>
      <xdr:colOff>38100</xdr:colOff>
      <xdr:row>56</xdr:row>
      <xdr:rowOff>116840</xdr:rowOff>
    </xdr:to>
    <xdr:sp macro="" textlink="">
      <xdr:nvSpPr>
        <xdr:cNvPr id="205" name="楕円 204"/>
        <xdr:cNvSpPr/>
      </xdr:nvSpPr>
      <xdr:spPr>
        <a:xfrm>
          <a:off x="3937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127017</xdr:rowOff>
    </xdr:from>
    <xdr:ext cx="736600" cy="259045"/>
    <xdr:sp macro="" textlink="">
      <xdr:nvSpPr>
        <xdr:cNvPr id="206" name="テキスト ボックス 205"/>
        <xdr:cNvSpPr txBox="1"/>
      </xdr:nvSpPr>
      <xdr:spPr>
        <a:xfrm>
          <a:off x="3606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xdr:rowOff>
    </xdr:from>
    <xdr:to>
      <xdr:col>15</xdr:col>
      <xdr:colOff>149225</xdr:colOff>
      <xdr:row>56</xdr:row>
      <xdr:rowOff>116840</xdr:rowOff>
    </xdr:to>
    <xdr:sp macro="" textlink="">
      <xdr:nvSpPr>
        <xdr:cNvPr id="207" name="楕円 206"/>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127017</xdr:rowOff>
    </xdr:from>
    <xdr:ext cx="762000" cy="259045"/>
    <xdr:sp macro="" textlink="">
      <xdr:nvSpPr>
        <xdr:cNvPr id="208" name="テキスト ボックス 207"/>
        <xdr:cNvSpPr txBox="1"/>
      </xdr:nvSpPr>
      <xdr:spPr>
        <a:xfrm>
          <a:off x="2717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09" name="楕円 208"/>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0" name="テキスト ボックス 209"/>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11" name="楕円 210"/>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12" name="テキスト ボックス 211"/>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年度は下水道特別会計への繰出金が下水道事業会計への移行に伴い補助費になったことなどで数値が改善したが、平成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年度以降は各特別会計への繰出金が高齢化等により増加したことで分子である経常経費充当一般財源が増加し、再び数値が悪化した。</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2" name="直線コネクタ 241"/>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3"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4" name="直線コネクタ 243"/>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5"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6" name="直線コネクタ 245"/>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45357</xdr:rowOff>
    </xdr:to>
    <xdr:cxnSp macro="">
      <xdr:nvCxnSpPr>
        <xdr:cNvPr id="247" name="直線コネクタ 246"/>
        <xdr:cNvCxnSpPr/>
      </xdr:nvCxnSpPr>
      <xdr:spPr>
        <a:xfrm flipV="1">
          <a:off x="15671800" y="9624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48"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49" name="フローチャート: 判断 248"/>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45357</xdr:rowOff>
    </xdr:to>
    <xdr:cxnSp macro="">
      <xdr:nvCxnSpPr>
        <xdr:cNvPr id="250" name="直線コネクタ 249"/>
        <xdr:cNvCxnSpPr/>
      </xdr:nvCxnSpPr>
      <xdr:spPr>
        <a:xfrm>
          <a:off x="14782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1" name="フローチャート: 判断 250"/>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2" name="テキスト ボックス 251"/>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12700</xdr:rowOff>
    </xdr:to>
    <xdr:cxnSp macro="">
      <xdr:nvCxnSpPr>
        <xdr:cNvPr id="253" name="直線コネクタ 252"/>
        <xdr:cNvCxnSpPr/>
      </xdr:nvCxnSpPr>
      <xdr:spPr>
        <a:xfrm>
          <a:off x="13893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4" name="フローチャート: 判断 253"/>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5" name="テキスト ボックス 254"/>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151493</xdr:rowOff>
    </xdr:to>
    <xdr:cxnSp macro="">
      <xdr:nvCxnSpPr>
        <xdr:cNvPr id="256" name="直線コネクタ 255"/>
        <xdr:cNvCxnSpPr/>
      </xdr:nvCxnSpPr>
      <xdr:spPr>
        <a:xfrm>
          <a:off x="13004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57" name="フローチャート: 判断 256"/>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58" name="テキスト ボックス 257"/>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59" name="フローチャート: 判断 258"/>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0" name="テキスト ボックス 259"/>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66" name="楕円 265"/>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67" name="その他該当値テキスト"/>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68" name="楕円 267"/>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69" name="テキスト ボックス 268"/>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2" name="楕円 271"/>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3" name="テキスト ボックス 272"/>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4" name="楕円 273"/>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75" name="テキスト ボックス 274"/>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経常一般財源が増加したためで、歳出額は微増した。補助費等の多くは消防やごみなどの負担金や、下水道事業会計への繰出金といった、安全で衛生的な市民生活に不可欠な支出が占めており、それ以外の補助金も、公益性が高く、短期間で大幅に削減するのは難しいが見直し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1" name="直線コネクタ 300"/>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4"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5" name="直線コネクタ 304"/>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159004</xdr:rowOff>
    </xdr:to>
    <xdr:cxnSp macro="">
      <xdr:nvCxnSpPr>
        <xdr:cNvPr id="306" name="直線コネクタ 305"/>
        <xdr:cNvCxnSpPr/>
      </xdr:nvCxnSpPr>
      <xdr:spPr>
        <a:xfrm flipV="1">
          <a:off x="15671800" y="6322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07"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08" name="フローチャート: 判断 307"/>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60706</xdr:rowOff>
    </xdr:to>
    <xdr:cxnSp macro="">
      <xdr:nvCxnSpPr>
        <xdr:cNvPr id="309" name="直線コネクタ 308"/>
        <xdr:cNvCxnSpPr/>
      </xdr:nvCxnSpPr>
      <xdr:spPr>
        <a:xfrm flipV="1">
          <a:off x="14782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0" name="フローチャート: 判断 309"/>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1" name="テキスト ボックス 310"/>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78994</xdr:rowOff>
    </xdr:to>
    <xdr:cxnSp macro="">
      <xdr:nvCxnSpPr>
        <xdr:cNvPr id="312" name="直線コネクタ 311"/>
        <xdr:cNvCxnSpPr/>
      </xdr:nvCxnSpPr>
      <xdr:spPr>
        <a:xfrm flipV="1">
          <a:off x="13893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3" name="フローチャート: 判断 31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4" name="テキスト ボックス 31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88138</xdr:rowOff>
    </xdr:to>
    <xdr:cxnSp macro="">
      <xdr:nvCxnSpPr>
        <xdr:cNvPr id="315" name="直線コネクタ 314"/>
        <xdr:cNvCxnSpPr/>
      </xdr:nvCxnSpPr>
      <xdr:spPr>
        <a:xfrm flipV="1">
          <a:off x="13004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16" name="フローチャート: 判断 315"/>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17" name="テキスト ボックス 316"/>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18" name="フローチャート: 判断 317"/>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19" name="テキスト ボックス 318"/>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5" name="楕円 324"/>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6"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7" name="楕円 326"/>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8" name="テキスト ボックス 32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9" name="楕円 328"/>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0" name="テキスト ボックス 329"/>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1" name="楕円 330"/>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2" name="テキスト ボックス 331"/>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3" name="楕円 332"/>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4" name="テキスト ボックス 333"/>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多摩ニュータウン整備期に借り入れた大規模な債務の償還が進んでいることに加え、新規の地方債の発行抑制などによる経常経費の減により公債費の割合は減少した。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今後数年は同水準で推移するものの、大型公共施設の更新に係る起債の償還が始まると、公債費の割合は上昇する見込みである。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2" name="直線コネクタ 361"/>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3"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4" name="直線コネクタ 363"/>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5"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6" name="直線コネクタ 365"/>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73</xdr:row>
      <xdr:rowOff>62230</xdr:rowOff>
    </xdr:to>
    <xdr:cxnSp macro="">
      <xdr:nvCxnSpPr>
        <xdr:cNvPr id="367" name="直線コネクタ 366"/>
        <xdr:cNvCxnSpPr/>
      </xdr:nvCxnSpPr>
      <xdr:spPr>
        <a:xfrm flipV="1">
          <a:off x="3987800" y="12547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62230</xdr:rowOff>
    </xdr:from>
    <xdr:to>
      <xdr:col>19</xdr:col>
      <xdr:colOff>187325</xdr:colOff>
      <xdr:row>73</xdr:row>
      <xdr:rowOff>62230</xdr:rowOff>
    </xdr:to>
    <xdr:cxnSp macro="">
      <xdr:nvCxnSpPr>
        <xdr:cNvPr id="370" name="直線コネクタ 369"/>
        <xdr:cNvCxnSpPr/>
      </xdr:nvCxnSpPr>
      <xdr:spPr>
        <a:xfrm>
          <a:off x="3098800" y="12578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1" name="フローチャート: 判断 370"/>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2" name="テキスト ボックス 371"/>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62230</xdr:rowOff>
    </xdr:from>
    <xdr:to>
      <xdr:col>15</xdr:col>
      <xdr:colOff>98425</xdr:colOff>
      <xdr:row>73</xdr:row>
      <xdr:rowOff>77470</xdr:rowOff>
    </xdr:to>
    <xdr:cxnSp macro="">
      <xdr:nvCxnSpPr>
        <xdr:cNvPr id="373" name="直線コネクタ 372"/>
        <xdr:cNvCxnSpPr/>
      </xdr:nvCxnSpPr>
      <xdr:spPr>
        <a:xfrm flipV="1">
          <a:off x="2209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4" name="フローチャート: 判断 373"/>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5" name="テキスト ボックス 374"/>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62230</xdr:rowOff>
    </xdr:from>
    <xdr:to>
      <xdr:col>11</xdr:col>
      <xdr:colOff>9525</xdr:colOff>
      <xdr:row>73</xdr:row>
      <xdr:rowOff>77470</xdr:rowOff>
    </xdr:to>
    <xdr:cxnSp macro="">
      <xdr:nvCxnSpPr>
        <xdr:cNvPr id="376" name="直線コネクタ 375"/>
        <xdr:cNvCxnSpPr/>
      </xdr:nvCxnSpPr>
      <xdr:spPr>
        <a:xfrm>
          <a:off x="1320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7" name="フローチャート: 判断 37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8" name="テキスト ボックス 37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86" name="楕円 385"/>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87"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xdr:rowOff>
    </xdr:from>
    <xdr:to>
      <xdr:col>20</xdr:col>
      <xdr:colOff>38100</xdr:colOff>
      <xdr:row>73</xdr:row>
      <xdr:rowOff>113030</xdr:rowOff>
    </xdr:to>
    <xdr:sp macro="" textlink="">
      <xdr:nvSpPr>
        <xdr:cNvPr id="388" name="楕円 387"/>
        <xdr:cNvSpPr/>
      </xdr:nvSpPr>
      <xdr:spPr>
        <a:xfrm>
          <a:off x="3937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123207</xdr:rowOff>
    </xdr:from>
    <xdr:ext cx="736600" cy="259045"/>
    <xdr:sp macro="" textlink="">
      <xdr:nvSpPr>
        <xdr:cNvPr id="389" name="テキスト ボックス 388"/>
        <xdr:cNvSpPr txBox="1"/>
      </xdr:nvSpPr>
      <xdr:spPr>
        <a:xfrm>
          <a:off x="3606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xdr:rowOff>
    </xdr:from>
    <xdr:to>
      <xdr:col>15</xdr:col>
      <xdr:colOff>149225</xdr:colOff>
      <xdr:row>73</xdr:row>
      <xdr:rowOff>113030</xdr:rowOff>
    </xdr:to>
    <xdr:sp macro="" textlink="">
      <xdr:nvSpPr>
        <xdr:cNvPr id="390" name="楕円 389"/>
        <xdr:cNvSpPr/>
      </xdr:nvSpPr>
      <xdr:spPr>
        <a:xfrm>
          <a:off x="3048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123207</xdr:rowOff>
    </xdr:from>
    <xdr:ext cx="762000" cy="259045"/>
    <xdr:sp macro="" textlink="">
      <xdr:nvSpPr>
        <xdr:cNvPr id="391" name="テキスト ボックス 390"/>
        <xdr:cNvSpPr txBox="1"/>
      </xdr:nvSpPr>
      <xdr:spPr>
        <a:xfrm>
          <a:off x="2717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26670</xdr:rowOff>
    </xdr:from>
    <xdr:to>
      <xdr:col>11</xdr:col>
      <xdr:colOff>60325</xdr:colOff>
      <xdr:row>73</xdr:row>
      <xdr:rowOff>128270</xdr:rowOff>
    </xdr:to>
    <xdr:sp macro="" textlink="">
      <xdr:nvSpPr>
        <xdr:cNvPr id="392" name="楕円 391"/>
        <xdr:cNvSpPr/>
      </xdr:nvSpPr>
      <xdr:spPr>
        <a:xfrm>
          <a:off x="2159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138447</xdr:rowOff>
    </xdr:from>
    <xdr:ext cx="762000" cy="259045"/>
    <xdr:sp macro="" textlink="">
      <xdr:nvSpPr>
        <xdr:cNvPr id="393" name="テキスト ボックス 392"/>
        <xdr:cNvSpPr txBox="1"/>
      </xdr:nvSpPr>
      <xdr:spPr>
        <a:xfrm>
          <a:off x="1828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11430</xdr:rowOff>
    </xdr:from>
    <xdr:to>
      <xdr:col>6</xdr:col>
      <xdr:colOff>171450</xdr:colOff>
      <xdr:row>73</xdr:row>
      <xdr:rowOff>113030</xdr:rowOff>
    </xdr:to>
    <xdr:sp macro="" textlink="">
      <xdr:nvSpPr>
        <xdr:cNvPr id="394" name="楕円 393"/>
        <xdr:cNvSpPr/>
      </xdr:nvSpPr>
      <xdr:spPr>
        <a:xfrm>
          <a:off x="1270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123207</xdr:rowOff>
    </xdr:from>
    <xdr:ext cx="762000" cy="259045"/>
    <xdr:sp macro="" textlink="">
      <xdr:nvSpPr>
        <xdr:cNvPr id="395" name="テキスト ボックス 394"/>
        <xdr:cNvSpPr txBox="1"/>
      </xdr:nvSpPr>
      <xdr:spPr>
        <a:xfrm>
          <a:off x="939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東京都平均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や経常一般財源の増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多摩市のように都市基盤の整備が進むと、新たな施設建設などが減る反面、維持費用が増大するため、物件費の経常収支比率が高い傾向となる。引き続き、経常経費の削減や、公共施設の総量の適正化を進め、経常収支比率の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1" name="直線コネクタ 420"/>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2"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3" name="直線コネクタ 422"/>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19558</xdr:rowOff>
    </xdr:to>
    <xdr:cxnSp macro="">
      <xdr:nvCxnSpPr>
        <xdr:cNvPr id="426" name="直線コネクタ 425"/>
        <xdr:cNvCxnSpPr/>
      </xdr:nvCxnSpPr>
      <xdr:spPr>
        <a:xfrm flipV="1">
          <a:off x="15671800" y="135001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79</xdr:row>
      <xdr:rowOff>170435</xdr:rowOff>
    </xdr:to>
    <xdr:cxnSp macro="">
      <xdr:nvCxnSpPr>
        <xdr:cNvPr id="429" name="直線コネクタ 428"/>
        <xdr:cNvCxnSpPr/>
      </xdr:nvCxnSpPr>
      <xdr:spPr>
        <a:xfrm flipV="1">
          <a:off x="14782800" y="13564108"/>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0" name="フローチャート: 判断 429"/>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1" name="テキスト ボックス 430"/>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147574</xdr:rowOff>
    </xdr:from>
    <xdr:to>
      <xdr:col>73</xdr:col>
      <xdr:colOff>180975</xdr:colOff>
      <xdr:row>79</xdr:row>
      <xdr:rowOff>170435</xdr:rowOff>
    </xdr:to>
    <xdr:cxnSp macro="">
      <xdr:nvCxnSpPr>
        <xdr:cNvPr id="432" name="直線コネクタ 431"/>
        <xdr:cNvCxnSpPr/>
      </xdr:nvCxnSpPr>
      <xdr:spPr>
        <a:xfrm>
          <a:off x="13893800" y="136921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3" name="フローチャート: 判断 432"/>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4" name="テキスト ボックス 433"/>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79</xdr:row>
      <xdr:rowOff>147574</xdr:rowOff>
    </xdr:to>
    <xdr:cxnSp macro="">
      <xdr:nvCxnSpPr>
        <xdr:cNvPr id="435" name="直線コネクタ 434"/>
        <xdr:cNvCxnSpPr/>
      </xdr:nvCxnSpPr>
      <xdr:spPr>
        <a:xfrm>
          <a:off x="13004800" y="136418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36" name="フローチャート: 判断 435"/>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37" name="テキスト ボックス 436"/>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38" name="フローチャート: 判断 437"/>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39" name="テキスト ボックス 438"/>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5" name="楕円 444"/>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6"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47" name="楕円 446"/>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48" name="テキスト ボックス 447"/>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119635</xdr:rowOff>
    </xdr:from>
    <xdr:to>
      <xdr:col>74</xdr:col>
      <xdr:colOff>31750</xdr:colOff>
      <xdr:row>80</xdr:row>
      <xdr:rowOff>49785</xdr:rowOff>
    </xdr:to>
    <xdr:sp macro="" textlink="">
      <xdr:nvSpPr>
        <xdr:cNvPr id="449" name="楕円 448"/>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34562</xdr:rowOff>
    </xdr:from>
    <xdr:ext cx="762000" cy="259045"/>
    <xdr:sp macro="" textlink="">
      <xdr:nvSpPr>
        <xdr:cNvPr id="450" name="テキスト ボックス 449"/>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96774</xdr:rowOff>
    </xdr:from>
    <xdr:to>
      <xdr:col>69</xdr:col>
      <xdr:colOff>142875</xdr:colOff>
      <xdr:row>80</xdr:row>
      <xdr:rowOff>26924</xdr:rowOff>
    </xdr:to>
    <xdr:sp macro="" textlink="">
      <xdr:nvSpPr>
        <xdr:cNvPr id="451" name="楕円 450"/>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11701</xdr:rowOff>
    </xdr:from>
    <xdr:ext cx="762000" cy="259045"/>
    <xdr:sp macro="" textlink="">
      <xdr:nvSpPr>
        <xdr:cNvPr id="452" name="テキスト ボックス 451"/>
        <xdr:cNvSpPr txBox="1"/>
      </xdr:nvSpPr>
      <xdr:spPr>
        <a:xfrm>
          <a:off x="13512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53" name="楕円 452"/>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54" name="テキスト ボックス 453"/>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16805</xdr:rowOff>
    </xdr:from>
    <xdr:to>
      <xdr:col>29</xdr:col>
      <xdr:colOff>127000</xdr:colOff>
      <xdr:row>18</xdr:row>
      <xdr:rowOff>26178</xdr:rowOff>
    </xdr:to>
    <xdr:cxnSp macro="">
      <xdr:nvCxnSpPr>
        <xdr:cNvPr id="54" name="直線コネクタ 53"/>
        <xdr:cNvCxnSpPr/>
      </xdr:nvCxnSpPr>
      <xdr:spPr bwMode="auto">
        <a:xfrm>
          <a:off x="5003800" y="3150530"/>
          <a:ext cx="647700" cy="9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16805</xdr:rowOff>
    </xdr:from>
    <xdr:to>
      <xdr:col>26</xdr:col>
      <xdr:colOff>50800</xdr:colOff>
      <xdr:row>18</xdr:row>
      <xdr:rowOff>36465</xdr:rowOff>
    </xdr:to>
    <xdr:cxnSp macro="">
      <xdr:nvCxnSpPr>
        <xdr:cNvPr id="57" name="直線コネクタ 56"/>
        <xdr:cNvCxnSpPr/>
      </xdr:nvCxnSpPr>
      <xdr:spPr bwMode="auto">
        <a:xfrm flipV="1">
          <a:off x="4305300" y="3150530"/>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34636</xdr:rowOff>
    </xdr:from>
    <xdr:to>
      <xdr:col>22</xdr:col>
      <xdr:colOff>114300</xdr:colOff>
      <xdr:row>18</xdr:row>
      <xdr:rowOff>36465</xdr:rowOff>
    </xdr:to>
    <xdr:cxnSp macro="">
      <xdr:nvCxnSpPr>
        <xdr:cNvPr id="60" name="直線コネクタ 59"/>
        <xdr:cNvCxnSpPr/>
      </xdr:nvCxnSpPr>
      <xdr:spPr bwMode="auto">
        <a:xfrm>
          <a:off x="3606800" y="3168361"/>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27578</xdr:rowOff>
    </xdr:from>
    <xdr:to>
      <xdr:col>18</xdr:col>
      <xdr:colOff>177800</xdr:colOff>
      <xdr:row>18</xdr:row>
      <xdr:rowOff>34636</xdr:rowOff>
    </xdr:to>
    <xdr:cxnSp macro="">
      <xdr:nvCxnSpPr>
        <xdr:cNvPr id="63" name="直線コネクタ 62"/>
        <xdr:cNvCxnSpPr/>
      </xdr:nvCxnSpPr>
      <xdr:spPr bwMode="auto">
        <a:xfrm>
          <a:off x="2908300" y="3161303"/>
          <a:ext cx="698500" cy="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146828</xdr:rowOff>
    </xdr:from>
    <xdr:to>
      <xdr:col>29</xdr:col>
      <xdr:colOff>177800</xdr:colOff>
      <xdr:row>18</xdr:row>
      <xdr:rowOff>76978</xdr:rowOff>
    </xdr:to>
    <xdr:sp macro="" textlink="">
      <xdr:nvSpPr>
        <xdr:cNvPr id="73" name="楕円 72"/>
        <xdr:cNvSpPr/>
      </xdr:nvSpPr>
      <xdr:spPr bwMode="auto">
        <a:xfrm>
          <a:off x="5600700" y="310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118905</xdr:rowOff>
    </xdr:from>
    <xdr:ext cx="762000" cy="259045"/>
    <xdr:sp macro="" textlink="">
      <xdr:nvSpPr>
        <xdr:cNvPr id="74" name="人口1人当たり決算額の推移該当値テキスト130"/>
        <xdr:cNvSpPr txBox="1"/>
      </xdr:nvSpPr>
      <xdr:spPr>
        <a:xfrm>
          <a:off x="5740400" y="308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137455</xdr:rowOff>
    </xdr:from>
    <xdr:to>
      <xdr:col>26</xdr:col>
      <xdr:colOff>101600</xdr:colOff>
      <xdr:row>18</xdr:row>
      <xdr:rowOff>67605</xdr:rowOff>
    </xdr:to>
    <xdr:sp macro="" textlink="">
      <xdr:nvSpPr>
        <xdr:cNvPr id="75" name="楕円 74"/>
        <xdr:cNvSpPr/>
      </xdr:nvSpPr>
      <xdr:spPr bwMode="auto">
        <a:xfrm>
          <a:off x="4953000" y="309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52382</xdr:rowOff>
    </xdr:from>
    <xdr:ext cx="736600" cy="259045"/>
    <xdr:sp macro="" textlink="">
      <xdr:nvSpPr>
        <xdr:cNvPr id="76" name="テキスト ボックス 75"/>
        <xdr:cNvSpPr txBox="1"/>
      </xdr:nvSpPr>
      <xdr:spPr>
        <a:xfrm>
          <a:off x="4622800" y="3186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157115</xdr:rowOff>
    </xdr:from>
    <xdr:to>
      <xdr:col>22</xdr:col>
      <xdr:colOff>165100</xdr:colOff>
      <xdr:row>18</xdr:row>
      <xdr:rowOff>87265</xdr:rowOff>
    </xdr:to>
    <xdr:sp macro="" textlink="">
      <xdr:nvSpPr>
        <xdr:cNvPr id="77" name="楕円 76"/>
        <xdr:cNvSpPr/>
      </xdr:nvSpPr>
      <xdr:spPr bwMode="auto">
        <a:xfrm>
          <a:off x="4254500" y="311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72042</xdr:rowOff>
    </xdr:from>
    <xdr:ext cx="762000" cy="259045"/>
    <xdr:sp macro="" textlink="">
      <xdr:nvSpPr>
        <xdr:cNvPr id="78" name="テキスト ボックス 77"/>
        <xdr:cNvSpPr txBox="1"/>
      </xdr:nvSpPr>
      <xdr:spPr>
        <a:xfrm>
          <a:off x="3924300" y="320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155286</xdr:rowOff>
    </xdr:from>
    <xdr:to>
      <xdr:col>19</xdr:col>
      <xdr:colOff>38100</xdr:colOff>
      <xdr:row>18</xdr:row>
      <xdr:rowOff>85436</xdr:rowOff>
    </xdr:to>
    <xdr:sp macro="" textlink="">
      <xdr:nvSpPr>
        <xdr:cNvPr id="79" name="楕円 78"/>
        <xdr:cNvSpPr/>
      </xdr:nvSpPr>
      <xdr:spPr bwMode="auto">
        <a:xfrm>
          <a:off x="3556000" y="311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70213</xdr:rowOff>
    </xdr:from>
    <xdr:ext cx="762000" cy="259045"/>
    <xdr:sp macro="" textlink="">
      <xdr:nvSpPr>
        <xdr:cNvPr id="80" name="テキスト ボックス 79"/>
        <xdr:cNvSpPr txBox="1"/>
      </xdr:nvSpPr>
      <xdr:spPr>
        <a:xfrm>
          <a:off x="3225800" y="320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148228</xdr:rowOff>
    </xdr:from>
    <xdr:to>
      <xdr:col>15</xdr:col>
      <xdr:colOff>101600</xdr:colOff>
      <xdr:row>18</xdr:row>
      <xdr:rowOff>78378</xdr:rowOff>
    </xdr:to>
    <xdr:sp macro="" textlink="">
      <xdr:nvSpPr>
        <xdr:cNvPr id="81" name="楕円 80"/>
        <xdr:cNvSpPr/>
      </xdr:nvSpPr>
      <xdr:spPr bwMode="auto">
        <a:xfrm>
          <a:off x="2857500" y="311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63155</xdr:rowOff>
    </xdr:from>
    <xdr:ext cx="762000" cy="259045"/>
    <xdr:sp macro="" textlink="">
      <xdr:nvSpPr>
        <xdr:cNvPr id="82" name="テキスト ボックス 81"/>
        <xdr:cNvSpPr txBox="1"/>
      </xdr:nvSpPr>
      <xdr:spPr>
        <a:xfrm>
          <a:off x="2527300" y="319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281724</xdr:rowOff>
    </xdr:from>
    <xdr:to>
      <xdr:col>29</xdr:col>
      <xdr:colOff>127000</xdr:colOff>
      <xdr:row>36</xdr:row>
      <xdr:rowOff>80061</xdr:rowOff>
    </xdr:to>
    <xdr:cxnSp macro="">
      <xdr:nvCxnSpPr>
        <xdr:cNvPr id="115" name="直線コネクタ 114"/>
        <xdr:cNvCxnSpPr/>
      </xdr:nvCxnSpPr>
      <xdr:spPr bwMode="auto">
        <a:xfrm flipV="1">
          <a:off x="5003800" y="6892074"/>
          <a:ext cx="647700" cy="141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319862</xdr:rowOff>
    </xdr:from>
    <xdr:to>
      <xdr:col>26</xdr:col>
      <xdr:colOff>50800</xdr:colOff>
      <xdr:row>36</xdr:row>
      <xdr:rowOff>80061</xdr:rowOff>
    </xdr:to>
    <xdr:cxnSp macro="">
      <xdr:nvCxnSpPr>
        <xdr:cNvPr id="118" name="直線コネクタ 117"/>
        <xdr:cNvCxnSpPr/>
      </xdr:nvCxnSpPr>
      <xdr:spPr bwMode="auto">
        <a:xfrm>
          <a:off x="4305300" y="6930212"/>
          <a:ext cx="698500" cy="103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319862</xdr:rowOff>
    </xdr:from>
    <xdr:to>
      <xdr:col>22</xdr:col>
      <xdr:colOff>114300</xdr:colOff>
      <xdr:row>36</xdr:row>
      <xdr:rowOff>143611</xdr:rowOff>
    </xdr:to>
    <xdr:cxnSp macro="">
      <xdr:nvCxnSpPr>
        <xdr:cNvPr id="121" name="直線コネクタ 120"/>
        <xdr:cNvCxnSpPr/>
      </xdr:nvCxnSpPr>
      <xdr:spPr bwMode="auto">
        <a:xfrm flipV="1">
          <a:off x="3606800" y="6930212"/>
          <a:ext cx="698500" cy="16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143611</xdr:rowOff>
    </xdr:from>
    <xdr:to>
      <xdr:col>18</xdr:col>
      <xdr:colOff>177800</xdr:colOff>
      <xdr:row>37</xdr:row>
      <xdr:rowOff>10985</xdr:rowOff>
    </xdr:to>
    <xdr:cxnSp macro="">
      <xdr:nvCxnSpPr>
        <xdr:cNvPr id="124" name="直線コネクタ 123"/>
        <xdr:cNvCxnSpPr/>
      </xdr:nvCxnSpPr>
      <xdr:spPr bwMode="auto">
        <a:xfrm flipV="1">
          <a:off x="2908300" y="7096861"/>
          <a:ext cx="6985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230924</xdr:rowOff>
    </xdr:from>
    <xdr:to>
      <xdr:col>29</xdr:col>
      <xdr:colOff>177800</xdr:colOff>
      <xdr:row>35</xdr:row>
      <xdr:rowOff>332524</xdr:rowOff>
    </xdr:to>
    <xdr:sp macro="" textlink="">
      <xdr:nvSpPr>
        <xdr:cNvPr id="134" name="楕円 133"/>
        <xdr:cNvSpPr/>
      </xdr:nvSpPr>
      <xdr:spPr bwMode="auto">
        <a:xfrm>
          <a:off x="5600700" y="684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203001</xdr:rowOff>
    </xdr:from>
    <xdr:ext cx="762000" cy="259045"/>
    <xdr:sp macro="" textlink="">
      <xdr:nvSpPr>
        <xdr:cNvPr id="135" name="人口1人当たり決算額の推移該当値テキスト445"/>
        <xdr:cNvSpPr txBox="1"/>
      </xdr:nvSpPr>
      <xdr:spPr>
        <a:xfrm>
          <a:off x="5740400" y="68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29261</xdr:rowOff>
    </xdr:from>
    <xdr:to>
      <xdr:col>26</xdr:col>
      <xdr:colOff>101600</xdr:colOff>
      <xdr:row>36</xdr:row>
      <xdr:rowOff>130861</xdr:rowOff>
    </xdr:to>
    <xdr:sp macro="" textlink="">
      <xdr:nvSpPr>
        <xdr:cNvPr id="136" name="楕円 135"/>
        <xdr:cNvSpPr/>
      </xdr:nvSpPr>
      <xdr:spPr bwMode="auto">
        <a:xfrm>
          <a:off x="4953000" y="69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115638</xdr:rowOff>
    </xdr:from>
    <xdr:ext cx="736600" cy="259045"/>
    <xdr:sp macro="" textlink="">
      <xdr:nvSpPr>
        <xdr:cNvPr id="137" name="テキスト ボックス 136"/>
        <xdr:cNvSpPr txBox="1"/>
      </xdr:nvSpPr>
      <xdr:spPr>
        <a:xfrm>
          <a:off x="4622800" y="7068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269062</xdr:rowOff>
    </xdr:from>
    <xdr:to>
      <xdr:col>22</xdr:col>
      <xdr:colOff>165100</xdr:colOff>
      <xdr:row>36</xdr:row>
      <xdr:rowOff>27762</xdr:rowOff>
    </xdr:to>
    <xdr:sp macro="" textlink="">
      <xdr:nvSpPr>
        <xdr:cNvPr id="138" name="楕円 137"/>
        <xdr:cNvSpPr/>
      </xdr:nvSpPr>
      <xdr:spPr bwMode="auto">
        <a:xfrm>
          <a:off x="4254500" y="687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12539</xdr:rowOff>
    </xdr:from>
    <xdr:ext cx="762000" cy="259045"/>
    <xdr:sp macro="" textlink="">
      <xdr:nvSpPr>
        <xdr:cNvPr id="139" name="テキスト ボックス 138"/>
        <xdr:cNvSpPr txBox="1"/>
      </xdr:nvSpPr>
      <xdr:spPr>
        <a:xfrm>
          <a:off x="3924300" y="696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92811</xdr:rowOff>
    </xdr:from>
    <xdr:to>
      <xdr:col>19</xdr:col>
      <xdr:colOff>38100</xdr:colOff>
      <xdr:row>37</xdr:row>
      <xdr:rowOff>22961</xdr:rowOff>
    </xdr:to>
    <xdr:sp macro="" textlink="">
      <xdr:nvSpPr>
        <xdr:cNvPr id="140" name="楕円 139"/>
        <xdr:cNvSpPr/>
      </xdr:nvSpPr>
      <xdr:spPr bwMode="auto">
        <a:xfrm>
          <a:off x="3556000" y="704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7738</xdr:rowOff>
    </xdr:from>
    <xdr:ext cx="762000" cy="259045"/>
    <xdr:sp macro="" textlink="">
      <xdr:nvSpPr>
        <xdr:cNvPr id="141" name="テキスト ボックス 140"/>
        <xdr:cNvSpPr txBox="1"/>
      </xdr:nvSpPr>
      <xdr:spPr>
        <a:xfrm>
          <a:off x="3225800" y="71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131635</xdr:rowOff>
    </xdr:from>
    <xdr:to>
      <xdr:col>15</xdr:col>
      <xdr:colOff>101600</xdr:colOff>
      <xdr:row>37</xdr:row>
      <xdr:rowOff>61785</xdr:rowOff>
    </xdr:to>
    <xdr:sp macro="" textlink="">
      <xdr:nvSpPr>
        <xdr:cNvPr id="142" name="楕円 141"/>
        <xdr:cNvSpPr/>
      </xdr:nvSpPr>
      <xdr:spPr bwMode="auto">
        <a:xfrm>
          <a:off x="2857500" y="708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46562</xdr:rowOff>
    </xdr:from>
    <xdr:ext cx="762000" cy="259045"/>
    <xdr:sp macro="" textlink="">
      <xdr:nvSpPr>
        <xdr:cNvPr id="143" name="テキスト ボックス 142"/>
        <xdr:cNvSpPr txBox="1"/>
      </xdr:nvSpPr>
      <xdr:spPr>
        <a:xfrm>
          <a:off x="2527300" y="717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127950</xdr:rowOff>
    </xdr:from>
    <xdr:to>
      <xdr:col>24</xdr:col>
      <xdr:colOff>63500</xdr:colOff>
      <xdr:row>36</xdr:row>
      <xdr:rowOff>138374</xdr:rowOff>
    </xdr:to>
    <xdr:cxnSp macro="">
      <xdr:nvCxnSpPr>
        <xdr:cNvPr id="59" name="直線コネクタ 58"/>
        <xdr:cNvCxnSpPr/>
      </xdr:nvCxnSpPr>
      <xdr:spPr>
        <a:xfrm>
          <a:off x="3797300" y="6300150"/>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127950</xdr:rowOff>
    </xdr:from>
    <xdr:to>
      <xdr:col>19</xdr:col>
      <xdr:colOff>177800</xdr:colOff>
      <xdr:row>36</xdr:row>
      <xdr:rowOff>160297</xdr:rowOff>
    </xdr:to>
    <xdr:cxnSp macro="">
      <xdr:nvCxnSpPr>
        <xdr:cNvPr id="62" name="直線コネクタ 61"/>
        <xdr:cNvCxnSpPr/>
      </xdr:nvCxnSpPr>
      <xdr:spPr>
        <a:xfrm flipV="1">
          <a:off x="2908300" y="6300150"/>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134739</xdr:rowOff>
    </xdr:from>
    <xdr:to>
      <xdr:col>15</xdr:col>
      <xdr:colOff>50800</xdr:colOff>
      <xdr:row>36</xdr:row>
      <xdr:rowOff>160297</xdr:rowOff>
    </xdr:to>
    <xdr:cxnSp macro="">
      <xdr:nvCxnSpPr>
        <xdr:cNvPr id="65" name="直線コネクタ 64"/>
        <xdr:cNvCxnSpPr/>
      </xdr:nvCxnSpPr>
      <xdr:spPr>
        <a:xfrm>
          <a:off x="2019300" y="6306939"/>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134739</xdr:rowOff>
    </xdr:from>
    <xdr:to>
      <xdr:col>10</xdr:col>
      <xdr:colOff>114300</xdr:colOff>
      <xdr:row>36</xdr:row>
      <xdr:rowOff>141849</xdr:rowOff>
    </xdr:to>
    <xdr:cxnSp macro="">
      <xdr:nvCxnSpPr>
        <xdr:cNvPr id="68" name="直線コネクタ 67"/>
        <xdr:cNvCxnSpPr/>
      </xdr:nvCxnSpPr>
      <xdr:spPr>
        <a:xfrm flipV="1">
          <a:off x="1130300" y="6306939"/>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87574</xdr:rowOff>
    </xdr:from>
    <xdr:to>
      <xdr:col>24</xdr:col>
      <xdr:colOff>114300</xdr:colOff>
      <xdr:row>37</xdr:row>
      <xdr:rowOff>17724</xdr:rowOff>
    </xdr:to>
    <xdr:sp macro="" textlink="">
      <xdr:nvSpPr>
        <xdr:cNvPr id="78" name="楕円 77"/>
        <xdr:cNvSpPr/>
      </xdr:nvSpPr>
      <xdr:spPr>
        <a:xfrm>
          <a:off x="4584700" y="62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66001</xdr:rowOff>
    </xdr:from>
    <xdr:ext cx="534377" cy="259045"/>
    <xdr:sp macro="" textlink="">
      <xdr:nvSpPr>
        <xdr:cNvPr id="79" name="人件費該当値テキスト"/>
        <xdr:cNvSpPr txBox="1"/>
      </xdr:nvSpPr>
      <xdr:spPr>
        <a:xfrm>
          <a:off x="4686300" y="62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77150</xdr:rowOff>
    </xdr:from>
    <xdr:to>
      <xdr:col>20</xdr:col>
      <xdr:colOff>38100</xdr:colOff>
      <xdr:row>37</xdr:row>
      <xdr:rowOff>7300</xdr:rowOff>
    </xdr:to>
    <xdr:sp macro="" textlink="">
      <xdr:nvSpPr>
        <xdr:cNvPr id="80" name="楕円 79"/>
        <xdr:cNvSpPr/>
      </xdr:nvSpPr>
      <xdr:spPr>
        <a:xfrm>
          <a:off x="3746500" y="62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169877</xdr:rowOff>
    </xdr:from>
    <xdr:ext cx="534377" cy="259045"/>
    <xdr:sp macro="" textlink="">
      <xdr:nvSpPr>
        <xdr:cNvPr id="81" name="テキスト ボックス 80"/>
        <xdr:cNvSpPr txBox="1"/>
      </xdr:nvSpPr>
      <xdr:spPr>
        <a:xfrm>
          <a:off x="3530111" y="63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109497</xdr:rowOff>
    </xdr:from>
    <xdr:to>
      <xdr:col>15</xdr:col>
      <xdr:colOff>101600</xdr:colOff>
      <xdr:row>37</xdr:row>
      <xdr:rowOff>39647</xdr:rowOff>
    </xdr:to>
    <xdr:sp macro="" textlink="">
      <xdr:nvSpPr>
        <xdr:cNvPr id="82" name="楕円 81"/>
        <xdr:cNvSpPr/>
      </xdr:nvSpPr>
      <xdr:spPr>
        <a:xfrm>
          <a:off x="2857500" y="62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30774</xdr:rowOff>
    </xdr:from>
    <xdr:ext cx="534377" cy="259045"/>
    <xdr:sp macro="" textlink="">
      <xdr:nvSpPr>
        <xdr:cNvPr id="83" name="テキスト ボックス 82"/>
        <xdr:cNvSpPr txBox="1"/>
      </xdr:nvSpPr>
      <xdr:spPr>
        <a:xfrm>
          <a:off x="2641111" y="63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83939</xdr:rowOff>
    </xdr:from>
    <xdr:to>
      <xdr:col>10</xdr:col>
      <xdr:colOff>165100</xdr:colOff>
      <xdr:row>37</xdr:row>
      <xdr:rowOff>14089</xdr:rowOff>
    </xdr:to>
    <xdr:sp macro="" textlink="">
      <xdr:nvSpPr>
        <xdr:cNvPr id="84" name="楕円 83"/>
        <xdr:cNvSpPr/>
      </xdr:nvSpPr>
      <xdr:spPr>
        <a:xfrm>
          <a:off x="1968500" y="62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5216</xdr:rowOff>
    </xdr:from>
    <xdr:ext cx="534377" cy="259045"/>
    <xdr:sp macro="" textlink="">
      <xdr:nvSpPr>
        <xdr:cNvPr id="85" name="テキスト ボックス 84"/>
        <xdr:cNvSpPr txBox="1"/>
      </xdr:nvSpPr>
      <xdr:spPr>
        <a:xfrm>
          <a:off x="1752111" y="63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91049</xdr:rowOff>
    </xdr:from>
    <xdr:to>
      <xdr:col>6</xdr:col>
      <xdr:colOff>38100</xdr:colOff>
      <xdr:row>37</xdr:row>
      <xdr:rowOff>21199</xdr:rowOff>
    </xdr:to>
    <xdr:sp macro="" textlink="">
      <xdr:nvSpPr>
        <xdr:cNvPr id="86" name="楕円 85"/>
        <xdr:cNvSpPr/>
      </xdr:nvSpPr>
      <xdr:spPr>
        <a:xfrm>
          <a:off x="1079500" y="62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12326</xdr:rowOff>
    </xdr:from>
    <xdr:ext cx="534377" cy="259045"/>
    <xdr:sp macro="" textlink="">
      <xdr:nvSpPr>
        <xdr:cNvPr id="87" name="テキスト ボックス 86"/>
        <xdr:cNvSpPr txBox="1"/>
      </xdr:nvSpPr>
      <xdr:spPr>
        <a:xfrm>
          <a:off x="863111" y="635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43669</xdr:rowOff>
    </xdr:from>
    <xdr:to>
      <xdr:col>24</xdr:col>
      <xdr:colOff>63500</xdr:colOff>
      <xdr:row>54</xdr:row>
      <xdr:rowOff>165112</xdr:rowOff>
    </xdr:to>
    <xdr:cxnSp macro="">
      <xdr:nvCxnSpPr>
        <xdr:cNvPr id="117" name="直線コネクタ 116"/>
        <xdr:cNvCxnSpPr/>
      </xdr:nvCxnSpPr>
      <xdr:spPr>
        <a:xfrm flipV="1">
          <a:off x="3797300" y="9301969"/>
          <a:ext cx="838200" cy="1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165112</xdr:rowOff>
    </xdr:from>
    <xdr:to>
      <xdr:col>19</xdr:col>
      <xdr:colOff>177800</xdr:colOff>
      <xdr:row>56</xdr:row>
      <xdr:rowOff>10179</xdr:rowOff>
    </xdr:to>
    <xdr:cxnSp macro="">
      <xdr:nvCxnSpPr>
        <xdr:cNvPr id="120" name="直線コネクタ 119"/>
        <xdr:cNvCxnSpPr/>
      </xdr:nvCxnSpPr>
      <xdr:spPr>
        <a:xfrm flipV="1">
          <a:off x="2908300" y="9423412"/>
          <a:ext cx="889000" cy="1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10179</xdr:rowOff>
    </xdr:from>
    <xdr:to>
      <xdr:col>15</xdr:col>
      <xdr:colOff>50800</xdr:colOff>
      <xdr:row>56</xdr:row>
      <xdr:rowOff>75444</xdr:rowOff>
    </xdr:to>
    <xdr:cxnSp macro="">
      <xdr:nvCxnSpPr>
        <xdr:cNvPr id="123" name="直線コネクタ 122"/>
        <xdr:cNvCxnSpPr/>
      </xdr:nvCxnSpPr>
      <xdr:spPr>
        <a:xfrm flipV="1">
          <a:off x="2019300" y="9611379"/>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75444</xdr:rowOff>
    </xdr:from>
    <xdr:to>
      <xdr:col>10</xdr:col>
      <xdr:colOff>114300</xdr:colOff>
      <xdr:row>56</xdr:row>
      <xdr:rowOff>126079</xdr:rowOff>
    </xdr:to>
    <xdr:cxnSp macro="">
      <xdr:nvCxnSpPr>
        <xdr:cNvPr id="126" name="直線コネクタ 125"/>
        <xdr:cNvCxnSpPr/>
      </xdr:nvCxnSpPr>
      <xdr:spPr>
        <a:xfrm flipV="1">
          <a:off x="1130300" y="9676644"/>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164319</xdr:rowOff>
    </xdr:from>
    <xdr:to>
      <xdr:col>24</xdr:col>
      <xdr:colOff>114300</xdr:colOff>
      <xdr:row>54</xdr:row>
      <xdr:rowOff>94469</xdr:rowOff>
    </xdr:to>
    <xdr:sp macro="" textlink="">
      <xdr:nvSpPr>
        <xdr:cNvPr id="136" name="楕円 135"/>
        <xdr:cNvSpPr/>
      </xdr:nvSpPr>
      <xdr:spPr>
        <a:xfrm>
          <a:off x="4584700" y="92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15746</xdr:rowOff>
    </xdr:from>
    <xdr:ext cx="534377" cy="259045"/>
    <xdr:sp macro="" textlink="">
      <xdr:nvSpPr>
        <xdr:cNvPr id="137" name="物件費該当値テキスト"/>
        <xdr:cNvSpPr txBox="1"/>
      </xdr:nvSpPr>
      <xdr:spPr>
        <a:xfrm>
          <a:off x="4686300" y="91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114312</xdr:rowOff>
    </xdr:from>
    <xdr:to>
      <xdr:col>20</xdr:col>
      <xdr:colOff>38100</xdr:colOff>
      <xdr:row>55</xdr:row>
      <xdr:rowOff>44462</xdr:rowOff>
    </xdr:to>
    <xdr:sp macro="" textlink="">
      <xdr:nvSpPr>
        <xdr:cNvPr id="138" name="楕円 137"/>
        <xdr:cNvSpPr/>
      </xdr:nvSpPr>
      <xdr:spPr>
        <a:xfrm>
          <a:off x="3746500" y="9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60989</xdr:rowOff>
    </xdr:from>
    <xdr:ext cx="534377" cy="259045"/>
    <xdr:sp macro="" textlink="">
      <xdr:nvSpPr>
        <xdr:cNvPr id="139" name="テキスト ボックス 138"/>
        <xdr:cNvSpPr txBox="1"/>
      </xdr:nvSpPr>
      <xdr:spPr>
        <a:xfrm>
          <a:off x="3530111" y="91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130829</xdr:rowOff>
    </xdr:from>
    <xdr:to>
      <xdr:col>15</xdr:col>
      <xdr:colOff>101600</xdr:colOff>
      <xdr:row>56</xdr:row>
      <xdr:rowOff>60979</xdr:rowOff>
    </xdr:to>
    <xdr:sp macro="" textlink="">
      <xdr:nvSpPr>
        <xdr:cNvPr id="140" name="楕円 139"/>
        <xdr:cNvSpPr/>
      </xdr:nvSpPr>
      <xdr:spPr>
        <a:xfrm>
          <a:off x="2857500" y="95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77506</xdr:rowOff>
    </xdr:from>
    <xdr:ext cx="534377" cy="259045"/>
    <xdr:sp macro="" textlink="">
      <xdr:nvSpPr>
        <xdr:cNvPr id="141" name="テキスト ボックス 140"/>
        <xdr:cNvSpPr txBox="1"/>
      </xdr:nvSpPr>
      <xdr:spPr>
        <a:xfrm>
          <a:off x="2641111" y="93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24644</xdr:rowOff>
    </xdr:from>
    <xdr:to>
      <xdr:col>10</xdr:col>
      <xdr:colOff>165100</xdr:colOff>
      <xdr:row>56</xdr:row>
      <xdr:rowOff>126244</xdr:rowOff>
    </xdr:to>
    <xdr:sp macro="" textlink="">
      <xdr:nvSpPr>
        <xdr:cNvPr id="142" name="楕円 141"/>
        <xdr:cNvSpPr/>
      </xdr:nvSpPr>
      <xdr:spPr>
        <a:xfrm>
          <a:off x="1968500" y="96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142771</xdr:rowOff>
    </xdr:from>
    <xdr:ext cx="534377" cy="259045"/>
    <xdr:sp macro="" textlink="">
      <xdr:nvSpPr>
        <xdr:cNvPr id="143" name="テキスト ボックス 142"/>
        <xdr:cNvSpPr txBox="1"/>
      </xdr:nvSpPr>
      <xdr:spPr>
        <a:xfrm>
          <a:off x="1752111" y="94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75279</xdr:rowOff>
    </xdr:from>
    <xdr:to>
      <xdr:col>6</xdr:col>
      <xdr:colOff>38100</xdr:colOff>
      <xdr:row>57</xdr:row>
      <xdr:rowOff>5429</xdr:rowOff>
    </xdr:to>
    <xdr:sp macro="" textlink="">
      <xdr:nvSpPr>
        <xdr:cNvPr id="144" name="楕円 143"/>
        <xdr:cNvSpPr/>
      </xdr:nvSpPr>
      <xdr:spPr>
        <a:xfrm>
          <a:off x="1079500" y="96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21956</xdr:rowOff>
    </xdr:from>
    <xdr:ext cx="534377" cy="259045"/>
    <xdr:sp macro="" textlink="">
      <xdr:nvSpPr>
        <xdr:cNvPr id="145" name="テキスト ボックス 144"/>
        <xdr:cNvSpPr txBox="1"/>
      </xdr:nvSpPr>
      <xdr:spPr>
        <a:xfrm>
          <a:off x="863111" y="94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65176</xdr:rowOff>
    </xdr:from>
    <xdr:to>
      <xdr:col>24</xdr:col>
      <xdr:colOff>63500</xdr:colOff>
      <xdr:row>77</xdr:row>
      <xdr:rowOff>66320</xdr:rowOff>
    </xdr:to>
    <xdr:cxnSp macro="">
      <xdr:nvCxnSpPr>
        <xdr:cNvPr id="170" name="直線コネクタ 169"/>
        <xdr:cNvCxnSpPr/>
      </xdr:nvCxnSpPr>
      <xdr:spPr>
        <a:xfrm flipV="1">
          <a:off x="3797300" y="13266826"/>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66320</xdr:rowOff>
    </xdr:from>
    <xdr:to>
      <xdr:col>19</xdr:col>
      <xdr:colOff>177800</xdr:colOff>
      <xdr:row>77</xdr:row>
      <xdr:rowOff>75521</xdr:rowOff>
    </xdr:to>
    <xdr:cxnSp macro="">
      <xdr:nvCxnSpPr>
        <xdr:cNvPr id="173" name="直線コネクタ 172"/>
        <xdr:cNvCxnSpPr/>
      </xdr:nvCxnSpPr>
      <xdr:spPr>
        <a:xfrm flipV="1">
          <a:off x="2908300" y="13267970"/>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75521</xdr:rowOff>
    </xdr:from>
    <xdr:to>
      <xdr:col>15</xdr:col>
      <xdr:colOff>50800</xdr:colOff>
      <xdr:row>77</xdr:row>
      <xdr:rowOff>87407</xdr:rowOff>
    </xdr:to>
    <xdr:cxnSp macro="">
      <xdr:nvCxnSpPr>
        <xdr:cNvPr id="176" name="直線コネクタ 175"/>
        <xdr:cNvCxnSpPr/>
      </xdr:nvCxnSpPr>
      <xdr:spPr>
        <a:xfrm flipV="1">
          <a:off x="2019300" y="13277171"/>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73064</xdr:rowOff>
    </xdr:from>
    <xdr:to>
      <xdr:col>10</xdr:col>
      <xdr:colOff>114300</xdr:colOff>
      <xdr:row>77</xdr:row>
      <xdr:rowOff>87407</xdr:rowOff>
    </xdr:to>
    <xdr:cxnSp macro="">
      <xdr:nvCxnSpPr>
        <xdr:cNvPr id="179" name="直線コネクタ 178"/>
        <xdr:cNvCxnSpPr/>
      </xdr:nvCxnSpPr>
      <xdr:spPr>
        <a:xfrm>
          <a:off x="1130300" y="13274714"/>
          <a:ext cx="889000" cy="1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14376</xdr:rowOff>
    </xdr:from>
    <xdr:to>
      <xdr:col>24</xdr:col>
      <xdr:colOff>114300</xdr:colOff>
      <xdr:row>77</xdr:row>
      <xdr:rowOff>115976</xdr:rowOff>
    </xdr:to>
    <xdr:sp macro="" textlink="">
      <xdr:nvSpPr>
        <xdr:cNvPr id="189" name="楕円 188"/>
        <xdr:cNvSpPr/>
      </xdr:nvSpPr>
      <xdr:spPr>
        <a:xfrm>
          <a:off x="4584700" y="13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100753</xdr:rowOff>
    </xdr:from>
    <xdr:ext cx="469744" cy="259045"/>
    <xdr:sp macro="" textlink="">
      <xdr:nvSpPr>
        <xdr:cNvPr id="190" name="維持補修費該当値テキスト"/>
        <xdr:cNvSpPr txBox="1"/>
      </xdr:nvSpPr>
      <xdr:spPr>
        <a:xfrm>
          <a:off x="4686300" y="131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15520</xdr:rowOff>
    </xdr:from>
    <xdr:to>
      <xdr:col>20</xdr:col>
      <xdr:colOff>38100</xdr:colOff>
      <xdr:row>77</xdr:row>
      <xdr:rowOff>117120</xdr:rowOff>
    </xdr:to>
    <xdr:sp macro="" textlink="">
      <xdr:nvSpPr>
        <xdr:cNvPr id="191" name="楕円 190"/>
        <xdr:cNvSpPr/>
      </xdr:nvSpPr>
      <xdr:spPr>
        <a:xfrm>
          <a:off x="3746500" y="13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108247</xdr:rowOff>
    </xdr:from>
    <xdr:ext cx="469744" cy="259045"/>
    <xdr:sp macro="" textlink="">
      <xdr:nvSpPr>
        <xdr:cNvPr id="192" name="テキスト ボックス 191"/>
        <xdr:cNvSpPr txBox="1"/>
      </xdr:nvSpPr>
      <xdr:spPr>
        <a:xfrm>
          <a:off x="3562428" y="1330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24721</xdr:rowOff>
    </xdr:from>
    <xdr:to>
      <xdr:col>15</xdr:col>
      <xdr:colOff>101600</xdr:colOff>
      <xdr:row>77</xdr:row>
      <xdr:rowOff>126321</xdr:rowOff>
    </xdr:to>
    <xdr:sp macro="" textlink="">
      <xdr:nvSpPr>
        <xdr:cNvPr id="193" name="楕円 192"/>
        <xdr:cNvSpPr/>
      </xdr:nvSpPr>
      <xdr:spPr>
        <a:xfrm>
          <a:off x="2857500" y="132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117448</xdr:rowOff>
    </xdr:from>
    <xdr:ext cx="469744" cy="259045"/>
    <xdr:sp macro="" textlink="">
      <xdr:nvSpPr>
        <xdr:cNvPr id="194" name="テキスト ボックス 193"/>
        <xdr:cNvSpPr txBox="1"/>
      </xdr:nvSpPr>
      <xdr:spPr>
        <a:xfrm>
          <a:off x="2673428" y="1331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36607</xdr:rowOff>
    </xdr:from>
    <xdr:to>
      <xdr:col>10</xdr:col>
      <xdr:colOff>165100</xdr:colOff>
      <xdr:row>77</xdr:row>
      <xdr:rowOff>138207</xdr:rowOff>
    </xdr:to>
    <xdr:sp macro="" textlink="">
      <xdr:nvSpPr>
        <xdr:cNvPr id="195" name="楕円 194"/>
        <xdr:cNvSpPr/>
      </xdr:nvSpPr>
      <xdr:spPr>
        <a:xfrm>
          <a:off x="1968500" y="132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129334</xdr:rowOff>
    </xdr:from>
    <xdr:ext cx="469744" cy="259045"/>
    <xdr:sp macro="" textlink="">
      <xdr:nvSpPr>
        <xdr:cNvPr id="196" name="テキスト ボックス 195"/>
        <xdr:cNvSpPr txBox="1"/>
      </xdr:nvSpPr>
      <xdr:spPr>
        <a:xfrm>
          <a:off x="1784428" y="133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22264</xdr:rowOff>
    </xdr:from>
    <xdr:to>
      <xdr:col>6</xdr:col>
      <xdr:colOff>38100</xdr:colOff>
      <xdr:row>77</xdr:row>
      <xdr:rowOff>123864</xdr:rowOff>
    </xdr:to>
    <xdr:sp macro="" textlink="">
      <xdr:nvSpPr>
        <xdr:cNvPr id="197" name="楕円 196"/>
        <xdr:cNvSpPr/>
      </xdr:nvSpPr>
      <xdr:spPr>
        <a:xfrm>
          <a:off x="1079500" y="13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114991</xdr:rowOff>
    </xdr:from>
    <xdr:ext cx="469744" cy="259045"/>
    <xdr:sp macro="" textlink="">
      <xdr:nvSpPr>
        <xdr:cNvPr id="198" name="テキスト ボックス 197"/>
        <xdr:cNvSpPr txBox="1"/>
      </xdr:nvSpPr>
      <xdr:spPr>
        <a:xfrm>
          <a:off x="895428" y="1331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33429</xdr:rowOff>
    </xdr:from>
    <xdr:to>
      <xdr:col>24</xdr:col>
      <xdr:colOff>63500</xdr:colOff>
      <xdr:row>98</xdr:row>
      <xdr:rowOff>65825</xdr:rowOff>
    </xdr:to>
    <xdr:cxnSp macro="">
      <xdr:nvCxnSpPr>
        <xdr:cNvPr id="226" name="直線コネクタ 225"/>
        <xdr:cNvCxnSpPr/>
      </xdr:nvCxnSpPr>
      <xdr:spPr>
        <a:xfrm flipV="1">
          <a:off x="3797300" y="16664079"/>
          <a:ext cx="838200" cy="20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65825</xdr:rowOff>
    </xdr:from>
    <xdr:to>
      <xdr:col>19</xdr:col>
      <xdr:colOff>177800</xdr:colOff>
      <xdr:row>98</xdr:row>
      <xdr:rowOff>111271</xdr:rowOff>
    </xdr:to>
    <xdr:cxnSp macro="">
      <xdr:nvCxnSpPr>
        <xdr:cNvPr id="229" name="直線コネクタ 228"/>
        <xdr:cNvCxnSpPr/>
      </xdr:nvCxnSpPr>
      <xdr:spPr>
        <a:xfrm flipV="1">
          <a:off x="2908300" y="16867925"/>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macro="" textlink="">
      <xdr:nvSpPr>
        <xdr:cNvPr id="231" name="テキスト ボックス 230"/>
        <xdr:cNvSpPr txBox="1"/>
      </xdr:nvSpPr>
      <xdr:spPr>
        <a:xfrm>
          <a:off x="3497795" y="1658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111271</xdr:rowOff>
    </xdr:from>
    <xdr:to>
      <xdr:col>15</xdr:col>
      <xdr:colOff>50800</xdr:colOff>
      <xdr:row>98</xdr:row>
      <xdr:rowOff>130254</xdr:rowOff>
    </xdr:to>
    <xdr:cxnSp macro="">
      <xdr:nvCxnSpPr>
        <xdr:cNvPr id="232" name="直線コネクタ 231"/>
        <xdr:cNvCxnSpPr/>
      </xdr:nvCxnSpPr>
      <xdr:spPr>
        <a:xfrm flipV="1">
          <a:off x="2019300" y="16913371"/>
          <a:ext cx="8890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142671</xdr:rowOff>
    </xdr:from>
    <xdr:ext cx="599010" cy="259045"/>
    <xdr:sp macro="" textlink="">
      <xdr:nvSpPr>
        <xdr:cNvPr id="234" name="テキスト ボックス 233"/>
        <xdr:cNvSpPr txBox="1"/>
      </xdr:nvSpPr>
      <xdr:spPr>
        <a:xfrm>
          <a:off x="2608795" y="166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118687</xdr:rowOff>
    </xdr:from>
    <xdr:to>
      <xdr:col>10</xdr:col>
      <xdr:colOff>114300</xdr:colOff>
      <xdr:row>98</xdr:row>
      <xdr:rowOff>130254</xdr:rowOff>
    </xdr:to>
    <xdr:cxnSp macro="">
      <xdr:nvCxnSpPr>
        <xdr:cNvPr id="235" name="直線コネクタ 234"/>
        <xdr:cNvCxnSpPr/>
      </xdr:nvCxnSpPr>
      <xdr:spPr>
        <a:xfrm>
          <a:off x="1130300" y="16920787"/>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20077</xdr:rowOff>
    </xdr:from>
    <xdr:ext cx="599010" cy="259045"/>
    <xdr:sp macro="" textlink="">
      <xdr:nvSpPr>
        <xdr:cNvPr id="237" name="テキスト ボックス 236"/>
        <xdr:cNvSpPr txBox="1"/>
      </xdr:nvSpPr>
      <xdr:spPr>
        <a:xfrm>
          <a:off x="1719795" y="1665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154079</xdr:rowOff>
    </xdr:from>
    <xdr:to>
      <xdr:col>24</xdr:col>
      <xdr:colOff>114300</xdr:colOff>
      <xdr:row>97</xdr:row>
      <xdr:rowOff>84229</xdr:rowOff>
    </xdr:to>
    <xdr:sp macro="" textlink="">
      <xdr:nvSpPr>
        <xdr:cNvPr id="245" name="楕円 244"/>
        <xdr:cNvSpPr/>
      </xdr:nvSpPr>
      <xdr:spPr>
        <a:xfrm>
          <a:off x="4584700" y="166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132506</xdr:rowOff>
    </xdr:from>
    <xdr:ext cx="599010" cy="259045"/>
    <xdr:sp macro="" textlink="">
      <xdr:nvSpPr>
        <xdr:cNvPr id="246" name="扶助費該当値テキスト"/>
        <xdr:cNvSpPr txBox="1"/>
      </xdr:nvSpPr>
      <xdr:spPr>
        <a:xfrm>
          <a:off x="4686300" y="1659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15025</xdr:rowOff>
    </xdr:from>
    <xdr:to>
      <xdr:col>20</xdr:col>
      <xdr:colOff>38100</xdr:colOff>
      <xdr:row>98</xdr:row>
      <xdr:rowOff>116625</xdr:rowOff>
    </xdr:to>
    <xdr:sp macro="" textlink="">
      <xdr:nvSpPr>
        <xdr:cNvPr id="247" name="楕円 246"/>
        <xdr:cNvSpPr/>
      </xdr:nvSpPr>
      <xdr:spPr>
        <a:xfrm>
          <a:off x="3746500" y="168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107752</xdr:rowOff>
    </xdr:from>
    <xdr:ext cx="599010" cy="259045"/>
    <xdr:sp macro="" textlink="">
      <xdr:nvSpPr>
        <xdr:cNvPr id="248" name="テキスト ボックス 247"/>
        <xdr:cNvSpPr txBox="1"/>
      </xdr:nvSpPr>
      <xdr:spPr>
        <a:xfrm>
          <a:off x="3497795" y="1690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60471</xdr:rowOff>
    </xdr:from>
    <xdr:to>
      <xdr:col>15</xdr:col>
      <xdr:colOff>101600</xdr:colOff>
      <xdr:row>98</xdr:row>
      <xdr:rowOff>162071</xdr:rowOff>
    </xdr:to>
    <xdr:sp macro="" textlink="">
      <xdr:nvSpPr>
        <xdr:cNvPr id="249" name="楕円 248"/>
        <xdr:cNvSpPr/>
      </xdr:nvSpPr>
      <xdr:spPr>
        <a:xfrm>
          <a:off x="2857500" y="1686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153198</xdr:rowOff>
    </xdr:from>
    <xdr:ext cx="599010" cy="259045"/>
    <xdr:sp macro="" textlink="">
      <xdr:nvSpPr>
        <xdr:cNvPr id="250" name="テキスト ボックス 249"/>
        <xdr:cNvSpPr txBox="1"/>
      </xdr:nvSpPr>
      <xdr:spPr>
        <a:xfrm>
          <a:off x="2608795" y="169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79454</xdr:rowOff>
    </xdr:from>
    <xdr:to>
      <xdr:col>10</xdr:col>
      <xdr:colOff>165100</xdr:colOff>
      <xdr:row>99</xdr:row>
      <xdr:rowOff>9604</xdr:rowOff>
    </xdr:to>
    <xdr:sp macro="" textlink="">
      <xdr:nvSpPr>
        <xdr:cNvPr id="251" name="楕円 250"/>
        <xdr:cNvSpPr/>
      </xdr:nvSpPr>
      <xdr:spPr>
        <a:xfrm>
          <a:off x="1968500" y="168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731</xdr:rowOff>
    </xdr:from>
    <xdr:ext cx="599010" cy="259045"/>
    <xdr:sp macro="" textlink="">
      <xdr:nvSpPr>
        <xdr:cNvPr id="252" name="テキスト ボックス 251"/>
        <xdr:cNvSpPr txBox="1"/>
      </xdr:nvSpPr>
      <xdr:spPr>
        <a:xfrm>
          <a:off x="1719795" y="1697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67887</xdr:rowOff>
    </xdr:from>
    <xdr:to>
      <xdr:col>6</xdr:col>
      <xdr:colOff>38100</xdr:colOff>
      <xdr:row>98</xdr:row>
      <xdr:rowOff>169487</xdr:rowOff>
    </xdr:to>
    <xdr:sp macro="" textlink="">
      <xdr:nvSpPr>
        <xdr:cNvPr id="253" name="楕円 252"/>
        <xdr:cNvSpPr/>
      </xdr:nvSpPr>
      <xdr:spPr>
        <a:xfrm>
          <a:off x="1079500" y="168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14564</xdr:rowOff>
    </xdr:from>
    <xdr:ext cx="599010" cy="259045"/>
    <xdr:sp macro="" textlink="">
      <xdr:nvSpPr>
        <xdr:cNvPr id="254" name="テキスト ボックス 253"/>
        <xdr:cNvSpPr txBox="1"/>
      </xdr:nvSpPr>
      <xdr:spPr>
        <a:xfrm>
          <a:off x="830795" y="1664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24725</xdr:rowOff>
    </xdr:from>
    <xdr:to>
      <xdr:col>55</xdr:col>
      <xdr:colOff>0</xdr:colOff>
      <xdr:row>36</xdr:row>
      <xdr:rowOff>92042</xdr:rowOff>
    </xdr:to>
    <xdr:cxnSp macro="">
      <xdr:nvCxnSpPr>
        <xdr:cNvPr id="285" name="直線コネクタ 284"/>
        <xdr:cNvCxnSpPr/>
      </xdr:nvCxnSpPr>
      <xdr:spPr>
        <a:xfrm>
          <a:off x="9639300" y="5168225"/>
          <a:ext cx="838200" cy="109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6" name="補助費等平均値テキスト"/>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24725</xdr:rowOff>
    </xdr:from>
    <xdr:to>
      <xdr:col>50</xdr:col>
      <xdr:colOff>114300</xdr:colOff>
      <xdr:row>36</xdr:row>
      <xdr:rowOff>115044</xdr:rowOff>
    </xdr:to>
    <xdr:cxnSp macro="">
      <xdr:nvCxnSpPr>
        <xdr:cNvPr id="288" name="直線コネクタ 287"/>
        <xdr:cNvCxnSpPr/>
      </xdr:nvCxnSpPr>
      <xdr:spPr>
        <a:xfrm flipV="1">
          <a:off x="8750300" y="5168225"/>
          <a:ext cx="889000" cy="11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106254</xdr:rowOff>
    </xdr:from>
    <xdr:ext cx="599010" cy="259045"/>
    <xdr:sp macro="" textlink="">
      <xdr:nvSpPr>
        <xdr:cNvPr id="290" name="テキスト ボックス 289"/>
        <xdr:cNvSpPr txBox="1"/>
      </xdr:nvSpPr>
      <xdr:spPr>
        <a:xfrm>
          <a:off x="9339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115044</xdr:rowOff>
    </xdr:from>
    <xdr:to>
      <xdr:col>45</xdr:col>
      <xdr:colOff>177800</xdr:colOff>
      <xdr:row>36</xdr:row>
      <xdr:rowOff>123437</xdr:rowOff>
    </xdr:to>
    <xdr:cxnSp macro="">
      <xdr:nvCxnSpPr>
        <xdr:cNvPr id="291" name="直線コネクタ 290"/>
        <xdr:cNvCxnSpPr/>
      </xdr:nvCxnSpPr>
      <xdr:spPr>
        <a:xfrm flipV="1">
          <a:off x="7861300" y="6287244"/>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68851</xdr:rowOff>
    </xdr:from>
    <xdr:ext cx="534377" cy="259045"/>
    <xdr:sp macro="" textlink="">
      <xdr:nvSpPr>
        <xdr:cNvPr id="293" name="テキスト ボックス 292"/>
        <xdr:cNvSpPr txBox="1"/>
      </xdr:nvSpPr>
      <xdr:spPr>
        <a:xfrm>
          <a:off x="8483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123437</xdr:rowOff>
    </xdr:from>
    <xdr:to>
      <xdr:col>41</xdr:col>
      <xdr:colOff>50800</xdr:colOff>
      <xdr:row>36</xdr:row>
      <xdr:rowOff>125429</xdr:rowOff>
    </xdr:to>
    <xdr:cxnSp macro="">
      <xdr:nvCxnSpPr>
        <xdr:cNvPr id="294" name="直線コネクタ 293"/>
        <xdr:cNvCxnSpPr/>
      </xdr:nvCxnSpPr>
      <xdr:spPr>
        <a:xfrm flipV="1">
          <a:off x="6972300" y="6295637"/>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96011</xdr:rowOff>
    </xdr:from>
    <xdr:ext cx="534377" cy="259045"/>
    <xdr:sp macro="" textlink="">
      <xdr:nvSpPr>
        <xdr:cNvPr id="296" name="テキスト ボックス 295"/>
        <xdr:cNvSpPr txBox="1"/>
      </xdr:nvSpPr>
      <xdr:spPr>
        <a:xfrm>
          <a:off x="7594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macro="" textlink="">
      <xdr:nvSpPr>
        <xdr:cNvPr id="298" name="テキスト ボックス 297"/>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41242</xdr:rowOff>
    </xdr:from>
    <xdr:to>
      <xdr:col>55</xdr:col>
      <xdr:colOff>50800</xdr:colOff>
      <xdr:row>36</xdr:row>
      <xdr:rowOff>142842</xdr:rowOff>
    </xdr:to>
    <xdr:sp macro="" textlink="">
      <xdr:nvSpPr>
        <xdr:cNvPr id="304" name="楕円 303"/>
        <xdr:cNvSpPr/>
      </xdr:nvSpPr>
      <xdr:spPr>
        <a:xfrm>
          <a:off x="10426700" y="62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64119</xdr:rowOff>
    </xdr:from>
    <xdr:ext cx="534377" cy="259045"/>
    <xdr:sp macro="" textlink="">
      <xdr:nvSpPr>
        <xdr:cNvPr id="305" name="補助費等該当値テキスト"/>
        <xdr:cNvSpPr txBox="1"/>
      </xdr:nvSpPr>
      <xdr:spPr>
        <a:xfrm>
          <a:off x="10528300" y="60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145375</xdr:rowOff>
    </xdr:from>
    <xdr:to>
      <xdr:col>50</xdr:col>
      <xdr:colOff>165100</xdr:colOff>
      <xdr:row>30</xdr:row>
      <xdr:rowOff>75525</xdr:rowOff>
    </xdr:to>
    <xdr:sp macro="" textlink="">
      <xdr:nvSpPr>
        <xdr:cNvPr id="306" name="楕円 305"/>
        <xdr:cNvSpPr/>
      </xdr:nvSpPr>
      <xdr:spPr>
        <a:xfrm>
          <a:off x="9588500" y="51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92052</xdr:rowOff>
    </xdr:from>
    <xdr:ext cx="599010" cy="259045"/>
    <xdr:sp macro="" textlink="">
      <xdr:nvSpPr>
        <xdr:cNvPr id="307" name="テキスト ボックス 306"/>
        <xdr:cNvSpPr txBox="1"/>
      </xdr:nvSpPr>
      <xdr:spPr>
        <a:xfrm>
          <a:off x="9339795" y="489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64244</xdr:rowOff>
    </xdr:from>
    <xdr:to>
      <xdr:col>46</xdr:col>
      <xdr:colOff>38100</xdr:colOff>
      <xdr:row>36</xdr:row>
      <xdr:rowOff>165844</xdr:rowOff>
    </xdr:to>
    <xdr:sp macro="" textlink="">
      <xdr:nvSpPr>
        <xdr:cNvPr id="308" name="楕円 307"/>
        <xdr:cNvSpPr/>
      </xdr:nvSpPr>
      <xdr:spPr>
        <a:xfrm>
          <a:off x="8699500" y="62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10921</xdr:rowOff>
    </xdr:from>
    <xdr:ext cx="534377" cy="259045"/>
    <xdr:sp macro="" textlink="">
      <xdr:nvSpPr>
        <xdr:cNvPr id="309" name="テキスト ボックス 308"/>
        <xdr:cNvSpPr txBox="1"/>
      </xdr:nvSpPr>
      <xdr:spPr>
        <a:xfrm>
          <a:off x="8483111" y="601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72637</xdr:rowOff>
    </xdr:from>
    <xdr:to>
      <xdr:col>41</xdr:col>
      <xdr:colOff>101600</xdr:colOff>
      <xdr:row>37</xdr:row>
      <xdr:rowOff>2787</xdr:rowOff>
    </xdr:to>
    <xdr:sp macro="" textlink="">
      <xdr:nvSpPr>
        <xdr:cNvPr id="310" name="楕円 309"/>
        <xdr:cNvSpPr/>
      </xdr:nvSpPr>
      <xdr:spPr>
        <a:xfrm>
          <a:off x="7810500" y="62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19314</xdr:rowOff>
    </xdr:from>
    <xdr:ext cx="534377" cy="259045"/>
    <xdr:sp macro="" textlink="">
      <xdr:nvSpPr>
        <xdr:cNvPr id="311" name="テキスト ボックス 310"/>
        <xdr:cNvSpPr txBox="1"/>
      </xdr:nvSpPr>
      <xdr:spPr>
        <a:xfrm>
          <a:off x="7594111" y="60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74629</xdr:rowOff>
    </xdr:from>
    <xdr:to>
      <xdr:col>36</xdr:col>
      <xdr:colOff>165100</xdr:colOff>
      <xdr:row>37</xdr:row>
      <xdr:rowOff>4779</xdr:rowOff>
    </xdr:to>
    <xdr:sp macro="" textlink="">
      <xdr:nvSpPr>
        <xdr:cNvPr id="312" name="楕円 311"/>
        <xdr:cNvSpPr/>
      </xdr:nvSpPr>
      <xdr:spPr>
        <a:xfrm>
          <a:off x="6921500" y="62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21306</xdr:rowOff>
    </xdr:from>
    <xdr:ext cx="534377" cy="259045"/>
    <xdr:sp macro="" textlink="">
      <xdr:nvSpPr>
        <xdr:cNvPr id="313" name="テキスト ボックス 312"/>
        <xdr:cNvSpPr txBox="1"/>
      </xdr:nvSpPr>
      <xdr:spPr>
        <a:xfrm>
          <a:off x="6705111" y="602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134991</xdr:rowOff>
    </xdr:from>
    <xdr:to>
      <xdr:col>55</xdr:col>
      <xdr:colOff>0</xdr:colOff>
      <xdr:row>57</xdr:row>
      <xdr:rowOff>101882</xdr:rowOff>
    </xdr:to>
    <xdr:cxnSp macro="">
      <xdr:nvCxnSpPr>
        <xdr:cNvPr id="342" name="直線コネクタ 341"/>
        <xdr:cNvCxnSpPr/>
      </xdr:nvCxnSpPr>
      <xdr:spPr>
        <a:xfrm flipV="1">
          <a:off x="9639300" y="9564741"/>
          <a:ext cx="838200" cy="3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3" name="普通建設事業費平均値テキスト"/>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56734</xdr:rowOff>
    </xdr:from>
    <xdr:to>
      <xdr:col>50</xdr:col>
      <xdr:colOff>114300</xdr:colOff>
      <xdr:row>57</xdr:row>
      <xdr:rowOff>101882</xdr:rowOff>
    </xdr:to>
    <xdr:cxnSp macro="">
      <xdr:nvCxnSpPr>
        <xdr:cNvPr id="345" name="直線コネクタ 344"/>
        <xdr:cNvCxnSpPr/>
      </xdr:nvCxnSpPr>
      <xdr:spPr>
        <a:xfrm>
          <a:off x="8750300" y="9829384"/>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56734</xdr:rowOff>
    </xdr:from>
    <xdr:to>
      <xdr:col>45</xdr:col>
      <xdr:colOff>177800</xdr:colOff>
      <xdr:row>58</xdr:row>
      <xdr:rowOff>58547</xdr:rowOff>
    </xdr:to>
    <xdr:cxnSp macro="">
      <xdr:nvCxnSpPr>
        <xdr:cNvPr id="348" name="直線コネクタ 347"/>
        <xdr:cNvCxnSpPr/>
      </xdr:nvCxnSpPr>
      <xdr:spPr>
        <a:xfrm flipV="1">
          <a:off x="7861300" y="9829384"/>
          <a:ext cx="889000" cy="17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50" name="テキスト ボックス 349"/>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2449</xdr:rowOff>
    </xdr:from>
    <xdr:to>
      <xdr:col>41</xdr:col>
      <xdr:colOff>50800</xdr:colOff>
      <xdr:row>58</xdr:row>
      <xdr:rowOff>58547</xdr:rowOff>
    </xdr:to>
    <xdr:cxnSp macro="">
      <xdr:nvCxnSpPr>
        <xdr:cNvPr id="351" name="直線コネクタ 350"/>
        <xdr:cNvCxnSpPr/>
      </xdr:nvCxnSpPr>
      <xdr:spPr>
        <a:xfrm>
          <a:off x="6972300" y="9946549"/>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5" name="テキスト ボックス 354"/>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84191</xdr:rowOff>
    </xdr:from>
    <xdr:to>
      <xdr:col>55</xdr:col>
      <xdr:colOff>50800</xdr:colOff>
      <xdr:row>56</xdr:row>
      <xdr:rowOff>14341</xdr:rowOff>
    </xdr:to>
    <xdr:sp macro="" textlink="">
      <xdr:nvSpPr>
        <xdr:cNvPr id="361" name="楕円 360"/>
        <xdr:cNvSpPr/>
      </xdr:nvSpPr>
      <xdr:spPr>
        <a:xfrm>
          <a:off x="10426700" y="95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107068</xdr:rowOff>
    </xdr:from>
    <xdr:ext cx="534377" cy="259045"/>
    <xdr:sp macro="" textlink="">
      <xdr:nvSpPr>
        <xdr:cNvPr id="362" name="普通建設事業費該当値テキスト"/>
        <xdr:cNvSpPr txBox="1"/>
      </xdr:nvSpPr>
      <xdr:spPr>
        <a:xfrm>
          <a:off x="10528300" y="936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51082</xdr:rowOff>
    </xdr:from>
    <xdr:to>
      <xdr:col>50</xdr:col>
      <xdr:colOff>165100</xdr:colOff>
      <xdr:row>57</xdr:row>
      <xdr:rowOff>152682</xdr:rowOff>
    </xdr:to>
    <xdr:sp macro="" textlink="">
      <xdr:nvSpPr>
        <xdr:cNvPr id="363" name="楕円 362"/>
        <xdr:cNvSpPr/>
      </xdr:nvSpPr>
      <xdr:spPr>
        <a:xfrm>
          <a:off x="9588500" y="98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143809</xdr:rowOff>
    </xdr:from>
    <xdr:ext cx="534377" cy="259045"/>
    <xdr:sp macro="" textlink="">
      <xdr:nvSpPr>
        <xdr:cNvPr id="364" name="テキスト ボックス 363"/>
        <xdr:cNvSpPr txBox="1"/>
      </xdr:nvSpPr>
      <xdr:spPr>
        <a:xfrm>
          <a:off x="9372111" y="99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5934</xdr:rowOff>
    </xdr:from>
    <xdr:to>
      <xdr:col>46</xdr:col>
      <xdr:colOff>38100</xdr:colOff>
      <xdr:row>57</xdr:row>
      <xdr:rowOff>107534</xdr:rowOff>
    </xdr:to>
    <xdr:sp macro="" textlink="">
      <xdr:nvSpPr>
        <xdr:cNvPr id="365" name="楕円 364"/>
        <xdr:cNvSpPr/>
      </xdr:nvSpPr>
      <xdr:spPr>
        <a:xfrm>
          <a:off x="8699500" y="97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124061</xdr:rowOff>
    </xdr:from>
    <xdr:ext cx="534377" cy="259045"/>
    <xdr:sp macro="" textlink="">
      <xdr:nvSpPr>
        <xdr:cNvPr id="366" name="テキスト ボックス 365"/>
        <xdr:cNvSpPr txBox="1"/>
      </xdr:nvSpPr>
      <xdr:spPr>
        <a:xfrm>
          <a:off x="8483111" y="95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7747</xdr:rowOff>
    </xdr:from>
    <xdr:to>
      <xdr:col>41</xdr:col>
      <xdr:colOff>101600</xdr:colOff>
      <xdr:row>58</xdr:row>
      <xdr:rowOff>109347</xdr:rowOff>
    </xdr:to>
    <xdr:sp macro="" textlink="">
      <xdr:nvSpPr>
        <xdr:cNvPr id="367" name="楕円 366"/>
        <xdr:cNvSpPr/>
      </xdr:nvSpPr>
      <xdr:spPr>
        <a:xfrm>
          <a:off x="78105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100474</xdr:rowOff>
    </xdr:from>
    <xdr:ext cx="534377" cy="259045"/>
    <xdr:sp macro="" textlink="">
      <xdr:nvSpPr>
        <xdr:cNvPr id="368" name="テキスト ボックス 367"/>
        <xdr:cNvSpPr txBox="1"/>
      </xdr:nvSpPr>
      <xdr:spPr>
        <a:xfrm>
          <a:off x="7594111" y="100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123099</xdr:rowOff>
    </xdr:from>
    <xdr:to>
      <xdr:col>36</xdr:col>
      <xdr:colOff>165100</xdr:colOff>
      <xdr:row>58</xdr:row>
      <xdr:rowOff>53249</xdr:rowOff>
    </xdr:to>
    <xdr:sp macro="" textlink="">
      <xdr:nvSpPr>
        <xdr:cNvPr id="369" name="楕円 368"/>
        <xdr:cNvSpPr/>
      </xdr:nvSpPr>
      <xdr:spPr>
        <a:xfrm>
          <a:off x="6921500" y="98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44376</xdr:rowOff>
    </xdr:from>
    <xdr:ext cx="534377" cy="259045"/>
    <xdr:sp macro="" textlink="">
      <xdr:nvSpPr>
        <xdr:cNvPr id="370" name="テキスト ボックス 369"/>
        <xdr:cNvSpPr txBox="1"/>
      </xdr:nvSpPr>
      <xdr:spPr>
        <a:xfrm>
          <a:off x="6705111" y="99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132131</xdr:rowOff>
    </xdr:from>
    <xdr:to>
      <xdr:col>55</xdr:col>
      <xdr:colOff>0</xdr:colOff>
      <xdr:row>79</xdr:row>
      <xdr:rowOff>2350</xdr:rowOff>
    </xdr:to>
    <xdr:cxnSp macro="">
      <xdr:nvCxnSpPr>
        <xdr:cNvPr id="399" name="直線コネクタ 398"/>
        <xdr:cNvCxnSpPr/>
      </xdr:nvCxnSpPr>
      <xdr:spPr>
        <a:xfrm flipV="1">
          <a:off x="9639300" y="13505231"/>
          <a:ext cx="838200" cy="4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170371</xdr:rowOff>
    </xdr:from>
    <xdr:to>
      <xdr:col>50</xdr:col>
      <xdr:colOff>114300</xdr:colOff>
      <xdr:row>79</xdr:row>
      <xdr:rowOff>2350</xdr:rowOff>
    </xdr:to>
    <xdr:cxnSp macro="">
      <xdr:nvCxnSpPr>
        <xdr:cNvPr id="402" name="直線コネクタ 401"/>
        <xdr:cNvCxnSpPr/>
      </xdr:nvCxnSpPr>
      <xdr:spPr>
        <a:xfrm>
          <a:off x="8750300" y="135434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167754</xdr:rowOff>
    </xdr:from>
    <xdr:to>
      <xdr:col>45</xdr:col>
      <xdr:colOff>177800</xdr:colOff>
      <xdr:row>78</xdr:row>
      <xdr:rowOff>170371</xdr:rowOff>
    </xdr:to>
    <xdr:cxnSp macro="">
      <xdr:nvCxnSpPr>
        <xdr:cNvPr id="405" name="直線コネクタ 404"/>
        <xdr:cNvCxnSpPr/>
      </xdr:nvCxnSpPr>
      <xdr:spPr>
        <a:xfrm>
          <a:off x="7861300" y="13540854"/>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123774</xdr:rowOff>
    </xdr:from>
    <xdr:to>
      <xdr:col>41</xdr:col>
      <xdr:colOff>50800</xdr:colOff>
      <xdr:row>78</xdr:row>
      <xdr:rowOff>167754</xdr:rowOff>
    </xdr:to>
    <xdr:cxnSp macro="">
      <xdr:nvCxnSpPr>
        <xdr:cNvPr id="408" name="直線コネクタ 407"/>
        <xdr:cNvCxnSpPr/>
      </xdr:nvCxnSpPr>
      <xdr:spPr>
        <a:xfrm>
          <a:off x="6972300" y="13496874"/>
          <a:ext cx="8890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0" name="テキスト ボックス 409"/>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2" name="テキスト ボックス 411"/>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81331</xdr:rowOff>
    </xdr:from>
    <xdr:to>
      <xdr:col>55</xdr:col>
      <xdr:colOff>50800</xdr:colOff>
      <xdr:row>79</xdr:row>
      <xdr:rowOff>11481</xdr:rowOff>
    </xdr:to>
    <xdr:sp macro="" textlink="">
      <xdr:nvSpPr>
        <xdr:cNvPr id="418" name="楕円 417"/>
        <xdr:cNvSpPr/>
      </xdr:nvSpPr>
      <xdr:spPr>
        <a:xfrm>
          <a:off x="10426700" y="134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xdr:rowOff>
    </xdr:from>
    <xdr:ext cx="469744" cy="259045"/>
    <xdr:sp macro="" textlink="">
      <xdr:nvSpPr>
        <xdr:cNvPr id="419" name="普通建設事業費 （ うち新規整備　）該当値テキスト"/>
        <xdr:cNvSpPr txBox="1"/>
      </xdr:nvSpPr>
      <xdr:spPr>
        <a:xfrm>
          <a:off x="10528300" y="133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123000</xdr:rowOff>
    </xdr:from>
    <xdr:to>
      <xdr:col>50</xdr:col>
      <xdr:colOff>165100</xdr:colOff>
      <xdr:row>79</xdr:row>
      <xdr:rowOff>53150</xdr:rowOff>
    </xdr:to>
    <xdr:sp macro="" textlink="">
      <xdr:nvSpPr>
        <xdr:cNvPr id="420" name="楕円 419"/>
        <xdr:cNvSpPr/>
      </xdr:nvSpPr>
      <xdr:spPr>
        <a:xfrm>
          <a:off x="9588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44277</xdr:rowOff>
    </xdr:from>
    <xdr:ext cx="469744" cy="259045"/>
    <xdr:sp macro="" textlink="">
      <xdr:nvSpPr>
        <xdr:cNvPr id="421" name="テキスト ボックス 420"/>
        <xdr:cNvSpPr txBox="1"/>
      </xdr:nvSpPr>
      <xdr:spPr>
        <a:xfrm>
          <a:off x="9404428" y="135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119571</xdr:rowOff>
    </xdr:from>
    <xdr:to>
      <xdr:col>46</xdr:col>
      <xdr:colOff>38100</xdr:colOff>
      <xdr:row>79</xdr:row>
      <xdr:rowOff>49721</xdr:rowOff>
    </xdr:to>
    <xdr:sp macro="" textlink="">
      <xdr:nvSpPr>
        <xdr:cNvPr id="422" name="楕円 421"/>
        <xdr:cNvSpPr/>
      </xdr:nvSpPr>
      <xdr:spPr>
        <a:xfrm>
          <a:off x="86995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40848</xdr:rowOff>
    </xdr:from>
    <xdr:ext cx="469744" cy="259045"/>
    <xdr:sp macro="" textlink="">
      <xdr:nvSpPr>
        <xdr:cNvPr id="423" name="テキスト ボックス 422"/>
        <xdr:cNvSpPr txBox="1"/>
      </xdr:nvSpPr>
      <xdr:spPr>
        <a:xfrm>
          <a:off x="8515428" y="135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116954</xdr:rowOff>
    </xdr:from>
    <xdr:to>
      <xdr:col>41</xdr:col>
      <xdr:colOff>101600</xdr:colOff>
      <xdr:row>79</xdr:row>
      <xdr:rowOff>47104</xdr:rowOff>
    </xdr:to>
    <xdr:sp macro="" textlink="">
      <xdr:nvSpPr>
        <xdr:cNvPr id="424" name="楕円 423"/>
        <xdr:cNvSpPr/>
      </xdr:nvSpPr>
      <xdr:spPr>
        <a:xfrm>
          <a:off x="7810500" y="134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38231</xdr:rowOff>
    </xdr:from>
    <xdr:ext cx="469744" cy="259045"/>
    <xdr:sp macro="" textlink="">
      <xdr:nvSpPr>
        <xdr:cNvPr id="425" name="テキスト ボックス 424"/>
        <xdr:cNvSpPr txBox="1"/>
      </xdr:nvSpPr>
      <xdr:spPr>
        <a:xfrm>
          <a:off x="7626428" y="1358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72974</xdr:rowOff>
    </xdr:from>
    <xdr:to>
      <xdr:col>36</xdr:col>
      <xdr:colOff>165100</xdr:colOff>
      <xdr:row>79</xdr:row>
      <xdr:rowOff>3124</xdr:rowOff>
    </xdr:to>
    <xdr:sp macro="" textlink="">
      <xdr:nvSpPr>
        <xdr:cNvPr id="426" name="楕円 425"/>
        <xdr:cNvSpPr/>
      </xdr:nvSpPr>
      <xdr:spPr>
        <a:xfrm>
          <a:off x="6921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165701</xdr:rowOff>
    </xdr:from>
    <xdr:ext cx="469744" cy="259045"/>
    <xdr:sp macro="" textlink="">
      <xdr:nvSpPr>
        <xdr:cNvPr id="427" name="テキスト ボックス 426"/>
        <xdr:cNvSpPr txBox="1"/>
      </xdr:nvSpPr>
      <xdr:spPr>
        <a:xfrm>
          <a:off x="6737428" y="135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26749</xdr:rowOff>
    </xdr:from>
    <xdr:to>
      <xdr:col>55</xdr:col>
      <xdr:colOff>0</xdr:colOff>
      <xdr:row>95</xdr:row>
      <xdr:rowOff>51986</xdr:rowOff>
    </xdr:to>
    <xdr:cxnSp macro="">
      <xdr:nvCxnSpPr>
        <xdr:cNvPr id="454" name="直線コネクタ 453"/>
        <xdr:cNvCxnSpPr/>
      </xdr:nvCxnSpPr>
      <xdr:spPr>
        <a:xfrm flipV="1">
          <a:off x="9639300" y="15457249"/>
          <a:ext cx="838200" cy="88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5" name="普通建設事業費 （ うち更新整備　）平均値テキスト"/>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148661</xdr:rowOff>
    </xdr:from>
    <xdr:to>
      <xdr:col>50</xdr:col>
      <xdr:colOff>114300</xdr:colOff>
      <xdr:row>95</xdr:row>
      <xdr:rowOff>51986</xdr:rowOff>
    </xdr:to>
    <xdr:cxnSp macro="">
      <xdr:nvCxnSpPr>
        <xdr:cNvPr id="457" name="直線コネクタ 456"/>
        <xdr:cNvCxnSpPr/>
      </xdr:nvCxnSpPr>
      <xdr:spPr>
        <a:xfrm>
          <a:off x="8750300" y="16093511"/>
          <a:ext cx="889000" cy="24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59" name="テキスト ボックス 458"/>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148661</xdr:rowOff>
    </xdr:from>
    <xdr:to>
      <xdr:col>45</xdr:col>
      <xdr:colOff>177800</xdr:colOff>
      <xdr:row>97</xdr:row>
      <xdr:rowOff>9696</xdr:rowOff>
    </xdr:to>
    <xdr:cxnSp macro="">
      <xdr:nvCxnSpPr>
        <xdr:cNvPr id="460" name="直線コネクタ 459"/>
        <xdr:cNvCxnSpPr/>
      </xdr:nvCxnSpPr>
      <xdr:spPr>
        <a:xfrm flipV="1">
          <a:off x="7861300" y="16093511"/>
          <a:ext cx="889000" cy="54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39529</xdr:rowOff>
    </xdr:from>
    <xdr:ext cx="534377" cy="259045"/>
    <xdr:sp macro="" textlink="">
      <xdr:nvSpPr>
        <xdr:cNvPr id="462" name="テキスト ボックス 461"/>
        <xdr:cNvSpPr txBox="1"/>
      </xdr:nvSpPr>
      <xdr:spPr>
        <a:xfrm>
          <a:off x="8483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35801</xdr:rowOff>
    </xdr:from>
    <xdr:to>
      <xdr:col>41</xdr:col>
      <xdr:colOff>50800</xdr:colOff>
      <xdr:row>97</xdr:row>
      <xdr:rowOff>9696</xdr:rowOff>
    </xdr:to>
    <xdr:cxnSp macro="">
      <xdr:nvCxnSpPr>
        <xdr:cNvPr id="463" name="直線コネクタ 462"/>
        <xdr:cNvCxnSpPr/>
      </xdr:nvCxnSpPr>
      <xdr:spPr>
        <a:xfrm>
          <a:off x="6972300" y="16495001"/>
          <a:ext cx="889000" cy="14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147399</xdr:rowOff>
    </xdr:from>
    <xdr:to>
      <xdr:col>55</xdr:col>
      <xdr:colOff>50800</xdr:colOff>
      <xdr:row>90</xdr:row>
      <xdr:rowOff>77549</xdr:rowOff>
    </xdr:to>
    <xdr:sp macro="" textlink="">
      <xdr:nvSpPr>
        <xdr:cNvPr id="473" name="楕円 472"/>
        <xdr:cNvSpPr/>
      </xdr:nvSpPr>
      <xdr:spPr>
        <a:xfrm>
          <a:off x="10426700" y="154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95488</xdr:rowOff>
    </xdr:from>
    <xdr:ext cx="534377" cy="259045"/>
    <xdr:sp macro="" textlink="">
      <xdr:nvSpPr>
        <xdr:cNvPr id="474" name="普通建設事業費 （ うち更新整備　）該当値テキスト"/>
        <xdr:cNvSpPr txBox="1"/>
      </xdr:nvSpPr>
      <xdr:spPr>
        <a:xfrm>
          <a:off x="10528300" y="153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1186</xdr:rowOff>
    </xdr:from>
    <xdr:to>
      <xdr:col>50</xdr:col>
      <xdr:colOff>165100</xdr:colOff>
      <xdr:row>95</xdr:row>
      <xdr:rowOff>102786</xdr:rowOff>
    </xdr:to>
    <xdr:sp macro="" textlink="">
      <xdr:nvSpPr>
        <xdr:cNvPr id="475" name="楕円 474"/>
        <xdr:cNvSpPr/>
      </xdr:nvSpPr>
      <xdr:spPr>
        <a:xfrm>
          <a:off x="9588500" y="162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119313</xdr:rowOff>
    </xdr:from>
    <xdr:ext cx="534377" cy="259045"/>
    <xdr:sp macro="" textlink="">
      <xdr:nvSpPr>
        <xdr:cNvPr id="476" name="テキスト ボックス 475"/>
        <xdr:cNvSpPr txBox="1"/>
      </xdr:nvSpPr>
      <xdr:spPr>
        <a:xfrm>
          <a:off x="9372111" y="160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97861</xdr:rowOff>
    </xdr:from>
    <xdr:to>
      <xdr:col>46</xdr:col>
      <xdr:colOff>38100</xdr:colOff>
      <xdr:row>94</xdr:row>
      <xdr:rowOff>28011</xdr:rowOff>
    </xdr:to>
    <xdr:sp macro="" textlink="">
      <xdr:nvSpPr>
        <xdr:cNvPr id="477" name="楕円 476"/>
        <xdr:cNvSpPr/>
      </xdr:nvSpPr>
      <xdr:spPr>
        <a:xfrm>
          <a:off x="8699500" y="16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44538</xdr:rowOff>
    </xdr:from>
    <xdr:ext cx="534377" cy="259045"/>
    <xdr:sp macro="" textlink="">
      <xdr:nvSpPr>
        <xdr:cNvPr id="478" name="テキスト ボックス 477"/>
        <xdr:cNvSpPr txBox="1"/>
      </xdr:nvSpPr>
      <xdr:spPr>
        <a:xfrm>
          <a:off x="8483111" y="158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130346</xdr:rowOff>
    </xdr:from>
    <xdr:to>
      <xdr:col>41</xdr:col>
      <xdr:colOff>101600</xdr:colOff>
      <xdr:row>97</xdr:row>
      <xdr:rowOff>60496</xdr:rowOff>
    </xdr:to>
    <xdr:sp macro="" textlink="">
      <xdr:nvSpPr>
        <xdr:cNvPr id="479" name="楕円 478"/>
        <xdr:cNvSpPr/>
      </xdr:nvSpPr>
      <xdr:spPr>
        <a:xfrm>
          <a:off x="7810500" y="165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51623</xdr:rowOff>
    </xdr:from>
    <xdr:ext cx="534377" cy="259045"/>
    <xdr:sp macro="" textlink="">
      <xdr:nvSpPr>
        <xdr:cNvPr id="480" name="テキスト ボックス 479"/>
        <xdr:cNvSpPr txBox="1"/>
      </xdr:nvSpPr>
      <xdr:spPr>
        <a:xfrm>
          <a:off x="7594111" y="1668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156451</xdr:rowOff>
    </xdr:from>
    <xdr:to>
      <xdr:col>36</xdr:col>
      <xdr:colOff>165100</xdr:colOff>
      <xdr:row>96</xdr:row>
      <xdr:rowOff>86601</xdr:rowOff>
    </xdr:to>
    <xdr:sp macro="" textlink="">
      <xdr:nvSpPr>
        <xdr:cNvPr id="481" name="楕円 480"/>
        <xdr:cNvSpPr/>
      </xdr:nvSpPr>
      <xdr:spPr>
        <a:xfrm>
          <a:off x="6921500" y="16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77728</xdr:rowOff>
    </xdr:from>
    <xdr:ext cx="534377" cy="259045"/>
    <xdr:sp macro="" textlink="">
      <xdr:nvSpPr>
        <xdr:cNvPr id="482" name="テキスト ボックス 481"/>
        <xdr:cNvSpPr txBox="1"/>
      </xdr:nvSpPr>
      <xdr:spPr>
        <a:xfrm>
          <a:off x="6705111" y="165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24765</xdr:rowOff>
    </xdr:from>
    <xdr:to>
      <xdr:col>85</xdr:col>
      <xdr:colOff>127000</xdr:colOff>
      <xdr:row>39</xdr:row>
      <xdr:rowOff>44450</xdr:rowOff>
    </xdr:to>
    <xdr:cxnSp macro="">
      <xdr:nvCxnSpPr>
        <xdr:cNvPr id="511" name="直線コネクタ 510"/>
        <xdr:cNvCxnSpPr/>
      </xdr:nvCxnSpPr>
      <xdr:spPr>
        <a:xfrm>
          <a:off x="15481300" y="6711315"/>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14351</xdr:rowOff>
    </xdr:from>
    <xdr:to>
      <xdr:col>81</xdr:col>
      <xdr:colOff>50800</xdr:colOff>
      <xdr:row>39</xdr:row>
      <xdr:rowOff>24765</xdr:rowOff>
    </xdr:to>
    <xdr:cxnSp macro="">
      <xdr:nvCxnSpPr>
        <xdr:cNvPr id="514" name="直線コネクタ 513"/>
        <xdr:cNvCxnSpPr/>
      </xdr:nvCxnSpPr>
      <xdr:spPr>
        <a:xfrm>
          <a:off x="14592300" y="6700901"/>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9779</xdr:rowOff>
    </xdr:from>
    <xdr:to>
      <xdr:col>76</xdr:col>
      <xdr:colOff>114300</xdr:colOff>
      <xdr:row>39</xdr:row>
      <xdr:rowOff>14351</xdr:rowOff>
    </xdr:to>
    <xdr:cxnSp macro="">
      <xdr:nvCxnSpPr>
        <xdr:cNvPr id="517" name="直線コネクタ 516"/>
        <xdr:cNvCxnSpPr/>
      </xdr:nvCxnSpPr>
      <xdr:spPr>
        <a:xfrm>
          <a:off x="13703300" y="66963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9779</xdr:rowOff>
    </xdr:from>
    <xdr:to>
      <xdr:col>71</xdr:col>
      <xdr:colOff>177800</xdr:colOff>
      <xdr:row>39</xdr:row>
      <xdr:rowOff>44450</xdr:rowOff>
    </xdr:to>
    <xdr:cxnSp macro="">
      <xdr:nvCxnSpPr>
        <xdr:cNvPr id="520" name="直線コネクタ 519"/>
        <xdr:cNvCxnSpPr/>
      </xdr:nvCxnSpPr>
      <xdr:spPr>
        <a:xfrm flipV="1">
          <a:off x="12814300" y="6696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145415</xdr:rowOff>
    </xdr:from>
    <xdr:to>
      <xdr:col>81</xdr:col>
      <xdr:colOff>101600</xdr:colOff>
      <xdr:row>39</xdr:row>
      <xdr:rowOff>75565</xdr:rowOff>
    </xdr:to>
    <xdr:sp macro="" textlink="">
      <xdr:nvSpPr>
        <xdr:cNvPr id="532" name="楕円 531"/>
        <xdr:cNvSpPr/>
      </xdr:nvSpPr>
      <xdr:spPr>
        <a:xfrm>
          <a:off x="1543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66692</xdr:rowOff>
    </xdr:from>
    <xdr:ext cx="378565" cy="259045"/>
    <xdr:sp macro="" textlink="">
      <xdr:nvSpPr>
        <xdr:cNvPr id="533" name="テキスト ボックス 532"/>
        <xdr:cNvSpPr txBox="1"/>
      </xdr:nvSpPr>
      <xdr:spPr>
        <a:xfrm>
          <a:off x="15292017" y="6753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135001</xdr:rowOff>
    </xdr:from>
    <xdr:to>
      <xdr:col>76</xdr:col>
      <xdr:colOff>165100</xdr:colOff>
      <xdr:row>39</xdr:row>
      <xdr:rowOff>65151</xdr:rowOff>
    </xdr:to>
    <xdr:sp macro="" textlink="">
      <xdr:nvSpPr>
        <xdr:cNvPr id="534" name="楕円 533"/>
        <xdr:cNvSpPr/>
      </xdr:nvSpPr>
      <xdr:spPr>
        <a:xfrm>
          <a:off x="14541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56278</xdr:rowOff>
    </xdr:from>
    <xdr:ext cx="378565" cy="259045"/>
    <xdr:sp macro="" textlink="">
      <xdr:nvSpPr>
        <xdr:cNvPr id="535" name="テキスト ボックス 534"/>
        <xdr:cNvSpPr txBox="1"/>
      </xdr:nvSpPr>
      <xdr:spPr>
        <a:xfrm>
          <a:off x="14403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130429</xdr:rowOff>
    </xdr:from>
    <xdr:to>
      <xdr:col>72</xdr:col>
      <xdr:colOff>38100</xdr:colOff>
      <xdr:row>39</xdr:row>
      <xdr:rowOff>60579</xdr:rowOff>
    </xdr:to>
    <xdr:sp macro="" textlink="">
      <xdr:nvSpPr>
        <xdr:cNvPr id="536" name="楕円 535"/>
        <xdr:cNvSpPr/>
      </xdr:nvSpPr>
      <xdr:spPr>
        <a:xfrm>
          <a:off x="13652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51706</xdr:rowOff>
    </xdr:from>
    <xdr:ext cx="378565" cy="259045"/>
    <xdr:sp macro="" textlink="">
      <xdr:nvSpPr>
        <xdr:cNvPr id="537" name="テキスト ボックス 536"/>
        <xdr:cNvSpPr txBox="1"/>
      </xdr:nvSpPr>
      <xdr:spPr>
        <a:xfrm>
          <a:off x="13514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131414</xdr:rowOff>
    </xdr:from>
    <xdr:to>
      <xdr:col>85</xdr:col>
      <xdr:colOff>127000</xdr:colOff>
      <xdr:row>77</xdr:row>
      <xdr:rowOff>139567</xdr:rowOff>
    </xdr:to>
    <xdr:cxnSp macro="">
      <xdr:nvCxnSpPr>
        <xdr:cNvPr id="617" name="直線コネクタ 616"/>
        <xdr:cNvCxnSpPr/>
      </xdr:nvCxnSpPr>
      <xdr:spPr>
        <a:xfrm>
          <a:off x="15481300" y="13333064"/>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18"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124918</xdr:rowOff>
    </xdr:from>
    <xdr:to>
      <xdr:col>81</xdr:col>
      <xdr:colOff>50800</xdr:colOff>
      <xdr:row>77</xdr:row>
      <xdr:rowOff>131414</xdr:rowOff>
    </xdr:to>
    <xdr:cxnSp macro="">
      <xdr:nvCxnSpPr>
        <xdr:cNvPr id="620" name="直線コネクタ 619"/>
        <xdr:cNvCxnSpPr/>
      </xdr:nvCxnSpPr>
      <xdr:spPr>
        <a:xfrm>
          <a:off x="14592300" y="13326568"/>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124918</xdr:rowOff>
    </xdr:from>
    <xdr:to>
      <xdr:col>76</xdr:col>
      <xdr:colOff>114300</xdr:colOff>
      <xdr:row>77</xdr:row>
      <xdr:rowOff>128346</xdr:rowOff>
    </xdr:to>
    <xdr:cxnSp macro="">
      <xdr:nvCxnSpPr>
        <xdr:cNvPr id="623" name="直線コネクタ 622"/>
        <xdr:cNvCxnSpPr/>
      </xdr:nvCxnSpPr>
      <xdr:spPr>
        <a:xfrm flipV="1">
          <a:off x="13703300" y="13326568"/>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5" name="テキスト ボックス 624"/>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128346</xdr:rowOff>
    </xdr:from>
    <xdr:to>
      <xdr:col>71</xdr:col>
      <xdr:colOff>177800</xdr:colOff>
      <xdr:row>77</xdr:row>
      <xdr:rowOff>138215</xdr:rowOff>
    </xdr:to>
    <xdr:cxnSp macro="">
      <xdr:nvCxnSpPr>
        <xdr:cNvPr id="626" name="直線コネクタ 625"/>
        <xdr:cNvCxnSpPr/>
      </xdr:nvCxnSpPr>
      <xdr:spPr>
        <a:xfrm flipV="1">
          <a:off x="12814300" y="13329996"/>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28" name="テキスト ボックス 627"/>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0" name="テキスト ボックス 629"/>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88767</xdr:rowOff>
    </xdr:from>
    <xdr:to>
      <xdr:col>85</xdr:col>
      <xdr:colOff>177800</xdr:colOff>
      <xdr:row>78</xdr:row>
      <xdr:rowOff>18917</xdr:rowOff>
    </xdr:to>
    <xdr:sp macro="" textlink="">
      <xdr:nvSpPr>
        <xdr:cNvPr id="636" name="楕円 635"/>
        <xdr:cNvSpPr/>
      </xdr:nvSpPr>
      <xdr:spPr>
        <a:xfrm>
          <a:off x="16268700" y="132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3694</xdr:rowOff>
    </xdr:from>
    <xdr:ext cx="534377" cy="259045"/>
    <xdr:sp macro="" textlink="">
      <xdr:nvSpPr>
        <xdr:cNvPr id="637" name="公債費該当値テキスト"/>
        <xdr:cNvSpPr txBox="1"/>
      </xdr:nvSpPr>
      <xdr:spPr>
        <a:xfrm>
          <a:off x="16370300" y="132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80614</xdr:rowOff>
    </xdr:from>
    <xdr:to>
      <xdr:col>81</xdr:col>
      <xdr:colOff>101600</xdr:colOff>
      <xdr:row>78</xdr:row>
      <xdr:rowOff>10764</xdr:rowOff>
    </xdr:to>
    <xdr:sp macro="" textlink="">
      <xdr:nvSpPr>
        <xdr:cNvPr id="638" name="楕円 637"/>
        <xdr:cNvSpPr/>
      </xdr:nvSpPr>
      <xdr:spPr>
        <a:xfrm>
          <a:off x="15430500" y="132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1891</xdr:rowOff>
    </xdr:from>
    <xdr:ext cx="534377" cy="259045"/>
    <xdr:sp macro="" textlink="">
      <xdr:nvSpPr>
        <xdr:cNvPr id="639" name="テキスト ボックス 638"/>
        <xdr:cNvSpPr txBox="1"/>
      </xdr:nvSpPr>
      <xdr:spPr>
        <a:xfrm>
          <a:off x="15214111" y="13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74118</xdr:rowOff>
    </xdr:from>
    <xdr:to>
      <xdr:col>76</xdr:col>
      <xdr:colOff>165100</xdr:colOff>
      <xdr:row>78</xdr:row>
      <xdr:rowOff>4268</xdr:rowOff>
    </xdr:to>
    <xdr:sp macro="" textlink="">
      <xdr:nvSpPr>
        <xdr:cNvPr id="640" name="楕円 639"/>
        <xdr:cNvSpPr/>
      </xdr:nvSpPr>
      <xdr:spPr>
        <a:xfrm>
          <a:off x="14541500" y="13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166845</xdr:rowOff>
    </xdr:from>
    <xdr:ext cx="534377" cy="259045"/>
    <xdr:sp macro="" textlink="">
      <xdr:nvSpPr>
        <xdr:cNvPr id="641" name="テキスト ボックス 640"/>
        <xdr:cNvSpPr txBox="1"/>
      </xdr:nvSpPr>
      <xdr:spPr>
        <a:xfrm>
          <a:off x="14325111" y="133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77546</xdr:rowOff>
    </xdr:from>
    <xdr:to>
      <xdr:col>72</xdr:col>
      <xdr:colOff>38100</xdr:colOff>
      <xdr:row>78</xdr:row>
      <xdr:rowOff>7696</xdr:rowOff>
    </xdr:to>
    <xdr:sp macro="" textlink="">
      <xdr:nvSpPr>
        <xdr:cNvPr id="642" name="楕円 641"/>
        <xdr:cNvSpPr/>
      </xdr:nvSpPr>
      <xdr:spPr>
        <a:xfrm>
          <a:off x="13652500" y="132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170273</xdr:rowOff>
    </xdr:from>
    <xdr:ext cx="534377" cy="259045"/>
    <xdr:sp macro="" textlink="">
      <xdr:nvSpPr>
        <xdr:cNvPr id="643" name="テキスト ボックス 642"/>
        <xdr:cNvSpPr txBox="1"/>
      </xdr:nvSpPr>
      <xdr:spPr>
        <a:xfrm>
          <a:off x="13436111" y="133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87415</xdr:rowOff>
    </xdr:from>
    <xdr:to>
      <xdr:col>67</xdr:col>
      <xdr:colOff>101600</xdr:colOff>
      <xdr:row>78</xdr:row>
      <xdr:rowOff>17565</xdr:rowOff>
    </xdr:to>
    <xdr:sp macro="" textlink="">
      <xdr:nvSpPr>
        <xdr:cNvPr id="644" name="楕円 643"/>
        <xdr:cNvSpPr/>
      </xdr:nvSpPr>
      <xdr:spPr>
        <a:xfrm>
          <a:off x="12763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8692</xdr:rowOff>
    </xdr:from>
    <xdr:ext cx="534377" cy="259045"/>
    <xdr:sp macro="" textlink="">
      <xdr:nvSpPr>
        <xdr:cNvPr id="645" name="テキスト ボックス 644"/>
        <xdr:cNvSpPr txBox="1"/>
      </xdr:nvSpPr>
      <xdr:spPr>
        <a:xfrm>
          <a:off x="12547111" y="13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151715</xdr:rowOff>
    </xdr:from>
    <xdr:to>
      <xdr:col>85</xdr:col>
      <xdr:colOff>127000</xdr:colOff>
      <xdr:row>98</xdr:row>
      <xdr:rowOff>109765</xdr:rowOff>
    </xdr:to>
    <xdr:cxnSp macro="">
      <xdr:nvCxnSpPr>
        <xdr:cNvPr id="674" name="直線コネクタ 673"/>
        <xdr:cNvCxnSpPr/>
      </xdr:nvCxnSpPr>
      <xdr:spPr>
        <a:xfrm flipV="1">
          <a:off x="15481300" y="16782365"/>
          <a:ext cx="838200" cy="1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59486</xdr:rowOff>
    </xdr:from>
    <xdr:to>
      <xdr:col>81</xdr:col>
      <xdr:colOff>50800</xdr:colOff>
      <xdr:row>98</xdr:row>
      <xdr:rowOff>109765</xdr:rowOff>
    </xdr:to>
    <xdr:cxnSp macro="">
      <xdr:nvCxnSpPr>
        <xdr:cNvPr id="677" name="直線コネクタ 676"/>
        <xdr:cNvCxnSpPr/>
      </xdr:nvCxnSpPr>
      <xdr:spPr>
        <a:xfrm>
          <a:off x="14592300" y="16861586"/>
          <a:ext cx="889000" cy="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71146</xdr:rowOff>
    </xdr:from>
    <xdr:to>
      <xdr:col>76</xdr:col>
      <xdr:colOff>114300</xdr:colOff>
      <xdr:row>98</xdr:row>
      <xdr:rowOff>59486</xdr:rowOff>
    </xdr:to>
    <xdr:cxnSp macro="">
      <xdr:nvCxnSpPr>
        <xdr:cNvPr id="680" name="直線コネクタ 679"/>
        <xdr:cNvCxnSpPr/>
      </xdr:nvCxnSpPr>
      <xdr:spPr>
        <a:xfrm>
          <a:off x="13703300" y="16701796"/>
          <a:ext cx="889000" cy="15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150597</xdr:rowOff>
    </xdr:from>
    <xdr:to>
      <xdr:col>71</xdr:col>
      <xdr:colOff>177800</xdr:colOff>
      <xdr:row>97</xdr:row>
      <xdr:rowOff>71146</xdr:rowOff>
    </xdr:to>
    <xdr:cxnSp macro="">
      <xdr:nvCxnSpPr>
        <xdr:cNvPr id="683" name="直線コネクタ 682"/>
        <xdr:cNvCxnSpPr/>
      </xdr:nvCxnSpPr>
      <xdr:spPr>
        <a:xfrm>
          <a:off x="12814300" y="16609797"/>
          <a:ext cx="889000" cy="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12107</xdr:rowOff>
    </xdr:from>
    <xdr:ext cx="534377" cy="259045"/>
    <xdr:sp macro="" textlink="">
      <xdr:nvSpPr>
        <xdr:cNvPr id="685" name="テキスト ボックス 684"/>
        <xdr:cNvSpPr txBox="1"/>
      </xdr:nvSpPr>
      <xdr:spPr>
        <a:xfrm>
          <a:off x="13436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88727</xdr:rowOff>
    </xdr:from>
    <xdr:ext cx="534377" cy="259045"/>
    <xdr:sp macro="" textlink="">
      <xdr:nvSpPr>
        <xdr:cNvPr id="687" name="テキスト ボックス 686"/>
        <xdr:cNvSpPr txBox="1"/>
      </xdr:nvSpPr>
      <xdr:spPr>
        <a:xfrm>
          <a:off x="12547111" y="168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100915</xdr:rowOff>
    </xdr:from>
    <xdr:to>
      <xdr:col>85</xdr:col>
      <xdr:colOff>177800</xdr:colOff>
      <xdr:row>98</xdr:row>
      <xdr:rowOff>31065</xdr:rowOff>
    </xdr:to>
    <xdr:sp macro="" textlink="">
      <xdr:nvSpPr>
        <xdr:cNvPr id="693" name="楕円 692"/>
        <xdr:cNvSpPr/>
      </xdr:nvSpPr>
      <xdr:spPr>
        <a:xfrm>
          <a:off x="16268700" y="167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79342</xdr:rowOff>
    </xdr:from>
    <xdr:ext cx="534377" cy="259045"/>
    <xdr:sp macro="" textlink="">
      <xdr:nvSpPr>
        <xdr:cNvPr id="694" name="積立金該当値テキスト"/>
        <xdr:cNvSpPr txBox="1"/>
      </xdr:nvSpPr>
      <xdr:spPr>
        <a:xfrm>
          <a:off x="16370300"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58965</xdr:rowOff>
    </xdr:from>
    <xdr:to>
      <xdr:col>81</xdr:col>
      <xdr:colOff>101600</xdr:colOff>
      <xdr:row>98</xdr:row>
      <xdr:rowOff>160565</xdr:rowOff>
    </xdr:to>
    <xdr:sp macro="" textlink="">
      <xdr:nvSpPr>
        <xdr:cNvPr id="695" name="楕円 694"/>
        <xdr:cNvSpPr/>
      </xdr:nvSpPr>
      <xdr:spPr>
        <a:xfrm>
          <a:off x="15430500" y="168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151692</xdr:rowOff>
    </xdr:from>
    <xdr:ext cx="469744" cy="259045"/>
    <xdr:sp macro="" textlink="">
      <xdr:nvSpPr>
        <xdr:cNvPr id="696" name="テキスト ボックス 695"/>
        <xdr:cNvSpPr txBox="1"/>
      </xdr:nvSpPr>
      <xdr:spPr>
        <a:xfrm>
          <a:off x="15246428" y="1695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8686</xdr:rowOff>
    </xdr:from>
    <xdr:to>
      <xdr:col>76</xdr:col>
      <xdr:colOff>165100</xdr:colOff>
      <xdr:row>98</xdr:row>
      <xdr:rowOff>110286</xdr:rowOff>
    </xdr:to>
    <xdr:sp macro="" textlink="">
      <xdr:nvSpPr>
        <xdr:cNvPr id="697" name="楕円 696"/>
        <xdr:cNvSpPr/>
      </xdr:nvSpPr>
      <xdr:spPr>
        <a:xfrm>
          <a:off x="14541500" y="168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101413</xdr:rowOff>
    </xdr:from>
    <xdr:ext cx="534377" cy="259045"/>
    <xdr:sp macro="" textlink="">
      <xdr:nvSpPr>
        <xdr:cNvPr id="698" name="テキスト ボックス 697"/>
        <xdr:cNvSpPr txBox="1"/>
      </xdr:nvSpPr>
      <xdr:spPr>
        <a:xfrm>
          <a:off x="14325111" y="169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20346</xdr:rowOff>
    </xdr:from>
    <xdr:to>
      <xdr:col>72</xdr:col>
      <xdr:colOff>38100</xdr:colOff>
      <xdr:row>97</xdr:row>
      <xdr:rowOff>121946</xdr:rowOff>
    </xdr:to>
    <xdr:sp macro="" textlink="">
      <xdr:nvSpPr>
        <xdr:cNvPr id="699" name="楕円 698"/>
        <xdr:cNvSpPr/>
      </xdr:nvSpPr>
      <xdr:spPr>
        <a:xfrm>
          <a:off x="13652500" y="166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138473</xdr:rowOff>
    </xdr:from>
    <xdr:ext cx="534377" cy="259045"/>
    <xdr:sp macro="" textlink="">
      <xdr:nvSpPr>
        <xdr:cNvPr id="700" name="テキスト ボックス 699"/>
        <xdr:cNvSpPr txBox="1"/>
      </xdr:nvSpPr>
      <xdr:spPr>
        <a:xfrm>
          <a:off x="13436111" y="164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99797</xdr:rowOff>
    </xdr:from>
    <xdr:to>
      <xdr:col>67</xdr:col>
      <xdr:colOff>101600</xdr:colOff>
      <xdr:row>97</xdr:row>
      <xdr:rowOff>29947</xdr:rowOff>
    </xdr:to>
    <xdr:sp macro="" textlink="">
      <xdr:nvSpPr>
        <xdr:cNvPr id="701" name="楕円 700"/>
        <xdr:cNvSpPr/>
      </xdr:nvSpPr>
      <xdr:spPr>
        <a:xfrm>
          <a:off x="127635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46474</xdr:rowOff>
    </xdr:from>
    <xdr:ext cx="534377" cy="259045"/>
    <xdr:sp macro="" textlink="">
      <xdr:nvSpPr>
        <xdr:cNvPr id="702" name="テキスト ボックス 701"/>
        <xdr:cNvSpPr txBox="1"/>
      </xdr:nvSpPr>
      <xdr:spPr>
        <a:xfrm>
          <a:off x="12547111" y="163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18351</xdr:rowOff>
    </xdr:from>
    <xdr:to>
      <xdr:col>116</xdr:col>
      <xdr:colOff>63500</xdr:colOff>
      <xdr:row>76</xdr:row>
      <xdr:rowOff>78702</xdr:rowOff>
    </xdr:to>
    <xdr:cxnSp macro="">
      <xdr:nvCxnSpPr>
        <xdr:cNvPr id="846" name="直線コネクタ 845"/>
        <xdr:cNvCxnSpPr/>
      </xdr:nvCxnSpPr>
      <xdr:spPr>
        <a:xfrm flipV="1">
          <a:off x="21323300" y="13048551"/>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7"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78702</xdr:rowOff>
    </xdr:from>
    <xdr:to>
      <xdr:col>111</xdr:col>
      <xdr:colOff>177800</xdr:colOff>
      <xdr:row>76</xdr:row>
      <xdr:rowOff>85713</xdr:rowOff>
    </xdr:to>
    <xdr:cxnSp macro="">
      <xdr:nvCxnSpPr>
        <xdr:cNvPr id="849" name="直線コネクタ 848"/>
        <xdr:cNvCxnSpPr/>
      </xdr:nvCxnSpPr>
      <xdr:spPr>
        <a:xfrm flipV="1">
          <a:off x="20434300" y="13108902"/>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1" name="テキスト ボックス 850"/>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85713</xdr:rowOff>
    </xdr:from>
    <xdr:to>
      <xdr:col>107</xdr:col>
      <xdr:colOff>50800</xdr:colOff>
      <xdr:row>76</xdr:row>
      <xdr:rowOff>90323</xdr:rowOff>
    </xdr:to>
    <xdr:cxnSp macro="">
      <xdr:nvCxnSpPr>
        <xdr:cNvPr id="852" name="直線コネクタ 851"/>
        <xdr:cNvCxnSpPr/>
      </xdr:nvCxnSpPr>
      <xdr:spPr>
        <a:xfrm flipV="1">
          <a:off x="19545300" y="13115913"/>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4" name="テキスト ボックス 853"/>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90323</xdr:rowOff>
    </xdr:from>
    <xdr:to>
      <xdr:col>102</xdr:col>
      <xdr:colOff>114300</xdr:colOff>
      <xdr:row>76</xdr:row>
      <xdr:rowOff>124231</xdr:rowOff>
    </xdr:to>
    <xdr:cxnSp macro="">
      <xdr:nvCxnSpPr>
        <xdr:cNvPr id="855" name="直線コネクタ 854"/>
        <xdr:cNvCxnSpPr/>
      </xdr:nvCxnSpPr>
      <xdr:spPr>
        <a:xfrm flipV="1">
          <a:off x="18656300" y="13120523"/>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7" name="テキスト ボックス 856"/>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59" name="テキスト ボックス 858"/>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139002</xdr:rowOff>
    </xdr:from>
    <xdr:to>
      <xdr:col>116</xdr:col>
      <xdr:colOff>114300</xdr:colOff>
      <xdr:row>76</xdr:row>
      <xdr:rowOff>69152</xdr:rowOff>
    </xdr:to>
    <xdr:sp macro="" textlink="">
      <xdr:nvSpPr>
        <xdr:cNvPr id="865" name="楕円 864"/>
        <xdr:cNvSpPr/>
      </xdr:nvSpPr>
      <xdr:spPr>
        <a:xfrm>
          <a:off x="22110700" y="129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117428</xdr:rowOff>
    </xdr:from>
    <xdr:ext cx="534377" cy="259045"/>
    <xdr:sp macro="" textlink="">
      <xdr:nvSpPr>
        <xdr:cNvPr id="866" name="繰出金該当値テキスト"/>
        <xdr:cNvSpPr txBox="1"/>
      </xdr:nvSpPr>
      <xdr:spPr>
        <a:xfrm>
          <a:off x="22212300" y="129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27902</xdr:rowOff>
    </xdr:from>
    <xdr:to>
      <xdr:col>112</xdr:col>
      <xdr:colOff>38100</xdr:colOff>
      <xdr:row>76</xdr:row>
      <xdr:rowOff>129502</xdr:rowOff>
    </xdr:to>
    <xdr:sp macro="" textlink="">
      <xdr:nvSpPr>
        <xdr:cNvPr id="867" name="楕円 866"/>
        <xdr:cNvSpPr/>
      </xdr:nvSpPr>
      <xdr:spPr>
        <a:xfrm>
          <a:off x="21272500" y="130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120629</xdr:rowOff>
    </xdr:from>
    <xdr:ext cx="534377" cy="259045"/>
    <xdr:sp macro="" textlink="">
      <xdr:nvSpPr>
        <xdr:cNvPr id="868" name="テキスト ボックス 867"/>
        <xdr:cNvSpPr txBox="1"/>
      </xdr:nvSpPr>
      <xdr:spPr>
        <a:xfrm>
          <a:off x="21056111" y="131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34913</xdr:rowOff>
    </xdr:from>
    <xdr:to>
      <xdr:col>107</xdr:col>
      <xdr:colOff>101600</xdr:colOff>
      <xdr:row>76</xdr:row>
      <xdr:rowOff>136513</xdr:rowOff>
    </xdr:to>
    <xdr:sp macro="" textlink="">
      <xdr:nvSpPr>
        <xdr:cNvPr id="869" name="楕円 868"/>
        <xdr:cNvSpPr/>
      </xdr:nvSpPr>
      <xdr:spPr>
        <a:xfrm>
          <a:off x="203835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127640</xdr:rowOff>
    </xdr:from>
    <xdr:ext cx="534377" cy="259045"/>
    <xdr:sp macro="" textlink="">
      <xdr:nvSpPr>
        <xdr:cNvPr id="870" name="テキスト ボックス 869"/>
        <xdr:cNvSpPr txBox="1"/>
      </xdr:nvSpPr>
      <xdr:spPr>
        <a:xfrm>
          <a:off x="20167111" y="131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39523</xdr:rowOff>
    </xdr:from>
    <xdr:to>
      <xdr:col>102</xdr:col>
      <xdr:colOff>165100</xdr:colOff>
      <xdr:row>76</xdr:row>
      <xdr:rowOff>141123</xdr:rowOff>
    </xdr:to>
    <xdr:sp macro="" textlink="">
      <xdr:nvSpPr>
        <xdr:cNvPr id="871" name="楕円 870"/>
        <xdr:cNvSpPr/>
      </xdr:nvSpPr>
      <xdr:spPr>
        <a:xfrm>
          <a:off x="19494500" y="13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132250</xdr:rowOff>
    </xdr:from>
    <xdr:ext cx="534377" cy="259045"/>
    <xdr:sp macro="" textlink="">
      <xdr:nvSpPr>
        <xdr:cNvPr id="872" name="テキスト ボックス 871"/>
        <xdr:cNvSpPr txBox="1"/>
      </xdr:nvSpPr>
      <xdr:spPr>
        <a:xfrm>
          <a:off x="19278111" y="131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73431</xdr:rowOff>
    </xdr:from>
    <xdr:to>
      <xdr:col>98</xdr:col>
      <xdr:colOff>38100</xdr:colOff>
      <xdr:row>77</xdr:row>
      <xdr:rowOff>3581</xdr:rowOff>
    </xdr:to>
    <xdr:sp macro="" textlink="">
      <xdr:nvSpPr>
        <xdr:cNvPr id="873" name="楕円 872"/>
        <xdr:cNvSpPr/>
      </xdr:nvSpPr>
      <xdr:spPr>
        <a:xfrm>
          <a:off x="18605500" y="131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166158</xdr:rowOff>
    </xdr:from>
    <xdr:ext cx="534377" cy="259045"/>
    <xdr:sp macro="" textlink="">
      <xdr:nvSpPr>
        <xdr:cNvPr id="874" name="テキスト ボックス 873"/>
        <xdr:cNvSpPr txBox="1"/>
      </xdr:nvSpPr>
      <xdr:spPr>
        <a:xfrm>
          <a:off x="18389111" y="131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85,041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令和３年度は新型コロナウイルスワクチン接種業務やキャッシュレス決済ポイント還元事業にかかる委託料が増加した。多摩市は公共施設が多く、その維持管理のために経費がかかるため、他市に比べて物件費が高くなっている。また、外部委託を積極的に活用していることもその理由の</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つである。「新生</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TAMA</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・行財政刷新プログラム」の取り組みによる経常経費の削減や公共施設の総量の適正化を進めていく。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公債費は一人当たり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13,007</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下回る状況となっている。これは、多摩ニュータウン整備期に借入れた大規模な債務の償還が進んでいることに加えて、新規の地方債の発行抑制や繰上げ償還を行うなど、これまでの取組みの成果によるものである。今後、多くの公共施設が更新時期を迎えるため、地方債の発行額が増加することが想定されているが、引き続き計画的な借入れや更なる金額の精査により、公債費増加の抑制に努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普通建設事業費（うち更新整備）は、一人当たり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64,941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２年度から大きく増加した。これは、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パルテノン多摩</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や多摩中央図書館などの大規模改修工事費の実施による。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147,528
144,828
21.01
71,642,396
68,528,979
2,786,195
30,791,116
15,561,318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154787</xdr:rowOff>
    </xdr:from>
    <xdr:to>
      <xdr:col>24</xdr:col>
      <xdr:colOff>63500</xdr:colOff>
      <xdr:row>35</xdr:row>
      <xdr:rowOff>156616</xdr:rowOff>
    </xdr:to>
    <xdr:cxnSp macro="">
      <xdr:nvCxnSpPr>
        <xdr:cNvPr id="59" name="直線コネクタ 58"/>
        <xdr:cNvCxnSpPr/>
      </xdr:nvCxnSpPr>
      <xdr:spPr>
        <a:xfrm>
          <a:off x="3797300" y="615553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127356</xdr:rowOff>
    </xdr:from>
    <xdr:to>
      <xdr:col>19</xdr:col>
      <xdr:colOff>177800</xdr:colOff>
      <xdr:row>35</xdr:row>
      <xdr:rowOff>154787</xdr:rowOff>
    </xdr:to>
    <xdr:cxnSp macro="">
      <xdr:nvCxnSpPr>
        <xdr:cNvPr id="62" name="直線コネクタ 61"/>
        <xdr:cNvCxnSpPr/>
      </xdr:nvCxnSpPr>
      <xdr:spPr>
        <a:xfrm>
          <a:off x="2908300" y="612810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108153</xdr:rowOff>
    </xdr:from>
    <xdr:to>
      <xdr:col>15</xdr:col>
      <xdr:colOff>50800</xdr:colOff>
      <xdr:row>35</xdr:row>
      <xdr:rowOff>127356</xdr:rowOff>
    </xdr:to>
    <xdr:cxnSp macro="">
      <xdr:nvCxnSpPr>
        <xdr:cNvPr id="65" name="直線コネクタ 64"/>
        <xdr:cNvCxnSpPr/>
      </xdr:nvCxnSpPr>
      <xdr:spPr>
        <a:xfrm>
          <a:off x="2019300" y="610890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108153</xdr:rowOff>
    </xdr:from>
    <xdr:to>
      <xdr:col>10</xdr:col>
      <xdr:colOff>114300</xdr:colOff>
      <xdr:row>35</xdr:row>
      <xdr:rowOff>131928</xdr:rowOff>
    </xdr:to>
    <xdr:cxnSp macro="">
      <xdr:nvCxnSpPr>
        <xdr:cNvPr id="68" name="直線コネクタ 67"/>
        <xdr:cNvCxnSpPr/>
      </xdr:nvCxnSpPr>
      <xdr:spPr>
        <a:xfrm flipV="1">
          <a:off x="1130300" y="6108903"/>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105816</xdr:rowOff>
    </xdr:from>
    <xdr:to>
      <xdr:col>24</xdr:col>
      <xdr:colOff>114300</xdr:colOff>
      <xdr:row>36</xdr:row>
      <xdr:rowOff>35966</xdr:rowOff>
    </xdr:to>
    <xdr:sp macro="" textlink="">
      <xdr:nvSpPr>
        <xdr:cNvPr id="78" name="楕円 77"/>
        <xdr:cNvSpPr/>
      </xdr:nvSpPr>
      <xdr:spPr>
        <a:xfrm>
          <a:off x="45847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84243</xdr:rowOff>
    </xdr:from>
    <xdr:ext cx="469744" cy="259045"/>
    <xdr:sp macro="" textlink="">
      <xdr:nvSpPr>
        <xdr:cNvPr id="79" name="議会費該当値テキスト"/>
        <xdr:cNvSpPr txBox="1"/>
      </xdr:nvSpPr>
      <xdr:spPr>
        <a:xfrm>
          <a:off x="4686300"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103987</xdr:rowOff>
    </xdr:from>
    <xdr:to>
      <xdr:col>20</xdr:col>
      <xdr:colOff>38100</xdr:colOff>
      <xdr:row>36</xdr:row>
      <xdr:rowOff>34137</xdr:rowOff>
    </xdr:to>
    <xdr:sp macro="" textlink="">
      <xdr:nvSpPr>
        <xdr:cNvPr id="80" name="楕円 79"/>
        <xdr:cNvSpPr/>
      </xdr:nvSpPr>
      <xdr:spPr>
        <a:xfrm>
          <a:off x="3746500" y="6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25264</xdr:rowOff>
    </xdr:from>
    <xdr:ext cx="469744" cy="259045"/>
    <xdr:sp macro="" textlink="">
      <xdr:nvSpPr>
        <xdr:cNvPr id="81" name="テキスト ボックス 80"/>
        <xdr:cNvSpPr txBox="1"/>
      </xdr:nvSpPr>
      <xdr:spPr>
        <a:xfrm>
          <a:off x="3562428" y="61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76556</xdr:rowOff>
    </xdr:from>
    <xdr:to>
      <xdr:col>15</xdr:col>
      <xdr:colOff>101600</xdr:colOff>
      <xdr:row>36</xdr:row>
      <xdr:rowOff>6706</xdr:rowOff>
    </xdr:to>
    <xdr:sp macro="" textlink="">
      <xdr:nvSpPr>
        <xdr:cNvPr id="82" name="楕円 81"/>
        <xdr:cNvSpPr/>
      </xdr:nvSpPr>
      <xdr:spPr>
        <a:xfrm>
          <a:off x="2857500" y="60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169283</xdr:rowOff>
    </xdr:from>
    <xdr:ext cx="469744" cy="259045"/>
    <xdr:sp macro="" textlink="">
      <xdr:nvSpPr>
        <xdr:cNvPr id="83" name="テキスト ボックス 82"/>
        <xdr:cNvSpPr txBox="1"/>
      </xdr:nvSpPr>
      <xdr:spPr>
        <a:xfrm>
          <a:off x="2673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57353</xdr:rowOff>
    </xdr:from>
    <xdr:to>
      <xdr:col>10</xdr:col>
      <xdr:colOff>165100</xdr:colOff>
      <xdr:row>35</xdr:row>
      <xdr:rowOff>158953</xdr:rowOff>
    </xdr:to>
    <xdr:sp macro="" textlink="">
      <xdr:nvSpPr>
        <xdr:cNvPr id="84" name="楕円 83"/>
        <xdr:cNvSpPr/>
      </xdr:nvSpPr>
      <xdr:spPr>
        <a:xfrm>
          <a:off x="1968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150080</xdr:rowOff>
    </xdr:from>
    <xdr:ext cx="469744" cy="259045"/>
    <xdr:sp macro="" textlink="">
      <xdr:nvSpPr>
        <xdr:cNvPr id="85" name="テキスト ボックス 84"/>
        <xdr:cNvSpPr txBox="1"/>
      </xdr:nvSpPr>
      <xdr:spPr>
        <a:xfrm>
          <a:off x="1784428"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81128</xdr:rowOff>
    </xdr:from>
    <xdr:to>
      <xdr:col>6</xdr:col>
      <xdr:colOff>38100</xdr:colOff>
      <xdr:row>36</xdr:row>
      <xdr:rowOff>11278</xdr:rowOff>
    </xdr:to>
    <xdr:sp macro="" textlink="">
      <xdr:nvSpPr>
        <xdr:cNvPr id="86" name="楕円 85"/>
        <xdr:cNvSpPr/>
      </xdr:nvSpPr>
      <xdr:spPr>
        <a:xfrm>
          <a:off x="1079500" y="60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2405</xdr:rowOff>
    </xdr:from>
    <xdr:ext cx="469744" cy="259045"/>
    <xdr:sp macro="" textlink="">
      <xdr:nvSpPr>
        <xdr:cNvPr id="87" name="テキスト ボックス 86"/>
        <xdr:cNvSpPr txBox="1"/>
      </xdr:nvSpPr>
      <xdr:spPr>
        <a:xfrm>
          <a:off x="895428" y="61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125933</xdr:rowOff>
    </xdr:from>
    <xdr:to>
      <xdr:col>24</xdr:col>
      <xdr:colOff>63500</xdr:colOff>
      <xdr:row>56</xdr:row>
      <xdr:rowOff>56119</xdr:rowOff>
    </xdr:to>
    <xdr:cxnSp macro="">
      <xdr:nvCxnSpPr>
        <xdr:cNvPr id="114" name="直線コネクタ 113"/>
        <xdr:cNvCxnSpPr/>
      </xdr:nvCxnSpPr>
      <xdr:spPr>
        <a:xfrm>
          <a:off x="3797300" y="9384233"/>
          <a:ext cx="838200" cy="27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125933</xdr:rowOff>
    </xdr:from>
    <xdr:to>
      <xdr:col>19</xdr:col>
      <xdr:colOff>177800</xdr:colOff>
      <xdr:row>57</xdr:row>
      <xdr:rowOff>95749</xdr:rowOff>
    </xdr:to>
    <xdr:cxnSp macro="">
      <xdr:nvCxnSpPr>
        <xdr:cNvPr id="117" name="直線コネクタ 116"/>
        <xdr:cNvCxnSpPr/>
      </xdr:nvCxnSpPr>
      <xdr:spPr>
        <a:xfrm flipV="1">
          <a:off x="2908300" y="9384233"/>
          <a:ext cx="889000" cy="48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54803</xdr:rowOff>
    </xdr:from>
    <xdr:to>
      <xdr:col>15</xdr:col>
      <xdr:colOff>50800</xdr:colOff>
      <xdr:row>57</xdr:row>
      <xdr:rowOff>95749</xdr:rowOff>
    </xdr:to>
    <xdr:cxnSp macro="">
      <xdr:nvCxnSpPr>
        <xdr:cNvPr id="120" name="直線コネクタ 119"/>
        <xdr:cNvCxnSpPr/>
      </xdr:nvCxnSpPr>
      <xdr:spPr>
        <a:xfrm>
          <a:off x="2019300" y="9827453"/>
          <a:ext cx="889000" cy="4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20668</xdr:rowOff>
    </xdr:from>
    <xdr:to>
      <xdr:col>10</xdr:col>
      <xdr:colOff>114300</xdr:colOff>
      <xdr:row>57</xdr:row>
      <xdr:rowOff>54803</xdr:rowOff>
    </xdr:to>
    <xdr:cxnSp macro="">
      <xdr:nvCxnSpPr>
        <xdr:cNvPr id="123" name="直線コネクタ 122"/>
        <xdr:cNvCxnSpPr/>
      </xdr:nvCxnSpPr>
      <xdr:spPr>
        <a:xfrm>
          <a:off x="1130300" y="9793318"/>
          <a:ext cx="889000" cy="3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97914</xdr:rowOff>
    </xdr:from>
    <xdr:ext cx="534377" cy="259045"/>
    <xdr:sp macro="" textlink="">
      <xdr:nvSpPr>
        <xdr:cNvPr id="125" name="テキスト ボックス 124"/>
        <xdr:cNvSpPr txBox="1"/>
      </xdr:nvSpPr>
      <xdr:spPr>
        <a:xfrm>
          <a:off x="1752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macro="" textlink="">
      <xdr:nvSpPr>
        <xdr:cNvPr id="127" name="テキスト ボックス 126"/>
        <xdr:cNvSpPr txBox="1"/>
      </xdr:nvSpPr>
      <xdr:spPr>
        <a:xfrm>
          <a:off x="863111" y="99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5319</xdr:rowOff>
    </xdr:from>
    <xdr:to>
      <xdr:col>24</xdr:col>
      <xdr:colOff>114300</xdr:colOff>
      <xdr:row>56</xdr:row>
      <xdr:rowOff>106919</xdr:rowOff>
    </xdr:to>
    <xdr:sp macro="" textlink="">
      <xdr:nvSpPr>
        <xdr:cNvPr id="133" name="楕円 132"/>
        <xdr:cNvSpPr/>
      </xdr:nvSpPr>
      <xdr:spPr>
        <a:xfrm>
          <a:off x="4584700" y="96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28196</xdr:rowOff>
    </xdr:from>
    <xdr:ext cx="534377" cy="259045"/>
    <xdr:sp macro="" textlink="">
      <xdr:nvSpPr>
        <xdr:cNvPr id="134" name="総務費該当値テキスト"/>
        <xdr:cNvSpPr txBox="1"/>
      </xdr:nvSpPr>
      <xdr:spPr>
        <a:xfrm>
          <a:off x="4686300" y="945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75133</xdr:rowOff>
    </xdr:from>
    <xdr:to>
      <xdr:col>20</xdr:col>
      <xdr:colOff>38100</xdr:colOff>
      <xdr:row>55</xdr:row>
      <xdr:rowOff>5283</xdr:rowOff>
    </xdr:to>
    <xdr:sp macro="" textlink="">
      <xdr:nvSpPr>
        <xdr:cNvPr id="135" name="楕円 134"/>
        <xdr:cNvSpPr/>
      </xdr:nvSpPr>
      <xdr:spPr>
        <a:xfrm>
          <a:off x="3746500" y="93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21810</xdr:rowOff>
    </xdr:from>
    <xdr:ext cx="599010" cy="259045"/>
    <xdr:sp macro="" textlink="">
      <xdr:nvSpPr>
        <xdr:cNvPr id="136" name="テキスト ボックス 135"/>
        <xdr:cNvSpPr txBox="1"/>
      </xdr:nvSpPr>
      <xdr:spPr>
        <a:xfrm>
          <a:off x="3497795" y="910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44949</xdr:rowOff>
    </xdr:from>
    <xdr:to>
      <xdr:col>15</xdr:col>
      <xdr:colOff>101600</xdr:colOff>
      <xdr:row>57</xdr:row>
      <xdr:rowOff>146549</xdr:rowOff>
    </xdr:to>
    <xdr:sp macro="" textlink="">
      <xdr:nvSpPr>
        <xdr:cNvPr id="137" name="楕円 136"/>
        <xdr:cNvSpPr/>
      </xdr:nvSpPr>
      <xdr:spPr>
        <a:xfrm>
          <a:off x="2857500" y="981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137676</xdr:rowOff>
    </xdr:from>
    <xdr:ext cx="534377" cy="259045"/>
    <xdr:sp macro="" textlink="">
      <xdr:nvSpPr>
        <xdr:cNvPr id="138" name="テキスト ボックス 137"/>
        <xdr:cNvSpPr txBox="1"/>
      </xdr:nvSpPr>
      <xdr:spPr>
        <a:xfrm>
          <a:off x="2641111" y="991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4003</xdr:rowOff>
    </xdr:from>
    <xdr:to>
      <xdr:col>10</xdr:col>
      <xdr:colOff>165100</xdr:colOff>
      <xdr:row>57</xdr:row>
      <xdr:rowOff>105603</xdr:rowOff>
    </xdr:to>
    <xdr:sp macro="" textlink="">
      <xdr:nvSpPr>
        <xdr:cNvPr id="139" name="楕円 138"/>
        <xdr:cNvSpPr/>
      </xdr:nvSpPr>
      <xdr:spPr>
        <a:xfrm>
          <a:off x="1968500" y="97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122130</xdr:rowOff>
    </xdr:from>
    <xdr:ext cx="534377" cy="259045"/>
    <xdr:sp macro="" textlink="">
      <xdr:nvSpPr>
        <xdr:cNvPr id="140" name="テキスト ボックス 139"/>
        <xdr:cNvSpPr txBox="1"/>
      </xdr:nvSpPr>
      <xdr:spPr>
        <a:xfrm>
          <a:off x="1752111" y="95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141318</xdr:rowOff>
    </xdr:from>
    <xdr:to>
      <xdr:col>6</xdr:col>
      <xdr:colOff>38100</xdr:colOff>
      <xdr:row>57</xdr:row>
      <xdr:rowOff>71468</xdr:rowOff>
    </xdr:to>
    <xdr:sp macro="" textlink="">
      <xdr:nvSpPr>
        <xdr:cNvPr id="141" name="楕円 140"/>
        <xdr:cNvSpPr/>
      </xdr:nvSpPr>
      <xdr:spPr>
        <a:xfrm>
          <a:off x="1079500" y="97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87995</xdr:rowOff>
    </xdr:from>
    <xdr:ext cx="534377" cy="259045"/>
    <xdr:sp macro="" textlink="">
      <xdr:nvSpPr>
        <xdr:cNvPr id="142" name="テキスト ボックス 141"/>
        <xdr:cNvSpPr txBox="1"/>
      </xdr:nvSpPr>
      <xdr:spPr>
        <a:xfrm>
          <a:off x="863111" y="951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109182</xdr:rowOff>
    </xdr:from>
    <xdr:to>
      <xdr:col>24</xdr:col>
      <xdr:colOff>63500</xdr:colOff>
      <xdr:row>77</xdr:row>
      <xdr:rowOff>80516</xdr:rowOff>
    </xdr:to>
    <xdr:cxnSp macro="">
      <xdr:nvCxnSpPr>
        <xdr:cNvPr id="172" name="直線コネクタ 171"/>
        <xdr:cNvCxnSpPr/>
      </xdr:nvCxnSpPr>
      <xdr:spPr>
        <a:xfrm flipV="1">
          <a:off x="3797300" y="13139382"/>
          <a:ext cx="838200" cy="14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80516</xdr:rowOff>
    </xdr:from>
    <xdr:to>
      <xdr:col>19</xdr:col>
      <xdr:colOff>177800</xdr:colOff>
      <xdr:row>77</xdr:row>
      <xdr:rowOff>157302</xdr:rowOff>
    </xdr:to>
    <xdr:cxnSp macro="">
      <xdr:nvCxnSpPr>
        <xdr:cNvPr id="175" name="直線コネクタ 174"/>
        <xdr:cNvCxnSpPr/>
      </xdr:nvCxnSpPr>
      <xdr:spPr>
        <a:xfrm flipV="1">
          <a:off x="2908300" y="13282166"/>
          <a:ext cx="889000" cy="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157302</xdr:rowOff>
    </xdr:from>
    <xdr:to>
      <xdr:col>15</xdr:col>
      <xdr:colOff>50800</xdr:colOff>
      <xdr:row>78</xdr:row>
      <xdr:rowOff>10899</xdr:rowOff>
    </xdr:to>
    <xdr:cxnSp macro="">
      <xdr:nvCxnSpPr>
        <xdr:cNvPr id="178" name="直線コネクタ 177"/>
        <xdr:cNvCxnSpPr/>
      </xdr:nvCxnSpPr>
      <xdr:spPr>
        <a:xfrm flipV="1">
          <a:off x="2019300" y="13358952"/>
          <a:ext cx="889000" cy="2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10899</xdr:rowOff>
    </xdr:from>
    <xdr:to>
      <xdr:col>10</xdr:col>
      <xdr:colOff>114300</xdr:colOff>
      <xdr:row>78</xdr:row>
      <xdr:rowOff>17650</xdr:rowOff>
    </xdr:to>
    <xdr:cxnSp macro="">
      <xdr:nvCxnSpPr>
        <xdr:cNvPr id="181" name="直線コネクタ 180"/>
        <xdr:cNvCxnSpPr/>
      </xdr:nvCxnSpPr>
      <xdr:spPr>
        <a:xfrm flipV="1">
          <a:off x="1130300" y="13383999"/>
          <a:ext cx="88900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58382</xdr:rowOff>
    </xdr:from>
    <xdr:to>
      <xdr:col>24</xdr:col>
      <xdr:colOff>114300</xdr:colOff>
      <xdr:row>76</xdr:row>
      <xdr:rowOff>159982</xdr:rowOff>
    </xdr:to>
    <xdr:sp macro="" textlink="">
      <xdr:nvSpPr>
        <xdr:cNvPr id="191" name="楕円 190"/>
        <xdr:cNvSpPr/>
      </xdr:nvSpPr>
      <xdr:spPr>
        <a:xfrm>
          <a:off x="4584700" y="130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81259</xdr:rowOff>
    </xdr:from>
    <xdr:ext cx="599010" cy="259045"/>
    <xdr:sp macro="" textlink="">
      <xdr:nvSpPr>
        <xdr:cNvPr id="192" name="民生費該当値テキスト"/>
        <xdr:cNvSpPr txBox="1"/>
      </xdr:nvSpPr>
      <xdr:spPr>
        <a:xfrm>
          <a:off x="4686300" y="1294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29716</xdr:rowOff>
    </xdr:from>
    <xdr:to>
      <xdr:col>20</xdr:col>
      <xdr:colOff>38100</xdr:colOff>
      <xdr:row>77</xdr:row>
      <xdr:rowOff>131316</xdr:rowOff>
    </xdr:to>
    <xdr:sp macro="" textlink="">
      <xdr:nvSpPr>
        <xdr:cNvPr id="193" name="楕円 192"/>
        <xdr:cNvSpPr/>
      </xdr:nvSpPr>
      <xdr:spPr>
        <a:xfrm>
          <a:off x="3746500" y="132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147843</xdr:rowOff>
    </xdr:from>
    <xdr:ext cx="599010" cy="259045"/>
    <xdr:sp macro="" textlink="">
      <xdr:nvSpPr>
        <xdr:cNvPr id="194" name="テキスト ボックス 193"/>
        <xdr:cNvSpPr txBox="1"/>
      </xdr:nvSpPr>
      <xdr:spPr>
        <a:xfrm>
          <a:off x="3497795" y="1300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106502</xdr:rowOff>
    </xdr:from>
    <xdr:to>
      <xdr:col>15</xdr:col>
      <xdr:colOff>101600</xdr:colOff>
      <xdr:row>78</xdr:row>
      <xdr:rowOff>36652</xdr:rowOff>
    </xdr:to>
    <xdr:sp macro="" textlink="">
      <xdr:nvSpPr>
        <xdr:cNvPr id="195" name="楕円 194"/>
        <xdr:cNvSpPr/>
      </xdr:nvSpPr>
      <xdr:spPr>
        <a:xfrm>
          <a:off x="2857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53179</xdr:rowOff>
    </xdr:from>
    <xdr:ext cx="599010" cy="259045"/>
    <xdr:sp macro="" textlink="">
      <xdr:nvSpPr>
        <xdr:cNvPr id="196" name="テキスト ボックス 195"/>
        <xdr:cNvSpPr txBox="1"/>
      </xdr:nvSpPr>
      <xdr:spPr>
        <a:xfrm>
          <a:off x="2608795" y="1308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131549</xdr:rowOff>
    </xdr:from>
    <xdr:to>
      <xdr:col>10</xdr:col>
      <xdr:colOff>165100</xdr:colOff>
      <xdr:row>78</xdr:row>
      <xdr:rowOff>61699</xdr:rowOff>
    </xdr:to>
    <xdr:sp macro="" textlink="">
      <xdr:nvSpPr>
        <xdr:cNvPr id="197" name="楕円 196"/>
        <xdr:cNvSpPr/>
      </xdr:nvSpPr>
      <xdr:spPr>
        <a:xfrm>
          <a:off x="1968500" y="1333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78226</xdr:rowOff>
    </xdr:from>
    <xdr:ext cx="599010" cy="259045"/>
    <xdr:sp macro="" textlink="">
      <xdr:nvSpPr>
        <xdr:cNvPr id="198" name="テキスト ボックス 197"/>
        <xdr:cNvSpPr txBox="1"/>
      </xdr:nvSpPr>
      <xdr:spPr>
        <a:xfrm>
          <a:off x="1719795" y="1310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138300</xdr:rowOff>
    </xdr:from>
    <xdr:to>
      <xdr:col>6</xdr:col>
      <xdr:colOff>38100</xdr:colOff>
      <xdr:row>78</xdr:row>
      <xdr:rowOff>68450</xdr:rowOff>
    </xdr:to>
    <xdr:sp macro="" textlink="">
      <xdr:nvSpPr>
        <xdr:cNvPr id="199" name="楕円 198"/>
        <xdr:cNvSpPr/>
      </xdr:nvSpPr>
      <xdr:spPr>
        <a:xfrm>
          <a:off x="1079500" y="133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84977</xdr:rowOff>
    </xdr:from>
    <xdr:ext cx="599010" cy="259045"/>
    <xdr:sp macro="" textlink="">
      <xdr:nvSpPr>
        <xdr:cNvPr id="200" name="テキスト ボックス 199"/>
        <xdr:cNvSpPr txBox="1"/>
      </xdr:nvSpPr>
      <xdr:spPr>
        <a:xfrm>
          <a:off x="830795" y="1311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101639</xdr:rowOff>
    </xdr:from>
    <xdr:to>
      <xdr:col>24</xdr:col>
      <xdr:colOff>63500</xdr:colOff>
      <xdr:row>97</xdr:row>
      <xdr:rowOff>113433</xdr:rowOff>
    </xdr:to>
    <xdr:cxnSp macro="">
      <xdr:nvCxnSpPr>
        <xdr:cNvPr id="228" name="直線コネクタ 227"/>
        <xdr:cNvCxnSpPr/>
      </xdr:nvCxnSpPr>
      <xdr:spPr>
        <a:xfrm flipV="1">
          <a:off x="3797300" y="16560839"/>
          <a:ext cx="838200" cy="18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108038</xdr:rowOff>
    </xdr:from>
    <xdr:to>
      <xdr:col>19</xdr:col>
      <xdr:colOff>177800</xdr:colOff>
      <xdr:row>97</xdr:row>
      <xdr:rowOff>113433</xdr:rowOff>
    </xdr:to>
    <xdr:cxnSp macro="">
      <xdr:nvCxnSpPr>
        <xdr:cNvPr id="231" name="直線コネクタ 230"/>
        <xdr:cNvCxnSpPr/>
      </xdr:nvCxnSpPr>
      <xdr:spPr>
        <a:xfrm>
          <a:off x="2908300" y="16738688"/>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108038</xdr:rowOff>
    </xdr:from>
    <xdr:to>
      <xdr:col>15</xdr:col>
      <xdr:colOff>50800</xdr:colOff>
      <xdr:row>98</xdr:row>
      <xdr:rowOff>5924</xdr:rowOff>
    </xdr:to>
    <xdr:cxnSp macro="">
      <xdr:nvCxnSpPr>
        <xdr:cNvPr id="234" name="直線コネクタ 233"/>
        <xdr:cNvCxnSpPr/>
      </xdr:nvCxnSpPr>
      <xdr:spPr>
        <a:xfrm flipV="1">
          <a:off x="2019300" y="16738688"/>
          <a:ext cx="889000" cy="6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134533</xdr:rowOff>
    </xdr:from>
    <xdr:to>
      <xdr:col>10</xdr:col>
      <xdr:colOff>114300</xdr:colOff>
      <xdr:row>98</xdr:row>
      <xdr:rowOff>5924</xdr:rowOff>
    </xdr:to>
    <xdr:cxnSp macro="">
      <xdr:nvCxnSpPr>
        <xdr:cNvPr id="237" name="直線コネクタ 236"/>
        <xdr:cNvCxnSpPr/>
      </xdr:nvCxnSpPr>
      <xdr:spPr>
        <a:xfrm>
          <a:off x="1130300" y="16765183"/>
          <a:ext cx="889000" cy="4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50839</xdr:rowOff>
    </xdr:from>
    <xdr:to>
      <xdr:col>24</xdr:col>
      <xdr:colOff>114300</xdr:colOff>
      <xdr:row>96</xdr:row>
      <xdr:rowOff>152439</xdr:rowOff>
    </xdr:to>
    <xdr:sp macro="" textlink="">
      <xdr:nvSpPr>
        <xdr:cNvPr id="247" name="楕円 246"/>
        <xdr:cNvSpPr/>
      </xdr:nvSpPr>
      <xdr:spPr>
        <a:xfrm>
          <a:off x="4584700" y="165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29266</xdr:rowOff>
    </xdr:from>
    <xdr:ext cx="534377" cy="259045"/>
    <xdr:sp macro="" textlink="">
      <xdr:nvSpPr>
        <xdr:cNvPr id="248" name="衛生費該当値テキスト"/>
        <xdr:cNvSpPr txBox="1"/>
      </xdr:nvSpPr>
      <xdr:spPr>
        <a:xfrm>
          <a:off x="4686300"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62633</xdr:rowOff>
    </xdr:from>
    <xdr:to>
      <xdr:col>20</xdr:col>
      <xdr:colOff>38100</xdr:colOff>
      <xdr:row>97</xdr:row>
      <xdr:rowOff>164233</xdr:rowOff>
    </xdr:to>
    <xdr:sp macro="" textlink="">
      <xdr:nvSpPr>
        <xdr:cNvPr id="249" name="楕円 248"/>
        <xdr:cNvSpPr/>
      </xdr:nvSpPr>
      <xdr:spPr>
        <a:xfrm>
          <a:off x="3746500" y="166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155360</xdr:rowOff>
    </xdr:from>
    <xdr:ext cx="534377" cy="259045"/>
    <xdr:sp macro="" textlink="">
      <xdr:nvSpPr>
        <xdr:cNvPr id="250" name="テキスト ボックス 249"/>
        <xdr:cNvSpPr txBox="1"/>
      </xdr:nvSpPr>
      <xdr:spPr>
        <a:xfrm>
          <a:off x="3530111" y="1678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57238</xdr:rowOff>
    </xdr:from>
    <xdr:to>
      <xdr:col>15</xdr:col>
      <xdr:colOff>101600</xdr:colOff>
      <xdr:row>97</xdr:row>
      <xdr:rowOff>158838</xdr:rowOff>
    </xdr:to>
    <xdr:sp macro="" textlink="">
      <xdr:nvSpPr>
        <xdr:cNvPr id="251" name="楕円 250"/>
        <xdr:cNvSpPr/>
      </xdr:nvSpPr>
      <xdr:spPr>
        <a:xfrm>
          <a:off x="2857500" y="166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149965</xdr:rowOff>
    </xdr:from>
    <xdr:ext cx="534377" cy="259045"/>
    <xdr:sp macro="" textlink="">
      <xdr:nvSpPr>
        <xdr:cNvPr id="252" name="テキスト ボックス 251"/>
        <xdr:cNvSpPr txBox="1"/>
      </xdr:nvSpPr>
      <xdr:spPr>
        <a:xfrm>
          <a:off x="2641111" y="167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126574</xdr:rowOff>
    </xdr:from>
    <xdr:to>
      <xdr:col>10</xdr:col>
      <xdr:colOff>165100</xdr:colOff>
      <xdr:row>98</xdr:row>
      <xdr:rowOff>56724</xdr:rowOff>
    </xdr:to>
    <xdr:sp macro="" textlink="">
      <xdr:nvSpPr>
        <xdr:cNvPr id="253" name="楕円 252"/>
        <xdr:cNvSpPr/>
      </xdr:nvSpPr>
      <xdr:spPr>
        <a:xfrm>
          <a:off x="1968500" y="167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47851</xdr:rowOff>
    </xdr:from>
    <xdr:ext cx="534377" cy="259045"/>
    <xdr:sp macro="" textlink="">
      <xdr:nvSpPr>
        <xdr:cNvPr id="254" name="テキスト ボックス 253"/>
        <xdr:cNvSpPr txBox="1"/>
      </xdr:nvSpPr>
      <xdr:spPr>
        <a:xfrm>
          <a:off x="1752111" y="168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83733</xdr:rowOff>
    </xdr:from>
    <xdr:to>
      <xdr:col>6</xdr:col>
      <xdr:colOff>38100</xdr:colOff>
      <xdr:row>98</xdr:row>
      <xdr:rowOff>13883</xdr:rowOff>
    </xdr:to>
    <xdr:sp macro="" textlink="">
      <xdr:nvSpPr>
        <xdr:cNvPr id="255" name="楕円 254"/>
        <xdr:cNvSpPr/>
      </xdr:nvSpPr>
      <xdr:spPr>
        <a:xfrm>
          <a:off x="1079500" y="167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5010</xdr:rowOff>
    </xdr:from>
    <xdr:ext cx="534377" cy="259045"/>
    <xdr:sp macro="" textlink="">
      <xdr:nvSpPr>
        <xdr:cNvPr id="256" name="テキスト ボックス 255"/>
        <xdr:cNvSpPr txBox="1"/>
      </xdr:nvSpPr>
      <xdr:spPr>
        <a:xfrm>
          <a:off x="863111" y="168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129184</xdr:rowOff>
    </xdr:from>
    <xdr:to>
      <xdr:col>55</xdr:col>
      <xdr:colOff>0</xdr:colOff>
      <xdr:row>33</xdr:row>
      <xdr:rowOff>83464</xdr:rowOff>
    </xdr:to>
    <xdr:cxnSp macro="">
      <xdr:nvCxnSpPr>
        <xdr:cNvPr id="283" name="直線コネクタ 282"/>
        <xdr:cNvCxnSpPr/>
      </xdr:nvCxnSpPr>
      <xdr:spPr>
        <a:xfrm flipV="1">
          <a:off x="9639300" y="5615584"/>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4"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78892</xdr:rowOff>
    </xdr:from>
    <xdr:to>
      <xdr:col>50</xdr:col>
      <xdr:colOff>114300</xdr:colOff>
      <xdr:row>33</xdr:row>
      <xdr:rowOff>83464</xdr:rowOff>
    </xdr:to>
    <xdr:cxnSp macro="">
      <xdr:nvCxnSpPr>
        <xdr:cNvPr id="286" name="直線コネクタ 285"/>
        <xdr:cNvCxnSpPr/>
      </xdr:nvCxnSpPr>
      <xdr:spPr>
        <a:xfrm>
          <a:off x="8750300" y="5736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88" name="テキスト ボックス 287"/>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78892</xdr:rowOff>
    </xdr:from>
    <xdr:to>
      <xdr:col>45</xdr:col>
      <xdr:colOff>177800</xdr:colOff>
      <xdr:row>33</xdr:row>
      <xdr:rowOff>95352</xdr:rowOff>
    </xdr:to>
    <xdr:cxnSp macro="">
      <xdr:nvCxnSpPr>
        <xdr:cNvPr id="289" name="直線コネクタ 288"/>
        <xdr:cNvCxnSpPr/>
      </xdr:nvCxnSpPr>
      <xdr:spPr>
        <a:xfrm flipV="1">
          <a:off x="7861300" y="573674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155567</xdr:rowOff>
    </xdr:from>
    <xdr:ext cx="378565" cy="259045"/>
    <xdr:sp macro="" textlink="">
      <xdr:nvSpPr>
        <xdr:cNvPr id="291" name="テキスト ボックス 290"/>
        <xdr:cNvSpPr txBox="1"/>
      </xdr:nvSpPr>
      <xdr:spPr>
        <a:xfrm>
          <a:off x="8561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95352</xdr:rowOff>
    </xdr:from>
    <xdr:to>
      <xdr:col>41</xdr:col>
      <xdr:colOff>50800</xdr:colOff>
      <xdr:row>34</xdr:row>
      <xdr:rowOff>30886</xdr:rowOff>
    </xdr:to>
    <xdr:cxnSp macro="">
      <xdr:nvCxnSpPr>
        <xdr:cNvPr id="292" name="直線コネクタ 291"/>
        <xdr:cNvCxnSpPr/>
      </xdr:nvCxnSpPr>
      <xdr:spPr>
        <a:xfrm flipV="1">
          <a:off x="6972300" y="5753202"/>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macro="" textlink="">
      <xdr:nvSpPr>
        <xdr:cNvPr id="294" name="テキスト ボックス 293"/>
        <xdr:cNvSpPr txBox="1"/>
      </xdr:nvSpPr>
      <xdr:spPr>
        <a:xfrm>
          <a:off x="7672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296" name="テキスト ボックス 295"/>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78384</xdr:rowOff>
    </xdr:from>
    <xdr:to>
      <xdr:col>55</xdr:col>
      <xdr:colOff>50800</xdr:colOff>
      <xdr:row>33</xdr:row>
      <xdr:rowOff>8534</xdr:rowOff>
    </xdr:to>
    <xdr:sp macro="" textlink="">
      <xdr:nvSpPr>
        <xdr:cNvPr id="302" name="楕円 301"/>
        <xdr:cNvSpPr/>
      </xdr:nvSpPr>
      <xdr:spPr>
        <a:xfrm>
          <a:off x="10426700" y="55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101261</xdr:rowOff>
    </xdr:from>
    <xdr:ext cx="469744" cy="259045"/>
    <xdr:sp macro="" textlink="">
      <xdr:nvSpPr>
        <xdr:cNvPr id="303" name="労働費該当値テキスト"/>
        <xdr:cNvSpPr txBox="1"/>
      </xdr:nvSpPr>
      <xdr:spPr>
        <a:xfrm>
          <a:off x="10528300" y="541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32664</xdr:rowOff>
    </xdr:from>
    <xdr:to>
      <xdr:col>50</xdr:col>
      <xdr:colOff>165100</xdr:colOff>
      <xdr:row>33</xdr:row>
      <xdr:rowOff>134264</xdr:rowOff>
    </xdr:to>
    <xdr:sp macro="" textlink="">
      <xdr:nvSpPr>
        <xdr:cNvPr id="304" name="楕円 303"/>
        <xdr:cNvSpPr/>
      </xdr:nvSpPr>
      <xdr:spPr>
        <a:xfrm>
          <a:off x="9588500" y="56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150791</xdr:rowOff>
    </xdr:from>
    <xdr:ext cx="469744" cy="259045"/>
    <xdr:sp macro="" textlink="">
      <xdr:nvSpPr>
        <xdr:cNvPr id="305" name="テキスト ボックス 304"/>
        <xdr:cNvSpPr txBox="1"/>
      </xdr:nvSpPr>
      <xdr:spPr>
        <a:xfrm>
          <a:off x="9404428" y="54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28092</xdr:rowOff>
    </xdr:from>
    <xdr:to>
      <xdr:col>46</xdr:col>
      <xdr:colOff>38100</xdr:colOff>
      <xdr:row>33</xdr:row>
      <xdr:rowOff>129692</xdr:rowOff>
    </xdr:to>
    <xdr:sp macro="" textlink="">
      <xdr:nvSpPr>
        <xdr:cNvPr id="306" name="楕円 305"/>
        <xdr:cNvSpPr/>
      </xdr:nvSpPr>
      <xdr:spPr>
        <a:xfrm>
          <a:off x="86995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146219</xdr:rowOff>
    </xdr:from>
    <xdr:ext cx="469744" cy="259045"/>
    <xdr:sp macro="" textlink="">
      <xdr:nvSpPr>
        <xdr:cNvPr id="307" name="テキスト ボックス 306"/>
        <xdr:cNvSpPr txBox="1"/>
      </xdr:nvSpPr>
      <xdr:spPr>
        <a:xfrm>
          <a:off x="8515428" y="54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44552</xdr:rowOff>
    </xdr:from>
    <xdr:to>
      <xdr:col>41</xdr:col>
      <xdr:colOff>101600</xdr:colOff>
      <xdr:row>33</xdr:row>
      <xdr:rowOff>146152</xdr:rowOff>
    </xdr:to>
    <xdr:sp macro="" textlink="">
      <xdr:nvSpPr>
        <xdr:cNvPr id="308" name="楕円 307"/>
        <xdr:cNvSpPr/>
      </xdr:nvSpPr>
      <xdr:spPr>
        <a:xfrm>
          <a:off x="7810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162679</xdr:rowOff>
    </xdr:from>
    <xdr:ext cx="469744" cy="259045"/>
    <xdr:sp macro="" textlink="">
      <xdr:nvSpPr>
        <xdr:cNvPr id="309" name="テキスト ボックス 308"/>
        <xdr:cNvSpPr txBox="1"/>
      </xdr:nvSpPr>
      <xdr:spPr>
        <a:xfrm>
          <a:off x="7626428" y="547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151536</xdr:rowOff>
    </xdr:from>
    <xdr:to>
      <xdr:col>36</xdr:col>
      <xdr:colOff>165100</xdr:colOff>
      <xdr:row>34</xdr:row>
      <xdr:rowOff>81686</xdr:rowOff>
    </xdr:to>
    <xdr:sp macro="" textlink="">
      <xdr:nvSpPr>
        <xdr:cNvPr id="310" name="楕円 309"/>
        <xdr:cNvSpPr/>
      </xdr:nvSpPr>
      <xdr:spPr>
        <a:xfrm>
          <a:off x="6921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98213</xdr:rowOff>
    </xdr:from>
    <xdr:ext cx="469744" cy="259045"/>
    <xdr:sp macro="" textlink="">
      <xdr:nvSpPr>
        <xdr:cNvPr id="311" name="テキスト ボックス 310"/>
        <xdr:cNvSpPr txBox="1"/>
      </xdr:nvSpPr>
      <xdr:spPr>
        <a:xfrm>
          <a:off x="6737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121000</xdr:rowOff>
    </xdr:from>
    <xdr:to>
      <xdr:col>55</xdr:col>
      <xdr:colOff>0</xdr:colOff>
      <xdr:row>58</xdr:row>
      <xdr:rowOff>122784</xdr:rowOff>
    </xdr:to>
    <xdr:cxnSp macro="">
      <xdr:nvCxnSpPr>
        <xdr:cNvPr id="338" name="直線コネクタ 337"/>
        <xdr:cNvCxnSpPr/>
      </xdr:nvCxnSpPr>
      <xdr:spPr>
        <a:xfrm flipV="1">
          <a:off x="9639300" y="10065100"/>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121138</xdr:rowOff>
    </xdr:from>
    <xdr:to>
      <xdr:col>50</xdr:col>
      <xdr:colOff>114300</xdr:colOff>
      <xdr:row>58</xdr:row>
      <xdr:rowOff>122784</xdr:rowOff>
    </xdr:to>
    <xdr:cxnSp macro="">
      <xdr:nvCxnSpPr>
        <xdr:cNvPr id="341" name="直線コネクタ 340"/>
        <xdr:cNvCxnSpPr/>
      </xdr:nvCxnSpPr>
      <xdr:spPr>
        <a:xfrm>
          <a:off x="8750300" y="1006523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119035</xdr:rowOff>
    </xdr:from>
    <xdr:to>
      <xdr:col>45</xdr:col>
      <xdr:colOff>177800</xdr:colOff>
      <xdr:row>58</xdr:row>
      <xdr:rowOff>121138</xdr:rowOff>
    </xdr:to>
    <xdr:cxnSp macro="">
      <xdr:nvCxnSpPr>
        <xdr:cNvPr id="344" name="直線コネクタ 343"/>
        <xdr:cNvCxnSpPr/>
      </xdr:nvCxnSpPr>
      <xdr:spPr>
        <a:xfrm>
          <a:off x="7861300" y="1006313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119035</xdr:rowOff>
    </xdr:from>
    <xdr:to>
      <xdr:col>41</xdr:col>
      <xdr:colOff>50800</xdr:colOff>
      <xdr:row>58</xdr:row>
      <xdr:rowOff>121549</xdr:rowOff>
    </xdr:to>
    <xdr:cxnSp macro="">
      <xdr:nvCxnSpPr>
        <xdr:cNvPr id="347" name="直線コネクタ 346"/>
        <xdr:cNvCxnSpPr/>
      </xdr:nvCxnSpPr>
      <xdr:spPr>
        <a:xfrm flipV="1">
          <a:off x="6972300" y="1006313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70200</xdr:rowOff>
    </xdr:from>
    <xdr:to>
      <xdr:col>55</xdr:col>
      <xdr:colOff>50800</xdr:colOff>
      <xdr:row>59</xdr:row>
      <xdr:rowOff>350</xdr:rowOff>
    </xdr:to>
    <xdr:sp macro="" textlink="">
      <xdr:nvSpPr>
        <xdr:cNvPr id="357" name="楕円 356"/>
        <xdr:cNvSpPr/>
      </xdr:nvSpPr>
      <xdr:spPr>
        <a:xfrm>
          <a:off x="104267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156577</xdr:rowOff>
    </xdr:from>
    <xdr:ext cx="378565" cy="259045"/>
    <xdr:sp macro="" textlink="">
      <xdr:nvSpPr>
        <xdr:cNvPr id="358" name="農林水産業費該当値テキスト"/>
        <xdr:cNvSpPr txBox="1"/>
      </xdr:nvSpPr>
      <xdr:spPr>
        <a:xfrm>
          <a:off x="10528300" y="9929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71984</xdr:rowOff>
    </xdr:from>
    <xdr:to>
      <xdr:col>50</xdr:col>
      <xdr:colOff>165100</xdr:colOff>
      <xdr:row>59</xdr:row>
      <xdr:rowOff>2134</xdr:rowOff>
    </xdr:to>
    <xdr:sp macro="" textlink="">
      <xdr:nvSpPr>
        <xdr:cNvPr id="359" name="楕円 358"/>
        <xdr:cNvSpPr/>
      </xdr:nvSpPr>
      <xdr:spPr>
        <a:xfrm>
          <a:off x="9588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164711</xdr:rowOff>
    </xdr:from>
    <xdr:ext cx="378565" cy="259045"/>
    <xdr:sp macro="" textlink="">
      <xdr:nvSpPr>
        <xdr:cNvPr id="360" name="テキスト ボックス 359"/>
        <xdr:cNvSpPr txBox="1"/>
      </xdr:nvSpPr>
      <xdr:spPr>
        <a:xfrm>
          <a:off x="9450017" y="1010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70338</xdr:rowOff>
    </xdr:from>
    <xdr:to>
      <xdr:col>46</xdr:col>
      <xdr:colOff>38100</xdr:colOff>
      <xdr:row>59</xdr:row>
      <xdr:rowOff>488</xdr:rowOff>
    </xdr:to>
    <xdr:sp macro="" textlink="">
      <xdr:nvSpPr>
        <xdr:cNvPr id="361" name="楕円 360"/>
        <xdr:cNvSpPr/>
      </xdr:nvSpPr>
      <xdr:spPr>
        <a:xfrm>
          <a:off x="8699500" y="100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163065</xdr:rowOff>
    </xdr:from>
    <xdr:ext cx="378565" cy="259045"/>
    <xdr:sp macro="" textlink="">
      <xdr:nvSpPr>
        <xdr:cNvPr id="362" name="テキスト ボックス 361"/>
        <xdr:cNvSpPr txBox="1"/>
      </xdr:nvSpPr>
      <xdr:spPr>
        <a:xfrm>
          <a:off x="8561017" y="1010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68235</xdr:rowOff>
    </xdr:from>
    <xdr:to>
      <xdr:col>41</xdr:col>
      <xdr:colOff>101600</xdr:colOff>
      <xdr:row>58</xdr:row>
      <xdr:rowOff>169835</xdr:rowOff>
    </xdr:to>
    <xdr:sp macro="" textlink="">
      <xdr:nvSpPr>
        <xdr:cNvPr id="363" name="楕円 362"/>
        <xdr:cNvSpPr/>
      </xdr:nvSpPr>
      <xdr:spPr>
        <a:xfrm>
          <a:off x="7810500" y="100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160962</xdr:rowOff>
    </xdr:from>
    <xdr:ext cx="378565" cy="259045"/>
    <xdr:sp macro="" textlink="">
      <xdr:nvSpPr>
        <xdr:cNvPr id="364" name="テキスト ボックス 363"/>
        <xdr:cNvSpPr txBox="1"/>
      </xdr:nvSpPr>
      <xdr:spPr>
        <a:xfrm>
          <a:off x="7672017" y="1010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70749</xdr:rowOff>
    </xdr:from>
    <xdr:to>
      <xdr:col>36</xdr:col>
      <xdr:colOff>165100</xdr:colOff>
      <xdr:row>59</xdr:row>
      <xdr:rowOff>899</xdr:rowOff>
    </xdr:to>
    <xdr:sp macro="" textlink="">
      <xdr:nvSpPr>
        <xdr:cNvPr id="365" name="楕円 364"/>
        <xdr:cNvSpPr/>
      </xdr:nvSpPr>
      <xdr:spPr>
        <a:xfrm>
          <a:off x="6921500" y="100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163476</xdr:rowOff>
    </xdr:from>
    <xdr:ext cx="378565" cy="259045"/>
    <xdr:sp macro="" textlink="">
      <xdr:nvSpPr>
        <xdr:cNvPr id="366" name="テキスト ボックス 365"/>
        <xdr:cNvSpPr txBox="1"/>
      </xdr:nvSpPr>
      <xdr:spPr>
        <a:xfrm>
          <a:off x="6783017" y="10107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158102</xdr:rowOff>
    </xdr:from>
    <xdr:to>
      <xdr:col>55</xdr:col>
      <xdr:colOff>0</xdr:colOff>
      <xdr:row>79</xdr:row>
      <xdr:rowOff>45762</xdr:rowOff>
    </xdr:to>
    <xdr:cxnSp macro="">
      <xdr:nvCxnSpPr>
        <xdr:cNvPr id="397" name="直線コネクタ 396"/>
        <xdr:cNvCxnSpPr/>
      </xdr:nvCxnSpPr>
      <xdr:spPr>
        <a:xfrm flipV="1">
          <a:off x="9639300" y="13531202"/>
          <a:ext cx="8382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45762</xdr:rowOff>
    </xdr:from>
    <xdr:to>
      <xdr:col>50</xdr:col>
      <xdr:colOff>114300</xdr:colOff>
      <xdr:row>79</xdr:row>
      <xdr:rowOff>63560</xdr:rowOff>
    </xdr:to>
    <xdr:cxnSp macro="">
      <xdr:nvCxnSpPr>
        <xdr:cNvPr id="400" name="直線コネクタ 399"/>
        <xdr:cNvCxnSpPr/>
      </xdr:nvCxnSpPr>
      <xdr:spPr>
        <a:xfrm flipV="1">
          <a:off x="8750300" y="13590312"/>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2" name="テキスト ボックス 401"/>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63560</xdr:rowOff>
    </xdr:from>
    <xdr:to>
      <xdr:col>45</xdr:col>
      <xdr:colOff>177800</xdr:colOff>
      <xdr:row>79</xdr:row>
      <xdr:rowOff>64948</xdr:rowOff>
    </xdr:to>
    <xdr:cxnSp macro="">
      <xdr:nvCxnSpPr>
        <xdr:cNvPr id="403" name="直線コネクタ 402"/>
        <xdr:cNvCxnSpPr/>
      </xdr:nvCxnSpPr>
      <xdr:spPr>
        <a:xfrm flipV="1">
          <a:off x="7861300" y="13608110"/>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5" name="テキスト ボックス 404"/>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64948</xdr:rowOff>
    </xdr:from>
    <xdr:to>
      <xdr:col>41</xdr:col>
      <xdr:colOff>50800</xdr:colOff>
      <xdr:row>79</xdr:row>
      <xdr:rowOff>64996</xdr:rowOff>
    </xdr:to>
    <xdr:cxnSp macro="">
      <xdr:nvCxnSpPr>
        <xdr:cNvPr id="406" name="直線コネクタ 405"/>
        <xdr:cNvCxnSpPr/>
      </xdr:nvCxnSpPr>
      <xdr:spPr>
        <a:xfrm flipV="1">
          <a:off x="6972300" y="1360949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8" name="テキスト ボックス 407"/>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107302</xdr:rowOff>
    </xdr:from>
    <xdr:to>
      <xdr:col>55</xdr:col>
      <xdr:colOff>50800</xdr:colOff>
      <xdr:row>79</xdr:row>
      <xdr:rowOff>37452</xdr:rowOff>
    </xdr:to>
    <xdr:sp macro="" textlink="">
      <xdr:nvSpPr>
        <xdr:cNvPr id="416" name="楕円 415"/>
        <xdr:cNvSpPr/>
      </xdr:nvSpPr>
      <xdr:spPr>
        <a:xfrm>
          <a:off x="10426700" y="134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22229</xdr:rowOff>
    </xdr:from>
    <xdr:ext cx="469744" cy="259045"/>
    <xdr:sp macro="" textlink="">
      <xdr:nvSpPr>
        <xdr:cNvPr id="417" name="商工費該当値テキスト"/>
        <xdr:cNvSpPr txBox="1"/>
      </xdr:nvSpPr>
      <xdr:spPr>
        <a:xfrm>
          <a:off x="10528300" y="1339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166412</xdr:rowOff>
    </xdr:from>
    <xdr:to>
      <xdr:col>50</xdr:col>
      <xdr:colOff>165100</xdr:colOff>
      <xdr:row>79</xdr:row>
      <xdr:rowOff>96562</xdr:rowOff>
    </xdr:to>
    <xdr:sp macro="" textlink="">
      <xdr:nvSpPr>
        <xdr:cNvPr id="418" name="楕円 417"/>
        <xdr:cNvSpPr/>
      </xdr:nvSpPr>
      <xdr:spPr>
        <a:xfrm>
          <a:off x="9588500" y="135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87689</xdr:rowOff>
    </xdr:from>
    <xdr:ext cx="469744" cy="259045"/>
    <xdr:sp macro="" textlink="">
      <xdr:nvSpPr>
        <xdr:cNvPr id="419" name="テキスト ボックス 418"/>
        <xdr:cNvSpPr txBox="1"/>
      </xdr:nvSpPr>
      <xdr:spPr>
        <a:xfrm>
          <a:off x="9404428" y="136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12760</xdr:rowOff>
    </xdr:from>
    <xdr:to>
      <xdr:col>46</xdr:col>
      <xdr:colOff>38100</xdr:colOff>
      <xdr:row>79</xdr:row>
      <xdr:rowOff>114360</xdr:rowOff>
    </xdr:to>
    <xdr:sp macro="" textlink="">
      <xdr:nvSpPr>
        <xdr:cNvPr id="420" name="楕円 419"/>
        <xdr:cNvSpPr/>
      </xdr:nvSpPr>
      <xdr:spPr>
        <a:xfrm>
          <a:off x="8699500" y="13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105487</xdr:rowOff>
    </xdr:from>
    <xdr:ext cx="469744" cy="259045"/>
    <xdr:sp macro="" textlink="">
      <xdr:nvSpPr>
        <xdr:cNvPr id="421" name="テキスト ボックス 420"/>
        <xdr:cNvSpPr txBox="1"/>
      </xdr:nvSpPr>
      <xdr:spPr>
        <a:xfrm>
          <a:off x="8515428" y="136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14148</xdr:rowOff>
    </xdr:from>
    <xdr:to>
      <xdr:col>41</xdr:col>
      <xdr:colOff>101600</xdr:colOff>
      <xdr:row>79</xdr:row>
      <xdr:rowOff>115748</xdr:rowOff>
    </xdr:to>
    <xdr:sp macro="" textlink="">
      <xdr:nvSpPr>
        <xdr:cNvPr id="422" name="楕円 421"/>
        <xdr:cNvSpPr/>
      </xdr:nvSpPr>
      <xdr:spPr>
        <a:xfrm>
          <a:off x="7810500" y="135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106875</xdr:rowOff>
    </xdr:from>
    <xdr:ext cx="469744" cy="259045"/>
    <xdr:sp macro="" textlink="">
      <xdr:nvSpPr>
        <xdr:cNvPr id="423" name="テキスト ボックス 422"/>
        <xdr:cNvSpPr txBox="1"/>
      </xdr:nvSpPr>
      <xdr:spPr>
        <a:xfrm>
          <a:off x="7626428" y="136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14196</xdr:rowOff>
    </xdr:from>
    <xdr:to>
      <xdr:col>36</xdr:col>
      <xdr:colOff>165100</xdr:colOff>
      <xdr:row>79</xdr:row>
      <xdr:rowOff>115796</xdr:rowOff>
    </xdr:to>
    <xdr:sp macro="" textlink="">
      <xdr:nvSpPr>
        <xdr:cNvPr id="424" name="楕円 423"/>
        <xdr:cNvSpPr/>
      </xdr:nvSpPr>
      <xdr:spPr>
        <a:xfrm>
          <a:off x="6921500" y="1355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106923</xdr:rowOff>
    </xdr:from>
    <xdr:ext cx="469744" cy="259045"/>
    <xdr:sp macro="" textlink="">
      <xdr:nvSpPr>
        <xdr:cNvPr id="425" name="テキスト ボックス 424"/>
        <xdr:cNvSpPr txBox="1"/>
      </xdr:nvSpPr>
      <xdr:spPr>
        <a:xfrm>
          <a:off x="6737428" y="1365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5048</xdr:rowOff>
    </xdr:from>
    <xdr:to>
      <xdr:col>55</xdr:col>
      <xdr:colOff>0</xdr:colOff>
      <xdr:row>98</xdr:row>
      <xdr:rowOff>64849</xdr:rowOff>
    </xdr:to>
    <xdr:cxnSp macro="">
      <xdr:nvCxnSpPr>
        <xdr:cNvPr id="454" name="直線コネクタ 453"/>
        <xdr:cNvCxnSpPr/>
      </xdr:nvCxnSpPr>
      <xdr:spPr>
        <a:xfrm flipV="1">
          <a:off x="9639300" y="16807148"/>
          <a:ext cx="838200" cy="5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39726</xdr:rowOff>
    </xdr:from>
    <xdr:to>
      <xdr:col>50</xdr:col>
      <xdr:colOff>114300</xdr:colOff>
      <xdr:row>98</xdr:row>
      <xdr:rowOff>64849</xdr:rowOff>
    </xdr:to>
    <xdr:cxnSp macro="">
      <xdr:nvCxnSpPr>
        <xdr:cNvPr id="457" name="直線コネクタ 456"/>
        <xdr:cNvCxnSpPr/>
      </xdr:nvCxnSpPr>
      <xdr:spPr>
        <a:xfrm>
          <a:off x="8750300" y="16841826"/>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39726</xdr:rowOff>
    </xdr:from>
    <xdr:to>
      <xdr:col>45</xdr:col>
      <xdr:colOff>177800</xdr:colOff>
      <xdr:row>98</xdr:row>
      <xdr:rowOff>44168</xdr:rowOff>
    </xdr:to>
    <xdr:cxnSp macro="">
      <xdr:nvCxnSpPr>
        <xdr:cNvPr id="460" name="直線コネクタ 459"/>
        <xdr:cNvCxnSpPr/>
      </xdr:nvCxnSpPr>
      <xdr:spPr>
        <a:xfrm flipV="1">
          <a:off x="7861300" y="16841826"/>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33660</xdr:rowOff>
    </xdr:from>
    <xdr:to>
      <xdr:col>41</xdr:col>
      <xdr:colOff>50800</xdr:colOff>
      <xdr:row>98</xdr:row>
      <xdr:rowOff>44168</xdr:rowOff>
    </xdr:to>
    <xdr:cxnSp macro="">
      <xdr:nvCxnSpPr>
        <xdr:cNvPr id="463" name="直線コネクタ 462"/>
        <xdr:cNvCxnSpPr/>
      </xdr:nvCxnSpPr>
      <xdr:spPr>
        <a:xfrm>
          <a:off x="6972300" y="16835760"/>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125698</xdr:rowOff>
    </xdr:from>
    <xdr:to>
      <xdr:col>55</xdr:col>
      <xdr:colOff>50800</xdr:colOff>
      <xdr:row>98</xdr:row>
      <xdr:rowOff>55848</xdr:rowOff>
    </xdr:to>
    <xdr:sp macro="" textlink="">
      <xdr:nvSpPr>
        <xdr:cNvPr id="473" name="楕円 472"/>
        <xdr:cNvSpPr/>
      </xdr:nvSpPr>
      <xdr:spPr>
        <a:xfrm>
          <a:off x="10426700" y="167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40625</xdr:rowOff>
    </xdr:from>
    <xdr:ext cx="534377" cy="259045"/>
    <xdr:sp macro="" textlink="">
      <xdr:nvSpPr>
        <xdr:cNvPr id="474" name="土木費該当値テキスト"/>
        <xdr:cNvSpPr txBox="1"/>
      </xdr:nvSpPr>
      <xdr:spPr>
        <a:xfrm>
          <a:off x="10528300" y="1667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14049</xdr:rowOff>
    </xdr:from>
    <xdr:to>
      <xdr:col>50</xdr:col>
      <xdr:colOff>165100</xdr:colOff>
      <xdr:row>98</xdr:row>
      <xdr:rowOff>115649</xdr:rowOff>
    </xdr:to>
    <xdr:sp macro="" textlink="">
      <xdr:nvSpPr>
        <xdr:cNvPr id="475" name="楕円 474"/>
        <xdr:cNvSpPr/>
      </xdr:nvSpPr>
      <xdr:spPr>
        <a:xfrm>
          <a:off x="9588500" y="1681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106776</xdr:rowOff>
    </xdr:from>
    <xdr:ext cx="534377" cy="259045"/>
    <xdr:sp macro="" textlink="">
      <xdr:nvSpPr>
        <xdr:cNvPr id="476" name="テキスト ボックス 475"/>
        <xdr:cNvSpPr txBox="1"/>
      </xdr:nvSpPr>
      <xdr:spPr>
        <a:xfrm>
          <a:off x="9372111" y="169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160376</xdr:rowOff>
    </xdr:from>
    <xdr:to>
      <xdr:col>46</xdr:col>
      <xdr:colOff>38100</xdr:colOff>
      <xdr:row>98</xdr:row>
      <xdr:rowOff>90526</xdr:rowOff>
    </xdr:to>
    <xdr:sp macro="" textlink="">
      <xdr:nvSpPr>
        <xdr:cNvPr id="477" name="楕円 476"/>
        <xdr:cNvSpPr/>
      </xdr:nvSpPr>
      <xdr:spPr>
        <a:xfrm>
          <a:off x="8699500" y="167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81653</xdr:rowOff>
    </xdr:from>
    <xdr:ext cx="534377" cy="259045"/>
    <xdr:sp macro="" textlink="">
      <xdr:nvSpPr>
        <xdr:cNvPr id="478" name="テキスト ボックス 477"/>
        <xdr:cNvSpPr txBox="1"/>
      </xdr:nvSpPr>
      <xdr:spPr>
        <a:xfrm>
          <a:off x="8483111" y="1688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164818</xdr:rowOff>
    </xdr:from>
    <xdr:to>
      <xdr:col>41</xdr:col>
      <xdr:colOff>101600</xdr:colOff>
      <xdr:row>98</xdr:row>
      <xdr:rowOff>94968</xdr:rowOff>
    </xdr:to>
    <xdr:sp macro="" textlink="">
      <xdr:nvSpPr>
        <xdr:cNvPr id="479" name="楕円 478"/>
        <xdr:cNvSpPr/>
      </xdr:nvSpPr>
      <xdr:spPr>
        <a:xfrm>
          <a:off x="7810500" y="167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86095</xdr:rowOff>
    </xdr:from>
    <xdr:ext cx="534377" cy="259045"/>
    <xdr:sp macro="" textlink="">
      <xdr:nvSpPr>
        <xdr:cNvPr id="480" name="テキスト ボックス 479"/>
        <xdr:cNvSpPr txBox="1"/>
      </xdr:nvSpPr>
      <xdr:spPr>
        <a:xfrm>
          <a:off x="7594111" y="168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154310</xdr:rowOff>
    </xdr:from>
    <xdr:to>
      <xdr:col>36</xdr:col>
      <xdr:colOff>165100</xdr:colOff>
      <xdr:row>98</xdr:row>
      <xdr:rowOff>84460</xdr:rowOff>
    </xdr:to>
    <xdr:sp macro="" textlink="">
      <xdr:nvSpPr>
        <xdr:cNvPr id="481" name="楕円 480"/>
        <xdr:cNvSpPr/>
      </xdr:nvSpPr>
      <xdr:spPr>
        <a:xfrm>
          <a:off x="6921500" y="167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75587</xdr:rowOff>
    </xdr:from>
    <xdr:ext cx="534377" cy="259045"/>
    <xdr:sp macro="" textlink="">
      <xdr:nvSpPr>
        <xdr:cNvPr id="482" name="テキスト ボックス 481"/>
        <xdr:cNvSpPr txBox="1"/>
      </xdr:nvSpPr>
      <xdr:spPr>
        <a:xfrm>
          <a:off x="6705111" y="1687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144272</xdr:rowOff>
    </xdr:from>
    <xdr:to>
      <xdr:col>85</xdr:col>
      <xdr:colOff>127000</xdr:colOff>
      <xdr:row>36</xdr:row>
      <xdr:rowOff>130556</xdr:rowOff>
    </xdr:to>
    <xdr:cxnSp macro="">
      <xdr:nvCxnSpPr>
        <xdr:cNvPr id="512" name="直線コネクタ 511"/>
        <xdr:cNvCxnSpPr/>
      </xdr:nvCxnSpPr>
      <xdr:spPr>
        <a:xfrm>
          <a:off x="15481300" y="5973572"/>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144272</xdr:rowOff>
    </xdr:from>
    <xdr:to>
      <xdr:col>81</xdr:col>
      <xdr:colOff>50800</xdr:colOff>
      <xdr:row>35</xdr:row>
      <xdr:rowOff>130937</xdr:rowOff>
    </xdr:to>
    <xdr:cxnSp macro="">
      <xdr:nvCxnSpPr>
        <xdr:cNvPr id="515" name="直線コネクタ 514"/>
        <xdr:cNvCxnSpPr/>
      </xdr:nvCxnSpPr>
      <xdr:spPr>
        <a:xfrm flipV="1">
          <a:off x="14592300" y="5973572"/>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7" name="テキスト ボックス 516"/>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130937</xdr:rowOff>
    </xdr:from>
    <xdr:to>
      <xdr:col>76</xdr:col>
      <xdr:colOff>114300</xdr:colOff>
      <xdr:row>36</xdr:row>
      <xdr:rowOff>94488</xdr:rowOff>
    </xdr:to>
    <xdr:cxnSp macro="">
      <xdr:nvCxnSpPr>
        <xdr:cNvPr id="518" name="直線コネクタ 517"/>
        <xdr:cNvCxnSpPr/>
      </xdr:nvCxnSpPr>
      <xdr:spPr>
        <a:xfrm flipV="1">
          <a:off x="13703300" y="6131687"/>
          <a:ext cx="889000" cy="1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94488</xdr:rowOff>
    </xdr:from>
    <xdr:to>
      <xdr:col>71</xdr:col>
      <xdr:colOff>177800</xdr:colOff>
      <xdr:row>36</xdr:row>
      <xdr:rowOff>122555</xdr:rowOff>
    </xdr:to>
    <xdr:cxnSp macro="">
      <xdr:nvCxnSpPr>
        <xdr:cNvPr id="521" name="直線コネクタ 520"/>
        <xdr:cNvCxnSpPr/>
      </xdr:nvCxnSpPr>
      <xdr:spPr>
        <a:xfrm flipV="1">
          <a:off x="12814300" y="6266688"/>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79756</xdr:rowOff>
    </xdr:from>
    <xdr:to>
      <xdr:col>85</xdr:col>
      <xdr:colOff>177800</xdr:colOff>
      <xdr:row>37</xdr:row>
      <xdr:rowOff>9906</xdr:rowOff>
    </xdr:to>
    <xdr:sp macro="" textlink="">
      <xdr:nvSpPr>
        <xdr:cNvPr id="531" name="楕円 530"/>
        <xdr:cNvSpPr/>
      </xdr:nvSpPr>
      <xdr:spPr>
        <a:xfrm>
          <a:off x="16268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58183</xdr:rowOff>
    </xdr:from>
    <xdr:ext cx="534377" cy="259045"/>
    <xdr:sp macro="" textlink="">
      <xdr:nvSpPr>
        <xdr:cNvPr id="532" name="消防費該当値テキスト"/>
        <xdr:cNvSpPr txBox="1"/>
      </xdr:nvSpPr>
      <xdr:spPr>
        <a:xfrm>
          <a:off x="16370300" y="623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93472</xdr:rowOff>
    </xdr:from>
    <xdr:to>
      <xdr:col>81</xdr:col>
      <xdr:colOff>101600</xdr:colOff>
      <xdr:row>35</xdr:row>
      <xdr:rowOff>23622</xdr:rowOff>
    </xdr:to>
    <xdr:sp macro="" textlink="">
      <xdr:nvSpPr>
        <xdr:cNvPr id="533" name="楕円 532"/>
        <xdr:cNvSpPr/>
      </xdr:nvSpPr>
      <xdr:spPr>
        <a:xfrm>
          <a:off x="15430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40149</xdr:rowOff>
    </xdr:from>
    <xdr:ext cx="534377" cy="259045"/>
    <xdr:sp macro="" textlink="">
      <xdr:nvSpPr>
        <xdr:cNvPr id="534" name="テキスト ボックス 533"/>
        <xdr:cNvSpPr txBox="1"/>
      </xdr:nvSpPr>
      <xdr:spPr>
        <a:xfrm>
          <a:off x="15214111" y="569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80137</xdr:rowOff>
    </xdr:from>
    <xdr:to>
      <xdr:col>76</xdr:col>
      <xdr:colOff>165100</xdr:colOff>
      <xdr:row>36</xdr:row>
      <xdr:rowOff>10287</xdr:rowOff>
    </xdr:to>
    <xdr:sp macro="" textlink="">
      <xdr:nvSpPr>
        <xdr:cNvPr id="535" name="楕円 534"/>
        <xdr:cNvSpPr/>
      </xdr:nvSpPr>
      <xdr:spPr>
        <a:xfrm>
          <a:off x="14541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1414</xdr:rowOff>
    </xdr:from>
    <xdr:ext cx="534377" cy="259045"/>
    <xdr:sp macro="" textlink="">
      <xdr:nvSpPr>
        <xdr:cNvPr id="536" name="テキスト ボックス 535"/>
        <xdr:cNvSpPr txBox="1"/>
      </xdr:nvSpPr>
      <xdr:spPr>
        <a:xfrm>
          <a:off x="14325111" y="61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43688</xdr:rowOff>
    </xdr:from>
    <xdr:to>
      <xdr:col>72</xdr:col>
      <xdr:colOff>38100</xdr:colOff>
      <xdr:row>36</xdr:row>
      <xdr:rowOff>145288</xdr:rowOff>
    </xdr:to>
    <xdr:sp macro="" textlink="">
      <xdr:nvSpPr>
        <xdr:cNvPr id="537" name="楕円 536"/>
        <xdr:cNvSpPr/>
      </xdr:nvSpPr>
      <xdr:spPr>
        <a:xfrm>
          <a:off x="13652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136415</xdr:rowOff>
    </xdr:from>
    <xdr:ext cx="534377" cy="259045"/>
    <xdr:sp macro="" textlink="">
      <xdr:nvSpPr>
        <xdr:cNvPr id="538" name="テキスト ボックス 537"/>
        <xdr:cNvSpPr txBox="1"/>
      </xdr:nvSpPr>
      <xdr:spPr>
        <a:xfrm>
          <a:off x="13436111" y="63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71755</xdr:rowOff>
    </xdr:from>
    <xdr:to>
      <xdr:col>67</xdr:col>
      <xdr:colOff>101600</xdr:colOff>
      <xdr:row>37</xdr:row>
      <xdr:rowOff>1905</xdr:rowOff>
    </xdr:to>
    <xdr:sp macro="" textlink="">
      <xdr:nvSpPr>
        <xdr:cNvPr id="539" name="楕円 538"/>
        <xdr:cNvSpPr/>
      </xdr:nvSpPr>
      <xdr:spPr>
        <a:xfrm>
          <a:off x="12763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164482</xdr:rowOff>
    </xdr:from>
    <xdr:ext cx="534377" cy="259045"/>
    <xdr:sp macro="" textlink="">
      <xdr:nvSpPr>
        <xdr:cNvPr id="540" name="テキスト ボックス 539"/>
        <xdr:cNvSpPr txBox="1"/>
      </xdr:nvSpPr>
      <xdr:spPr>
        <a:xfrm>
          <a:off x="12547111" y="6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131775</xdr:rowOff>
    </xdr:from>
    <xdr:to>
      <xdr:col>85</xdr:col>
      <xdr:colOff>127000</xdr:colOff>
      <xdr:row>55</xdr:row>
      <xdr:rowOff>32201</xdr:rowOff>
    </xdr:to>
    <xdr:cxnSp macro="">
      <xdr:nvCxnSpPr>
        <xdr:cNvPr id="570" name="直線コネクタ 569"/>
        <xdr:cNvCxnSpPr/>
      </xdr:nvCxnSpPr>
      <xdr:spPr>
        <a:xfrm flipV="1">
          <a:off x="15481300" y="9390075"/>
          <a:ext cx="838200" cy="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104724</xdr:rowOff>
    </xdr:from>
    <xdr:to>
      <xdr:col>81</xdr:col>
      <xdr:colOff>50800</xdr:colOff>
      <xdr:row>55</xdr:row>
      <xdr:rowOff>32201</xdr:rowOff>
    </xdr:to>
    <xdr:cxnSp macro="">
      <xdr:nvCxnSpPr>
        <xdr:cNvPr id="573" name="直線コネクタ 572"/>
        <xdr:cNvCxnSpPr/>
      </xdr:nvCxnSpPr>
      <xdr:spPr>
        <a:xfrm>
          <a:off x="14592300" y="9363024"/>
          <a:ext cx="889000" cy="9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5" name="テキスト ボックス 574"/>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104724</xdr:rowOff>
    </xdr:from>
    <xdr:to>
      <xdr:col>76</xdr:col>
      <xdr:colOff>114300</xdr:colOff>
      <xdr:row>56</xdr:row>
      <xdr:rowOff>77597</xdr:rowOff>
    </xdr:to>
    <xdr:cxnSp macro="">
      <xdr:nvCxnSpPr>
        <xdr:cNvPr id="576" name="直線コネクタ 575"/>
        <xdr:cNvCxnSpPr/>
      </xdr:nvCxnSpPr>
      <xdr:spPr>
        <a:xfrm flipV="1">
          <a:off x="13703300" y="9363024"/>
          <a:ext cx="889000" cy="3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78" name="テキスト ボックス 577"/>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24524</xdr:rowOff>
    </xdr:from>
    <xdr:to>
      <xdr:col>71</xdr:col>
      <xdr:colOff>177800</xdr:colOff>
      <xdr:row>56</xdr:row>
      <xdr:rowOff>77597</xdr:rowOff>
    </xdr:to>
    <xdr:cxnSp macro="">
      <xdr:nvCxnSpPr>
        <xdr:cNvPr id="579" name="直線コネクタ 578"/>
        <xdr:cNvCxnSpPr/>
      </xdr:nvCxnSpPr>
      <xdr:spPr>
        <a:xfrm>
          <a:off x="12814300" y="9625724"/>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80975</xdr:rowOff>
    </xdr:from>
    <xdr:to>
      <xdr:col>85</xdr:col>
      <xdr:colOff>177800</xdr:colOff>
      <xdr:row>55</xdr:row>
      <xdr:rowOff>11125</xdr:rowOff>
    </xdr:to>
    <xdr:sp macro="" textlink="">
      <xdr:nvSpPr>
        <xdr:cNvPr id="589" name="楕円 588"/>
        <xdr:cNvSpPr/>
      </xdr:nvSpPr>
      <xdr:spPr>
        <a:xfrm>
          <a:off x="16268700" y="93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103852</xdr:rowOff>
    </xdr:from>
    <xdr:ext cx="534377" cy="259045"/>
    <xdr:sp macro="" textlink="">
      <xdr:nvSpPr>
        <xdr:cNvPr id="590" name="教育費該当値テキスト"/>
        <xdr:cNvSpPr txBox="1"/>
      </xdr:nvSpPr>
      <xdr:spPr>
        <a:xfrm>
          <a:off x="16370300"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152851</xdr:rowOff>
    </xdr:from>
    <xdr:to>
      <xdr:col>81</xdr:col>
      <xdr:colOff>101600</xdr:colOff>
      <xdr:row>55</xdr:row>
      <xdr:rowOff>83001</xdr:rowOff>
    </xdr:to>
    <xdr:sp macro="" textlink="">
      <xdr:nvSpPr>
        <xdr:cNvPr id="591" name="楕円 590"/>
        <xdr:cNvSpPr/>
      </xdr:nvSpPr>
      <xdr:spPr>
        <a:xfrm>
          <a:off x="15430500" y="94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99528</xdr:rowOff>
    </xdr:from>
    <xdr:ext cx="534377" cy="259045"/>
    <xdr:sp macro="" textlink="">
      <xdr:nvSpPr>
        <xdr:cNvPr id="592" name="テキスト ボックス 591"/>
        <xdr:cNvSpPr txBox="1"/>
      </xdr:nvSpPr>
      <xdr:spPr>
        <a:xfrm>
          <a:off x="15214111" y="91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53924</xdr:rowOff>
    </xdr:from>
    <xdr:to>
      <xdr:col>76</xdr:col>
      <xdr:colOff>165100</xdr:colOff>
      <xdr:row>54</xdr:row>
      <xdr:rowOff>155524</xdr:rowOff>
    </xdr:to>
    <xdr:sp macro="" textlink="">
      <xdr:nvSpPr>
        <xdr:cNvPr id="593" name="楕円 592"/>
        <xdr:cNvSpPr/>
      </xdr:nvSpPr>
      <xdr:spPr>
        <a:xfrm>
          <a:off x="14541500" y="93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601</xdr:rowOff>
    </xdr:from>
    <xdr:ext cx="534377" cy="259045"/>
    <xdr:sp macro="" textlink="">
      <xdr:nvSpPr>
        <xdr:cNvPr id="594" name="テキスト ボックス 593"/>
        <xdr:cNvSpPr txBox="1"/>
      </xdr:nvSpPr>
      <xdr:spPr>
        <a:xfrm>
          <a:off x="14325111" y="90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26797</xdr:rowOff>
    </xdr:from>
    <xdr:to>
      <xdr:col>72</xdr:col>
      <xdr:colOff>38100</xdr:colOff>
      <xdr:row>56</xdr:row>
      <xdr:rowOff>128397</xdr:rowOff>
    </xdr:to>
    <xdr:sp macro="" textlink="">
      <xdr:nvSpPr>
        <xdr:cNvPr id="595" name="楕円 594"/>
        <xdr:cNvSpPr/>
      </xdr:nvSpPr>
      <xdr:spPr>
        <a:xfrm>
          <a:off x="13652500" y="96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144924</xdr:rowOff>
    </xdr:from>
    <xdr:ext cx="534377" cy="259045"/>
    <xdr:sp macro="" textlink="">
      <xdr:nvSpPr>
        <xdr:cNvPr id="596" name="テキスト ボックス 595"/>
        <xdr:cNvSpPr txBox="1"/>
      </xdr:nvSpPr>
      <xdr:spPr>
        <a:xfrm>
          <a:off x="13436111" y="94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145174</xdr:rowOff>
    </xdr:from>
    <xdr:to>
      <xdr:col>67</xdr:col>
      <xdr:colOff>101600</xdr:colOff>
      <xdr:row>56</xdr:row>
      <xdr:rowOff>75324</xdr:rowOff>
    </xdr:to>
    <xdr:sp macro="" textlink="">
      <xdr:nvSpPr>
        <xdr:cNvPr id="597" name="楕円 596"/>
        <xdr:cNvSpPr/>
      </xdr:nvSpPr>
      <xdr:spPr>
        <a:xfrm>
          <a:off x="12763500" y="95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91851</xdr:rowOff>
    </xdr:from>
    <xdr:ext cx="534377" cy="259045"/>
    <xdr:sp macro="" textlink="">
      <xdr:nvSpPr>
        <xdr:cNvPr id="598" name="テキスト ボックス 597"/>
        <xdr:cNvSpPr txBox="1"/>
      </xdr:nvSpPr>
      <xdr:spPr>
        <a:xfrm>
          <a:off x="12547111" y="93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24764</xdr:rowOff>
    </xdr:from>
    <xdr:to>
      <xdr:col>85</xdr:col>
      <xdr:colOff>127000</xdr:colOff>
      <xdr:row>79</xdr:row>
      <xdr:rowOff>44450</xdr:rowOff>
    </xdr:to>
    <xdr:cxnSp macro="">
      <xdr:nvCxnSpPr>
        <xdr:cNvPr id="627" name="直線コネクタ 626"/>
        <xdr:cNvCxnSpPr/>
      </xdr:nvCxnSpPr>
      <xdr:spPr>
        <a:xfrm>
          <a:off x="15481300" y="13569314"/>
          <a:ext cx="8382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14351</xdr:rowOff>
    </xdr:from>
    <xdr:to>
      <xdr:col>81</xdr:col>
      <xdr:colOff>50800</xdr:colOff>
      <xdr:row>79</xdr:row>
      <xdr:rowOff>24764</xdr:rowOff>
    </xdr:to>
    <xdr:cxnSp macro="">
      <xdr:nvCxnSpPr>
        <xdr:cNvPr id="630" name="直線コネクタ 629"/>
        <xdr:cNvCxnSpPr/>
      </xdr:nvCxnSpPr>
      <xdr:spPr>
        <a:xfrm>
          <a:off x="14592300" y="13558901"/>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9779</xdr:rowOff>
    </xdr:from>
    <xdr:to>
      <xdr:col>76</xdr:col>
      <xdr:colOff>114300</xdr:colOff>
      <xdr:row>79</xdr:row>
      <xdr:rowOff>14351</xdr:rowOff>
    </xdr:to>
    <xdr:cxnSp macro="">
      <xdr:nvCxnSpPr>
        <xdr:cNvPr id="633" name="直線コネクタ 632"/>
        <xdr:cNvCxnSpPr/>
      </xdr:nvCxnSpPr>
      <xdr:spPr>
        <a:xfrm>
          <a:off x="13703300" y="135543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9779</xdr:rowOff>
    </xdr:from>
    <xdr:to>
      <xdr:col>71</xdr:col>
      <xdr:colOff>177800</xdr:colOff>
      <xdr:row>79</xdr:row>
      <xdr:rowOff>44450</xdr:rowOff>
    </xdr:to>
    <xdr:cxnSp macro="">
      <xdr:nvCxnSpPr>
        <xdr:cNvPr id="636" name="直線コネクタ 635"/>
        <xdr:cNvCxnSpPr/>
      </xdr:nvCxnSpPr>
      <xdr:spPr>
        <a:xfrm flipV="1">
          <a:off x="12814300" y="13554329"/>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145414</xdr:rowOff>
    </xdr:from>
    <xdr:to>
      <xdr:col>81</xdr:col>
      <xdr:colOff>101600</xdr:colOff>
      <xdr:row>79</xdr:row>
      <xdr:rowOff>75564</xdr:rowOff>
    </xdr:to>
    <xdr:sp macro="" textlink="">
      <xdr:nvSpPr>
        <xdr:cNvPr id="648" name="楕円 647"/>
        <xdr:cNvSpPr/>
      </xdr:nvSpPr>
      <xdr:spPr>
        <a:xfrm>
          <a:off x="15430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66691</xdr:rowOff>
    </xdr:from>
    <xdr:ext cx="378565" cy="259045"/>
    <xdr:sp macro="" textlink="">
      <xdr:nvSpPr>
        <xdr:cNvPr id="649" name="テキスト ボックス 648"/>
        <xdr:cNvSpPr txBox="1"/>
      </xdr:nvSpPr>
      <xdr:spPr>
        <a:xfrm>
          <a:off x="15292017" y="1361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135001</xdr:rowOff>
    </xdr:from>
    <xdr:to>
      <xdr:col>76</xdr:col>
      <xdr:colOff>165100</xdr:colOff>
      <xdr:row>79</xdr:row>
      <xdr:rowOff>65151</xdr:rowOff>
    </xdr:to>
    <xdr:sp macro="" textlink="">
      <xdr:nvSpPr>
        <xdr:cNvPr id="650" name="楕円 649"/>
        <xdr:cNvSpPr/>
      </xdr:nvSpPr>
      <xdr:spPr>
        <a:xfrm>
          <a:off x="14541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56278</xdr:rowOff>
    </xdr:from>
    <xdr:ext cx="378565" cy="259045"/>
    <xdr:sp macro="" textlink="">
      <xdr:nvSpPr>
        <xdr:cNvPr id="651" name="テキスト ボックス 650"/>
        <xdr:cNvSpPr txBox="1"/>
      </xdr:nvSpPr>
      <xdr:spPr>
        <a:xfrm>
          <a:off x="14403017" y="13600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130429</xdr:rowOff>
    </xdr:from>
    <xdr:to>
      <xdr:col>72</xdr:col>
      <xdr:colOff>38100</xdr:colOff>
      <xdr:row>79</xdr:row>
      <xdr:rowOff>60579</xdr:rowOff>
    </xdr:to>
    <xdr:sp macro="" textlink="">
      <xdr:nvSpPr>
        <xdr:cNvPr id="652" name="楕円 651"/>
        <xdr:cNvSpPr/>
      </xdr:nvSpPr>
      <xdr:spPr>
        <a:xfrm>
          <a:off x="13652500" y="135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51706</xdr:rowOff>
    </xdr:from>
    <xdr:ext cx="378565" cy="259045"/>
    <xdr:sp macro="" textlink="">
      <xdr:nvSpPr>
        <xdr:cNvPr id="653" name="テキスト ボックス 652"/>
        <xdr:cNvSpPr txBox="1"/>
      </xdr:nvSpPr>
      <xdr:spPr>
        <a:xfrm>
          <a:off x="13514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131414</xdr:rowOff>
    </xdr:from>
    <xdr:to>
      <xdr:col>85</xdr:col>
      <xdr:colOff>127000</xdr:colOff>
      <xdr:row>97</xdr:row>
      <xdr:rowOff>139567</xdr:rowOff>
    </xdr:to>
    <xdr:cxnSp macro="">
      <xdr:nvCxnSpPr>
        <xdr:cNvPr id="684" name="直線コネクタ 683"/>
        <xdr:cNvCxnSpPr/>
      </xdr:nvCxnSpPr>
      <xdr:spPr>
        <a:xfrm>
          <a:off x="15481300" y="16762064"/>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124918</xdr:rowOff>
    </xdr:from>
    <xdr:to>
      <xdr:col>81</xdr:col>
      <xdr:colOff>50800</xdr:colOff>
      <xdr:row>97</xdr:row>
      <xdr:rowOff>131414</xdr:rowOff>
    </xdr:to>
    <xdr:cxnSp macro="">
      <xdr:nvCxnSpPr>
        <xdr:cNvPr id="687" name="直線コネクタ 686"/>
        <xdr:cNvCxnSpPr/>
      </xdr:nvCxnSpPr>
      <xdr:spPr>
        <a:xfrm>
          <a:off x="14592300" y="16755568"/>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124918</xdr:rowOff>
    </xdr:from>
    <xdr:to>
      <xdr:col>76</xdr:col>
      <xdr:colOff>114300</xdr:colOff>
      <xdr:row>97</xdr:row>
      <xdr:rowOff>128346</xdr:rowOff>
    </xdr:to>
    <xdr:cxnSp macro="">
      <xdr:nvCxnSpPr>
        <xdr:cNvPr id="690" name="直線コネクタ 689"/>
        <xdr:cNvCxnSpPr/>
      </xdr:nvCxnSpPr>
      <xdr:spPr>
        <a:xfrm flipV="1">
          <a:off x="13703300" y="16755568"/>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2" name="テキスト ボックス 691"/>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128346</xdr:rowOff>
    </xdr:from>
    <xdr:to>
      <xdr:col>71</xdr:col>
      <xdr:colOff>177800</xdr:colOff>
      <xdr:row>97</xdr:row>
      <xdr:rowOff>138215</xdr:rowOff>
    </xdr:to>
    <xdr:cxnSp macro="">
      <xdr:nvCxnSpPr>
        <xdr:cNvPr id="693" name="直線コネクタ 692"/>
        <xdr:cNvCxnSpPr/>
      </xdr:nvCxnSpPr>
      <xdr:spPr>
        <a:xfrm flipV="1">
          <a:off x="12814300" y="16758996"/>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5" name="テキスト ボックス 694"/>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7" name="テキスト ボックス 696"/>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88767</xdr:rowOff>
    </xdr:from>
    <xdr:to>
      <xdr:col>85</xdr:col>
      <xdr:colOff>177800</xdr:colOff>
      <xdr:row>98</xdr:row>
      <xdr:rowOff>18917</xdr:rowOff>
    </xdr:to>
    <xdr:sp macro="" textlink="">
      <xdr:nvSpPr>
        <xdr:cNvPr id="703" name="楕円 702"/>
        <xdr:cNvSpPr/>
      </xdr:nvSpPr>
      <xdr:spPr>
        <a:xfrm>
          <a:off x="16268700" y="167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3694</xdr:rowOff>
    </xdr:from>
    <xdr:ext cx="534377" cy="259045"/>
    <xdr:sp macro="" textlink="">
      <xdr:nvSpPr>
        <xdr:cNvPr id="704" name="公債費該当値テキスト"/>
        <xdr:cNvSpPr txBox="1"/>
      </xdr:nvSpPr>
      <xdr:spPr>
        <a:xfrm>
          <a:off x="16370300" y="166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80614</xdr:rowOff>
    </xdr:from>
    <xdr:to>
      <xdr:col>81</xdr:col>
      <xdr:colOff>101600</xdr:colOff>
      <xdr:row>98</xdr:row>
      <xdr:rowOff>10764</xdr:rowOff>
    </xdr:to>
    <xdr:sp macro="" textlink="">
      <xdr:nvSpPr>
        <xdr:cNvPr id="705" name="楕円 704"/>
        <xdr:cNvSpPr/>
      </xdr:nvSpPr>
      <xdr:spPr>
        <a:xfrm>
          <a:off x="15430500" y="16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1891</xdr:rowOff>
    </xdr:from>
    <xdr:ext cx="534377" cy="259045"/>
    <xdr:sp macro="" textlink="">
      <xdr:nvSpPr>
        <xdr:cNvPr id="706" name="テキスト ボックス 705"/>
        <xdr:cNvSpPr txBox="1"/>
      </xdr:nvSpPr>
      <xdr:spPr>
        <a:xfrm>
          <a:off x="15214111" y="168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74118</xdr:rowOff>
    </xdr:from>
    <xdr:to>
      <xdr:col>76</xdr:col>
      <xdr:colOff>165100</xdr:colOff>
      <xdr:row>98</xdr:row>
      <xdr:rowOff>4268</xdr:rowOff>
    </xdr:to>
    <xdr:sp macro="" textlink="">
      <xdr:nvSpPr>
        <xdr:cNvPr id="707" name="楕円 706"/>
        <xdr:cNvSpPr/>
      </xdr:nvSpPr>
      <xdr:spPr>
        <a:xfrm>
          <a:off x="145415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166845</xdr:rowOff>
    </xdr:from>
    <xdr:ext cx="534377" cy="259045"/>
    <xdr:sp macro="" textlink="">
      <xdr:nvSpPr>
        <xdr:cNvPr id="708" name="テキスト ボックス 707"/>
        <xdr:cNvSpPr txBox="1"/>
      </xdr:nvSpPr>
      <xdr:spPr>
        <a:xfrm>
          <a:off x="14325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77546</xdr:rowOff>
    </xdr:from>
    <xdr:to>
      <xdr:col>72</xdr:col>
      <xdr:colOff>38100</xdr:colOff>
      <xdr:row>98</xdr:row>
      <xdr:rowOff>7696</xdr:rowOff>
    </xdr:to>
    <xdr:sp macro="" textlink="">
      <xdr:nvSpPr>
        <xdr:cNvPr id="709" name="楕円 708"/>
        <xdr:cNvSpPr/>
      </xdr:nvSpPr>
      <xdr:spPr>
        <a:xfrm>
          <a:off x="13652500" y="167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170273</xdr:rowOff>
    </xdr:from>
    <xdr:ext cx="534377" cy="259045"/>
    <xdr:sp macro="" textlink="">
      <xdr:nvSpPr>
        <xdr:cNvPr id="710" name="テキスト ボックス 709"/>
        <xdr:cNvSpPr txBox="1"/>
      </xdr:nvSpPr>
      <xdr:spPr>
        <a:xfrm>
          <a:off x="13436111" y="168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87415</xdr:rowOff>
    </xdr:from>
    <xdr:to>
      <xdr:col>67</xdr:col>
      <xdr:colOff>101600</xdr:colOff>
      <xdr:row>98</xdr:row>
      <xdr:rowOff>17565</xdr:rowOff>
    </xdr:to>
    <xdr:sp macro="" textlink="">
      <xdr:nvSpPr>
        <xdr:cNvPr id="711" name="楕円 710"/>
        <xdr:cNvSpPr/>
      </xdr:nvSpPr>
      <xdr:spPr>
        <a:xfrm>
          <a:off x="12763500" y="167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8692</xdr:rowOff>
    </xdr:from>
    <xdr:ext cx="534377" cy="259045"/>
    <xdr:sp macro="" textlink="">
      <xdr:nvSpPr>
        <xdr:cNvPr id="712" name="テキスト ボックス 711"/>
        <xdr:cNvSpPr txBox="1"/>
      </xdr:nvSpPr>
      <xdr:spPr>
        <a:xfrm>
          <a:off x="12547111" y="168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前年度よりも住民一人当たりの民生費が</a:t>
          </a:r>
          <a:r>
            <a:rPr kumimoji="1" lang="en-US" altLang="ja-JP" sz="1100">
              <a:solidFill>
                <a:schemeClr val="dk1"/>
              </a:solidFill>
              <a:effectLst/>
              <a:latin typeface="+mn-lt"/>
              <a:ea typeface="+mn-ea"/>
              <a:cs typeface="+mn-cs"/>
            </a:rPr>
            <a:t>18,738</a:t>
          </a:r>
          <a:r>
            <a:rPr kumimoji="1" lang="ja-JP" altLang="ja-JP" sz="1100">
              <a:solidFill>
                <a:schemeClr val="dk1"/>
              </a:solidFill>
              <a:effectLst/>
              <a:latin typeface="+mn-lt"/>
              <a:ea typeface="+mn-ea"/>
              <a:cs typeface="+mn-cs"/>
            </a:rPr>
            <a:t>円高くなったものの、総務費が</a:t>
          </a:r>
          <a:r>
            <a:rPr kumimoji="1" lang="en-US" altLang="ja-JP" sz="1100">
              <a:solidFill>
                <a:schemeClr val="dk1"/>
              </a:solidFill>
              <a:effectLst/>
              <a:latin typeface="+mn-lt"/>
              <a:ea typeface="+mn-ea"/>
              <a:cs typeface="+mn-cs"/>
            </a:rPr>
            <a:t>59,730</a:t>
          </a:r>
          <a:r>
            <a:rPr kumimoji="1" lang="ja-JP" altLang="ja-JP" sz="1100">
              <a:solidFill>
                <a:schemeClr val="dk1"/>
              </a:solidFill>
              <a:effectLst/>
              <a:latin typeface="+mn-lt"/>
              <a:ea typeface="+mn-ea"/>
              <a:cs typeface="+mn-cs"/>
            </a:rPr>
            <a:t>円、消防費が</a:t>
          </a:r>
          <a:r>
            <a:rPr kumimoji="1" lang="en-US" altLang="ja-JP" sz="1100">
              <a:solidFill>
                <a:schemeClr val="dk1"/>
              </a:solidFill>
              <a:effectLst/>
              <a:latin typeface="+mn-lt"/>
              <a:ea typeface="+mn-ea"/>
              <a:cs typeface="+mn-cs"/>
            </a:rPr>
            <a:t>2,592</a:t>
          </a:r>
          <a:r>
            <a:rPr kumimoji="1" lang="ja-JP" altLang="ja-JP" sz="1100">
              <a:solidFill>
                <a:schemeClr val="dk1"/>
              </a:solidFill>
              <a:effectLst/>
              <a:latin typeface="+mn-lt"/>
              <a:ea typeface="+mn-ea"/>
              <a:cs typeface="+mn-cs"/>
            </a:rPr>
            <a:t>円低くなり、全体として</a:t>
          </a:r>
          <a:r>
            <a:rPr kumimoji="1" lang="en-US" altLang="ja-JP" sz="1100">
              <a:solidFill>
                <a:schemeClr val="dk1"/>
              </a:solidFill>
              <a:effectLst/>
              <a:latin typeface="+mn-lt"/>
              <a:ea typeface="+mn-ea"/>
              <a:cs typeface="+mn-cs"/>
            </a:rPr>
            <a:t>20,598</a:t>
          </a:r>
          <a:r>
            <a:rPr kumimoji="1" lang="ja-JP" altLang="ja-JP" sz="1100">
              <a:solidFill>
                <a:schemeClr val="dk1"/>
              </a:solidFill>
              <a:effectLst/>
              <a:latin typeface="+mn-lt"/>
              <a:ea typeface="+mn-ea"/>
              <a:cs typeface="+mn-cs"/>
            </a:rPr>
            <a:t>円低くなった。民生費については、住民税非課税世帯及び子育て世帯への臨時特別給付金支給事業を実施したこと、総務費については、特別定額給付金事業が終了したこと、消防費については、防災行政無線デジタル化工事が終了したことなどが主な要因である。類似団体と比較すると、住民一人当たりの公債費が</a:t>
          </a:r>
          <a:r>
            <a:rPr kumimoji="1" lang="en-US" altLang="ja-JP" sz="1100">
              <a:solidFill>
                <a:schemeClr val="dk1"/>
              </a:solidFill>
              <a:effectLst/>
              <a:latin typeface="+mn-lt"/>
              <a:ea typeface="+mn-ea"/>
              <a:cs typeface="+mn-cs"/>
            </a:rPr>
            <a:t>21,043</a:t>
          </a:r>
          <a:r>
            <a:rPr kumimoji="1" lang="ja-JP" altLang="ja-JP" sz="1100">
              <a:solidFill>
                <a:schemeClr val="dk1"/>
              </a:solidFill>
              <a:effectLst/>
              <a:latin typeface="+mn-lt"/>
              <a:ea typeface="+mn-ea"/>
              <a:cs typeface="+mn-cs"/>
            </a:rPr>
            <a:t>円、土木費が</a:t>
          </a:r>
          <a:r>
            <a:rPr kumimoji="1" lang="en-US" altLang="ja-JP" sz="1100">
              <a:solidFill>
                <a:schemeClr val="dk1"/>
              </a:solidFill>
              <a:effectLst/>
              <a:latin typeface="+mn-lt"/>
              <a:ea typeface="+mn-ea"/>
              <a:cs typeface="+mn-cs"/>
            </a:rPr>
            <a:t>12,291</a:t>
          </a:r>
          <a:r>
            <a:rPr kumimoji="1" lang="ja-JP" altLang="ja-JP" sz="1100">
              <a:solidFill>
                <a:schemeClr val="dk1"/>
              </a:solidFill>
              <a:effectLst/>
              <a:latin typeface="+mn-lt"/>
              <a:ea typeface="+mn-ea"/>
              <a:cs typeface="+mn-cs"/>
            </a:rPr>
            <a:t>円低いものの、総務費が</a:t>
          </a:r>
          <a:r>
            <a:rPr kumimoji="1" lang="en-US" altLang="ja-JP" sz="1100">
              <a:solidFill>
                <a:schemeClr val="dk1"/>
              </a:solidFill>
              <a:effectLst/>
              <a:latin typeface="+mn-lt"/>
              <a:ea typeface="+mn-ea"/>
              <a:cs typeface="+mn-cs"/>
            </a:rPr>
            <a:t>33,398</a:t>
          </a:r>
          <a:r>
            <a:rPr kumimoji="1" lang="ja-JP" altLang="ja-JP" sz="1100">
              <a:solidFill>
                <a:schemeClr val="dk1"/>
              </a:solidFill>
              <a:effectLst/>
              <a:latin typeface="+mn-lt"/>
              <a:ea typeface="+mn-ea"/>
              <a:cs typeface="+mn-cs"/>
            </a:rPr>
            <a:t>円、教育費が</a:t>
          </a:r>
          <a:r>
            <a:rPr kumimoji="1" lang="en-US" altLang="ja-JP" sz="1100">
              <a:solidFill>
                <a:schemeClr val="dk1"/>
              </a:solidFill>
              <a:effectLst/>
              <a:latin typeface="+mn-lt"/>
              <a:ea typeface="+mn-ea"/>
              <a:cs typeface="+mn-cs"/>
            </a:rPr>
            <a:t>15,306</a:t>
          </a:r>
          <a:r>
            <a:rPr kumimoji="1" lang="ja-JP" altLang="ja-JP" sz="1100">
              <a:solidFill>
                <a:schemeClr val="dk1"/>
              </a:solidFill>
              <a:effectLst/>
              <a:latin typeface="+mn-lt"/>
              <a:ea typeface="+mn-ea"/>
              <a:cs typeface="+mn-cs"/>
            </a:rPr>
            <a:t>円高いこと等から、全体として</a:t>
          </a:r>
          <a:r>
            <a:rPr kumimoji="1" lang="en-US" altLang="ja-JP" sz="1100">
              <a:solidFill>
                <a:schemeClr val="dk1"/>
              </a:solidFill>
              <a:effectLst/>
              <a:latin typeface="+mn-lt"/>
              <a:ea typeface="+mn-ea"/>
              <a:cs typeface="+mn-cs"/>
            </a:rPr>
            <a:t>8,706</a:t>
          </a:r>
          <a:r>
            <a:rPr kumimoji="1" lang="ja-JP" altLang="ja-JP" sz="1100">
              <a:solidFill>
                <a:schemeClr val="dk1"/>
              </a:solidFill>
              <a:effectLst/>
              <a:latin typeface="+mn-lt"/>
              <a:ea typeface="+mn-ea"/>
              <a:cs typeface="+mn-cs"/>
            </a:rPr>
            <a:t>円高い結果となった。</a:t>
          </a:r>
          <a:endParaRPr lang="ja-JP" altLang="ja-JP" sz="1400">
            <a:effectLst/>
          </a:endParaRPr>
        </a:p>
        <a:p>
          <a:r>
            <a:rPr kumimoji="1" lang="ja-JP" altLang="ja-JP" sz="1100">
              <a:solidFill>
                <a:schemeClr val="dk1"/>
              </a:solidFill>
              <a:effectLst/>
              <a:latin typeface="+mn-lt"/>
              <a:ea typeface="+mn-ea"/>
              <a:cs typeface="+mn-cs"/>
            </a:rPr>
            <a:t>　今後、民生費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増加していくことが見込まれ、また、施設の更新に伴う公債費の増加も見込まれる。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は、執行の工夫などで生み出した財源を積み立てたことにより、「多摩市基金の見直し方針」で目標としている標準財政規模の１割を引き続き達成している。また、昨年度に引き続き今年度も実質単年度収支は黒字となった。</a:t>
          </a:r>
        </a:p>
        <a:p>
          <a:r>
            <a:rPr lang="ja-JP" altLang="ja-JP" sz="1100">
              <a:solidFill>
                <a:schemeClr val="dk1"/>
              </a:solidFill>
              <a:effectLst/>
              <a:latin typeface="+mn-lt"/>
              <a:ea typeface="+mn-ea"/>
              <a:cs typeface="+mn-cs"/>
            </a:rPr>
            <a:t>　今後も見直し方針の取り組みを継続し、将来を見据えた効率的な財政運営を行う。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年度の算定開始以降、全ての会計が決算で黒字となっている。</a:t>
          </a:r>
        </a:p>
        <a:p>
          <a:r>
            <a:rPr lang="ja-JP" altLang="ja-JP" sz="1100">
              <a:solidFill>
                <a:schemeClr val="dk1"/>
              </a:solidFill>
              <a:effectLst/>
              <a:latin typeface="+mn-lt"/>
              <a:ea typeface="+mn-ea"/>
              <a:cs typeface="+mn-cs"/>
            </a:rPr>
            <a:t>前年度と比較して、すべての会計で黒字額が増加したため、全体としても黒字幅は拡大した。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1508;&#37096;&#12539;&#21508;&#35506;&#21033;&#29992;\04&#20225;&#30011;&#25919;&#31574;&#37096;\&#36001;&#25919;&#35506;\180_&#20844;&#20250;&#35336;\&#9733;02_&#36942;&#21435;&#12398;&#27770;&#31639;&#20998;\R4&#24180;&#24230;&#27770;&#31639;&#20998;\02_&#24066;&#30010;&#26449;&#35506;&#35519;&#26619;&#38306;&#20418;\2023.10.03&#12294;&#20196;&#21644;&#65299;&#24180;&#24230;&#36001;&#25919;&#29366;&#27841;&#36039;&#26009;&#38598;&#12398;&#20316;&#25104;&#12395;&#12388;&#12356;&#12390;&#65288;2&#22238;&#30446;&#12539;&#22320;&#26041;&#20844;&#20250;&#35336;&#38306;&#20418;&#65289;\02_&#22238;&#31572;\132241_2021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28012</v>
          </cell>
          <cell r="F3">
            <v>42651</v>
          </cell>
        </row>
        <row r="5">
          <cell r="A5" t="str">
            <v xml:space="preserve"> H30</v>
          </cell>
          <cell r="D5">
            <v>20650</v>
          </cell>
          <cell r="F5">
            <v>43226</v>
          </cell>
        </row>
        <row r="7">
          <cell r="A7" t="str">
            <v xml:space="preserve"> R01</v>
          </cell>
          <cell r="D7">
            <v>43388</v>
          </cell>
          <cell r="F7">
            <v>42836</v>
          </cell>
        </row>
        <row r="9">
          <cell r="A9" t="str">
            <v xml:space="preserve"> R02</v>
          </cell>
          <cell r="D9">
            <v>37463</v>
          </cell>
          <cell r="F9">
            <v>44161</v>
          </cell>
        </row>
        <row r="11">
          <cell r="A11" t="str">
            <v xml:space="preserve"> R03</v>
          </cell>
          <cell r="D11">
            <v>78118</v>
          </cell>
          <cell r="F11">
            <v>43955</v>
          </cell>
        </row>
        <row r="18">
          <cell r="B18" t="str">
            <v>H29</v>
          </cell>
          <cell r="C18" t="str">
            <v>H30</v>
          </cell>
          <cell r="D18" t="str">
            <v>R01</v>
          </cell>
          <cell r="E18" t="str">
            <v>R02</v>
          </cell>
          <cell r="F18" t="str">
            <v>R03</v>
          </cell>
        </row>
        <row r="19">
          <cell r="A19" t="str">
            <v>実質収支額</v>
          </cell>
          <cell r="B19">
            <v>4.8499999999999996</v>
          </cell>
          <cell r="C19">
            <v>3.42</v>
          </cell>
          <cell r="D19">
            <v>4.17</v>
          </cell>
          <cell r="E19">
            <v>6.58</v>
          </cell>
          <cell r="F19">
            <v>9.0500000000000007</v>
          </cell>
        </row>
        <row r="20">
          <cell r="A20" t="str">
            <v>財政調整基金残高</v>
          </cell>
          <cell r="B20">
            <v>11.67</v>
          </cell>
          <cell r="C20">
            <v>13.42</v>
          </cell>
          <cell r="D20">
            <v>11.48</v>
          </cell>
          <cell r="E20">
            <v>12.05</v>
          </cell>
          <cell r="F20">
            <v>13.1</v>
          </cell>
        </row>
        <row r="21">
          <cell r="A21" t="str">
            <v>実質単年度収支</v>
          </cell>
          <cell r="B21">
            <v>-1.34</v>
          </cell>
          <cell r="C21">
            <v>-0.06</v>
          </cell>
          <cell r="D21">
            <v>-0.21</v>
          </cell>
          <cell r="E21">
            <v>3.05</v>
          </cell>
          <cell r="F21">
            <v>3.32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0.1</v>
          </cell>
          <cell r="D32" t="e">
            <v>#N/A</v>
          </cell>
          <cell r="E32">
            <v>0.09</v>
          </cell>
          <cell r="F32" t="e">
            <v>#N/A</v>
          </cell>
          <cell r="G32">
            <v>0.04</v>
          </cell>
          <cell r="H32" t="e">
            <v>#N/A</v>
          </cell>
          <cell r="I32">
            <v>0.02</v>
          </cell>
          <cell r="J32" t="e">
            <v>#N/A</v>
          </cell>
          <cell r="K32">
            <v>0.12</v>
          </cell>
        </row>
        <row r="33">
          <cell r="A33" t="str">
            <v>国民健康保険特別会計</v>
          </cell>
          <cell r="B33" t="e">
            <v>#N/A</v>
          </cell>
          <cell r="C33">
            <v>1.58</v>
          </cell>
          <cell r="D33" t="e">
            <v>#N/A</v>
          </cell>
          <cell r="E33">
            <v>1.17</v>
          </cell>
          <cell r="F33" t="e">
            <v>#N/A</v>
          </cell>
          <cell r="G33">
            <v>0.97</v>
          </cell>
          <cell r="H33" t="e">
            <v>#N/A</v>
          </cell>
          <cell r="I33">
            <v>1.31</v>
          </cell>
          <cell r="J33" t="e">
            <v>#N/A</v>
          </cell>
          <cell r="K33">
            <v>1.6</v>
          </cell>
        </row>
        <row r="34">
          <cell r="A34" t="str">
            <v>介護保険特別会計</v>
          </cell>
          <cell r="B34" t="e">
            <v>#N/A</v>
          </cell>
          <cell r="C34">
            <v>0.92</v>
          </cell>
          <cell r="D34" t="e">
            <v>#N/A</v>
          </cell>
          <cell r="E34">
            <v>1.87</v>
          </cell>
          <cell r="F34" t="e">
            <v>#N/A</v>
          </cell>
          <cell r="G34">
            <v>3.03</v>
          </cell>
          <cell r="H34" t="e">
            <v>#N/A</v>
          </cell>
          <cell r="I34">
            <v>1.72</v>
          </cell>
          <cell r="J34" t="e">
            <v>#N/A</v>
          </cell>
          <cell r="K34">
            <v>1.74</v>
          </cell>
        </row>
        <row r="35">
          <cell r="A35" t="str">
            <v>一般会計</v>
          </cell>
          <cell r="B35" t="e">
            <v>#N/A</v>
          </cell>
          <cell r="C35">
            <v>4.84</v>
          </cell>
          <cell r="D35" t="e">
            <v>#N/A</v>
          </cell>
          <cell r="E35">
            <v>3.42</v>
          </cell>
          <cell r="F35" t="e">
            <v>#N/A</v>
          </cell>
          <cell r="G35">
            <v>4.17</v>
          </cell>
          <cell r="H35" t="e">
            <v>#N/A</v>
          </cell>
          <cell r="I35">
            <v>6.57</v>
          </cell>
          <cell r="J35" t="e">
            <v>#N/A</v>
          </cell>
          <cell r="K35">
            <v>9.0399999999999991</v>
          </cell>
        </row>
        <row r="36">
          <cell r="A36" t="str">
            <v>下水道事業会計</v>
          </cell>
          <cell r="B36" t="e">
            <v>#N/A</v>
          </cell>
          <cell r="C36">
            <v>23.45</v>
          </cell>
          <cell r="D36" t="e">
            <v>#N/A</v>
          </cell>
          <cell r="E36">
            <v>26.64</v>
          </cell>
          <cell r="F36" t="e">
            <v>#N/A</v>
          </cell>
          <cell r="G36">
            <v>28.5</v>
          </cell>
          <cell r="H36" t="e">
            <v>#N/A</v>
          </cell>
          <cell r="I36">
            <v>30.37</v>
          </cell>
          <cell r="J36" t="e">
            <v>#N/A</v>
          </cell>
          <cell r="K36">
            <v>33.35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2449</v>
          </cell>
          <cell r="G42">
            <v>2361</v>
          </cell>
          <cell r="J42">
            <v>2144</v>
          </cell>
          <cell r="M42">
            <v>1897</v>
          </cell>
          <cell r="P42">
            <v>1475</v>
          </cell>
        </row>
        <row r="43">
          <cell r="A43" t="str">
            <v>一時借入金の利子</v>
          </cell>
          <cell r="B43" t="str">
            <v>-</v>
          </cell>
          <cell r="E43" t="str">
            <v>-</v>
          </cell>
          <cell r="H43" t="str">
            <v>-</v>
          </cell>
          <cell r="K43" t="str">
            <v>-</v>
          </cell>
          <cell r="N43" t="str">
            <v>-</v>
          </cell>
        </row>
        <row r="44">
          <cell r="A44" t="str">
            <v>債務負担行為に基づく支出額</v>
          </cell>
          <cell r="B44">
            <v>537</v>
          </cell>
          <cell r="E44">
            <v>534</v>
          </cell>
          <cell r="H44">
            <v>1063</v>
          </cell>
          <cell r="K44">
            <v>392</v>
          </cell>
          <cell r="N44">
            <v>612</v>
          </cell>
        </row>
        <row r="45">
          <cell r="A45" t="str">
            <v>組合等が起こした地方債の元利償還金に対する負担金等</v>
          </cell>
          <cell r="B45">
            <v>73</v>
          </cell>
          <cell r="E45">
            <v>65</v>
          </cell>
          <cell r="H45">
            <v>55</v>
          </cell>
          <cell r="K45">
            <v>22</v>
          </cell>
          <cell r="N45">
            <v>1</v>
          </cell>
        </row>
        <row r="46">
          <cell r="A46" t="str">
            <v>公営企業債の元利償還金に対する繰入金</v>
          </cell>
          <cell r="B46">
            <v>49</v>
          </cell>
          <cell r="E46">
            <v>46</v>
          </cell>
          <cell r="H46">
            <v>44</v>
          </cell>
          <cell r="K46">
            <v>43</v>
          </cell>
          <cell r="N46">
            <v>39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1945</v>
          </cell>
          <cell r="E49">
            <v>2022</v>
          </cell>
          <cell r="H49">
            <v>1940</v>
          </cell>
          <cell r="K49">
            <v>1995</v>
          </cell>
          <cell r="N49">
            <v>1919</v>
          </cell>
        </row>
        <row r="50">
          <cell r="A50" t="str">
            <v>実質公債費比率の分子</v>
          </cell>
          <cell r="B50" t="e">
            <v>#N/A</v>
          </cell>
          <cell r="C50">
            <v>155</v>
          </cell>
          <cell r="D50" t="e">
            <v>#N/A</v>
          </cell>
          <cell r="E50" t="e">
            <v>#N/A</v>
          </cell>
          <cell r="F50">
            <v>306</v>
          </cell>
          <cell r="G50" t="e">
            <v>#N/A</v>
          </cell>
          <cell r="H50" t="e">
            <v>#N/A</v>
          </cell>
          <cell r="I50">
            <v>958</v>
          </cell>
          <cell r="J50" t="e">
            <v>#N/A</v>
          </cell>
          <cell r="K50" t="e">
            <v>#N/A</v>
          </cell>
          <cell r="L50">
            <v>555</v>
          </cell>
          <cell r="M50" t="e">
            <v>#N/A</v>
          </cell>
          <cell r="N50" t="e">
            <v>#N/A</v>
          </cell>
          <cell r="O50">
            <v>1096</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12039</v>
          </cell>
          <cell r="G56">
            <v>10993</v>
          </cell>
          <cell r="J56">
            <v>10014</v>
          </cell>
          <cell r="M56">
            <v>9039</v>
          </cell>
          <cell r="P56">
            <v>8049</v>
          </cell>
        </row>
        <row r="57">
          <cell r="A57" t="str">
            <v>充当可能特定歳入</v>
          </cell>
          <cell r="D57">
            <v>3883</v>
          </cell>
          <cell r="G57">
            <v>3115</v>
          </cell>
          <cell r="J57">
            <v>2024</v>
          </cell>
          <cell r="M57">
            <v>1987</v>
          </cell>
          <cell r="P57">
            <v>2807</v>
          </cell>
        </row>
        <row r="58">
          <cell r="A58" t="str">
            <v>充当可能基金</v>
          </cell>
          <cell r="D58">
            <v>17317</v>
          </cell>
          <cell r="G58">
            <v>20002</v>
          </cell>
          <cell r="J58">
            <v>19075</v>
          </cell>
          <cell r="M58">
            <v>20228</v>
          </cell>
          <cell r="P58">
            <v>18798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4207</v>
          </cell>
          <cell r="E62">
            <v>2185</v>
          </cell>
          <cell r="H62">
            <v>2384</v>
          </cell>
          <cell r="K62">
            <v>2520</v>
          </cell>
          <cell r="N62">
            <v>2576</v>
          </cell>
        </row>
        <row r="63">
          <cell r="A63" t="str">
            <v>組合等負担等見込額</v>
          </cell>
          <cell r="B63">
            <v>164</v>
          </cell>
          <cell r="E63">
            <v>93</v>
          </cell>
          <cell r="H63">
            <v>34</v>
          </cell>
          <cell r="K63">
            <v>11</v>
          </cell>
          <cell r="N63">
            <v>9</v>
          </cell>
        </row>
        <row r="64">
          <cell r="A64" t="str">
            <v>公営企業債等繰入見込額</v>
          </cell>
          <cell r="B64">
            <v>188</v>
          </cell>
          <cell r="E64">
            <v>180</v>
          </cell>
          <cell r="H64">
            <v>170</v>
          </cell>
          <cell r="K64">
            <v>159</v>
          </cell>
          <cell r="N64">
            <v>144</v>
          </cell>
        </row>
        <row r="65">
          <cell r="A65" t="str">
            <v>債務負担行為に基づく支出予定額</v>
          </cell>
          <cell r="B65">
            <v>2455</v>
          </cell>
          <cell r="E65">
            <v>1944</v>
          </cell>
          <cell r="H65">
            <v>1730</v>
          </cell>
          <cell r="K65">
            <v>1342</v>
          </cell>
          <cell r="N65">
            <v>960</v>
          </cell>
        </row>
        <row r="66">
          <cell r="A66" t="str">
            <v>一般会計等に係る地方債の現在高</v>
          </cell>
          <cell r="B66">
            <v>15358</v>
          </cell>
          <cell r="E66">
            <v>14025</v>
          </cell>
          <cell r="H66">
            <v>14079</v>
          </cell>
          <cell r="K66">
            <v>14043</v>
          </cell>
          <cell r="N66">
            <v>15561</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3557</v>
          </cell>
          <cell r="C72">
            <v>3752</v>
          </cell>
          <cell r="D72">
            <v>4034</v>
          </cell>
        </row>
        <row r="73">
          <cell r="A73" t="str">
            <v>減債基金</v>
          </cell>
          <cell r="B73" t="str">
            <v>-</v>
          </cell>
          <cell r="C73" t="str">
            <v>-</v>
          </cell>
          <cell r="D73" t="str">
            <v>-</v>
          </cell>
        </row>
        <row r="74">
          <cell r="A74" t="str">
            <v>その他特定目的基金</v>
          </cell>
          <cell r="B74">
            <v>15140</v>
          </cell>
          <cell r="C74">
            <v>15568</v>
          </cell>
          <cell r="D74">
            <v>13585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39" customWidth="1"/>
    <col min="12" max="12" width="2.21875" style="39" customWidth="1"/>
    <col min="13" max="17" width="2.33203125" style="39" customWidth="1"/>
    <col min="18" max="119" width="2.109375" style="39" customWidth="1"/>
    <col min="120" max="16384" width="0" style="39" hidden="1"/>
  </cols>
  <sheetData>
    <row r="1" spans="1:119" ht="33" customHeight="1" x14ac:dyDescent="0.2">
      <c r="B1" s="588" t="s">
        <v>17</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 thickBot="1" x14ac:dyDescent="0.25">
      <c r="B2" s="41" t="s">
        <v>18</v>
      </c>
      <c r="C2" s="41"/>
      <c r="D2" s="42"/>
    </row>
    <row r="3" spans="1:119" ht="18.75" customHeight="1" thickBot="1" x14ac:dyDescent="0.25">
      <c r="A3" s="40"/>
      <c r="B3" s="589" t="s">
        <v>19</v>
      </c>
      <c r="C3" s="590"/>
      <c r="D3" s="590"/>
      <c r="E3" s="591"/>
      <c r="F3" s="591"/>
      <c r="G3" s="591"/>
      <c r="H3" s="591"/>
      <c r="I3" s="591"/>
      <c r="J3" s="591"/>
      <c r="K3" s="591"/>
      <c r="L3" s="591" t="s">
        <v>20</v>
      </c>
      <c r="M3" s="591"/>
      <c r="N3" s="591"/>
      <c r="O3" s="591"/>
      <c r="P3" s="591"/>
      <c r="Q3" s="591"/>
      <c r="R3" s="594"/>
      <c r="S3" s="594"/>
      <c r="T3" s="594"/>
      <c r="U3" s="594"/>
      <c r="V3" s="595"/>
      <c r="W3" s="485" t="s">
        <v>21</v>
      </c>
      <c r="X3" s="486"/>
      <c r="Y3" s="486"/>
      <c r="Z3" s="486"/>
      <c r="AA3" s="486"/>
      <c r="AB3" s="590"/>
      <c r="AC3" s="594" t="s">
        <v>22</v>
      </c>
      <c r="AD3" s="486"/>
      <c r="AE3" s="486"/>
      <c r="AF3" s="486"/>
      <c r="AG3" s="486"/>
      <c r="AH3" s="486"/>
      <c r="AI3" s="486"/>
      <c r="AJ3" s="486"/>
      <c r="AK3" s="486"/>
      <c r="AL3" s="556"/>
      <c r="AM3" s="485" t="s">
        <v>23</v>
      </c>
      <c r="AN3" s="486"/>
      <c r="AO3" s="486"/>
      <c r="AP3" s="486"/>
      <c r="AQ3" s="486"/>
      <c r="AR3" s="486"/>
      <c r="AS3" s="486"/>
      <c r="AT3" s="486"/>
      <c r="AU3" s="486"/>
      <c r="AV3" s="486"/>
      <c r="AW3" s="486"/>
      <c r="AX3" s="556"/>
      <c r="AY3" s="548" t="s">
        <v>24</v>
      </c>
      <c r="AZ3" s="549"/>
      <c r="BA3" s="549"/>
      <c r="BB3" s="549"/>
      <c r="BC3" s="549"/>
      <c r="BD3" s="549"/>
      <c r="BE3" s="549"/>
      <c r="BF3" s="549"/>
      <c r="BG3" s="549"/>
      <c r="BH3" s="549"/>
      <c r="BI3" s="549"/>
      <c r="BJ3" s="549"/>
      <c r="BK3" s="549"/>
      <c r="BL3" s="549"/>
      <c r="BM3" s="598"/>
      <c r="BN3" s="485" t="s">
        <v>25</v>
      </c>
      <c r="BO3" s="486"/>
      <c r="BP3" s="486"/>
      <c r="BQ3" s="486"/>
      <c r="BR3" s="486"/>
      <c r="BS3" s="486"/>
      <c r="BT3" s="486"/>
      <c r="BU3" s="556"/>
      <c r="BV3" s="485" t="s">
        <v>26</v>
      </c>
      <c r="BW3" s="486"/>
      <c r="BX3" s="486"/>
      <c r="BY3" s="486"/>
      <c r="BZ3" s="486"/>
      <c r="CA3" s="486"/>
      <c r="CB3" s="486"/>
      <c r="CC3" s="556"/>
      <c r="CD3" s="548" t="s">
        <v>24</v>
      </c>
      <c r="CE3" s="549"/>
      <c r="CF3" s="549"/>
      <c r="CG3" s="549"/>
      <c r="CH3" s="549"/>
      <c r="CI3" s="549"/>
      <c r="CJ3" s="549"/>
      <c r="CK3" s="549"/>
      <c r="CL3" s="549"/>
      <c r="CM3" s="549"/>
      <c r="CN3" s="549"/>
      <c r="CO3" s="549"/>
      <c r="CP3" s="549"/>
      <c r="CQ3" s="549"/>
      <c r="CR3" s="549"/>
      <c r="CS3" s="598"/>
      <c r="CT3" s="485" t="s">
        <v>27</v>
      </c>
      <c r="CU3" s="486"/>
      <c r="CV3" s="486"/>
      <c r="CW3" s="486"/>
      <c r="CX3" s="486"/>
      <c r="CY3" s="486"/>
      <c r="CZ3" s="486"/>
      <c r="DA3" s="556"/>
      <c r="DB3" s="485" t="s">
        <v>28</v>
      </c>
      <c r="DC3" s="486"/>
      <c r="DD3" s="486"/>
      <c r="DE3" s="486"/>
      <c r="DF3" s="486"/>
      <c r="DG3" s="486"/>
      <c r="DH3" s="486"/>
      <c r="DI3" s="556"/>
    </row>
    <row r="4" spans="1:119" ht="18.75" customHeight="1" x14ac:dyDescent="0.2">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12"/>
      <c r="AN4" s="442"/>
      <c r="AO4" s="442"/>
      <c r="AP4" s="442"/>
      <c r="AQ4" s="442"/>
      <c r="AR4" s="442"/>
      <c r="AS4" s="442"/>
      <c r="AT4" s="442"/>
      <c r="AU4" s="442"/>
      <c r="AV4" s="442"/>
      <c r="AW4" s="442"/>
      <c r="AX4" s="597"/>
      <c r="AY4" s="408" t="s">
        <v>29</v>
      </c>
      <c r="AZ4" s="409"/>
      <c r="BA4" s="409"/>
      <c r="BB4" s="409"/>
      <c r="BC4" s="409"/>
      <c r="BD4" s="409"/>
      <c r="BE4" s="409"/>
      <c r="BF4" s="409"/>
      <c r="BG4" s="409"/>
      <c r="BH4" s="409"/>
      <c r="BI4" s="409"/>
      <c r="BJ4" s="409"/>
      <c r="BK4" s="409"/>
      <c r="BL4" s="409"/>
      <c r="BM4" s="410"/>
      <c r="BN4" s="411">
        <v>71642396</v>
      </c>
      <c r="BO4" s="412"/>
      <c r="BP4" s="412"/>
      <c r="BQ4" s="412"/>
      <c r="BR4" s="412"/>
      <c r="BS4" s="412"/>
      <c r="BT4" s="412"/>
      <c r="BU4" s="413"/>
      <c r="BV4" s="411">
        <v>74977734</v>
      </c>
      <c r="BW4" s="412"/>
      <c r="BX4" s="412"/>
      <c r="BY4" s="412"/>
      <c r="BZ4" s="412"/>
      <c r="CA4" s="412"/>
      <c r="CB4" s="412"/>
      <c r="CC4" s="413"/>
      <c r="CD4" s="582" t="s">
        <v>30</v>
      </c>
      <c r="CE4" s="583"/>
      <c r="CF4" s="583"/>
      <c r="CG4" s="583"/>
      <c r="CH4" s="583"/>
      <c r="CI4" s="583"/>
      <c r="CJ4" s="583"/>
      <c r="CK4" s="583"/>
      <c r="CL4" s="583"/>
      <c r="CM4" s="583"/>
      <c r="CN4" s="583"/>
      <c r="CO4" s="583"/>
      <c r="CP4" s="583"/>
      <c r="CQ4" s="583"/>
      <c r="CR4" s="583"/>
      <c r="CS4" s="584"/>
      <c r="CT4" s="585">
        <v>9</v>
      </c>
      <c r="CU4" s="586"/>
      <c r="CV4" s="586"/>
      <c r="CW4" s="586"/>
      <c r="CX4" s="586"/>
      <c r="CY4" s="586"/>
      <c r="CZ4" s="586"/>
      <c r="DA4" s="587"/>
      <c r="DB4" s="585">
        <v>6.6</v>
      </c>
      <c r="DC4" s="586"/>
      <c r="DD4" s="586"/>
      <c r="DE4" s="586"/>
      <c r="DF4" s="586"/>
      <c r="DG4" s="586"/>
      <c r="DH4" s="586"/>
      <c r="DI4" s="587"/>
    </row>
    <row r="5" spans="1:119" ht="18.75" customHeight="1" x14ac:dyDescent="0.2">
      <c r="A5" s="40"/>
      <c r="B5" s="592"/>
      <c r="C5" s="443"/>
      <c r="D5" s="443"/>
      <c r="E5" s="593"/>
      <c r="F5" s="593"/>
      <c r="G5" s="593"/>
      <c r="H5" s="593"/>
      <c r="I5" s="593"/>
      <c r="J5" s="593"/>
      <c r="K5" s="593"/>
      <c r="L5" s="593"/>
      <c r="M5" s="593"/>
      <c r="N5" s="593"/>
      <c r="O5" s="593"/>
      <c r="P5" s="593"/>
      <c r="Q5" s="593"/>
      <c r="R5" s="441"/>
      <c r="S5" s="441"/>
      <c r="T5" s="441"/>
      <c r="U5" s="441"/>
      <c r="V5" s="596"/>
      <c r="W5" s="512"/>
      <c r="X5" s="442"/>
      <c r="Y5" s="442"/>
      <c r="Z5" s="442"/>
      <c r="AA5" s="442"/>
      <c r="AB5" s="443"/>
      <c r="AC5" s="441"/>
      <c r="AD5" s="442"/>
      <c r="AE5" s="442"/>
      <c r="AF5" s="442"/>
      <c r="AG5" s="442"/>
      <c r="AH5" s="442"/>
      <c r="AI5" s="442"/>
      <c r="AJ5" s="442"/>
      <c r="AK5" s="442"/>
      <c r="AL5" s="597"/>
      <c r="AM5" s="475" t="s">
        <v>31</v>
      </c>
      <c r="AN5" s="390"/>
      <c r="AO5" s="390"/>
      <c r="AP5" s="390"/>
      <c r="AQ5" s="390"/>
      <c r="AR5" s="390"/>
      <c r="AS5" s="390"/>
      <c r="AT5" s="391"/>
      <c r="AU5" s="463" t="s">
        <v>33</v>
      </c>
      <c r="AV5" s="464"/>
      <c r="AW5" s="464"/>
      <c r="AX5" s="464"/>
      <c r="AY5" s="396" t="s">
        <v>34</v>
      </c>
      <c r="AZ5" s="397"/>
      <c r="BA5" s="397"/>
      <c r="BB5" s="397"/>
      <c r="BC5" s="397"/>
      <c r="BD5" s="397"/>
      <c r="BE5" s="397"/>
      <c r="BF5" s="397"/>
      <c r="BG5" s="397"/>
      <c r="BH5" s="397"/>
      <c r="BI5" s="397"/>
      <c r="BJ5" s="397"/>
      <c r="BK5" s="397"/>
      <c r="BL5" s="397"/>
      <c r="BM5" s="398"/>
      <c r="BN5" s="416">
        <v>68528979</v>
      </c>
      <c r="BO5" s="417"/>
      <c r="BP5" s="417"/>
      <c r="BQ5" s="417"/>
      <c r="BR5" s="417"/>
      <c r="BS5" s="417"/>
      <c r="BT5" s="417"/>
      <c r="BU5" s="418"/>
      <c r="BV5" s="416">
        <v>72029432</v>
      </c>
      <c r="BW5" s="417"/>
      <c r="BX5" s="417"/>
      <c r="BY5" s="417"/>
      <c r="BZ5" s="417"/>
      <c r="CA5" s="417"/>
      <c r="CB5" s="417"/>
      <c r="CC5" s="418"/>
      <c r="CD5" s="425" t="s">
        <v>35</v>
      </c>
      <c r="CE5" s="370"/>
      <c r="CF5" s="370"/>
      <c r="CG5" s="370"/>
      <c r="CH5" s="370"/>
      <c r="CI5" s="370"/>
      <c r="CJ5" s="370"/>
      <c r="CK5" s="370"/>
      <c r="CL5" s="370"/>
      <c r="CM5" s="370"/>
      <c r="CN5" s="370"/>
      <c r="CO5" s="370"/>
      <c r="CP5" s="370"/>
      <c r="CQ5" s="370"/>
      <c r="CR5" s="370"/>
      <c r="CS5" s="426"/>
      <c r="CT5" s="386">
        <v>85.5</v>
      </c>
      <c r="CU5" s="387"/>
      <c r="CV5" s="387"/>
      <c r="CW5" s="387"/>
      <c r="CX5" s="387"/>
      <c r="CY5" s="387"/>
      <c r="CZ5" s="387"/>
      <c r="DA5" s="388"/>
      <c r="DB5" s="386">
        <v>87.3</v>
      </c>
      <c r="DC5" s="387"/>
      <c r="DD5" s="387"/>
      <c r="DE5" s="387"/>
      <c r="DF5" s="387"/>
      <c r="DG5" s="387"/>
      <c r="DH5" s="387"/>
      <c r="DI5" s="388"/>
    </row>
    <row r="6" spans="1:119" ht="18.75" customHeight="1" x14ac:dyDescent="0.2">
      <c r="A6" s="40"/>
      <c r="B6" s="562" t="s">
        <v>36</v>
      </c>
      <c r="C6" s="440"/>
      <c r="D6" s="440"/>
      <c r="E6" s="563"/>
      <c r="F6" s="563"/>
      <c r="G6" s="563"/>
      <c r="H6" s="563"/>
      <c r="I6" s="563"/>
      <c r="J6" s="563"/>
      <c r="K6" s="563"/>
      <c r="L6" s="563" t="s">
        <v>37</v>
      </c>
      <c r="M6" s="563"/>
      <c r="N6" s="563"/>
      <c r="O6" s="563"/>
      <c r="P6" s="563"/>
      <c r="Q6" s="563"/>
      <c r="R6" s="438"/>
      <c r="S6" s="438"/>
      <c r="T6" s="438"/>
      <c r="U6" s="438"/>
      <c r="V6" s="569"/>
      <c r="W6" s="497" t="s">
        <v>38</v>
      </c>
      <c r="X6" s="439"/>
      <c r="Y6" s="439"/>
      <c r="Z6" s="439"/>
      <c r="AA6" s="439"/>
      <c r="AB6" s="440"/>
      <c r="AC6" s="574" t="s">
        <v>39</v>
      </c>
      <c r="AD6" s="575"/>
      <c r="AE6" s="575"/>
      <c r="AF6" s="575"/>
      <c r="AG6" s="575"/>
      <c r="AH6" s="575"/>
      <c r="AI6" s="575"/>
      <c r="AJ6" s="575"/>
      <c r="AK6" s="575"/>
      <c r="AL6" s="576"/>
      <c r="AM6" s="475" t="s">
        <v>40</v>
      </c>
      <c r="AN6" s="390"/>
      <c r="AO6" s="390"/>
      <c r="AP6" s="390"/>
      <c r="AQ6" s="390"/>
      <c r="AR6" s="390"/>
      <c r="AS6" s="390"/>
      <c r="AT6" s="391"/>
      <c r="AU6" s="463" t="s">
        <v>41</v>
      </c>
      <c r="AV6" s="464"/>
      <c r="AW6" s="464"/>
      <c r="AX6" s="464"/>
      <c r="AY6" s="396" t="s">
        <v>42</v>
      </c>
      <c r="AZ6" s="397"/>
      <c r="BA6" s="397"/>
      <c r="BB6" s="397"/>
      <c r="BC6" s="397"/>
      <c r="BD6" s="397"/>
      <c r="BE6" s="397"/>
      <c r="BF6" s="397"/>
      <c r="BG6" s="397"/>
      <c r="BH6" s="397"/>
      <c r="BI6" s="397"/>
      <c r="BJ6" s="397"/>
      <c r="BK6" s="397"/>
      <c r="BL6" s="397"/>
      <c r="BM6" s="398"/>
      <c r="BN6" s="416">
        <v>3113417</v>
      </c>
      <c r="BO6" s="417"/>
      <c r="BP6" s="417"/>
      <c r="BQ6" s="417"/>
      <c r="BR6" s="417"/>
      <c r="BS6" s="417"/>
      <c r="BT6" s="417"/>
      <c r="BU6" s="418"/>
      <c r="BV6" s="416">
        <v>2948302</v>
      </c>
      <c r="BW6" s="417"/>
      <c r="BX6" s="417"/>
      <c r="BY6" s="417"/>
      <c r="BZ6" s="417"/>
      <c r="CA6" s="417"/>
      <c r="CB6" s="417"/>
      <c r="CC6" s="418"/>
      <c r="CD6" s="425" t="s">
        <v>43</v>
      </c>
      <c r="CE6" s="370"/>
      <c r="CF6" s="370"/>
      <c r="CG6" s="370"/>
      <c r="CH6" s="370"/>
      <c r="CI6" s="370"/>
      <c r="CJ6" s="370"/>
      <c r="CK6" s="370"/>
      <c r="CL6" s="370"/>
      <c r="CM6" s="370"/>
      <c r="CN6" s="370"/>
      <c r="CO6" s="370"/>
      <c r="CP6" s="370"/>
      <c r="CQ6" s="370"/>
      <c r="CR6" s="370"/>
      <c r="CS6" s="426"/>
      <c r="CT6" s="559">
        <v>85.5</v>
      </c>
      <c r="CU6" s="560"/>
      <c r="CV6" s="560"/>
      <c r="CW6" s="560"/>
      <c r="CX6" s="560"/>
      <c r="CY6" s="560"/>
      <c r="CZ6" s="560"/>
      <c r="DA6" s="561"/>
      <c r="DB6" s="559">
        <v>87.3</v>
      </c>
      <c r="DC6" s="560"/>
      <c r="DD6" s="560"/>
      <c r="DE6" s="560"/>
      <c r="DF6" s="560"/>
      <c r="DG6" s="560"/>
      <c r="DH6" s="560"/>
      <c r="DI6" s="561"/>
    </row>
    <row r="7" spans="1:119" ht="18.75" customHeight="1" x14ac:dyDescent="0.2">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5" t="s">
        <v>44</v>
      </c>
      <c r="AN7" s="390"/>
      <c r="AO7" s="390"/>
      <c r="AP7" s="390"/>
      <c r="AQ7" s="390"/>
      <c r="AR7" s="390"/>
      <c r="AS7" s="390"/>
      <c r="AT7" s="391"/>
      <c r="AU7" s="463" t="s">
        <v>45</v>
      </c>
      <c r="AV7" s="464"/>
      <c r="AW7" s="464"/>
      <c r="AX7" s="464"/>
      <c r="AY7" s="396" t="s">
        <v>46</v>
      </c>
      <c r="AZ7" s="397"/>
      <c r="BA7" s="397"/>
      <c r="BB7" s="397"/>
      <c r="BC7" s="397"/>
      <c r="BD7" s="397"/>
      <c r="BE7" s="397"/>
      <c r="BF7" s="397"/>
      <c r="BG7" s="397"/>
      <c r="BH7" s="397"/>
      <c r="BI7" s="397"/>
      <c r="BJ7" s="397"/>
      <c r="BK7" s="397"/>
      <c r="BL7" s="397"/>
      <c r="BM7" s="398"/>
      <c r="BN7" s="416">
        <v>327222</v>
      </c>
      <c r="BO7" s="417"/>
      <c r="BP7" s="417"/>
      <c r="BQ7" s="417"/>
      <c r="BR7" s="417"/>
      <c r="BS7" s="417"/>
      <c r="BT7" s="417"/>
      <c r="BU7" s="418"/>
      <c r="BV7" s="416">
        <v>901428</v>
      </c>
      <c r="BW7" s="417"/>
      <c r="BX7" s="417"/>
      <c r="BY7" s="417"/>
      <c r="BZ7" s="417"/>
      <c r="CA7" s="417"/>
      <c r="CB7" s="417"/>
      <c r="CC7" s="418"/>
      <c r="CD7" s="425" t="s">
        <v>47</v>
      </c>
      <c r="CE7" s="370"/>
      <c r="CF7" s="370"/>
      <c r="CG7" s="370"/>
      <c r="CH7" s="370"/>
      <c r="CI7" s="370"/>
      <c r="CJ7" s="370"/>
      <c r="CK7" s="370"/>
      <c r="CL7" s="370"/>
      <c r="CM7" s="370"/>
      <c r="CN7" s="370"/>
      <c r="CO7" s="370"/>
      <c r="CP7" s="370"/>
      <c r="CQ7" s="370"/>
      <c r="CR7" s="370"/>
      <c r="CS7" s="426"/>
      <c r="CT7" s="416">
        <v>30791116</v>
      </c>
      <c r="CU7" s="417"/>
      <c r="CV7" s="417"/>
      <c r="CW7" s="417"/>
      <c r="CX7" s="417"/>
      <c r="CY7" s="417"/>
      <c r="CZ7" s="417"/>
      <c r="DA7" s="418"/>
      <c r="DB7" s="416">
        <v>31128105</v>
      </c>
      <c r="DC7" s="417"/>
      <c r="DD7" s="417"/>
      <c r="DE7" s="417"/>
      <c r="DF7" s="417"/>
      <c r="DG7" s="417"/>
      <c r="DH7" s="417"/>
      <c r="DI7" s="418"/>
    </row>
    <row r="8" spans="1:119" ht="18.75" customHeight="1" thickBot="1" x14ac:dyDescent="0.25">
      <c r="A8" s="40"/>
      <c r="B8" s="567"/>
      <c r="C8" s="498"/>
      <c r="D8" s="498"/>
      <c r="E8" s="568"/>
      <c r="F8" s="568"/>
      <c r="G8" s="568"/>
      <c r="H8" s="568"/>
      <c r="I8" s="568"/>
      <c r="J8" s="568"/>
      <c r="K8" s="568"/>
      <c r="L8" s="568"/>
      <c r="M8" s="568"/>
      <c r="N8" s="568"/>
      <c r="O8" s="568"/>
      <c r="P8" s="568"/>
      <c r="Q8" s="568"/>
      <c r="R8" s="572"/>
      <c r="S8" s="572"/>
      <c r="T8" s="572"/>
      <c r="U8" s="572"/>
      <c r="V8" s="573"/>
      <c r="W8" s="487"/>
      <c r="X8" s="488"/>
      <c r="Y8" s="488"/>
      <c r="Z8" s="488"/>
      <c r="AA8" s="488"/>
      <c r="AB8" s="498"/>
      <c r="AC8" s="579"/>
      <c r="AD8" s="580"/>
      <c r="AE8" s="580"/>
      <c r="AF8" s="580"/>
      <c r="AG8" s="580"/>
      <c r="AH8" s="580"/>
      <c r="AI8" s="580"/>
      <c r="AJ8" s="580"/>
      <c r="AK8" s="580"/>
      <c r="AL8" s="581"/>
      <c r="AM8" s="475" t="s">
        <v>48</v>
      </c>
      <c r="AN8" s="390"/>
      <c r="AO8" s="390"/>
      <c r="AP8" s="390"/>
      <c r="AQ8" s="390"/>
      <c r="AR8" s="390"/>
      <c r="AS8" s="390"/>
      <c r="AT8" s="391"/>
      <c r="AU8" s="463" t="s">
        <v>49</v>
      </c>
      <c r="AV8" s="464"/>
      <c r="AW8" s="464"/>
      <c r="AX8" s="464"/>
      <c r="AY8" s="396" t="s">
        <v>50</v>
      </c>
      <c r="AZ8" s="397"/>
      <c r="BA8" s="397"/>
      <c r="BB8" s="397"/>
      <c r="BC8" s="397"/>
      <c r="BD8" s="397"/>
      <c r="BE8" s="397"/>
      <c r="BF8" s="397"/>
      <c r="BG8" s="397"/>
      <c r="BH8" s="397"/>
      <c r="BI8" s="397"/>
      <c r="BJ8" s="397"/>
      <c r="BK8" s="397"/>
      <c r="BL8" s="397"/>
      <c r="BM8" s="398"/>
      <c r="BN8" s="416">
        <v>2786195</v>
      </c>
      <c r="BO8" s="417"/>
      <c r="BP8" s="417"/>
      <c r="BQ8" s="417"/>
      <c r="BR8" s="417"/>
      <c r="BS8" s="417"/>
      <c r="BT8" s="417"/>
      <c r="BU8" s="418"/>
      <c r="BV8" s="416">
        <v>2046874</v>
      </c>
      <c r="BW8" s="417"/>
      <c r="BX8" s="417"/>
      <c r="BY8" s="417"/>
      <c r="BZ8" s="417"/>
      <c r="CA8" s="417"/>
      <c r="CB8" s="417"/>
      <c r="CC8" s="418"/>
      <c r="CD8" s="425" t="s">
        <v>51</v>
      </c>
      <c r="CE8" s="370"/>
      <c r="CF8" s="370"/>
      <c r="CG8" s="370"/>
      <c r="CH8" s="370"/>
      <c r="CI8" s="370"/>
      <c r="CJ8" s="370"/>
      <c r="CK8" s="370"/>
      <c r="CL8" s="370"/>
      <c r="CM8" s="370"/>
      <c r="CN8" s="370"/>
      <c r="CO8" s="370"/>
      <c r="CP8" s="370"/>
      <c r="CQ8" s="370"/>
      <c r="CR8" s="370"/>
      <c r="CS8" s="426"/>
      <c r="CT8" s="519">
        <v>1.1200000000000001</v>
      </c>
      <c r="CU8" s="520"/>
      <c r="CV8" s="520"/>
      <c r="CW8" s="520"/>
      <c r="CX8" s="520"/>
      <c r="CY8" s="520"/>
      <c r="CZ8" s="520"/>
      <c r="DA8" s="521"/>
      <c r="DB8" s="519">
        <v>1.1299999999999999</v>
      </c>
      <c r="DC8" s="520"/>
      <c r="DD8" s="520"/>
      <c r="DE8" s="520"/>
      <c r="DF8" s="520"/>
      <c r="DG8" s="520"/>
      <c r="DH8" s="520"/>
      <c r="DI8" s="521"/>
    </row>
    <row r="9" spans="1:119" ht="18.75" customHeight="1" thickBot="1" x14ac:dyDescent="0.25">
      <c r="A9" s="40"/>
      <c r="B9" s="548" t="s">
        <v>52</v>
      </c>
      <c r="C9" s="549"/>
      <c r="D9" s="549"/>
      <c r="E9" s="549"/>
      <c r="F9" s="549"/>
      <c r="G9" s="549"/>
      <c r="H9" s="549"/>
      <c r="I9" s="549"/>
      <c r="J9" s="549"/>
      <c r="K9" s="469"/>
      <c r="L9" s="550" t="s">
        <v>53</v>
      </c>
      <c r="M9" s="551"/>
      <c r="N9" s="551"/>
      <c r="O9" s="551"/>
      <c r="P9" s="551"/>
      <c r="Q9" s="552"/>
      <c r="R9" s="553">
        <v>146951</v>
      </c>
      <c r="S9" s="554"/>
      <c r="T9" s="554"/>
      <c r="U9" s="554"/>
      <c r="V9" s="555"/>
      <c r="W9" s="485" t="s">
        <v>54</v>
      </c>
      <c r="X9" s="486"/>
      <c r="Y9" s="486"/>
      <c r="Z9" s="486"/>
      <c r="AA9" s="486"/>
      <c r="AB9" s="486"/>
      <c r="AC9" s="486"/>
      <c r="AD9" s="486"/>
      <c r="AE9" s="486"/>
      <c r="AF9" s="486"/>
      <c r="AG9" s="486"/>
      <c r="AH9" s="486"/>
      <c r="AI9" s="486"/>
      <c r="AJ9" s="486"/>
      <c r="AK9" s="486"/>
      <c r="AL9" s="556"/>
      <c r="AM9" s="475" t="s">
        <v>55</v>
      </c>
      <c r="AN9" s="390"/>
      <c r="AO9" s="390"/>
      <c r="AP9" s="390"/>
      <c r="AQ9" s="390"/>
      <c r="AR9" s="390"/>
      <c r="AS9" s="390"/>
      <c r="AT9" s="391"/>
      <c r="AU9" s="463" t="s">
        <v>32</v>
      </c>
      <c r="AV9" s="464"/>
      <c r="AW9" s="464"/>
      <c r="AX9" s="464"/>
      <c r="AY9" s="396" t="s">
        <v>56</v>
      </c>
      <c r="AZ9" s="397"/>
      <c r="BA9" s="397"/>
      <c r="BB9" s="397"/>
      <c r="BC9" s="397"/>
      <c r="BD9" s="397"/>
      <c r="BE9" s="397"/>
      <c r="BF9" s="397"/>
      <c r="BG9" s="397"/>
      <c r="BH9" s="397"/>
      <c r="BI9" s="397"/>
      <c r="BJ9" s="397"/>
      <c r="BK9" s="397"/>
      <c r="BL9" s="397"/>
      <c r="BM9" s="398"/>
      <c r="BN9" s="416">
        <v>739321</v>
      </c>
      <c r="BO9" s="417"/>
      <c r="BP9" s="417"/>
      <c r="BQ9" s="417"/>
      <c r="BR9" s="417"/>
      <c r="BS9" s="417"/>
      <c r="BT9" s="417"/>
      <c r="BU9" s="418"/>
      <c r="BV9" s="416">
        <v>754326</v>
      </c>
      <c r="BW9" s="417"/>
      <c r="BX9" s="417"/>
      <c r="BY9" s="417"/>
      <c r="BZ9" s="417"/>
      <c r="CA9" s="417"/>
      <c r="CB9" s="417"/>
      <c r="CC9" s="418"/>
      <c r="CD9" s="425" t="s">
        <v>57</v>
      </c>
      <c r="CE9" s="370"/>
      <c r="CF9" s="370"/>
      <c r="CG9" s="370"/>
      <c r="CH9" s="370"/>
      <c r="CI9" s="370"/>
      <c r="CJ9" s="370"/>
      <c r="CK9" s="370"/>
      <c r="CL9" s="370"/>
      <c r="CM9" s="370"/>
      <c r="CN9" s="370"/>
      <c r="CO9" s="370"/>
      <c r="CP9" s="370"/>
      <c r="CQ9" s="370"/>
      <c r="CR9" s="370"/>
      <c r="CS9" s="426"/>
      <c r="CT9" s="386">
        <v>4.5999999999999996</v>
      </c>
      <c r="CU9" s="387"/>
      <c r="CV9" s="387"/>
      <c r="CW9" s="387"/>
      <c r="CX9" s="387"/>
      <c r="CY9" s="387"/>
      <c r="CZ9" s="387"/>
      <c r="DA9" s="388"/>
      <c r="DB9" s="386">
        <v>5.0999999999999996</v>
      </c>
      <c r="DC9" s="387"/>
      <c r="DD9" s="387"/>
      <c r="DE9" s="387"/>
      <c r="DF9" s="387"/>
      <c r="DG9" s="387"/>
      <c r="DH9" s="387"/>
      <c r="DI9" s="388"/>
    </row>
    <row r="10" spans="1:119" ht="18.75" customHeight="1" thickBot="1" x14ac:dyDescent="0.25">
      <c r="A10" s="40"/>
      <c r="B10" s="548"/>
      <c r="C10" s="549"/>
      <c r="D10" s="549"/>
      <c r="E10" s="549"/>
      <c r="F10" s="549"/>
      <c r="G10" s="549"/>
      <c r="H10" s="549"/>
      <c r="I10" s="549"/>
      <c r="J10" s="549"/>
      <c r="K10" s="469"/>
      <c r="L10" s="389" t="s">
        <v>58</v>
      </c>
      <c r="M10" s="390"/>
      <c r="N10" s="390"/>
      <c r="O10" s="390"/>
      <c r="P10" s="390"/>
      <c r="Q10" s="391"/>
      <c r="R10" s="392">
        <v>146631</v>
      </c>
      <c r="S10" s="393"/>
      <c r="T10" s="393"/>
      <c r="U10" s="393"/>
      <c r="V10" s="395"/>
      <c r="W10" s="557"/>
      <c r="X10" s="367"/>
      <c r="Y10" s="367"/>
      <c r="Z10" s="367"/>
      <c r="AA10" s="367"/>
      <c r="AB10" s="367"/>
      <c r="AC10" s="367"/>
      <c r="AD10" s="367"/>
      <c r="AE10" s="367"/>
      <c r="AF10" s="367"/>
      <c r="AG10" s="367"/>
      <c r="AH10" s="367"/>
      <c r="AI10" s="367"/>
      <c r="AJ10" s="367"/>
      <c r="AK10" s="367"/>
      <c r="AL10" s="558"/>
      <c r="AM10" s="475" t="s">
        <v>59</v>
      </c>
      <c r="AN10" s="390"/>
      <c r="AO10" s="390"/>
      <c r="AP10" s="390"/>
      <c r="AQ10" s="390"/>
      <c r="AR10" s="390"/>
      <c r="AS10" s="390"/>
      <c r="AT10" s="391"/>
      <c r="AU10" s="463" t="s">
        <v>49</v>
      </c>
      <c r="AV10" s="464"/>
      <c r="AW10" s="464"/>
      <c r="AX10" s="464"/>
      <c r="AY10" s="396" t="s">
        <v>60</v>
      </c>
      <c r="AZ10" s="397"/>
      <c r="BA10" s="397"/>
      <c r="BB10" s="397"/>
      <c r="BC10" s="397"/>
      <c r="BD10" s="397"/>
      <c r="BE10" s="397"/>
      <c r="BF10" s="397"/>
      <c r="BG10" s="397"/>
      <c r="BH10" s="397"/>
      <c r="BI10" s="397"/>
      <c r="BJ10" s="397"/>
      <c r="BK10" s="397"/>
      <c r="BL10" s="397"/>
      <c r="BM10" s="398"/>
      <c r="BN10" s="416">
        <v>1031921</v>
      </c>
      <c r="BO10" s="417"/>
      <c r="BP10" s="417"/>
      <c r="BQ10" s="417"/>
      <c r="BR10" s="417"/>
      <c r="BS10" s="417"/>
      <c r="BT10" s="417"/>
      <c r="BU10" s="418"/>
      <c r="BV10" s="416">
        <v>651432</v>
      </c>
      <c r="BW10" s="417"/>
      <c r="BX10" s="417"/>
      <c r="BY10" s="417"/>
      <c r="BZ10" s="417"/>
      <c r="CA10" s="417"/>
      <c r="CB10" s="417"/>
      <c r="CC10" s="418"/>
      <c r="CD10" s="43" t="s">
        <v>61</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5">
      <c r="A11" s="40"/>
      <c r="B11" s="548"/>
      <c r="C11" s="549"/>
      <c r="D11" s="549"/>
      <c r="E11" s="549"/>
      <c r="F11" s="549"/>
      <c r="G11" s="549"/>
      <c r="H11" s="549"/>
      <c r="I11" s="549"/>
      <c r="J11" s="549"/>
      <c r="K11" s="469"/>
      <c r="L11" s="371" t="s">
        <v>62</v>
      </c>
      <c r="M11" s="372"/>
      <c r="N11" s="372"/>
      <c r="O11" s="372"/>
      <c r="P11" s="372"/>
      <c r="Q11" s="373"/>
      <c r="R11" s="545" t="s">
        <v>63</v>
      </c>
      <c r="S11" s="546"/>
      <c r="T11" s="546"/>
      <c r="U11" s="546"/>
      <c r="V11" s="547"/>
      <c r="W11" s="557"/>
      <c r="X11" s="367"/>
      <c r="Y11" s="367"/>
      <c r="Z11" s="367"/>
      <c r="AA11" s="367"/>
      <c r="AB11" s="367"/>
      <c r="AC11" s="367"/>
      <c r="AD11" s="367"/>
      <c r="AE11" s="367"/>
      <c r="AF11" s="367"/>
      <c r="AG11" s="367"/>
      <c r="AH11" s="367"/>
      <c r="AI11" s="367"/>
      <c r="AJ11" s="367"/>
      <c r="AK11" s="367"/>
      <c r="AL11" s="558"/>
      <c r="AM11" s="475" t="s">
        <v>64</v>
      </c>
      <c r="AN11" s="390"/>
      <c r="AO11" s="390"/>
      <c r="AP11" s="390"/>
      <c r="AQ11" s="390"/>
      <c r="AR11" s="390"/>
      <c r="AS11" s="390"/>
      <c r="AT11" s="391"/>
      <c r="AU11" s="463" t="s">
        <v>32</v>
      </c>
      <c r="AV11" s="464"/>
      <c r="AW11" s="464"/>
      <c r="AX11" s="464"/>
      <c r="AY11" s="396" t="s">
        <v>65</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66</v>
      </c>
      <c r="CE11" s="370"/>
      <c r="CF11" s="370"/>
      <c r="CG11" s="370"/>
      <c r="CH11" s="370"/>
      <c r="CI11" s="370"/>
      <c r="CJ11" s="370"/>
      <c r="CK11" s="370"/>
      <c r="CL11" s="370"/>
      <c r="CM11" s="370"/>
      <c r="CN11" s="370"/>
      <c r="CO11" s="370"/>
      <c r="CP11" s="370"/>
      <c r="CQ11" s="370"/>
      <c r="CR11" s="370"/>
      <c r="CS11" s="426"/>
      <c r="CT11" s="519" t="s">
        <v>68</v>
      </c>
      <c r="CU11" s="520"/>
      <c r="CV11" s="520"/>
      <c r="CW11" s="520"/>
      <c r="CX11" s="520"/>
      <c r="CY11" s="520"/>
      <c r="CZ11" s="520"/>
      <c r="DA11" s="521"/>
      <c r="DB11" s="519" t="s">
        <v>68</v>
      </c>
      <c r="DC11" s="520"/>
      <c r="DD11" s="520"/>
      <c r="DE11" s="520"/>
      <c r="DF11" s="520"/>
      <c r="DG11" s="520"/>
      <c r="DH11" s="520"/>
      <c r="DI11" s="521"/>
    </row>
    <row r="12" spans="1:119" ht="18.75" customHeight="1" x14ac:dyDescent="0.2">
      <c r="A12" s="40"/>
      <c r="B12" s="522" t="s">
        <v>69</v>
      </c>
      <c r="C12" s="523"/>
      <c r="D12" s="523"/>
      <c r="E12" s="523"/>
      <c r="F12" s="523"/>
      <c r="G12" s="523"/>
      <c r="H12" s="523"/>
      <c r="I12" s="523"/>
      <c r="J12" s="523"/>
      <c r="K12" s="524"/>
      <c r="L12" s="531" t="s">
        <v>70</v>
      </c>
      <c r="M12" s="532"/>
      <c r="N12" s="532"/>
      <c r="O12" s="532"/>
      <c r="P12" s="532"/>
      <c r="Q12" s="533"/>
      <c r="R12" s="534">
        <v>147528</v>
      </c>
      <c r="S12" s="535"/>
      <c r="T12" s="535"/>
      <c r="U12" s="535"/>
      <c r="V12" s="536"/>
      <c r="W12" s="537" t="s">
        <v>24</v>
      </c>
      <c r="X12" s="464"/>
      <c r="Y12" s="464"/>
      <c r="Z12" s="464"/>
      <c r="AA12" s="464"/>
      <c r="AB12" s="538"/>
      <c r="AC12" s="539" t="s">
        <v>71</v>
      </c>
      <c r="AD12" s="540"/>
      <c r="AE12" s="540"/>
      <c r="AF12" s="540"/>
      <c r="AG12" s="541"/>
      <c r="AH12" s="539" t="s">
        <v>72</v>
      </c>
      <c r="AI12" s="540"/>
      <c r="AJ12" s="540"/>
      <c r="AK12" s="540"/>
      <c r="AL12" s="542"/>
      <c r="AM12" s="475" t="s">
        <v>73</v>
      </c>
      <c r="AN12" s="390"/>
      <c r="AO12" s="390"/>
      <c r="AP12" s="390"/>
      <c r="AQ12" s="390"/>
      <c r="AR12" s="390"/>
      <c r="AS12" s="390"/>
      <c r="AT12" s="391"/>
      <c r="AU12" s="463" t="s">
        <v>74</v>
      </c>
      <c r="AV12" s="464"/>
      <c r="AW12" s="464"/>
      <c r="AX12" s="464"/>
      <c r="AY12" s="396" t="s">
        <v>75</v>
      </c>
      <c r="AZ12" s="397"/>
      <c r="BA12" s="397"/>
      <c r="BB12" s="397"/>
      <c r="BC12" s="397"/>
      <c r="BD12" s="397"/>
      <c r="BE12" s="397"/>
      <c r="BF12" s="397"/>
      <c r="BG12" s="397"/>
      <c r="BH12" s="397"/>
      <c r="BI12" s="397"/>
      <c r="BJ12" s="397"/>
      <c r="BK12" s="397"/>
      <c r="BL12" s="397"/>
      <c r="BM12" s="398"/>
      <c r="BN12" s="416">
        <v>750000</v>
      </c>
      <c r="BO12" s="417"/>
      <c r="BP12" s="417"/>
      <c r="BQ12" s="417"/>
      <c r="BR12" s="417"/>
      <c r="BS12" s="417"/>
      <c r="BT12" s="417"/>
      <c r="BU12" s="418"/>
      <c r="BV12" s="416">
        <v>457000</v>
      </c>
      <c r="BW12" s="417"/>
      <c r="BX12" s="417"/>
      <c r="BY12" s="417"/>
      <c r="BZ12" s="417"/>
      <c r="CA12" s="417"/>
      <c r="CB12" s="417"/>
      <c r="CC12" s="418"/>
      <c r="CD12" s="425" t="s">
        <v>76</v>
      </c>
      <c r="CE12" s="370"/>
      <c r="CF12" s="370"/>
      <c r="CG12" s="370"/>
      <c r="CH12" s="370"/>
      <c r="CI12" s="370"/>
      <c r="CJ12" s="370"/>
      <c r="CK12" s="370"/>
      <c r="CL12" s="370"/>
      <c r="CM12" s="370"/>
      <c r="CN12" s="370"/>
      <c r="CO12" s="370"/>
      <c r="CP12" s="370"/>
      <c r="CQ12" s="370"/>
      <c r="CR12" s="370"/>
      <c r="CS12" s="426"/>
      <c r="CT12" s="519" t="s">
        <v>68</v>
      </c>
      <c r="CU12" s="520"/>
      <c r="CV12" s="520"/>
      <c r="CW12" s="520"/>
      <c r="CX12" s="520"/>
      <c r="CY12" s="520"/>
      <c r="CZ12" s="520"/>
      <c r="DA12" s="521"/>
      <c r="DB12" s="519" t="s">
        <v>77</v>
      </c>
      <c r="DC12" s="520"/>
      <c r="DD12" s="520"/>
      <c r="DE12" s="520"/>
      <c r="DF12" s="520"/>
      <c r="DG12" s="520"/>
      <c r="DH12" s="520"/>
      <c r="DI12" s="521"/>
    </row>
    <row r="13" spans="1:119" ht="18.75" customHeight="1" x14ac:dyDescent="0.2">
      <c r="A13" s="40"/>
      <c r="B13" s="525"/>
      <c r="C13" s="526"/>
      <c r="D13" s="526"/>
      <c r="E13" s="526"/>
      <c r="F13" s="526"/>
      <c r="G13" s="526"/>
      <c r="H13" s="526"/>
      <c r="I13" s="526"/>
      <c r="J13" s="526"/>
      <c r="K13" s="527"/>
      <c r="L13" s="49"/>
      <c r="M13" s="506" t="s">
        <v>78</v>
      </c>
      <c r="N13" s="507"/>
      <c r="O13" s="507"/>
      <c r="P13" s="507"/>
      <c r="Q13" s="508"/>
      <c r="R13" s="509">
        <v>144828</v>
      </c>
      <c r="S13" s="510"/>
      <c r="T13" s="510"/>
      <c r="U13" s="510"/>
      <c r="V13" s="511"/>
      <c r="W13" s="497" t="s">
        <v>79</v>
      </c>
      <c r="X13" s="439"/>
      <c r="Y13" s="439"/>
      <c r="Z13" s="439"/>
      <c r="AA13" s="439"/>
      <c r="AB13" s="440"/>
      <c r="AC13" s="392">
        <v>340</v>
      </c>
      <c r="AD13" s="393"/>
      <c r="AE13" s="393"/>
      <c r="AF13" s="393"/>
      <c r="AG13" s="394"/>
      <c r="AH13" s="392">
        <v>277</v>
      </c>
      <c r="AI13" s="393"/>
      <c r="AJ13" s="393"/>
      <c r="AK13" s="393"/>
      <c r="AL13" s="395"/>
      <c r="AM13" s="475" t="s">
        <v>80</v>
      </c>
      <c r="AN13" s="390"/>
      <c r="AO13" s="390"/>
      <c r="AP13" s="390"/>
      <c r="AQ13" s="390"/>
      <c r="AR13" s="390"/>
      <c r="AS13" s="390"/>
      <c r="AT13" s="391"/>
      <c r="AU13" s="463" t="s">
        <v>81</v>
      </c>
      <c r="AV13" s="464"/>
      <c r="AW13" s="464"/>
      <c r="AX13" s="464"/>
      <c r="AY13" s="396" t="s">
        <v>82</v>
      </c>
      <c r="AZ13" s="397"/>
      <c r="BA13" s="397"/>
      <c r="BB13" s="397"/>
      <c r="BC13" s="397"/>
      <c r="BD13" s="397"/>
      <c r="BE13" s="397"/>
      <c r="BF13" s="397"/>
      <c r="BG13" s="397"/>
      <c r="BH13" s="397"/>
      <c r="BI13" s="397"/>
      <c r="BJ13" s="397"/>
      <c r="BK13" s="397"/>
      <c r="BL13" s="397"/>
      <c r="BM13" s="398"/>
      <c r="BN13" s="416">
        <v>1021242</v>
      </c>
      <c r="BO13" s="417"/>
      <c r="BP13" s="417"/>
      <c r="BQ13" s="417"/>
      <c r="BR13" s="417"/>
      <c r="BS13" s="417"/>
      <c r="BT13" s="417"/>
      <c r="BU13" s="418"/>
      <c r="BV13" s="416">
        <v>948758</v>
      </c>
      <c r="BW13" s="417"/>
      <c r="BX13" s="417"/>
      <c r="BY13" s="417"/>
      <c r="BZ13" s="417"/>
      <c r="CA13" s="417"/>
      <c r="CB13" s="417"/>
      <c r="CC13" s="418"/>
      <c r="CD13" s="425" t="s">
        <v>83</v>
      </c>
      <c r="CE13" s="370"/>
      <c r="CF13" s="370"/>
      <c r="CG13" s="370"/>
      <c r="CH13" s="370"/>
      <c r="CI13" s="370"/>
      <c r="CJ13" s="370"/>
      <c r="CK13" s="370"/>
      <c r="CL13" s="370"/>
      <c r="CM13" s="370"/>
      <c r="CN13" s="370"/>
      <c r="CO13" s="370"/>
      <c r="CP13" s="370"/>
      <c r="CQ13" s="370"/>
      <c r="CR13" s="370"/>
      <c r="CS13" s="426"/>
      <c r="CT13" s="386">
        <v>2.9</v>
      </c>
      <c r="CU13" s="387"/>
      <c r="CV13" s="387"/>
      <c r="CW13" s="387"/>
      <c r="CX13" s="387"/>
      <c r="CY13" s="387"/>
      <c r="CZ13" s="387"/>
      <c r="DA13" s="388"/>
      <c r="DB13" s="386">
        <v>2</v>
      </c>
      <c r="DC13" s="387"/>
      <c r="DD13" s="387"/>
      <c r="DE13" s="387"/>
      <c r="DF13" s="387"/>
      <c r="DG13" s="387"/>
      <c r="DH13" s="387"/>
      <c r="DI13" s="388"/>
    </row>
    <row r="14" spans="1:119" ht="18.75" customHeight="1" thickBot="1" x14ac:dyDescent="0.25">
      <c r="A14" s="40"/>
      <c r="B14" s="525"/>
      <c r="C14" s="526"/>
      <c r="D14" s="526"/>
      <c r="E14" s="526"/>
      <c r="F14" s="526"/>
      <c r="G14" s="526"/>
      <c r="H14" s="526"/>
      <c r="I14" s="526"/>
      <c r="J14" s="526"/>
      <c r="K14" s="527"/>
      <c r="L14" s="499" t="s">
        <v>84</v>
      </c>
      <c r="M14" s="543"/>
      <c r="N14" s="543"/>
      <c r="O14" s="543"/>
      <c r="P14" s="543"/>
      <c r="Q14" s="544"/>
      <c r="R14" s="509">
        <v>148479</v>
      </c>
      <c r="S14" s="510"/>
      <c r="T14" s="510"/>
      <c r="U14" s="510"/>
      <c r="V14" s="511"/>
      <c r="W14" s="512"/>
      <c r="X14" s="442"/>
      <c r="Y14" s="442"/>
      <c r="Z14" s="442"/>
      <c r="AA14" s="442"/>
      <c r="AB14" s="443"/>
      <c r="AC14" s="502">
        <v>0.5</v>
      </c>
      <c r="AD14" s="503"/>
      <c r="AE14" s="503"/>
      <c r="AF14" s="503"/>
      <c r="AG14" s="504"/>
      <c r="AH14" s="502">
        <v>0.5</v>
      </c>
      <c r="AI14" s="503"/>
      <c r="AJ14" s="503"/>
      <c r="AK14" s="503"/>
      <c r="AL14" s="505"/>
      <c r="AM14" s="475"/>
      <c r="AN14" s="390"/>
      <c r="AO14" s="390"/>
      <c r="AP14" s="390"/>
      <c r="AQ14" s="390"/>
      <c r="AR14" s="390"/>
      <c r="AS14" s="390"/>
      <c r="AT14" s="391"/>
      <c r="AU14" s="463"/>
      <c r="AV14" s="464"/>
      <c r="AW14" s="464"/>
      <c r="AX14" s="464"/>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85</v>
      </c>
      <c r="CE14" s="423"/>
      <c r="CF14" s="423"/>
      <c r="CG14" s="423"/>
      <c r="CH14" s="423"/>
      <c r="CI14" s="423"/>
      <c r="CJ14" s="423"/>
      <c r="CK14" s="423"/>
      <c r="CL14" s="423"/>
      <c r="CM14" s="423"/>
      <c r="CN14" s="423"/>
      <c r="CO14" s="423"/>
      <c r="CP14" s="423"/>
      <c r="CQ14" s="423"/>
      <c r="CR14" s="423"/>
      <c r="CS14" s="424"/>
      <c r="CT14" s="513" t="s">
        <v>77</v>
      </c>
      <c r="CU14" s="514"/>
      <c r="CV14" s="514"/>
      <c r="CW14" s="514"/>
      <c r="CX14" s="514"/>
      <c r="CY14" s="514"/>
      <c r="CZ14" s="514"/>
      <c r="DA14" s="515"/>
      <c r="DB14" s="513" t="s">
        <v>68</v>
      </c>
      <c r="DC14" s="514"/>
      <c r="DD14" s="514"/>
      <c r="DE14" s="514"/>
      <c r="DF14" s="514"/>
      <c r="DG14" s="514"/>
      <c r="DH14" s="514"/>
      <c r="DI14" s="515"/>
    </row>
    <row r="15" spans="1:119" ht="18.75" customHeight="1" x14ac:dyDescent="0.2">
      <c r="A15" s="40"/>
      <c r="B15" s="525"/>
      <c r="C15" s="526"/>
      <c r="D15" s="526"/>
      <c r="E15" s="526"/>
      <c r="F15" s="526"/>
      <c r="G15" s="526"/>
      <c r="H15" s="526"/>
      <c r="I15" s="526"/>
      <c r="J15" s="526"/>
      <c r="K15" s="527"/>
      <c r="L15" s="49"/>
      <c r="M15" s="506" t="s">
        <v>86</v>
      </c>
      <c r="N15" s="507"/>
      <c r="O15" s="507"/>
      <c r="P15" s="507"/>
      <c r="Q15" s="508"/>
      <c r="R15" s="509">
        <v>145724</v>
      </c>
      <c r="S15" s="510"/>
      <c r="T15" s="510"/>
      <c r="U15" s="510"/>
      <c r="V15" s="511"/>
      <c r="W15" s="497" t="s">
        <v>87</v>
      </c>
      <c r="X15" s="439"/>
      <c r="Y15" s="439"/>
      <c r="Z15" s="439"/>
      <c r="AA15" s="439"/>
      <c r="AB15" s="440"/>
      <c r="AC15" s="392">
        <v>8664</v>
      </c>
      <c r="AD15" s="393"/>
      <c r="AE15" s="393"/>
      <c r="AF15" s="393"/>
      <c r="AG15" s="394"/>
      <c r="AH15" s="392">
        <v>8619</v>
      </c>
      <c r="AI15" s="393"/>
      <c r="AJ15" s="393"/>
      <c r="AK15" s="393"/>
      <c r="AL15" s="395"/>
      <c r="AM15" s="475"/>
      <c r="AN15" s="390"/>
      <c r="AO15" s="390"/>
      <c r="AP15" s="390"/>
      <c r="AQ15" s="390"/>
      <c r="AR15" s="390"/>
      <c r="AS15" s="390"/>
      <c r="AT15" s="391"/>
      <c r="AU15" s="463"/>
      <c r="AV15" s="464"/>
      <c r="AW15" s="464"/>
      <c r="AX15" s="464"/>
      <c r="AY15" s="408" t="s">
        <v>88</v>
      </c>
      <c r="AZ15" s="409"/>
      <c r="BA15" s="409"/>
      <c r="BB15" s="409"/>
      <c r="BC15" s="409"/>
      <c r="BD15" s="409"/>
      <c r="BE15" s="409"/>
      <c r="BF15" s="409"/>
      <c r="BG15" s="409"/>
      <c r="BH15" s="409"/>
      <c r="BI15" s="409"/>
      <c r="BJ15" s="409"/>
      <c r="BK15" s="409"/>
      <c r="BL15" s="409"/>
      <c r="BM15" s="410"/>
      <c r="BN15" s="411">
        <v>23936750</v>
      </c>
      <c r="BO15" s="412"/>
      <c r="BP15" s="412"/>
      <c r="BQ15" s="412"/>
      <c r="BR15" s="412"/>
      <c r="BS15" s="412"/>
      <c r="BT15" s="412"/>
      <c r="BU15" s="413"/>
      <c r="BV15" s="411">
        <v>24145297</v>
      </c>
      <c r="BW15" s="412"/>
      <c r="BX15" s="412"/>
      <c r="BY15" s="412"/>
      <c r="BZ15" s="412"/>
      <c r="CA15" s="412"/>
      <c r="CB15" s="412"/>
      <c r="CC15" s="413"/>
      <c r="CD15" s="516" t="s">
        <v>89</v>
      </c>
      <c r="CE15" s="517"/>
      <c r="CF15" s="517"/>
      <c r="CG15" s="517"/>
      <c r="CH15" s="517"/>
      <c r="CI15" s="517"/>
      <c r="CJ15" s="517"/>
      <c r="CK15" s="517"/>
      <c r="CL15" s="517"/>
      <c r="CM15" s="517"/>
      <c r="CN15" s="517"/>
      <c r="CO15" s="517"/>
      <c r="CP15" s="517"/>
      <c r="CQ15" s="517"/>
      <c r="CR15" s="517"/>
      <c r="CS15" s="518"/>
      <c r="CT15" s="50"/>
      <c r="CU15" s="51"/>
      <c r="CV15" s="51"/>
      <c r="CW15" s="51"/>
      <c r="CX15" s="51"/>
      <c r="CY15" s="51"/>
      <c r="CZ15" s="51"/>
      <c r="DA15" s="52"/>
      <c r="DB15" s="50"/>
      <c r="DC15" s="51"/>
      <c r="DD15" s="51"/>
      <c r="DE15" s="51"/>
      <c r="DF15" s="51"/>
      <c r="DG15" s="51"/>
      <c r="DH15" s="51"/>
      <c r="DI15" s="52"/>
    </row>
    <row r="16" spans="1:119" ht="18.75" customHeight="1" x14ac:dyDescent="0.2">
      <c r="A16" s="40"/>
      <c r="B16" s="525"/>
      <c r="C16" s="526"/>
      <c r="D16" s="526"/>
      <c r="E16" s="526"/>
      <c r="F16" s="526"/>
      <c r="G16" s="526"/>
      <c r="H16" s="526"/>
      <c r="I16" s="526"/>
      <c r="J16" s="526"/>
      <c r="K16" s="527"/>
      <c r="L16" s="499" t="s">
        <v>90</v>
      </c>
      <c r="M16" s="500"/>
      <c r="N16" s="500"/>
      <c r="O16" s="500"/>
      <c r="P16" s="500"/>
      <c r="Q16" s="501"/>
      <c r="R16" s="494" t="s">
        <v>91</v>
      </c>
      <c r="S16" s="495"/>
      <c r="T16" s="495"/>
      <c r="U16" s="495"/>
      <c r="V16" s="496"/>
      <c r="W16" s="512"/>
      <c r="X16" s="442"/>
      <c r="Y16" s="442"/>
      <c r="Z16" s="442"/>
      <c r="AA16" s="442"/>
      <c r="AB16" s="443"/>
      <c r="AC16" s="502">
        <v>13.9</v>
      </c>
      <c r="AD16" s="503"/>
      <c r="AE16" s="503"/>
      <c r="AF16" s="503"/>
      <c r="AG16" s="504"/>
      <c r="AH16" s="502">
        <v>15.2</v>
      </c>
      <c r="AI16" s="503"/>
      <c r="AJ16" s="503"/>
      <c r="AK16" s="503"/>
      <c r="AL16" s="505"/>
      <c r="AM16" s="475"/>
      <c r="AN16" s="390"/>
      <c r="AO16" s="390"/>
      <c r="AP16" s="390"/>
      <c r="AQ16" s="390"/>
      <c r="AR16" s="390"/>
      <c r="AS16" s="390"/>
      <c r="AT16" s="391"/>
      <c r="AU16" s="463"/>
      <c r="AV16" s="464"/>
      <c r="AW16" s="464"/>
      <c r="AX16" s="464"/>
      <c r="AY16" s="396" t="s">
        <v>92</v>
      </c>
      <c r="AZ16" s="397"/>
      <c r="BA16" s="397"/>
      <c r="BB16" s="397"/>
      <c r="BC16" s="397"/>
      <c r="BD16" s="397"/>
      <c r="BE16" s="397"/>
      <c r="BF16" s="397"/>
      <c r="BG16" s="397"/>
      <c r="BH16" s="397"/>
      <c r="BI16" s="397"/>
      <c r="BJ16" s="397"/>
      <c r="BK16" s="397"/>
      <c r="BL16" s="397"/>
      <c r="BM16" s="398"/>
      <c r="BN16" s="416">
        <v>22180307</v>
      </c>
      <c r="BO16" s="417"/>
      <c r="BP16" s="417"/>
      <c r="BQ16" s="417"/>
      <c r="BR16" s="417"/>
      <c r="BS16" s="417"/>
      <c r="BT16" s="417"/>
      <c r="BU16" s="418"/>
      <c r="BV16" s="416">
        <v>21135012</v>
      </c>
      <c r="BW16" s="417"/>
      <c r="BX16" s="417"/>
      <c r="BY16" s="417"/>
      <c r="BZ16" s="417"/>
      <c r="CA16" s="417"/>
      <c r="CB16" s="417"/>
      <c r="CC16" s="418"/>
      <c r="CD16" s="53"/>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row>
    <row r="17" spans="1:113" ht="18.75" customHeight="1" thickBot="1" x14ac:dyDescent="0.25">
      <c r="A17" s="40"/>
      <c r="B17" s="528"/>
      <c r="C17" s="529"/>
      <c r="D17" s="529"/>
      <c r="E17" s="529"/>
      <c r="F17" s="529"/>
      <c r="G17" s="529"/>
      <c r="H17" s="529"/>
      <c r="I17" s="529"/>
      <c r="J17" s="529"/>
      <c r="K17" s="530"/>
      <c r="L17" s="54"/>
      <c r="M17" s="491" t="s">
        <v>93</v>
      </c>
      <c r="N17" s="492"/>
      <c r="O17" s="492"/>
      <c r="P17" s="492"/>
      <c r="Q17" s="493"/>
      <c r="R17" s="494" t="s">
        <v>91</v>
      </c>
      <c r="S17" s="495"/>
      <c r="T17" s="495"/>
      <c r="U17" s="495"/>
      <c r="V17" s="496"/>
      <c r="W17" s="497" t="s">
        <v>94</v>
      </c>
      <c r="X17" s="439"/>
      <c r="Y17" s="439"/>
      <c r="Z17" s="439"/>
      <c r="AA17" s="439"/>
      <c r="AB17" s="440"/>
      <c r="AC17" s="392">
        <v>53133</v>
      </c>
      <c r="AD17" s="393"/>
      <c r="AE17" s="393"/>
      <c r="AF17" s="393"/>
      <c r="AG17" s="394"/>
      <c r="AH17" s="392">
        <v>47656</v>
      </c>
      <c r="AI17" s="393"/>
      <c r="AJ17" s="393"/>
      <c r="AK17" s="393"/>
      <c r="AL17" s="395"/>
      <c r="AM17" s="475"/>
      <c r="AN17" s="390"/>
      <c r="AO17" s="390"/>
      <c r="AP17" s="390"/>
      <c r="AQ17" s="390"/>
      <c r="AR17" s="390"/>
      <c r="AS17" s="390"/>
      <c r="AT17" s="391"/>
      <c r="AU17" s="463"/>
      <c r="AV17" s="464"/>
      <c r="AW17" s="464"/>
      <c r="AX17" s="464"/>
      <c r="AY17" s="396" t="s">
        <v>95</v>
      </c>
      <c r="AZ17" s="397"/>
      <c r="BA17" s="397"/>
      <c r="BB17" s="397"/>
      <c r="BC17" s="397"/>
      <c r="BD17" s="397"/>
      <c r="BE17" s="397"/>
      <c r="BF17" s="397"/>
      <c r="BG17" s="397"/>
      <c r="BH17" s="397"/>
      <c r="BI17" s="397"/>
      <c r="BJ17" s="397"/>
      <c r="BK17" s="397"/>
      <c r="BL17" s="397"/>
      <c r="BM17" s="398"/>
      <c r="BN17" s="416">
        <v>30791116</v>
      </c>
      <c r="BO17" s="417"/>
      <c r="BP17" s="417"/>
      <c r="BQ17" s="417"/>
      <c r="BR17" s="417"/>
      <c r="BS17" s="417"/>
      <c r="BT17" s="417"/>
      <c r="BU17" s="418"/>
      <c r="BV17" s="416">
        <v>31128105</v>
      </c>
      <c r="BW17" s="417"/>
      <c r="BX17" s="417"/>
      <c r="BY17" s="417"/>
      <c r="BZ17" s="417"/>
      <c r="CA17" s="417"/>
      <c r="CB17" s="417"/>
      <c r="CC17" s="418"/>
      <c r="CD17" s="53"/>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row>
    <row r="18" spans="1:113" ht="18.75" customHeight="1" thickBot="1" x14ac:dyDescent="0.25">
      <c r="A18" s="40"/>
      <c r="B18" s="468" t="s">
        <v>96</v>
      </c>
      <c r="C18" s="469"/>
      <c r="D18" s="469"/>
      <c r="E18" s="470"/>
      <c r="F18" s="470"/>
      <c r="G18" s="470"/>
      <c r="H18" s="470"/>
      <c r="I18" s="470"/>
      <c r="J18" s="470"/>
      <c r="K18" s="470"/>
      <c r="L18" s="471">
        <v>21.01</v>
      </c>
      <c r="M18" s="471"/>
      <c r="N18" s="471"/>
      <c r="O18" s="471"/>
      <c r="P18" s="471"/>
      <c r="Q18" s="471"/>
      <c r="R18" s="472"/>
      <c r="S18" s="472"/>
      <c r="T18" s="472"/>
      <c r="U18" s="472"/>
      <c r="V18" s="473"/>
      <c r="W18" s="487"/>
      <c r="X18" s="488"/>
      <c r="Y18" s="488"/>
      <c r="Z18" s="488"/>
      <c r="AA18" s="488"/>
      <c r="AB18" s="498"/>
      <c r="AC18" s="380">
        <v>85.5</v>
      </c>
      <c r="AD18" s="381"/>
      <c r="AE18" s="381"/>
      <c r="AF18" s="381"/>
      <c r="AG18" s="474"/>
      <c r="AH18" s="380">
        <v>84.3</v>
      </c>
      <c r="AI18" s="381"/>
      <c r="AJ18" s="381"/>
      <c r="AK18" s="381"/>
      <c r="AL18" s="382"/>
      <c r="AM18" s="475"/>
      <c r="AN18" s="390"/>
      <c r="AO18" s="390"/>
      <c r="AP18" s="390"/>
      <c r="AQ18" s="390"/>
      <c r="AR18" s="390"/>
      <c r="AS18" s="390"/>
      <c r="AT18" s="391"/>
      <c r="AU18" s="463"/>
      <c r="AV18" s="464"/>
      <c r="AW18" s="464"/>
      <c r="AX18" s="464"/>
      <c r="AY18" s="396" t="s">
        <v>97</v>
      </c>
      <c r="AZ18" s="397"/>
      <c r="BA18" s="397"/>
      <c r="BB18" s="397"/>
      <c r="BC18" s="397"/>
      <c r="BD18" s="397"/>
      <c r="BE18" s="397"/>
      <c r="BF18" s="397"/>
      <c r="BG18" s="397"/>
      <c r="BH18" s="397"/>
      <c r="BI18" s="397"/>
      <c r="BJ18" s="397"/>
      <c r="BK18" s="397"/>
      <c r="BL18" s="397"/>
      <c r="BM18" s="398"/>
      <c r="BN18" s="416">
        <v>27957956</v>
      </c>
      <c r="BO18" s="417"/>
      <c r="BP18" s="417"/>
      <c r="BQ18" s="417"/>
      <c r="BR18" s="417"/>
      <c r="BS18" s="417"/>
      <c r="BT18" s="417"/>
      <c r="BU18" s="418"/>
      <c r="BV18" s="416">
        <v>27975237</v>
      </c>
      <c r="BW18" s="417"/>
      <c r="BX18" s="417"/>
      <c r="BY18" s="417"/>
      <c r="BZ18" s="417"/>
      <c r="CA18" s="417"/>
      <c r="CB18" s="417"/>
      <c r="CC18" s="418"/>
      <c r="CD18" s="53"/>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row>
    <row r="19" spans="1:113" ht="18.75" customHeight="1" thickBot="1" x14ac:dyDescent="0.25">
      <c r="A19" s="40"/>
      <c r="B19" s="468" t="s">
        <v>98</v>
      </c>
      <c r="C19" s="469"/>
      <c r="D19" s="469"/>
      <c r="E19" s="470"/>
      <c r="F19" s="470"/>
      <c r="G19" s="470"/>
      <c r="H19" s="470"/>
      <c r="I19" s="470"/>
      <c r="J19" s="470"/>
      <c r="K19" s="470"/>
      <c r="L19" s="476">
        <v>6994</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490"/>
      <c r="AM19" s="475"/>
      <c r="AN19" s="390"/>
      <c r="AO19" s="390"/>
      <c r="AP19" s="390"/>
      <c r="AQ19" s="390"/>
      <c r="AR19" s="390"/>
      <c r="AS19" s="390"/>
      <c r="AT19" s="391"/>
      <c r="AU19" s="463"/>
      <c r="AV19" s="464"/>
      <c r="AW19" s="464"/>
      <c r="AX19" s="464"/>
      <c r="AY19" s="396" t="s">
        <v>99</v>
      </c>
      <c r="AZ19" s="397"/>
      <c r="BA19" s="397"/>
      <c r="BB19" s="397"/>
      <c r="BC19" s="397"/>
      <c r="BD19" s="397"/>
      <c r="BE19" s="397"/>
      <c r="BF19" s="397"/>
      <c r="BG19" s="397"/>
      <c r="BH19" s="397"/>
      <c r="BI19" s="397"/>
      <c r="BJ19" s="397"/>
      <c r="BK19" s="397"/>
      <c r="BL19" s="397"/>
      <c r="BM19" s="398"/>
      <c r="BN19" s="416">
        <v>39203771</v>
      </c>
      <c r="BO19" s="417"/>
      <c r="BP19" s="417"/>
      <c r="BQ19" s="417"/>
      <c r="BR19" s="417"/>
      <c r="BS19" s="417"/>
      <c r="BT19" s="417"/>
      <c r="BU19" s="418"/>
      <c r="BV19" s="416">
        <v>37425554</v>
      </c>
      <c r="BW19" s="417"/>
      <c r="BX19" s="417"/>
      <c r="BY19" s="417"/>
      <c r="BZ19" s="417"/>
      <c r="CA19" s="417"/>
      <c r="CB19" s="417"/>
      <c r="CC19" s="418"/>
      <c r="CD19" s="53"/>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row>
    <row r="20" spans="1:113" ht="18.75" customHeight="1" thickBot="1" x14ac:dyDescent="0.25">
      <c r="A20" s="40"/>
      <c r="B20" s="468" t="s">
        <v>100</v>
      </c>
      <c r="C20" s="469"/>
      <c r="D20" s="469"/>
      <c r="E20" s="470"/>
      <c r="F20" s="470"/>
      <c r="G20" s="470"/>
      <c r="H20" s="470"/>
      <c r="I20" s="470"/>
      <c r="J20" s="470"/>
      <c r="K20" s="470"/>
      <c r="L20" s="476">
        <v>68415</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2"/>
      <c r="AO20" s="372"/>
      <c r="AP20" s="372"/>
      <c r="AQ20" s="372"/>
      <c r="AR20" s="372"/>
      <c r="AS20" s="372"/>
      <c r="AT20" s="373"/>
      <c r="AU20" s="482"/>
      <c r="AV20" s="483"/>
      <c r="AW20" s="483"/>
      <c r="AX20" s="484"/>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53"/>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row>
    <row r="21" spans="1:113" ht="18.75" customHeight="1" thickBot="1" x14ac:dyDescent="0.25">
      <c r="A21" s="40"/>
      <c r="B21" s="465" t="s">
        <v>101</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83"/>
      <c r="AZ21" s="384"/>
      <c r="BA21" s="384"/>
      <c r="BB21" s="384"/>
      <c r="BC21" s="384"/>
      <c r="BD21" s="384"/>
      <c r="BE21" s="384"/>
      <c r="BF21" s="384"/>
      <c r="BG21" s="384"/>
      <c r="BH21" s="384"/>
      <c r="BI21" s="384"/>
      <c r="BJ21" s="384"/>
      <c r="BK21" s="384"/>
      <c r="BL21" s="384"/>
      <c r="BM21" s="385"/>
      <c r="BN21" s="419"/>
      <c r="BO21" s="420"/>
      <c r="BP21" s="420"/>
      <c r="BQ21" s="420"/>
      <c r="BR21" s="420"/>
      <c r="BS21" s="420"/>
      <c r="BT21" s="420"/>
      <c r="BU21" s="421"/>
      <c r="BV21" s="419"/>
      <c r="BW21" s="420"/>
      <c r="BX21" s="420"/>
      <c r="BY21" s="420"/>
      <c r="BZ21" s="420"/>
      <c r="CA21" s="420"/>
      <c r="CB21" s="420"/>
      <c r="CC21" s="421"/>
      <c r="CD21" s="53"/>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row>
    <row r="22" spans="1:113" ht="18.75" customHeight="1" x14ac:dyDescent="0.2">
      <c r="A22" s="40"/>
      <c r="B22" s="429" t="s">
        <v>102</v>
      </c>
      <c r="C22" s="430"/>
      <c r="D22" s="431"/>
      <c r="E22" s="438" t="s">
        <v>24</v>
      </c>
      <c r="F22" s="439"/>
      <c r="G22" s="439"/>
      <c r="H22" s="439"/>
      <c r="I22" s="439"/>
      <c r="J22" s="439"/>
      <c r="K22" s="440"/>
      <c r="L22" s="438" t="s">
        <v>103</v>
      </c>
      <c r="M22" s="439"/>
      <c r="N22" s="439"/>
      <c r="O22" s="439"/>
      <c r="P22" s="440"/>
      <c r="Q22" s="444" t="s">
        <v>104</v>
      </c>
      <c r="R22" s="445"/>
      <c r="S22" s="445"/>
      <c r="T22" s="445"/>
      <c r="U22" s="445"/>
      <c r="V22" s="446"/>
      <c r="W22" s="450" t="s">
        <v>105</v>
      </c>
      <c r="X22" s="430"/>
      <c r="Y22" s="431"/>
      <c r="Z22" s="438" t="s">
        <v>24</v>
      </c>
      <c r="AA22" s="439"/>
      <c r="AB22" s="439"/>
      <c r="AC22" s="439"/>
      <c r="AD22" s="439"/>
      <c r="AE22" s="439"/>
      <c r="AF22" s="439"/>
      <c r="AG22" s="440"/>
      <c r="AH22" s="455" t="s">
        <v>106</v>
      </c>
      <c r="AI22" s="439"/>
      <c r="AJ22" s="439"/>
      <c r="AK22" s="439"/>
      <c r="AL22" s="440"/>
      <c r="AM22" s="455" t="s">
        <v>107</v>
      </c>
      <c r="AN22" s="456"/>
      <c r="AO22" s="456"/>
      <c r="AP22" s="456"/>
      <c r="AQ22" s="456"/>
      <c r="AR22" s="457"/>
      <c r="AS22" s="444" t="s">
        <v>104</v>
      </c>
      <c r="AT22" s="445"/>
      <c r="AU22" s="445"/>
      <c r="AV22" s="445"/>
      <c r="AW22" s="445"/>
      <c r="AX22" s="461"/>
      <c r="AY22" s="408" t="s">
        <v>108</v>
      </c>
      <c r="AZ22" s="409"/>
      <c r="BA22" s="409"/>
      <c r="BB22" s="409"/>
      <c r="BC22" s="409"/>
      <c r="BD22" s="409"/>
      <c r="BE22" s="409"/>
      <c r="BF22" s="409"/>
      <c r="BG22" s="409"/>
      <c r="BH22" s="409"/>
      <c r="BI22" s="409"/>
      <c r="BJ22" s="409"/>
      <c r="BK22" s="409"/>
      <c r="BL22" s="409"/>
      <c r="BM22" s="410"/>
      <c r="BN22" s="411">
        <v>15561318</v>
      </c>
      <c r="BO22" s="412"/>
      <c r="BP22" s="412"/>
      <c r="BQ22" s="412"/>
      <c r="BR22" s="412"/>
      <c r="BS22" s="412"/>
      <c r="BT22" s="412"/>
      <c r="BU22" s="413"/>
      <c r="BV22" s="411">
        <v>14042629</v>
      </c>
      <c r="BW22" s="412"/>
      <c r="BX22" s="412"/>
      <c r="BY22" s="412"/>
      <c r="BZ22" s="412"/>
      <c r="CA22" s="412"/>
      <c r="CB22" s="412"/>
      <c r="CC22" s="413"/>
      <c r="CD22" s="53"/>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row>
    <row r="23" spans="1:113" ht="18.75" customHeight="1" x14ac:dyDescent="0.2">
      <c r="A23" s="40"/>
      <c r="B23" s="432"/>
      <c r="C23" s="433"/>
      <c r="D23" s="434"/>
      <c r="E23" s="441"/>
      <c r="F23" s="442"/>
      <c r="G23" s="442"/>
      <c r="H23" s="442"/>
      <c r="I23" s="442"/>
      <c r="J23" s="442"/>
      <c r="K23" s="443"/>
      <c r="L23" s="441"/>
      <c r="M23" s="442"/>
      <c r="N23" s="442"/>
      <c r="O23" s="442"/>
      <c r="P23" s="443"/>
      <c r="Q23" s="447"/>
      <c r="R23" s="448"/>
      <c r="S23" s="448"/>
      <c r="T23" s="448"/>
      <c r="U23" s="448"/>
      <c r="V23" s="449"/>
      <c r="W23" s="451"/>
      <c r="X23" s="433"/>
      <c r="Y23" s="434"/>
      <c r="Z23" s="441"/>
      <c r="AA23" s="442"/>
      <c r="AB23" s="442"/>
      <c r="AC23" s="442"/>
      <c r="AD23" s="442"/>
      <c r="AE23" s="442"/>
      <c r="AF23" s="442"/>
      <c r="AG23" s="443"/>
      <c r="AH23" s="441"/>
      <c r="AI23" s="442"/>
      <c r="AJ23" s="442"/>
      <c r="AK23" s="442"/>
      <c r="AL23" s="443"/>
      <c r="AM23" s="458"/>
      <c r="AN23" s="459"/>
      <c r="AO23" s="459"/>
      <c r="AP23" s="459"/>
      <c r="AQ23" s="459"/>
      <c r="AR23" s="460"/>
      <c r="AS23" s="447"/>
      <c r="AT23" s="448"/>
      <c r="AU23" s="448"/>
      <c r="AV23" s="448"/>
      <c r="AW23" s="448"/>
      <c r="AX23" s="462"/>
      <c r="AY23" s="396" t="s">
        <v>109</v>
      </c>
      <c r="AZ23" s="397"/>
      <c r="BA23" s="397"/>
      <c r="BB23" s="397"/>
      <c r="BC23" s="397"/>
      <c r="BD23" s="397"/>
      <c r="BE23" s="397"/>
      <c r="BF23" s="397"/>
      <c r="BG23" s="397"/>
      <c r="BH23" s="397"/>
      <c r="BI23" s="397"/>
      <c r="BJ23" s="397"/>
      <c r="BK23" s="397"/>
      <c r="BL23" s="397"/>
      <c r="BM23" s="398"/>
      <c r="BN23" s="416">
        <v>6909583</v>
      </c>
      <c r="BO23" s="417"/>
      <c r="BP23" s="417"/>
      <c r="BQ23" s="417"/>
      <c r="BR23" s="417"/>
      <c r="BS23" s="417"/>
      <c r="BT23" s="417"/>
      <c r="BU23" s="418"/>
      <c r="BV23" s="416">
        <v>7810165</v>
      </c>
      <c r="BW23" s="417"/>
      <c r="BX23" s="417"/>
      <c r="BY23" s="417"/>
      <c r="BZ23" s="417"/>
      <c r="CA23" s="417"/>
      <c r="CB23" s="417"/>
      <c r="CC23" s="418"/>
      <c r="CD23" s="53"/>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row>
    <row r="24" spans="1:113" ht="18.75" customHeight="1" thickBot="1" x14ac:dyDescent="0.25">
      <c r="A24" s="40"/>
      <c r="B24" s="432"/>
      <c r="C24" s="433"/>
      <c r="D24" s="434"/>
      <c r="E24" s="389" t="s">
        <v>110</v>
      </c>
      <c r="F24" s="390"/>
      <c r="G24" s="390"/>
      <c r="H24" s="390"/>
      <c r="I24" s="390"/>
      <c r="J24" s="390"/>
      <c r="K24" s="391"/>
      <c r="L24" s="392">
        <v>1</v>
      </c>
      <c r="M24" s="393"/>
      <c r="N24" s="393"/>
      <c r="O24" s="393"/>
      <c r="P24" s="394"/>
      <c r="Q24" s="392">
        <v>9554</v>
      </c>
      <c r="R24" s="393"/>
      <c r="S24" s="393"/>
      <c r="T24" s="393"/>
      <c r="U24" s="393"/>
      <c r="V24" s="394"/>
      <c r="W24" s="451"/>
      <c r="X24" s="433"/>
      <c r="Y24" s="434"/>
      <c r="Z24" s="389" t="s">
        <v>111</v>
      </c>
      <c r="AA24" s="390"/>
      <c r="AB24" s="390"/>
      <c r="AC24" s="390"/>
      <c r="AD24" s="390"/>
      <c r="AE24" s="390"/>
      <c r="AF24" s="390"/>
      <c r="AG24" s="391"/>
      <c r="AH24" s="392">
        <v>776</v>
      </c>
      <c r="AI24" s="393"/>
      <c r="AJ24" s="393"/>
      <c r="AK24" s="393"/>
      <c r="AL24" s="394"/>
      <c r="AM24" s="392">
        <v>2335760</v>
      </c>
      <c r="AN24" s="393"/>
      <c r="AO24" s="393"/>
      <c r="AP24" s="393"/>
      <c r="AQ24" s="393"/>
      <c r="AR24" s="394"/>
      <c r="AS24" s="392">
        <v>3010</v>
      </c>
      <c r="AT24" s="393"/>
      <c r="AU24" s="393"/>
      <c r="AV24" s="393"/>
      <c r="AW24" s="393"/>
      <c r="AX24" s="395"/>
      <c r="AY24" s="383" t="s">
        <v>112</v>
      </c>
      <c r="AZ24" s="384"/>
      <c r="BA24" s="384"/>
      <c r="BB24" s="384"/>
      <c r="BC24" s="384"/>
      <c r="BD24" s="384"/>
      <c r="BE24" s="384"/>
      <c r="BF24" s="384"/>
      <c r="BG24" s="384"/>
      <c r="BH24" s="384"/>
      <c r="BI24" s="384"/>
      <c r="BJ24" s="384"/>
      <c r="BK24" s="384"/>
      <c r="BL24" s="384"/>
      <c r="BM24" s="385"/>
      <c r="BN24" s="416">
        <v>13525401</v>
      </c>
      <c r="BO24" s="417"/>
      <c r="BP24" s="417"/>
      <c r="BQ24" s="417"/>
      <c r="BR24" s="417"/>
      <c r="BS24" s="417"/>
      <c r="BT24" s="417"/>
      <c r="BU24" s="418"/>
      <c r="BV24" s="416">
        <v>11648849</v>
      </c>
      <c r="BW24" s="417"/>
      <c r="BX24" s="417"/>
      <c r="BY24" s="417"/>
      <c r="BZ24" s="417"/>
      <c r="CA24" s="417"/>
      <c r="CB24" s="417"/>
      <c r="CC24" s="418"/>
      <c r="CD24" s="53"/>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row>
    <row r="25" spans="1:113" ht="18.75" customHeight="1" x14ac:dyDescent="0.2">
      <c r="A25" s="40"/>
      <c r="B25" s="432"/>
      <c r="C25" s="433"/>
      <c r="D25" s="434"/>
      <c r="E25" s="389" t="s">
        <v>113</v>
      </c>
      <c r="F25" s="390"/>
      <c r="G25" s="390"/>
      <c r="H25" s="390"/>
      <c r="I25" s="390"/>
      <c r="J25" s="390"/>
      <c r="K25" s="391"/>
      <c r="L25" s="392">
        <v>2</v>
      </c>
      <c r="M25" s="393"/>
      <c r="N25" s="393"/>
      <c r="O25" s="393"/>
      <c r="P25" s="394"/>
      <c r="Q25" s="392">
        <v>8350</v>
      </c>
      <c r="R25" s="393"/>
      <c r="S25" s="393"/>
      <c r="T25" s="393"/>
      <c r="U25" s="393"/>
      <c r="V25" s="394"/>
      <c r="W25" s="451"/>
      <c r="X25" s="433"/>
      <c r="Y25" s="434"/>
      <c r="Z25" s="389" t="s">
        <v>114</v>
      </c>
      <c r="AA25" s="390"/>
      <c r="AB25" s="390"/>
      <c r="AC25" s="390"/>
      <c r="AD25" s="390"/>
      <c r="AE25" s="390"/>
      <c r="AF25" s="390"/>
      <c r="AG25" s="391"/>
      <c r="AH25" s="392" t="s">
        <v>77</v>
      </c>
      <c r="AI25" s="393"/>
      <c r="AJ25" s="393"/>
      <c r="AK25" s="393"/>
      <c r="AL25" s="394"/>
      <c r="AM25" s="392" t="s">
        <v>67</v>
      </c>
      <c r="AN25" s="393"/>
      <c r="AO25" s="393"/>
      <c r="AP25" s="393"/>
      <c r="AQ25" s="393"/>
      <c r="AR25" s="394"/>
      <c r="AS25" s="392" t="s">
        <v>67</v>
      </c>
      <c r="AT25" s="393"/>
      <c r="AU25" s="393"/>
      <c r="AV25" s="393"/>
      <c r="AW25" s="393"/>
      <c r="AX25" s="395"/>
      <c r="AY25" s="408" t="s">
        <v>115</v>
      </c>
      <c r="AZ25" s="409"/>
      <c r="BA25" s="409"/>
      <c r="BB25" s="409"/>
      <c r="BC25" s="409"/>
      <c r="BD25" s="409"/>
      <c r="BE25" s="409"/>
      <c r="BF25" s="409"/>
      <c r="BG25" s="409"/>
      <c r="BH25" s="409"/>
      <c r="BI25" s="409"/>
      <c r="BJ25" s="409"/>
      <c r="BK25" s="409"/>
      <c r="BL25" s="409"/>
      <c r="BM25" s="410"/>
      <c r="BN25" s="411">
        <v>6832582</v>
      </c>
      <c r="BO25" s="412"/>
      <c r="BP25" s="412"/>
      <c r="BQ25" s="412"/>
      <c r="BR25" s="412"/>
      <c r="BS25" s="412"/>
      <c r="BT25" s="412"/>
      <c r="BU25" s="413"/>
      <c r="BV25" s="411">
        <v>7997217</v>
      </c>
      <c r="BW25" s="412"/>
      <c r="BX25" s="412"/>
      <c r="BY25" s="412"/>
      <c r="BZ25" s="412"/>
      <c r="CA25" s="412"/>
      <c r="CB25" s="412"/>
      <c r="CC25" s="413"/>
      <c r="CD25" s="53"/>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3" ht="18.75" customHeight="1" x14ac:dyDescent="0.2">
      <c r="A26" s="40"/>
      <c r="B26" s="432"/>
      <c r="C26" s="433"/>
      <c r="D26" s="434"/>
      <c r="E26" s="389" t="s">
        <v>116</v>
      </c>
      <c r="F26" s="390"/>
      <c r="G26" s="390"/>
      <c r="H26" s="390"/>
      <c r="I26" s="390"/>
      <c r="J26" s="390"/>
      <c r="K26" s="391"/>
      <c r="L26" s="392">
        <v>1</v>
      </c>
      <c r="M26" s="393"/>
      <c r="N26" s="393"/>
      <c r="O26" s="393"/>
      <c r="P26" s="394"/>
      <c r="Q26" s="392">
        <v>7932</v>
      </c>
      <c r="R26" s="393"/>
      <c r="S26" s="393"/>
      <c r="T26" s="393"/>
      <c r="U26" s="393"/>
      <c r="V26" s="394"/>
      <c r="W26" s="451"/>
      <c r="X26" s="433"/>
      <c r="Y26" s="434"/>
      <c r="Z26" s="389" t="s">
        <v>117</v>
      </c>
      <c r="AA26" s="427"/>
      <c r="AB26" s="427"/>
      <c r="AC26" s="427"/>
      <c r="AD26" s="427"/>
      <c r="AE26" s="427"/>
      <c r="AF26" s="427"/>
      <c r="AG26" s="428"/>
      <c r="AH26" s="392">
        <v>28</v>
      </c>
      <c r="AI26" s="393"/>
      <c r="AJ26" s="393"/>
      <c r="AK26" s="393"/>
      <c r="AL26" s="394"/>
      <c r="AM26" s="392">
        <v>90748</v>
      </c>
      <c r="AN26" s="393"/>
      <c r="AO26" s="393"/>
      <c r="AP26" s="393"/>
      <c r="AQ26" s="393"/>
      <c r="AR26" s="394"/>
      <c r="AS26" s="392">
        <v>3241</v>
      </c>
      <c r="AT26" s="393"/>
      <c r="AU26" s="393"/>
      <c r="AV26" s="393"/>
      <c r="AW26" s="393"/>
      <c r="AX26" s="395"/>
      <c r="AY26" s="425" t="s">
        <v>118</v>
      </c>
      <c r="AZ26" s="370"/>
      <c r="BA26" s="370"/>
      <c r="BB26" s="370"/>
      <c r="BC26" s="370"/>
      <c r="BD26" s="370"/>
      <c r="BE26" s="370"/>
      <c r="BF26" s="370"/>
      <c r="BG26" s="370"/>
      <c r="BH26" s="370"/>
      <c r="BI26" s="370"/>
      <c r="BJ26" s="370"/>
      <c r="BK26" s="370"/>
      <c r="BL26" s="370"/>
      <c r="BM26" s="426"/>
      <c r="BN26" s="416">
        <v>20000</v>
      </c>
      <c r="BO26" s="417"/>
      <c r="BP26" s="417"/>
      <c r="BQ26" s="417"/>
      <c r="BR26" s="417"/>
      <c r="BS26" s="417"/>
      <c r="BT26" s="417"/>
      <c r="BU26" s="418"/>
      <c r="BV26" s="416">
        <v>20000</v>
      </c>
      <c r="BW26" s="417"/>
      <c r="BX26" s="417"/>
      <c r="BY26" s="417"/>
      <c r="BZ26" s="417"/>
      <c r="CA26" s="417"/>
      <c r="CB26" s="417"/>
      <c r="CC26" s="418"/>
      <c r="CD26" s="53"/>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3" ht="18.75" customHeight="1" thickBot="1" x14ac:dyDescent="0.25">
      <c r="A27" s="40"/>
      <c r="B27" s="432"/>
      <c r="C27" s="433"/>
      <c r="D27" s="434"/>
      <c r="E27" s="389" t="s">
        <v>119</v>
      </c>
      <c r="F27" s="390"/>
      <c r="G27" s="390"/>
      <c r="H27" s="390"/>
      <c r="I27" s="390"/>
      <c r="J27" s="390"/>
      <c r="K27" s="391"/>
      <c r="L27" s="392">
        <v>1</v>
      </c>
      <c r="M27" s="393"/>
      <c r="N27" s="393"/>
      <c r="O27" s="393"/>
      <c r="P27" s="394"/>
      <c r="Q27" s="392">
        <v>5825</v>
      </c>
      <c r="R27" s="393"/>
      <c r="S27" s="393"/>
      <c r="T27" s="393"/>
      <c r="U27" s="393"/>
      <c r="V27" s="394"/>
      <c r="W27" s="451"/>
      <c r="X27" s="433"/>
      <c r="Y27" s="434"/>
      <c r="Z27" s="389" t="s">
        <v>120</v>
      </c>
      <c r="AA27" s="390"/>
      <c r="AB27" s="390"/>
      <c r="AC27" s="390"/>
      <c r="AD27" s="390"/>
      <c r="AE27" s="390"/>
      <c r="AF27" s="390"/>
      <c r="AG27" s="391"/>
      <c r="AH27" s="392">
        <v>3</v>
      </c>
      <c r="AI27" s="393"/>
      <c r="AJ27" s="393"/>
      <c r="AK27" s="393"/>
      <c r="AL27" s="394"/>
      <c r="AM27" s="392">
        <v>12951</v>
      </c>
      <c r="AN27" s="393"/>
      <c r="AO27" s="393"/>
      <c r="AP27" s="393"/>
      <c r="AQ27" s="393"/>
      <c r="AR27" s="394"/>
      <c r="AS27" s="392">
        <v>4317</v>
      </c>
      <c r="AT27" s="393"/>
      <c r="AU27" s="393"/>
      <c r="AV27" s="393"/>
      <c r="AW27" s="393"/>
      <c r="AX27" s="395"/>
      <c r="AY27" s="422" t="s">
        <v>121</v>
      </c>
      <c r="AZ27" s="423"/>
      <c r="BA27" s="423"/>
      <c r="BB27" s="423"/>
      <c r="BC27" s="423"/>
      <c r="BD27" s="423"/>
      <c r="BE27" s="423"/>
      <c r="BF27" s="423"/>
      <c r="BG27" s="423"/>
      <c r="BH27" s="423"/>
      <c r="BI27" s="423"/>
      <c r="BJ27" s="423"/>
      <c r="BK27" s="423"/>
      <c r="BL27" s="423"/>
      <c r="BM27" s="424"/>
      <c r="BN27" s="419" t="s">
        <v>77</v>
      </c>
      <c r="BO27" s="420"/>
      <c r="BP27" s="420"/>
      <c r="BQ27" s="420"/>
      <c r="BR27" s="420"/>
      <c r="BS27" s="420"/>
      <c r="BT27" s="420"/>
      <c r="BU27" s="421"/>
      <c r="BV27" s="419" t="s">
        <v>77</v>
      </c>
      <c r="BW27" s="420"/>
      <c r="BX27" s="420"/>
      <c r="BY27" s="420"/>
      <c r="BZ27" s="420"/>
      <c r="CA27" s="420"/>
      <c r="CB27" s="420"/>
      <c r="CC27" s="421"/>
      <c r="CD27" s="55"/>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row>
    <row r="28" spans="1:113" ht="18.75" customHeight="1" x14ac:dyDescent="0.2">
      <c r="A28" s="40"/>
      <c r="B28" s="432"/>
      <c r="C28" s="433"/>
      <c r="D28" s="434"/>
      <c r="E28" s="389" t="s">
        <v>122</v>
      </c>
      <c r="F28" s="390"/>
      <c r="G28" s="390"/>
      <c r="H28" s="390"/>
      <c r="I28" s="390"/>
      <c r="J28" s="390"/>
      <c r="K28" s="391"/>
      <c r="L28" s="392">
        <v>1</v>
      </c>
      <c r="M28" s="393"/>
      <c r="N28" s="393"/>
      <c r="O28" s="393"/>
      <c r="P28" s="394"/>
      <c r="Q28" s="392">
        <v>5317</v>
      </c>
      <c r="R28" s="393"/>
      <c r="S28" s="393"/>
      <c r="T28" s="393"/>
      <c r="U28" s="393"/>
      <c r="V28" s="394"/>
      <c r="W28" s="451"/>
      <c r="X28" s="433"/>
      <c r="Y28" s="434"/>
      <c r="Z28" s="389" t="s">
        <v>123</v>
      </c>
      <c r="AA28" s="390"/>
      <c r="AB28" s="390"/>
      <c r="AC28" s="390"/>
      <c r="AD28" s="390"/>
      <c r="AE28" s="390"/>
      <c r="AF28" s="390"/>
      <c r="AG28" s="391"/>
      <c r="AH28" s="392" t="s">
        <v>77</v>
      </c>
      <c r="AI28" s="393"/>
      <c r="AJ28" s="393"/>
      <c r="AK28" s="393"/>
      <c r="AL28" s="394"/>
      <c r="AM28" s="392" t="s">
        <v>77</v>
      </c>
      <c r="AN28" s="393"/>
      <c r="AO28" s="393"/>
      <c r="AP28" s="393"/>
      <c r="AQ28" s="393"/>
      <c r="AR28" s="394"/>
      <c r="AS28" s="392" t="s">
        <v>67</v>
      </c>
      <c r="AT28" s="393"/>
      <c r="AU28" s="393"/>
      <c r="AV28" s="393"/>
      <c r="AW28" s="393"/>
      <c r="AX28" s="395"/>
      <c r="AY28" s="399" t="s">
        <v>124</v>
      </c>
      <c r="AZ28" s="400"/>
      <c r="BA28" s="400"/>
      <c r="BB28" s="401"/>
      <c r="BC28" s="408" t="s">
        <v>125</v>
      </c>
      <c r="BD28" s="409"/>
      <c r="BE28" s="409"/>
      <c r="BF28" s="409"/>
      <c r="BG28" s="409"/>
      <c r="BH28" s="409"/>
      <c r="BI28" s="409"/>
      <c r="BJ28" s="409"/>
      <c r="BK28" s="409"/>
      <c r="BL28" s="409"/>
      <c r="BM28" s="410"/>
      <c r="BN28" s="411">
        <v>4033548</v>
      </c>
      <c r="BO28" s="412"/>
      <c r="BP28" s="412"/>
      <c r="BQ28" s="412"/>
      <c r="BR28" s="412"/>
      <c r="BS28" s="412"/>
      <c r="BT28" s="412"/>
      <c r="BU28" s="413"/>
      <c r="BV28" s="411">
        <v>3751627</v>
      </c>
      <c r="BW28" s="412"/>
      <c r="BX28" s="412"/>
      <c r="BY28" s="412"/>
      <c r="BZ28" s="412"/>
      <c r="CA28" s="412"/>
      <c r="CB28" s="412"/>
      <c r="CC28" s="413"/>
      <c r="CD28" s="53"/>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row>
    <row r="29" spans="1:113" ht="18.75" customHeight="1" x14ac:dyDescent="0.2">
      <c r="A29" s="40"/>
      <c r="B29" s="432"/>
      <c r="C29" s="433"/>
      <c r="D29" s="434"/>
      <c r="E29" s="389" t="s">
        <v>126</v>
      </c>
      <c r="F29" s="390"/>
      <c r="G29" s="390"/>
      <c r="H29" s="390"/>
      <c r="I29" s="390"/>
      <c r="J29" s="390"/>
      <c r="K29" s="391"/>
      <c r="L29" s="392">
        <v>24</v>
      </c>
      <c r="M29" s="393"/>
      <c r="N29" s="393"/>
      <c r="O29" s="393"/>
      <c r="P29" s="394"/>
      <c r="Q29" s="392">
        <v>4980</v>
      </c>
      <c r="R29" s="393"/>
      <c r="S29" s="393"/>
      <c r="T29" s="393"/>
      <c r="U29" s="393"/>
      <c r="V29" s="394"/>
      <c r="W29" s="452"/>
      <c r="X29" s="453"/>
      <c r="Y29" s="454"/>
      <c r="Z29" s="389" t="s">
        <v>127</v>
      </c>
      <c r="AA29" s="390"/>
      <c r="AB29" s="390"/>
      <c r="AC29" s="390"/>
      <c r="AD29" s="390"/>
      <c r="AE29" s="390"/>
      <c r="AF29" s="390"/>
      <c r="AG29" s="391"/>
      <c r="AH29" s="392">
        <v>779</v>
      </c>
      <c r="AI29" s="393"/>
      <c r="AJ29" s="393"/>
      <c r="AK29" s="393"/>
      <c r="AL29" s="394"/>
      <c r="AM29" s="392">
        <v>2348711</v>
      </c>
      <c r="AN29" s="393"/>
      <c r="AO29" s="393"/>
      <c r="AP29" s="393"/>
      <c r="AQ29" s="393"/>
      <c r="AR29" s="394"/>
      <c r="AS29" s="392">
        <v>3015</v>
      </c>
      <c r="AT29" s="393"/>
      <c r="AU29" s="393"/>
      <c r="AV29" s="393"/>
      <c r="AW29" s="393"/>
      <c r="AX29" s="395"/>
      <c r="AY29" s="402"/>
      <c r="AZ29" s="403"/>
      <c r="BA29" s="403"/>
      <c r="BB29" s="404"/>
      <c r="BC29" s="396" t="s">
        <v>128</v>
      </c>
      <c r="BD29" s="397"/>
      <c r="BE29" s="397"/>
      <c r="BF29" s="397"/>
      <c r="BG29" s="397"/>
      <c r="BH29" s="397"/>
      <c r="BI29" s="397"/>
      <c r="BJ29" s="397"/>
      <c r="BK29" s="397"/>
      <c r="BL29" s="397"/>
      <c r="BM29" s="398"/>
      <c r="BN29" s="416" t="s">
        <v>67</v>
      </c>
      <c r="BO29" s="417"/>
      <c r="BP29" s="417"/>
      <c r="BQ29" s="417"/>
      <c r="BR29" s="417"/>
      <c r="BS29" s="417"/>
      <c r="BT29" s="417"/>
      <c r="BU29" s="418"/>
      <c r="BV29" s="416" t="s">
        <v>67</v>
      </c>
      <c r="BW29" s="417"/>
      <c r="BX29" s="417"/>
      <c r="BY29" s="417"/>
      <c r="BZ29" s="417"/>
      <c r="CA29" s="417"/>
      <c r="CB29" s="417"/>
      <c r="CC29" s="418"/>
      <c r="CD29" s="55"/>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row>
    <row r="30" spans="1:113" ht="18.75" customHeight="1" thickBot="1" x14ac:dyDescent="0.25">
      <c r="A30" s="40"/>
      <c r="B30" s="435"/>
      <c r="C30" s="436"/>
      <c r="D30" s="437"/>
      <c r="E30" s="371"/>
      <c r="F30" s="372"/>
      <c r="G30" s="372"/>
      <c r="H30" s="372"/>
      <c r="I30" s="372"/>
      <c r="J30" s="372"/>
      <c r="K30" s="373"/>
      <c r="L30" s="374"/>
      <c r="M30" s="375"/>
      <c r="N30" s="375"/>
      <c r="O30" s="375"/>
      <c r="P30" s="376"/>
      <c r="Q30" s="374"/>
      <c r="R30" s="375"/>
      <c r="S30" s="375"/>
      <c r="T30" s="375"/>
      <c r="U30" s="375"/>
      <c r="V30" s="376"/>
      <c r="W30" s="377" t="s">
        <v>129</v>
      </c>
      <c r="X30" s="378"/>
      <c r="Y30" s="378"/>
      <c r="Z30" s="378"/>
      <c r="AA30" s="378"/>
      <c r="AB30" s="378"/>
      <c r="AC30" s="378"/>
      <c r="AD30" s="378"/>
      <c r="AE30" s="378"/>
      <c r="AF30" s="378"/>
      <c r="AG30" s="379"/>
      <c r="AH30" s="380">
        <v>99.8</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130</v>
      </c>
      <c r="BD30" s="384"/>
      <c r="BE30" s="384"/>
      <c r="BF30" s="384"/>
      <c r="BG30" s="384"/>
      <c r="BH30" s="384"/>
      <c r="BI30" s="384"/>
      <c r="BJ30" s="384"/>
      <c r="BK30" s="384"/>
      <c r="BL30" s="384"/>
      <c r="BM30" s="385"/>
      <c r="BN30" s="419">
        <v>13585296</v>
      </c>
      <c r="BO30" s="420"/>
      <c r="BP30" s="420"/>
      <c r="BQ30" s="420"/>
      <c r="BR30" s="420"/>
      <c r="BS30" s="420"/>
      <c r="BT30" s="420"/>
      <c r="BU30" s="421"/>
      <c r="BV30" s="419">
        <v>15567804</v>
      </c>
      <c r="BW30" s="420"/>
      <c r="BX30" s="420"/>
      <c r="BY30" s="420"/>
      <c r="BZ30" s="420"/>
      <c r="CA30" s="420"/>
      <c r="CB30" s="420"/>
      <c r="CC30" s="4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2">
      <c r="A31" s="40"/>
      <c r="B31" s="62"/>
      <c r="DI31" s="63"/>
    </row>
    <row r="32" spans="1:113" ht="13.5" customHeight="1" x14ac:dyDescent="0.2">
      <c r="A32" s="40"/>
      <c r="B32" s="64"/>
      <c r="C32" s="369" t="s">
        <v>131</v>
      </c>
      <c r="D32" s="369"/>
      <c r="E32" s="369"/>
      <c r="F32" s="369"/>
      <c r="G32" s="369"/>
      <c r="H32" s="369"/>
      <c r="I32" s="369"/>
      <c r="J32" s="369"/>
      <c r="K32" s="369"/>
      <c r="L32" s="369"/>
      <c r="M32" s="369"/>
      <c r="N32" s="369"/>
      <c r="O32" s="369"/>
      <c r="P32" s="369"/>
      <c r="Q32" s="369"/>
      <c r="R32" s="369"/>
      <c r="S32" s="369"/>
      <c r="U32" s="370" t="s">
        <v>132</v>
      </c>
      <c r="V32" s="370"/>
      <c r="W32" s="370"/>
      <c r="X32" s="370"/>
      <c r="Y32" s="370"/>
      <c r="Z32" s="370"/>
      <c r="AA32" s="370"/>
      <c r="AB32" s="370"/>
      <c r="AC32" s="370"/>
      <c r="AD32" s="370"/>
      <c r="AE32" s="370"/>
      <c r="AF32" s="370"/>
      <c r="AG32" s="370"/>
      <c r="AH32" s="370"/>
      <c r="AI32" s="370"/>
      <c r="AJ32" s="370"/>
      <c r="AK32" s="370"/>
      <c r="AM32" s="370" t="s">
        <v>133</v>
      </c>
      <c r="AN32" s="370"/>
      <c r="AO32" s="370"/>
      <c r="AP32" s="370"/>
      <c r="AQ32" s="370"/>
      <c r="AR32" s="370"/>
      <c r="AS32" s="370"/>
      <c r="AT32" s="370"/>
      <c r="AU32" s="370"/>
      <c r="AV32" s="370"/>
      <c r="AW32" s="370"/>
      <c r="AX32" s="370"/>
      <c r="AY32" s="370"/>
      <c r="AZ32" s="370"/>
      <c r="BA32" s="370"/>
      <c r="BB32" s="370"/>
      <c r="BC32" s="370"/>
      <c r="BE32" s="370" t="s">
        <v>134</v>
      </c>
      <c r="BF32" s="370"/>
      <c r="BG32" s="370"/>
      <c r="BH32" s="370"/>
      <c r="BI32" s="370"/>
      <c r="BJ32" s="370"/>
      <c r="BK32" s="370"/>
      <c r="BL32" s="370"/>
      <c r="BM32" s="370"/>
      <c r="BN32" s="370"/>
      <c r="BO32" s="370"/>
      <c r="BP32" s="370"/>
      <c r="BQ32" s="370"/>
      <c r="BR32" s="370"/>
      <c r="BS32" s="370"/>
      <c r="BT32" s="370"/>
      <c r="BU32" s="370"/>
      <c r="BW32" s="370" t="s">
        <v>135</v>
      </c>
      <c r="BX32" s="370"/>
      <c r="BY32" s="370"/>
      <c r="BZ32" s="370"/>
      <c r="CA32" s="370"/>
      <c r="CB32" s="370"/>
      <c r="CC32" s="370"/>
      <c r="CD32" s="370"/>
      <c r="CE32" s="370"/>
      <c r="CF32" s="370"/>
      <c r="CG32" s="370"/>
      <c r="CH32" s="370"/>
      <c r="CI32" s="370"/>
      <c r="CJ32" s="370"/>
      <c r="CK32" s="370"/>
      <c r="CL32" s="370"/>
      <c r="CM32" s="370"/>
      <c r="CO32" s="370" t="s">
        <v>136</v>
      </c>
      <c r="CP32" s="370"/>
      <c r="CQ32" s="370"/>
      <c r="CR32" s="370"/>
      <c r="CS32" s="370"/>
      <c r="CT32" s="370"/>
      <c r="CU32" s="370"/>
      <c r="CV32" s="370"/>
      <c r="CW32" s="370"/>
      <c r="CX32" s="370"/>
      <c r="CY32" s="370"/>
      <c r="CZ32" s="370"/>
      <c r="DA32" s="370"/>
      <c r="DB32" s="370"/>
      <c r="DC32" s="370"/>
      <c r="DD32" s="370"/>
      <c r="DE32" s="370"/>
      <c r="DI32" s="63"/>
    </row>
    <row r="33" spans="1:113" ht="13.5" customHeight="1" x14ac:dyDescent="0.2">
      <c r="A33" s="40"/>
      <c r="B33" s="64"/>
      <c r="C33" s="368" t="s">
        <v>137</v>
      </c>
      <c r="D33" s="368"/>
      <c r="E33" s="367" t="s">
        <v>138</v>
      </c>
      <c r="F33" s="367"/>
      <c r="G33" s="367"/>
      <c r="H33" s="367"/>
      <c r="I33" s="367"/>
      <c r="J33" s="367"/>
      <c r="K33" s="367"/>
      <c r="L33" s="367"/>
      <c r="M33" s="367"/>
      <c r="N33" s="367"/>
      <c r="O33" s="367"/>
      <c r="P33" s="367"/>
      <c r="Q33" s="367"/>
      <c r="R33" s="367"/>
      <c r="S33" s="367"/>
      <c r="T33" s="65"/>
      <c r="U33" s="368" t="s">
        <v>139</v>
      </c>
      <c r="V33" s="368"/>
      <c r="W33" s="367" t="s">
        <v>140</v>
      </c>
      <c r="X33" s="367"/>
      <c r="Y33" s="367"/>
      <c r="Z33" s="367"/>
      <c r="AA33" s="367"/>
      <c r="AB33" s="367"/>
      <c r="AC33" s="367"/>
      <c r="AD33" s="367"/>
      <c r="AE33" s="367"/>
      <c r="AF33" s="367"/>
      <c r="AG33" s="367"/>
      <c r="AH33" s="367"/>
      <c r="AI33" s="367"/>
      <c r="AJ33" s="367"/>
      <c r="AK33" s="367"/>
      <c r="AL33" s="65"/>
      <c r="AM33" s="368" t="s">
        <v>139</v>
      </c>
      <c r="AN33" s="368"/>
      <c r="AO33" s="367" t="s">
        <v>138</v>
      </c>
      <c r="AP33" s="367"/>
      <c r="AQ33" s="367"/>
      <c r="AR33" s="367"/>
      <c r="AS33" s="367"/>
      <c r="AT33" s="367"/>
      <c r="AU33" s="367"/>
      <c r="AV33" s="367"/>
      <c r="AW33" s="367"/>
      <c r="AX33" s="367"/>
      <c r="AY33" s="367"/>
      <c r="AZ33" s="367"/>
      <c r="BA33" s="367"/>
      <c r="BB33" s="367"/>
      <c r="BC33" s="367"/>
      <c r="BD33" s="66"/>
      <c r="BE33" s="367" t="s">
        <v>141</v>
      </c>
      <c r="BF33" s="367"/>
      <c r="BG33" s="367" t="s">
        <v>142</v>
      </c>
      <c r="BH33" s="367"/>
      <c r="BI33" s="367"/>
      <c r="BJ33" s="367"/>
      <c r="BK33" s="367"/>
      <c r="BL33" s="367"/>
      <c r="BM33" s="367"/>
      <c r="BN33" s="367"/>
      <c r="BO33" s="367"/>
      <c r="BP33" s="367"/>
      <c r="BQ33" s="367"/>
      <c r="BR33" s="367"/>
      <c r="BS33" s="367"/>
      <c r="BT33" s="367"/>
      <c r="BU33" s="367"/>
      <c r="BV33" s="66"/>
      <c r="BW33" s="368" t="s">
        <v>141</v>
      </c>
      <c r="BX33" s="368"/>
      <c r="BY33" s="367" t="s">
        <v>143</v>
      </c>
      <c r="BZ33" s="367"/>
      <c r="CA33" s="367"/>
      <c r="CB33" s="367"/>
      <c r="CC33" s="367"/>
      <c r="CD33" s="367"/>
      <c r="CE33" s="367"/>
      <c r="CF33" s="367"/>
      <c r="CG33" s="367"/>
      <c r="CH33" s="367"/>
      <c r="CI33" s="367"/>
      <c r="CJ33" s="367"/>
      <c r="CK33" s="367"/>
      <c r="CL33" s="367"/>
      <c r="CM33" s="367"/>
      <c r="CN33" s="65"/>
      <c r="CO33" s="368" t="s">
        <v>139</v>
      </c>
      <c r="CP33" s="368"/>
      <c r="CQ33" s="367" t="s">
        <v>144</v>
      </c>
      <c r="CR33" s="367"/>
      <c r="CS33" s="367"/>
      <c r="CT33" s="367"/>
      <c r="CU33" s="367"/>
      <c r="CV33" s="367"/>
      <c r="CW33" s="367"/>
      <c r="CX33" s="367"/>
      <c r="CY33" s="367"/>
      <c r="CZ33" s="367"/>
      <c r="DA33" s="367"/>
      <c r="DB33" s="367"/>
      <c r="DC33" s="367"/>
      <c r="DD33" s="367"/>
      <c r="DE33" s="367"/>
      <c r="DF33" s="65"/>
      <c r="DG33" s="366" t="s">
        <v>145</v>
      </c>
      <c r="DH33" s="366"/>
      <c r="DI33" s="67"/>
    </row>
    <row r="34" spans="1:113" ht="32.25" customHeight="1" x14ac:dyDescent="0.2">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2</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40"/>
      <c r="AM34" s="364">
        <f>IF(AO34="","",MAX(C34:D43,U34:V43)+1)</f>
        <v>5</v>
      </c>
      <c r="AN34" s="364"/>
      <c r="AO34" s="365" t="str">
        <f>IF('各会計、関係団体の財政状況及び健全化判断比率'!B31="","",'各会計、関係団体の財政状況及び健全化判断比率'!B31)</f>
        <v>下水道事業会計</v>
      </c>
      <c r="AP34" s="365"/>
      <c r="AQ34" s="365"/>
      <c r="AR34" s="365"/>
      <c r="AS34" s="365"/>
      <c r="AT34" s="365"/>
      <c r="AU34" s="365"/>
      <c r="AV34" s="365"/>
      <c r="AW34" s="365"/>
      <c r="AX34" s="365"/>
      <c r="AY34" s="365"/>
      <c r="AZ34" s="365"/>
      <c r="BA34" s="365"/>
      <c r="BB34" s="365"/>
      <c r="BC34" s="365"/>
      <c r="BD34" s="40"/>
      <c r="BE34" s="364" t="str">
        <f>IF(BG34="","",MAX(C34:D43,U34:V43,AM34:AN43)+1)</f>
        <v/>
      </c>
      <c r="BF34" s="364"/>
      <c r="BG34" s="365"/>
      <c r="BH34" s="365"/>
      <c r="BI34" s="365"/>
      <c r="BJ34" s="365"/>
      <c r="BK34" s="365"/>
      <c r="BL34" s="365"/>
      <c r="BM34" s="365"/>
      <c r="BN34" s="365"/>
      <c r="BO34" s="365"/>
      <c r="BP34" s="365"/>
      <c r="BQ34" s="365"/>
      <c r="BR34" s="365"/>
      <c r="BS34" s="365"/>
      <c r="BT34" s="365"/>
      <c r="BU34" s="365"/>
      <c r="BV34" s="40"/>
      <c r="BW34" s="364">
        <f>IF(BY34="","",MAX(C34:D43,U34:V43,AM34:AN43,BE34:BF43)+1)</f>
        <v>6</v>
      </c>
      <c r="BX34" s="364"/>
      <c r="BY34" s="365" t="str">
        <f>IF('各会計、関係団体の財政状況及び健全化判断比率'!B68="","",'各会計、関係団体の財政状況及び健全化判断比率'!B68)</f>
        <v>東京都後期高齢者医療広域連合（一般会計）</v>
      </c>
      <c r="BZ34" s="365"/>
      <c r="CA34" s="365"/>
      <c r="CB34" s="365"/>
      <c r="CC34" s="365"/>
      <c r="CD34" s="365"/>
      <c r="CE34" s="365"/>
      <c r="CF34" s="365"/>
      <c r="CG34" s="365"/>
      <c r="CH34" s="365"/>
      <c r="CI34" s="365"/>
      <c r="CJ34" s="365"/>
      <c r="CK34" s="365"/>
      <c r="CL34" s="365"/>
      <c r="CM34" s="365"/>
      <c r="CN34" s="40"/>
      <c r="CO34" s="364">
        <f>IF(CQ34="","",MAX(C34:D43,U34:V43,AM34:AN43,BE34:BF43,BW34:BX43)+1)</f>
        <v>16</v>
      </c>
      <c r="CP34" s="364"/>
      <c r="CQ34" s="365" t="str">
        <f>IF('各会計、関係団体の財政状況及び健全化判断比率'!BS7="","",'各会計、関係団体の財政状況及び健全化判断比率'!BS7)</f>
        <v>多摩市土地開発公社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〇</v>
      </c>
      <c r="DH34" s="362"/>
      <c r="DI34" s="67"/>
    </row>
    <row r="35" spans="1:113" ht="32.25" customHeight="1" x14ac:dyDescent="0.2">
      <c r="A35" s="40"/>
      <c r="B35" s="64"/>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40"/>
      <c r="U35" s="364">
        <f>IF(W35="","",U34+1)</f>
        <v>3</v>
      </c>
      <c r="V35" s="364"/>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40"/>
      <c r="AM35" s="364" t="str">
        <f t="shared" ref="AM35:AM43" si="0">IF(AO35="","",AM34+1)</f>
        <v/>
      </c>
      <c r="AN35" s="364"/>
      <c r="AO35" s="365"/>
      <c r="AP35" s="365"/>
      <c r="AQ35" s="365"/>
      <c r="AR35" s="365"/>
      <c r="AS35" s="365"/>
      <c r="AT35" s="365"/>
      <c r="AU35" s="365"/>
      <c r="AV35" s="365"/>
      <c r="AW35" s="365"/>
      <c r="AX35" s="365"/>
      <c r="AY35" s="365"/>
      <c r="AZ35" s="365"/>
      <c r="BA35" s="365"/>
      <c r="BB35" s="365"/>
      <c r="BC35" s="365"/>
      <c r="BD35" s="40"/>
      <c r="BE35" s="364" t="str">
        <f t="shared" ref="BE35:BE43" si="1">IF(BG35="","",BE34+1)</f>
        <v/>
      </c>
      <c r="BF35" s="364"/>
      <c r="BG35" s="365"/>
      <c r="BH35" s="365"/>
      <c r="BI35" s="365"/>
      <c r="BJ35" s="365"/>
      <c r="BK35" s="365"/>
      <c r="BL35" s="365"/>
      <c r="BM35" s="365"/>
      <c r="BN35" s="365"/>
      <c r="BO35" s="365"/>
      <c r="BP35" s="365"/>
      <c r="BQ35" s="365"/>
      <c r="BR35" s="365"/>
      <c r="BS35" s="365"/>
      <c r="BT35" s="365"/>
      <c r="BU35" s="365"/>
      <c r="BV35" s="40"/>
      <c r="BW35" s="364">
        <f t="shared" ref="BW35:BW43" si="2">IF(BY35="","",BW34+1)</f>
        <v>7</v>
      </c>
      <c r="BX35" s="364"/>
      <c r="BY35" s="365" t="str">
        <f>IF('各会計、関係団体の財政状況及び健全化判断比率'!B69="","",'各会計、関係団体の財政状況及び健全化判断比率'!B69)</f>
        <v>東京都後期高齢者医療広域連合
（後期高齢者医療特別会計）</v>
      </c>
      <c r="BZ35" s="365"/>
      <c r="CA35" s="365"/>
      <c r="CB35" s="365"/>
      <c r="CC35" s="365"/>
      <c r="CD35" s="365"/>
      <c r="CE35" s="365"/>
      <c r="CF35" s="365"/>
      <c r="CG35" s="365"/>
      <c r="CH35" s="365"/>
      <c r="CI35" s="365"/>
      <c r="CJ35" s="365"/>
      <c r="CK35" s="365"/>
      <c r="CL35" s="365"/>
      <c r="CM35" s="365"/>
      <c r="CN35" s="40"/>
      <c r="CO35" s="364">
        <f t="shared" ref="CO35:CO43" si="3">IF(CQ35="","",CO34+1)</f>
        <v>17</v>
      </c>
      <c r="CP35" s="364"/>
      <c r="CQ35" s="365" t="str">
        <f>IF('各会計、関係団体の財政状況及び健全化判断比率'!BS8="","",'各会計、関係団体の財政状況及び健全化判断比率'!BS8)</f>
        <v>公益財団法人多摩市文化振興財団</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x14ac:dyDescent="0.2">
      <c r="A36" s="40"/>
      <c r="B36" s="64"/>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40"/>
      <c r="U36" s="364">
        <f t="shared" ref="U36:U43" si="4">IF(W36="","",U35+1)</f>
        <v>4</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40"/>
      <c r="AM36" s="364" t="str">
        <f t="shared" si="0"/>
        <v/>
      </c>
      <c r="AN36" s="364"/>
      <c r="AO36" s="365"/>
      <c r="AP36" s="365"/>
      <c r="AQ36" s="365"/>
      <c r="AR36" s="365"/>
      <c r="AS36" s="365"/>
      <c r="AT36" s="365"/>
      <c r="AU36" s="365"/>
      <c r="AV36" s="365"/>
      <c r="AW36" s="365"/>
      <c r="AX36" s="365"/>
      <c r="AY36" s="365"/>
      <c r="AZ36" s="365"/>
      <c r="BA36" s="365"/>
      <c r="BB36" s="365"/>
      <c r="BC36" s="365"/>
      <c r="BD36" s="40"/>
      <c r="BE36" s="364" t="str">
        <f t="shared" si="1"/>
        <v/>
      </c>
      <c r="BF36" s="364"/>
      <c r="BG36" s="365"/>
      <c r="BH36" s="365"/>
      <c r="BI36" s="365"/>
      <c r="BJ36" s="365"/>
      <c r="BK36" s="365"/>
      <c r="BL36" s="365"/>
      <c r="BM36" s="365"/>
      <c r="BN36" s="365"/>
      <c r="BO36" s="365"/>
      <c r="BP36" s="365"/>
      <c r="BQ36" s="365"/>
      <c r="BR36" s="365"/>
      <c r="BS36" s="365"/>
      <c r="BT36" s="365"/>
      <c r="BU36" s="365"/>
      <c r="BV36" s="40"/>
      <c r="BW36" s="364">
        <f t="shared" si="2"/>
        <v>8</v>
      </c>
      <c r="BX36" s="364"/>
      <c r="BY36" s="365" t="str">
        <f>IF('各会計、関係団体の財政状況及び健全化判断比率'!B70="","",'各会計、関係団体の財政状況及び健全化判断比率'!B70)</f>
        <v>東京都市町村職員退職手当組合</v>
      </c>
      <c r="BZ36" s="365"/>
      <c r="CA36" s="365"/>
      <c r="CB36" s="365"/>
      <c r="CC36" s="365"/>
      <c r="CD36" s="365"/>
      <c r="CE36" s="365"/>
      <c r="CF36" s="365"/>
      <c r="CG36" s="365"/>
      <c r="CH36" s="365"/>
      <c r="CI36" s="365"/>
      <c r="CJ36" s="365"/>
      <c r="CK36" s="365"/>
      <c r="CL36" s="365"/>
      <c r="CM36" s="365"/>
      <c r="CN36" s="40"/>
      <c r="CO36" s="364">
        <f t="shared" si="3"/>
        <v>18</v>
      </c>
      <c r="CP36" s="364"/>
      <c r="CQ36" s="365" t="str">
        <f>IF('各会計、関係団体の財政状況及び健全化判断比率'!BS9="","",'各会計、関係団体の財政状況及び健全化判断比率'!BS9)</f>
        <v>多摩都市モノレール株式会社</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x14ac:dyDescent="0.2">
      <c r="A37" s="40"/>
      <c r="B37" s="64"/>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40"/>
      <c r="U37" s="364" t="str">
        <f t="shared" si="4"/>
        <v/>
      </c>
      <c r="V37" s="364"/>
      <c r="W37" s="365"/>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t="str">
        <f t="shared" si="1"/>
        <v/>
      </c>
      <c r="BF37" s="364"/>
      <c r="BG37" s="365"/>
      <c r="BH37" s="365"/>
      <c r="BI37" s="365"/>
      <c r="BJ37" s="365"/>
      <c r="BK37" s="365"/>
      <c r="BL37" s="365"/>
      <c r="BM37" s="365"/>
      <c r="BN37" s="365"/>
      <c r="BO37" s="365"/>
      <c r="BP37" s="365"/>
      <c r="BQ37" s="365"/>
      <c r="BR37" s="365"/>
      <c r="BS37" s="365"/>
      <c r="BT37" s="365"/>
      <c r="BU37" s="365"/>
      <c r="BV37" s="40"/>
      <c r="BW37" s="364">
        <f t="shared" si="2"/>
        <v>9</v>
      </c>
      <c r="BX37" s="364"/>
      <c r="BY37" s="365" t="str">
        <f>IF('各会計、関係団体の財政状況及び健全化判断比率'!B71="","",'各会計、関係団体の財政状況及び健全化判断比率'!B71)</f>
        <v>東京都市町村議会議員公務災害補償等組合</v>
      </c>
      <c r="BZ37" s="365"/>
      <c r="CA37" s="365"/>
      <c r="CB37" s="365"/>
      <c r="CC37" s="365"/>
      <c r="CD37" s="365"/>
      <c r="CE37" s="365"/>
      <c r="CF37" s="365"/>
      <c r="CG37" s="365"/>
      <c r="CH37" s="365"/>
      <c r="CI37" s="365"/>
      <c r="CJ37" s="365"/>
      <c r="CK37" s="365"/>
      <c r="CL37" s="365"/>
      <c r="CM37" s="365"/>
      <c r="CN37" s="40"/>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67"/>
    </row>
    <row r="38" spans="1:113" ht="32.25" customHeight="1" x14ac:dyDescent="0.2">
      <c r="A38" s="40"/>
      <c r="B38" s="64"/>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40"/>
      <c r="U38" s="364" t="str">
        <f t="shared" si="4"/>
        <v/>
      </c>
      <c r="V38" s="364"/>
      <c r="W38" s="365"/>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f t="shared" si="2"/>
        <v>10</v>
      </c>
      <c r="BX38" s="364"/>
      <c r="BY38" s="365" t="str">
        <f>IF('各会計、関係団体の財政状況及び健全化判断比率'!B72="","",'各会計、関係団体の財政状況及び健全化判断比率'!B72)</f>
        <v>南多摩斎場組合</v>
      </c>
      <c r="BZ38" s="365"/>
      <c r="CA38" s="365"/>
      <c r="CB38" s="365"/>
      <c r="CC38" s="365"/>
      <c r="CD38" s="365"/>
      <c r="CE38" s="365"/>
      <c r="CF38" s="365"/>
      <c r="CG38" s="365"/>
      <c r="CH38" s="365"/>
      <c r="CI38" s="365"/>
      <c r="CJ38" s="365"/>
      <c r="CK38" s="365"/>
      <c r="CL38" s="365"/>
      <c r="CM38" s="365"/>
      <c r="CN38" s="40"/>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x14ac:dyDescent="0.2">
      <c r="A39" s="40"/>
      <c r="B39" s="64"/>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f t="shared" si="2"/>
        <v>11</v>
      </c>
      <c r="BX39" s="364"/>
      <c r="BY39" s="365" t="str">
        <f>IF('各会計、関係団体の財政状況及び健全化判断比率'!B73="","",'各会計、関係団体の財政状況及び健全化判断比率'!B73)</f>
        <v>東京たま広域資源循環組合</v>
      </c>
      <c r="BZ39" s="365"/>
      <c r="CA39" s="365"/>
      <c r="CB39" s="365"/>
      <c r="CC39" s="365"/>
      <c r="CD39" s="365"/>
      <c r="CE39" s="365"/>
      <c r="CF39" s="365"/>
      <c r="CG39" s="365"/>
      <c r="CH39" s="365"/>
      <c r="CI39" s="365"/>
      <c r="CJ39" s="365"/>
      <c r="CK39" s="365"/>
      <c r="CL39" s="365"/>
      <c r="CM39" s="365"/>
      <c r="CN39" s="40"/>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x14ac:dyDescent="0.2">
      <c r="A40" s="40"/>
      <c r="B40" s="64"/>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f t="shared" si="2"/>
        <v>12</v>
      </c>
      <c r="BX40" s="364"/>
      <c r="BY40" s="365" t="str">
        <f>IF('各会計、関係団体の財政状況及び健全化判断比率'!B74="","",'各会計、関係団体の財政状況及び健全化判断比率'!B74)</f>
        <v>東京市町村総合事務組合（一般会計）</v>
      </c>
      <c r="BZ40" s="365"/>
      <c r="CA40" s="365"/>
      <c r="CB40" s="365"/>
      <c r="CC40" s="365"/>
      <c r="CD40" s="365"/>
      <c r="CE40" s="365"/>
      <c r="CF40" s="365"/>
      <c r="CG40" s="365"/>
      <c r="CH40" s="365"/>
      <c r="CI40" s="365"/>
      <c r="CJ40" s="365"/>
      <c r="CK40" s="365"/>
      <c r="CL40" s="365"/>
      <c r="CM40" s="365"/>
      <c r="CN40" s="40"/>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x14ac:dyDescent="0.2">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f t="shared" si="2"/>
        <v>13</v>
      </c>
      <c r="BX41" s="364"/>
      <c r="BY41" s="365" t="str">
        <f>IF('各会計、関係団体の財政状況及び健全化判断比率'!B75="","",'各会計、関係団体の財政状況及び健全化判断比率'!B75)</f>
        <v>東京市町村総合事務組合（交通災害共済事業特別会計）</v>
      </c>
      <c r="BZ41" s="365"/>
      <c r="CA41" s="365"/>
      <c r="CB41" s="365"/>
      <c r="CC41" s="365"/>
      <c r="CD41" s="365"/>
      <c r="CE41" s="365"/>
      <c r="CF41" s="365"/>
      <c r="CG41" s="365"/>
      <c r="CH41" s="365"/>
      <c r="CI41" s="365"/>
      <c r="CJ41" s="365"/>
      <c r="CK41" s="365"/>
      <c r="CL41" s="365"/>
      <c r="CM41" s="365"/>
      <c r="CN41" s="40"/>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x14ac:dyDescent="0.2">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f t="shared" si="2"/>
        <v>14</v>
      </c>
      <c r="BX42" s="364"/>
      <c r="BY42" s="365" t="str">
        <f>IF('各会計、関係団体の財政状況及び健全化判断比率'!B76="","",'各会計、関係団体の財政状況及び健全化判断比率'!B76)</f>
        <v>多摩ニュータウン環境組合</v>
      </c>
      <c r="BZ42" s="365"/>
      <c r="CA42" s="365"/>
      <c r="CB42" s="365"/>
      <c r="CC42" s="365"/>
      <c r="CD42" s="365"/>
      <c r="CE42" s="365"/>
      <c r="CF42" s="365"/>
      <c r="CG42" s="365"/>
      <c r="CH42" s="365"/>
      <c r="CI42" s="365"/>
      <c r="CJ42" s="365"/>
      <c r="CK42" s="365"/>
      <c r="CL42" s="365"/>
      <c r="CM42" s="365"/>
      <c r="CN42" s="40"/>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x14ac:dyDescent="0.2">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f t="shared" si="2"/>
        <v>15</v>
      </c>
      <c r="BX43" s="364"/>
      <c r="BY43" s="365" t="str">
        <f>IF('各会計、関係団体の財政状況及び健全化判断比率'!B77="","",'各会計、関係団体の財政状況及び健全化判断比率'!B77)</f>
        <v>東京都三市収益事業組合</v>
      </c>
      <c r="BZ43" s="365"/>
      <c r="CA43" s="365"/>
      <c r="CB43" s="365"/>
      <c r="CC43" s="365"/>
      <c r="CD43" s="365"/>
      <c r="CE43" s="365"/>
      <c r="CF43" s="365"/>
      <c r="CG43" s="365"/>
      <c r="CH43" s="365"/>
      <c r="CI43" s="365"/>
      <c r="CJ43" s="365"/>
      <c r="CK43" s="365"/>
      <c r="CL43" s="365"/>
      <c r="CM43" s="365"/>
      <c r="CN43" s="40"/>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146</v>
      </c>
      <c r="E46" s="361" t="s">
        <v>147</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
      <c r="E47" s="361" t="s">
        <v>148</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
      <c r="E48" s="361" t="s">
        <v>149</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
      <c r="E49" s="363" t="s">
        <v>150</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2">
      <c r="E50" s="361" t="s">
        <v>151</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
      <c r="E51" s="361" t="s">
        <v>152</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
      <c r="E52" s="361" t="s">
        <v>153</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
      <c r="E53" s="39" t="s">
        <v>154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40" customWidth="1"/>
    <col min="2" max="2" width="11" style="240" customWidth="1"/>
    <col min="3" max="3" width="17" style="240" customWidth="1"/>
    <col min="4" max="5" width="16.6640625" style="240" customWidth="1"/>
    <col min="6" max="15" width="15" style="240" customWidth="1"/>
    <col min="16" max="16" width="24" style="240" customWidth="1"/>
    <col min="17" max="16384" width="0" style="240" hidden="1"/>
  </cols>
  <sheetData>
    <row r="1" spans="1:16" ht="16.5" customHeight="1" x14ac:dyDescent="0.2">
      <c r="A1" s="239"/>
      <c r="B1" s="239"/>
      <c r="C1" s="239"/>
      <c r="D1" s="239"/>
      <c r="E1" s="239"/>
      <c r="F1" s="239"/>
      <c r="G1" s="239"/>
      <c r="H1" s="239"/>
      <c r="I1" s="239"/>
      <c r="J1" s="239"/>
      <c r="K1" s="239"/>
      <c r="L1" s="239"/>
      <c r="M1" s="239"/>
      <c r="N1" s="239"/>
      <c r="O1" s="239"/>
      <c r="P1" s="239"/>
    </row>
    <row r="2" spans="1:16" ht="16.5" customHeight="1" x14ac:dyDescent="0.2">
      <c r="A2" s="239"/>
      <c r="B2" s="239"/>
      <c r="C2" s="239"/>
      <c r="D2" s="239"/>
      <c r="E2" s="239"/>
      <c r="F2" s="239"/>
      <c r="G2" s="239"/>
      <c r="H2" s="239"/>
      <c r="I2" s="239"/>
      <c r="J2" s="239"/>
      <c r="K2" s="239"/>
      <c r="L2" s="239"/>
      <c r="M2" s="239"/>
      <c r="N2" s="239"/>
      <c r="O2" s="239"/>
      <c r="P2" s="239"/>
    </row>
    <row r="3" spans="1:16" ht="16.5" customHeight="1" x14ac:dyDescent="0.2">
      <c r="A3" s="239"/>
      <c r="B3" s="239"/>
      <c r="C3" s="239"/>
      <c r="D3" s="239"/>
      <c r="E3" s="239"/>
      <c r="F3" s="239"/>
      <c r="G3" s="239"/>
      <c r="H3" s="239"/>
      <c r="I3" s="239"/>
      <c r="J3" s="239"/>
      <c r="K3" s="239"/>
      <c r="L3" s="239"/>
      <c r="M3" s="239"/>
      <c r="N3" s="239"/>
      <c r="O3" s="239"/>
      <c r="P3" s="239"/>
    </row>
    <row r="4" spans="1:16" ht="16.5" customHeight="1" x14ac:dyDescent="0.2">
      <c r="A4" s="239"/>
      <c r="B4" s="239"/>
      <c r="C4" s="239"/>
      <c r="D4" s="239"/>
      <c r="E4" s="239"/>
      <c r="F4" s="239"/>
      <c r="G4" s="239"/>
      <c r="H4" s="239"/>
      <c r="I4" s="239"/>
      <c r="J4" s="239"/>
      <c r="K4" s="239"/>
      <c r="L4" s="239"/>
      <c r="M4" s="239"/>
      <c r="N4" s="239"/>
      <c r="O4" s="239"/>
      <c r="P4" s="239"/>
    </row>
    <row r="5" spans="1:16" ht="16.5" customHeight="1" x14ac:dyDescent="0.2">
      <c r="A5" s="239"/>
      <c r="B5" s="239"/>
      <c r="C5" s="239"/>
      <c r="D5" s="239"/>
      <c r="E5" s="239"/>
      <c r="F5" s="239"/>
      <c r="G5" s="239"/>
      <c r="H5" s="239"/>
      <c r="I5" s="239"/>
      <c r="J5" s="239"/>
      <c r="K5" s="239"/>
      <c r="L5" s="239"/>
      <c r="M5" s="239"/>
      <c r="N5" s="239"/>
      <c r="O5" s="239"/>
      <c r="P5" s="239"/>
    </row>
    <row r="6" spans="1:16" ht="16.5" customHeight="1" x14ac:dyDescent="0.2">
      <c r="A6" s="239"/>
      <c r="B6" s="239"/>
      <c r="C6" s="239"/>
      <c r="D6" s="239"/>
      <c r="E6" s="239"/>
      <c r="F6" s="239"/>
      <c r="G6" s="239"/>
      <c r="H6" s="239"/>
      <c r="I6" s="239"/>
      <c r="J6" s="239"/>
      <c r="K6" s="239"/>
      <c r="L6" s="239"/>
      <c r="M6" s="239"/>
      <c r="N6" s="239"/>
      <c r="O6" s="239"/>
      <c r="P6" s="239"/>
    </row>
    <row r="7" spans="1:16" ht="16.5" customHeight="1" x14ac:dyDescent="0.2">
      <c r="A7" s="239"/>
      <c r="B7" s="239"/>
      <c r="C7" s="239"/>
      <c r="D7" s="239"/>
      <c r="E7" s="239"/>
      <c r="F7" s="239"/>
      <c r="G7" s="239"/>
      <c r="H7" s="239"/>
      <c r="I7" s="239"/>
      <c r="J7" s="239"/>
      <c r="K7" s="239"/>
      <c r="L7" s="239"/>
      <c r="M7" s="239"/>
      <c r="N7" s="239"/>
      <c r="O7" s="239"/>
      <c r="P7" s="239"/>
    </row>
    <row r="8" spans="1:16" ht="16.5" customHeight="1" x14ac:dyDescent="0.2">
      <c r="A8" s="239"/>
      <c r="B8" s="239"/>
      <c r="C8" s="239"/>
      <c r="D8" s="239"/>
      <c r="E8" s="239"/>
      <c r="F8" s="239"/>
      <c r="G8" s="239"/>
      <c r="H8" s="239"/>
      <c r="I8" s="239"/>
      <c r="J8" s="239"/>
      <c r="K8" s="239"/>
      <c r="L8" s="239"/>
      <c r="M8" s="239"/>
      <c r="N8" s="239"/>
      <c r="O8" s="239"/>
      <c r="P8" s="239"/>
    </row>
    <row r="9" spans="1:16" ht="16.5" customHeight="1" x14ac:dyDescent="0.2">
      <c r="A9" s="239"/>
      <c r="B9" s="239"/>
      <c r="C9" s="239"/>
      <c r="D9" s="239"/>
      <c r="E9" s="239"/>
      <c r="F9" s="239"/>
      <c r="G9" s="239"/>
      <c r="H9" s="239"/>
      <c r="I9" s="239"/>
      <c r="J9" s="239"/>
      <c r="K9" s="239"/>
      <c r="L9" s="239"/>
      <c r="M9" s="239"/>
      <c r="N9" s="239"/>
      <c r="O9" s="239"/>
      <c r="P9" s="239"/>
    </row>
    <row r="10" spans="1:16" ht="16.5" customHeight="1" x14ac:dyDescent="0.2">
      <c r="A10" s="239"/>
      <c r="B10" s="239"/>
      <c r="C10" s="239"/>
      <c r="D10" s="239"/>
      <c r="E10" s="239"/>
      <c r="F10" s="239"/>
      <c r="G10" s="239"/>
      <c r="H10" s="239"/>
      <c r="I10" s="239"/>
      <c r="J10" s="239"/>
      <c r="K10" s="239"/>
      <c r="L10" s="239"/>
      <c r="M10" s="239"/>
      <c r="N10" s="239"/>
      <c r="O10" s="239"/>
      <c r="P10" s="239"/>
    </row>
    <row r="11" spans="1:16" ht="16.5" customHeight="1" x14ac:dyDescent="0.2">
      <c r="A11" s="239"/>
      <c r="B11" s="239"/>
      <c r="C11" s="239"/>
      <c r="D11" s="239"/>
      <c r="E11" s="239"/>
      <c r="F11" s="239"/>
      <c r="G11" s="239"/>
      <c r="H11" s="239"/>
      <c r="I11" s="239"/>
      <c r="J11" s="239"/>
      <c r="K11" s="239"/>
      <c r="L11" s="239"/>
      <c r="M11" s="239"/>
      <c r="N11" s="239"/>
      <c r="O11" s="239"/>
      <c r="P11" s="239"/>
    </row>
    <row r="12" spans="1:16" ht="16.5" customHeight="1" x14ac:dyDescent="0.2">
      <c r="A12" s="239"/>
      <c r="B12" s="239"/>
      <c r="C12" s="239"/>
      <c r="D12" s="239"/>
      <c r="E12" s="239"/>
      <c r="F12" s="239"/>
      <c r="G12" s="239"/>
      <c r="H12" s="239"/>
      <c r="I12" s="239"/>
      <c r="J12" s="239"/>
      <c r="K12" s="239"/>
      <c r="L12" s="239"/>
      <c r="M12" s="239"/>
      <c r="N12" s="239"/>
      <c r="O12" s="239"/>
      <c r="P12" s="239"/>
    </row>
    <row r="13" spans="1:16" ht="16.5" customHeight="1" x14ac:dyDescent="0.2">
      <c r="A13" s="239"/>
      <c r="B13" s="239"/>
      <c r="C13" s="239"/>
      <c r="D13" s="239"/>
      <c r="E13" s="239"/>
      <c r="F13" s="239"/>
      <c r="G13" s="239"/>
      <c r="H13" s="239"/>
      <c r="I13" s="239"/>
      <c r="J13" s="239"/>
      <c r="K13" s="239"/>
      <c r="L13" s="239"/>
      <c r="M13" s="239"/>
      <c r="N13" s="239"/>
      <c r="O13" s="239"/>
      <c r="P13" s="239"/>
    </row>
    <row r="14" spans="1:16" ht="16.5" customHeight="1" x14ac:dyDescent="0.2">
      <c r="A14" s="239"/>
      <c r="B14" s="239"/>
      <c r="C14" s="239"/>
      <c r="D14" s="239"/>
      <c r="E14" s="239"/>
      <c r="F14" s="239"/>
      <c r="G14" s="239"/>
      <c r="H14" s="239"/>
      <c r="I14" s="239"/>
      <c r="J14" s="239"/>
      <c r="K14" s="239"/>
      <c r="L14" s="239"/>
      <c r="M14" s="239"/>
      <c r="N14" s="239"/>
      <c r="O14" s="239"/>
      <c r="P14" s="239"/>
    </row>
    <row r="15" spans="1:16" ht="16.5" customHeight="1" x14ac:dyDescent="0.2">
      <c r="A15" s="239"/>
      <c r="B15" s="239"/>
      <c r="C15" s="239"/>
      <c r="D15" s="239"/>
      <c r="E15" s="239"/>
      <c r="F15" s="239"/>
      <c r="G15" s="239"/>
      <c r="H15" s="239"/>
      <c r="I15" s="239"/>
      <c r="J15" s="239"/>
      <c r="K15" s="239"/>
      <c r="L15" s="239"/>
      <c r="M15" s="239"/>
      <c r="N15" s="239"/>
      <c r="O15" s="239"/>
      <c r="P15" s="239"/>
    </row>
    <row r="16" spans="1:16" ht="16.5" customHeight="1" x14ac:dyDescent="0.2">
      <c r="A16" s="239"/>
      <c r="B16" s="239"/>
      <c r="C16" s="239"/>
      <c r="D16" s="239"/>
      <c r="E16" s="239"/>
      <c r="F16" s="239"/>
      <c r="G16" s="239"/>
      <c r="H16" s="239"/>
      <c r="I16" s="239"/>
      <c r="J16" s="239"/>
      <c r="K16" s="239"/>
      <c r="L16" s="239"/>
      <c r="M16" s="239"/>
      <c r="N16" s="239"/>
      <c r="O16" s="239"/>
      <c r="P16" s="239"/>
    </row>
    <row r="17" spans="1:16" ht="16.5" customHeight="1" x14ac:dyDescent="0.2">
      <c r="A17" s="239"/>
      <c r="B17" s="239"/>
      <c r="C17" s="239"/>
      <c r="D17" s="239"/>
      <c r="E17" s="239"/>
      <c r="F17" s="239"/>
      <c r="G17" s="239"/>
      <c r="H17" s="239"/>
      <c r="I17" s="239"/>
      <c r="J17" s="239"/>
      <c r="K17" s="239"/>
      <c r="L17" s="239"/>
      <c r="M17" s="239"/>
      <c r="N17" s="239"/>
      <c r="O17" s="239"/>
      <c r="P17" s="239"/>
    </row>
    <row r="18" spans="1:16" ht="16.5" customHeight="1" x14ac:dyDescent="0.2">
      <c r="A18" s="239"/>
      <c r="B18" s="239"/>
      <c r="C18" s="239"/>
      <c r="D18" s="239"/>
      <c r="E18" s="239"/>
      <c r="F18" s="239"/>
      <c r="G18" s="239"/>
      <c r="H18" s="239"/>
      <c r="I18" s="239"/>
      <c r="J18" s="239"/>
      <c r="K18" s="239"/>
      <c r="L18" s="239"/>
      <c r="M18" s="239"/>
      <c r="N18" s="239"/>
      <c r="O18" s="239"/>
      <c r="P18" s="239"/>
    </row>
    <row r="19" spans="1:16" ht="16.5" customHeight="1" x14ac:dyDescent="0.2">
      <c r="A19" s="239"/>
      <c r="B19" s="239"/>
      <c r="C19" s="239"/>
      <c r="D19" s="239"/>
      <c r="E19" s="239"/>
      <c r="F19" s="239"/>
      <c r="G19" s="239"/>
      <c r="H19" s="239"/>
      <c r="I19" s="239"/>
      <c r="J19" s="239"/>
      <c r="K19" s="239"/>
      <c r="L19" s="239"/>
      <c r="M19" s="239"/>
      <c r="N19" s="239"/>
      <c r="O19" s="239"/>
      <c r="P19" s="239"/>
    </row>
    <row r="20" spans="1:16" ht="16.5" customHeight="1" x14ac:dyDescent="0.2">
      <c r="A20" s="239"/>
      <c r="B20" s="239"/>
      <c r="C20" s="239"/>
      <c r="D20" s="239"/>
      <c r="E20" s="239"/>
      <c r="F20" s="239"/>
      <c r="G20" s="239"/>
      <c r="H20" s="239"/>
      <c r="I20" s="239"/>
      <c r="J20" s="239"/>
      <c r="K20" s="239"/>
      <c r="L20" s="239"/>
      <c r="M20" s="239"/>
      <c r="N20" s="239"/>
      <c r="O20" s="239"/>
      <c r="P20" s="239"/>
    </row>
    <row r="21" spans="1:16" ht="16.5" customHeight="1" x14ac:dyDescent="0.2">
      <c r="A21" s="239"/>
      <c r="B21" s="239"/>
      <c r="C21" s="239"/>
      <c r="D21" s="239"/>
      <c r="E21" s="239"/>
      <c r="F21" s="239"/>
      <c r="G21" s="239"/>
      <c r="H21" s="239"/>
      <c r="I21" s="239"/>
      <c r="J21" s="239"/>
      <c r="K21" s="239"/>
      <c r="L21" s="239"/>
      <c r="M21" s="239"/>
      <c r="N21" s="239"/>
      <c r="O21" s="239"/>
      <c r="P21" s="239"/>
    </row>
    <row r="22" spans="1:16" ht="16.5" customHeight="1" x14ac:dyDescent="0.2">
      <c r="A22" s="239"/>
      <c r="B22" s="239"/>
      <c r="C22" s="239"/>
      <c r="D22" s="239"/>
      <c r="E22" s="239"/>
      <c r="F22" s="239"/>
      <c r="G22" s="239"/>
      <c r="H22" s="239"/>
      <c r="I22" s="239"/>
      <c r="J22" s="239"/>
      <c r="K22" s="239"/>
      <c r="L22" s="239"/>
      <c r="M22" s="239"/>
      <c r="N22" s="239"/>
      <c r="O22" s="239"/>
      <c r="P22" s="239"/>
    </row>
    <row r="23" spans="1:16" ht="16.5" customHeight="1" x14ac:dyDescent="0.2">
      <c r="A23" s="239"/>
      <c r="B23" s="239"/>
      <c r="C23" s="239"/>
      <c r="D23" s="239"/>
      <c r="E23" s="239"/>
      <c r="F23" s="239"/>
      <c r="G23" s="239"/>
      <c r="H23" s="239"/>
      <c r="I23" s="239"/>
      <c r="J23" s="239"/>
      <c r="K23" s="239"/>
      <c r="L23" s="239"/>
      <c r="M23" s="239"/>
      <c r="N23" s="239"/>
      <c r="O23" s="239"/>
      <c r="P23" s="239"/>
    </row>
    <row r="24" spans="1:16" ht="16.5" customHeight="1" x14ac:dyDescent="0.2">
      <c r="A24" s="239"/>
      <c r="B24" s="239"/>
      <c r="C24" s="239"/>
      <c r="D24" s="239"/>
      <c r="E24" s="239"/>
      <c r="F24" s="239"/>
      <c r="G24" s="239"/>
      <c r="H24" s="239"/>
      <c r="I24" s="239"/>
      <c r="J24" s="239"/>
      <c r="K24" s="239"/>
      <c r="L24" s="239"/>
      <c r="M24" s="239"/>
      <c r="N24" s="239"/>
      <c r="O24" s="239"/>
      <c r="P24" s="239"/>
    </row>
    <row r="25" spans="1:16" ht="16.5" customHeight="1" x14ac:dyDescent="0.2">
      <c r="A25" s="239"/>
      <c r="B25" s="239"/>
      <c r="C25" s="239"/>
      <c r="D25" s="239"/>
      <c r="E25" s="239"/>
      <c r="F25" s="239"/>
      <c r="G25" s="239"/>
      <c r="H25" s="239"/>
      <c r="I25" s="239"/>
      <c r="J25" s="239"/>
      <c r="K25" s="239"/>
      <c r="L25" s="239"/>
      <c r="M25" s="239"/>
      <c r="N25" s="239"/>
      <c r="O25" s="239"/>
      <c r="P25" s="239"/>
    </row>
    <row r="26" spans="1:16" ht="16.5" customHeight="1" x14ac:dyDescent="0.2">
      <c r="A26" s="239"/>
      <c r="B26" s="239"/>
      <c r="C26" s="239"/>
      <c r="D26" s="239"/>
      <c r="E26" s="239"/>
      <c r="F26" s="239"/>
      <c r="G26" s="239"/>
      <c r="H26" s="239"/>
      <c r="I26" s="239"/>
      <c r="J26" s="239"/>
      <c r="K26" s="239"/>
      <c r="L26" s="239"/>
      <c r="M26" s="239"/>
      <c r="N26" s="239"/>
      <c r="O26" s="239"/>
      <c r="P26" s="239"/>
    </row>
    <row r="27" spans="1:16" ht="16.5" customHeight="1" x14ac:dyDescent="0.2">
      <c r="A27" s="239"/>
      <c r="B27" s="239"/>
      <c r="C27" s="239"/>
      <c r="D27" s="239"/>
      <c r="E27" s="239"/>
      <c r="F27" s="239"/>
      <c r="G27" s="239"/>
      <c r="H27" s="239"/>
      <c r="I27" s="239"/>
      <c r="J27" s="239"/>
      <c r="K27" s="239"/>
      <c r="L27" s="239"/>
      <c r="M27" s="239"/>
      <c r="N27" s="239"/>
      <c r="O27" s="239"/>
      <c r="P27" s="239"/>
    </row>
    <row r="28" spans="1:16" ht="16.5" customHeight="1" x14ac:dyDescent="0.2">
      <c r="A28" s="239"/>
      <c r="B28" s="239"/>
      <c r="C28" s="239"/>
      <c r="D28" s="239"/>
      <c r="E28" s="239"/>
      <c r="F28" s="239"/>
      <c r="G28" s="239"/>
      <c r="H28" s="239"/>
      <c r="I28" s="239"/>
      <c r="J28" s="239"/>
      <c r="K28" s="239"/>
      <c r="L28" s="239"/>
      <c r="M28" s="239"/>
      <c r="N28" s="239"/>
      <c r="O28" s="239"/>
      <c r="P28" s="239"/>
    </row>
    <row r="29" spans="1:16" ht="16.5" customHeight="1" x14ac:dyDescent="0.2">
      <c r="A29" s="239"/>
      <c r="B29" s="239"/>
      <c r="C29" s="239"/>
      <c r="D29" s="239"/>
      <c r="E29" s="239"/>
      <c r="F29" s="239"/>
      <c r="G29" s="239"/>
      <c r="H29" s="239"/>
      <c r="I29" s="239"/>
      <c r="J29" s="239"/>
      <c r="K29" s="239"/>
      <c r="L29" s="239"/>
      <c r="M29" s="239"/>
      <c r="N29" s="239"/>
      <c r="O29" s="239"/>
      <c r="P29" s="239"/>
    </row>
    <row r="30" spans="1:16" ht="16.5" customHeight="1" x14ac:dyDescent="0.2">
      <c r="A30" s="239"/>
      <c r="B30" s="239"/>
      <c r="C30" s="239"/>
      <c r="D30" s="239"/>
      <c r="E30" s="239"/>
      <c r="F30" s="239"/>
      <c r="G30" s="239"/>
      <c r="H30" s="239"/>
      <c r="I30" s="239"/>
      <c r="J30" s="239"/>
      <c r="K30" s="239"/>
      <c r="L30" s="239"/>
      <c r="M30" s="239"/>
      <c r="N30" s="239"/>
      <c r="O30" s="239"/>
      <c r="P30" s="239"/>
    </row>
    <row r="31" spans="1:16" ht="16.5" customHeight="1" x14ac:dyDescent="0.2">
      <c r="A31" s="239"/>
      <c r="B31" s="239"/>
      <c r="C31" s="239"/>
      <c r="D31" s="239"/>
      <c r="E31" s="239"/>
      <c r="F31" s="239"/>
      <c r="G31" s="239"/>
      <c r="H31" s="239"/>
      <c r="I31" s="239"/>
      <c r="J31" s="239"/>
      <c r="K31" s="239"/>
      <c r="L31" s="239"/>
      <c r="M31" s="239"/>
      <c r="N31" s="239"/>
      <c r="O31" s="239"/>
      <c r="P31" s="239"/>
    </row>
    <row r="32" spans="1:16" ht="31.5" customHeight="1" thickBot="1" x14ac:dyDescent="0.25">
      <c r="A32" s="239"/>
      <c r="B32" s="239"/>
      <c r="C32" s="239"/>
      <c r="D32" s="239"/>
      <c r="E32" s="239"/>
      <c r="F32" s="239"/>
      <c r="G32" s="239"/>
      <c r="H32" s="239"/>
      <c r="I32" s="239"/>
      <c r="J32" s="241" t="s">
        <v>525</v>
      </c>
      <c r="K32" s="239"/>
      <c r="L32" s="239"/>
      <c r="M32" s="239"/>
      <c r="N32" s="239"/>
      <c r="O32" s="239"/>
      <c r="P32" s="239"/>
    </row>
    <row r="33" spans="1:16" ht="39" customHeight="1" thickBot="1" x14ac:dyDescent="0.25">
      <c r="A33" s="239"/>
      <c r="B33" s="242" t="s">
        <v>526</v>
      </c>
      <c r="C33" s="243"/>
      <c r="D33" s="243"/>
      <c r="E33" s="244" t="s">
        <v>518</v>
      </c>
      <c r="F33" s="245" t="s">
        <v>3</v>
      </c>
      <c r="G33" s="246" t="s">
        <v>4</v>
      </c>
      <c r="H33" s="246" t="s">
        <v>5</v>
      </c>
      <c r="I33" s="246" t="s">
        <v>6</v>
      </c>
      <c r="J33" s="247" t="s">
        <v>7</v>
      </c>
      <c r="K33" s="239"/>
      <c r="L33" s="239"/>
      <c r="M33" s="239"/>
      <c r="N33" s="239"/>
      <c r="O33" s="239"/>
      <c r="P33" s="239"/>
    </row>
    <row r="34" spans="1:16" ht="39" customHeight="1" x14ac:dyDescent="0.2">
      <c r="A34" s="239"/>
      <c r="B34" s="248"/>
      <c r="C34" s="1178" t="s">
        <v>527</v>
      </c>
      <c r="D34" s="1178"/>
      <c r="E34" s="1179"/>
      <c r="F34" s="249">
        <v>23.45</v>
      </c>
      <c r="G34" s="250">
        <v>26.64</v>
      </c>
      <c r="H34" s="250">
        <v>28.5</v>
      </c>
      <c r="I34" s="250">
        <v>30.37</v>
      </c>
      <c r="J34" s="251">
        <v>33.35</v>
      </c>
      <c r="K34" s="239"/>
      <c r="L34" s="239"/>
      <c r="M34" s="239"/>
      <c r="N34" s="239"/>
      <c r="O34" s="239"/>
      <c r="P34" s="239"/>
    </row>
    <row r="35" spans="1:16" ht="39" customHeight="1" x14ac:dyDescent="0.2">
      <c r="A35" s="239"/>
      <c r="B35" s="252"/>
      <c r="C35" s="1172" t="s">
        <v>528</v>
      </c>
      <c r="D35" s="1173"/>
      <c r="E35" s="1174"/>
      <c r="F35" s="253">
        <v>4.84</v>
      </c>
      <c r="G35" s="254">
        <v>3.42</v>
      </c>
      <c r="H35" s="254">
        <v>4.17</v>
      </c>
      <c r="I35" s="254">
        <v>6.57</v>
      </c>
      <c r="J35" s="255">
        <v>9.0399999999999991</v>
      </c>
      <c r="K35" s="239"/>
      <c r="L35" s="239"/>
      <c r="M35" s="239"/>
      <c r="N35" s="239"/>
      <c r="O35" s="239"/>
      <c r="P35" s="239"/>
    </row>
    <row r="36" spans="1:16" ht="39" customHeight="1" x14ac:dyDescent="0.2">
      <c r="A36" s="239"/>
      <c r="B36" s="252"/>
      <c r="C36" s="1172" t="s">
        <v>529</v>
      </c>
      <c r="D36" s="1173"/>
      <c r="E36" s="1174"/>
      <c r="F36" s="253">
        <v>0.92</v>
      </c>
      <c r="G36" s="254">
        <v>1.87</v>
      </c>
      <c r="H36" s="254">
        <v>3.03</v>
      </c>
      <c r="I36" s="254">
        <v>1.72</v>
      </c>
      <c r="J36" s="255">
        <v>1.74</v>
      </c>
      <c r="K36" s="239"/>
      <c r="L36" s="239"/>
      <c r="M36" s="239"/>
      <c r="N36" s="239"/>
      <c r="O36" s="239"/>
      <c r="P36" s="239"/>
    </row>
    <row r="37" spans="1:16" ht="39" customHeight="1" x14ac:dyDescent="0.2">
      <c r="A37" s="239"/>
      <c r="B37" s="252"/>
      <c r="C37" s="1172" t="s">
        <v>530</v>
      </c>
      <c r="D37" s="1173"/>
      <c r="E37" s="1174"/>
      <c r="F37" s="253">
        <v>1.58</v>
      </c>
      <c r="G37" s="254">
        <v>1.17</v>
      </c>
      <c r="H37" s="254">
        <v>0.97</v>
      </c>
      <c r="I37" s="254">
        <v>1.31</v>
      </c>
      <c r="J37" s="255">
        <v>1.6</v>
      </c>
      <c r="K37" s="239"/>
      <c r="L37" s="239"/>
      <c r="M37" s="239"/>
      <c r="N37" s="239"/>
      <c r="O37" s="239"/>
      <c r="P37" s="239"/>
    </row>
    <row r="38" spans="1:16" ht="39" customHeight="1" x14ac:dyDescent="0.2">
      <c r="A38" s="239"/>
      <c r="B38" s="252"/>
      <c r="C38" s="1172" t="s">
        <v>531</v>
      </c>
      <c r="D38" s="1173"/>
      <c r="E38" s="1174"/>
      <c r="F38" s="253">
        <v>0.1</v>
      </c>
      <c r="G38" s="254">
        <v>0.09</v>
      </c>
      <c r="H38" s="254">
        <v>0.04</v>
      </c>
      <c r="I38" s="254">
        <v>0.02</v>
      </c>
      <c r="J38" s="255">
        <v>0.12</v>
      </c>
      <c r="K38" s="239"/>
      <c r="L38" s="239"/>
      <c r="M38" s="239"/>
      <c r="N38" s="239"/>
      <c r="O38" s="239"/>
      <c r="P38" s="239"/>
    </row>
    <row r="39" spans="1:16" ht="39" customHeight="1" x14ac:dyDescent="0.2">
      <c r="A39" s="239"/>
      <c r="B39" s="252"/>
      <c r="C39" s="1172"/>
      <c r="D39" s="1173"/>
      <c r="E39" s="1174"/>
      <c r="F39" s="253"/>
      <c r="G39" s="254"/>
      <c r="H39" s="254"/>
      <c r="I39" s="254"/>
      <c r="J39" s="255"/>
      <c r="K39" s="239"/>
      <c r="L39" s="239"/>
      <c r="M39" s="239"/>
      <c r="N39" s="239"/>
      <c r="O39" s="239"/>
      <c r="P39" s="239"/>
    </row>
    <row r="40" spans="1:16" ht="39" customHeight="1" x14ac:dyDescent="0.2">
      <c r="A40" s="239"/>
      <c r="B40" s="252"/>
      <c r="C40" s="1172"/>
      <c r="D40" s="1173"/>
      <c r="E40" s="1174"/>
      <c r="F40" s="253"/>
      <c r="G40" s="254"/>
      <c r="H40" s="254"/>
      <c r="I40" s="254"/>
      <c r="J40" s="255"/>
      <c r="K40" s="239"/>
      <c r="L40" s="239"/>
      <c r="M40" s="239"/>
      <c r="N40" s="239"/>
      <c r="O40" s="239"/>
      <c r="P40" s="239"/>
    </row>
    <row r="41" spans="1:16" ht="39" customHeight="1" x14ac:dyDescent="0.2">
      <c r="A41" s="239"/>
      <c r="B41" s="252"/>
      <c r="C41" s="1172"/>
      <c r="D41" s="1173"/>
      <c r="E41" s="1174"/>
      <c r="F41" s="253"/>
      <c r="G41" s="254"/>
      <c r="H41" s="254"/>
      <c r="I41" s="254"/>
      <c r="J41" s="255"/>
      <c r="K41" s="239"/>
      <c r="L41" s="239"/>
      <c r="M41" s="239"/>
      <c r="N41" s="239"/>
      <c r="O41" s="239"/>
      <c r="P41" s="239"/>
    </row>
    <row r="42" spans="1:16" ht="39" customHeight="1" x14ac:dyDescent="0.2">
      <c r="A42" s="239"/>
      <c r="B42" s="256"/>
      <c r="C42" s="1172" t="s">
        <v>532</v>
      </c>
      <c r="D42" s="1173"/>
      <c r="E42" s="1174"/>
      <c r="F42" s="253" t="s">
        <v>372</v>
      </c>
      <c r="G42" s="254" t="s">
        <v>372</v>
      </c>
      <c r="H42" s="254" t="s">
        <v>372</v>
      </c>
      <c r="I42" s="254" t="s">
        <v>372</v>
      </c>
      <c r="J42" s="255" t="s">
        <v>372</v>
      </c>
      <c r="K42" s="239"/>
      <c r="L42" s="239"/>
      <c r="M42" s="239"/>
      <c r="N42" s="239"/>
      <c r="O42" s="239"/>
      <c r="P42" s="239"/>
    </row>
    <row r="43" spans="1:16" ht="39" customHeight="1" thickBot="1" x14ac:dyDescent="0.25">
      <c r="A43" s="239"/>
      <c r="B43" s="257"/>
      <c r="C43" s="1175" t="s">
        <v>533</v>
      </c>
      <c r="D43" s="1176"/>
      <c r="E43" s="1177"/>
      <c r="F43" s="258" t="s">
        <v>372</v>
      </c>
      <c r="G43" s="259" t="s">
        <v>372</v>
      </c>
      <c r="H43" s="259" t="s">
        <v>372</v>
      </c>
      <c r="I43" s="259" t="s">
        <v>372</v>
      </c>
      <c r="J43" s="260" t="s">
        <v>372</v>
      </c>
      <c r="K43" s="239"/>
      <c r="L43" s="239"/>
      <c r="M43" s="239"/>
      <c r="N43" s="239"/>
      <c r="O43" s="239"/>
      <c r="P43" s="239"/>
    </row>
    <row r="44" spans="1:16" ht="39" customHeight="1" x14ac:dyDescent="0.2">
      <c r="A44" s="239"/>
      <c r="B44" s="261" t="s">
        <v>534</v>
      </c>
      <c r="C44" s="262"/>
      <c r="D44" s="263"/>
      <c r="E44" s="263"/>
      <c r="F44" s="264"/>
      <c r="G44" s="264"/>
      <c r="H44" s="264"/>
      <c r="I44" s="264"/>
      <c r="J44" s="264"/>
      <c r="K44" s="239"/>
      <c r="L44" s="239"/>
      <c r="M44" s="239"/>
      <c r="N44" s="239"/>
      <c r="O44" s="239"/>
      <c r="P44" s="239"/>
    </row>
    <row r="45" spans="1:16" ht="16.2" x14ac:dyDescent="0.2">
      <c r="A45" s="239"/>
      <c r="B45" s="239"/>
      <c r="C45" s="239"/>
      <c r="D45" s="239"/>
      <c r="E45" s="239"/>
      <c r="F45" s="239"/>
      <c r="G45" s="239"/>
      <c r="H45" s="239"/>
      <c r="I45" s="239"/>
      <c r="J45" s="239"/>
      <c r="K45" s="239"/>
      <c r="L45" s="239"/>
      <c r="M45" s="239"/>
      <c r="N45" s="239"/>
      <c r="O45" s="239"/>
      <c r="P45" s="239"/>
    </row>
  </sheetData>
  <sheetProtection algorithmName="SHA-512" hashValue="30QJPPm1kUwKMYELvS5fYXywDm4WxbygaFUOBOGKhNQArvV+jsEMWaJgQmkDEAYFA2R5InNJxfCUZTF89F2kyA==" saltValue="80G7pFk8IgiyfS9MiIWW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266" customWidth="1"/>
    <col min="2" max="3" width="10.88671875" style="266" customWidth="1"/>
    <col min="4" max="4" width="10" style="266" customWidth="1"/>
    <col min="5" max="10" width="11" style="266" customWidth="1"/>
    <col min="11" max="15" width="13.109375" style="266" customWidth="1"/>
    <col min="16" max="21" width="11.44140625" style="266" customWidth="1"/>
    <col min="22" max="16384" width="0" style="266" hidden="1"/>
  </cols>
  <sheetData>
    <row r="1" spans="1:21" ht="13.5" customHeight="1" x14ac:dyDescent="0.2">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2">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2">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2">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2">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2">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2">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2">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2">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2">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2">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2">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2">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2">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2">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2">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2">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2">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2">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2">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2">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2">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2">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2">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2">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2">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2">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2">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2">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2">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2">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2">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2">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2">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2">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2">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2">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2">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2">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2">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2">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2">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5">
      <c r="A43" s="265"/>
      <c r="B43" s="265"/>
      <c r="C43" s="265"/>
      <c r="D43" s="265"/>
      <c r="E43" s="265"/>
      <c r="F43" s="265"/>
      <c r="G43" s="265"/>
      <c r="H43" s="265"/>
      <c r="I43" s="265"/>
      <c r="J43" s="265"/>
      <c r="K43" s="265"/>
      <c r="L43" s="265"/>
      <c r="M43" s="265"/>
      <c r="N43" s="265"/>
      <c r="O43" s="267" t="s">
        <v>535</v>
      </c>
      <c r="P43" s="265"/>
      <c r="Q43" s="265"/>
      <c r="R43" s="265"/>
      <c r="S43" s="265"/>
      <c r="T43" s="265"/>
      <c r="U43" s="265"/>
    </row>
    <row r="44" spans="1:21" ht="30.75" customHeight="1" thickBot="1" x14ac:dyDescent="0.25">
      <c r="A44" s="265"/>
      <c r="B44" s="268" t="s">
        <v>536</v>
      </c>
      <c r="C44" s="269"/>
      <c r="D44" s="269"/>
      <c r="E44" s="270"/>
      <c r="F44" s="270"/>
      <c r="G44" s="270"/>
      <c r="H44" s="270"/>
      <c r="I44" s="270"/>
      <c r="J44" s="271" t="s">
        <v>518</v>
      </c>
      <c r="K44" s="272" t="s">
        <v>3</v>
      </c>
      <c r="L44" s="273" t="s">
        <v>4</v>
      </c>
      <c r="M44" s="273" t="s">
        <v>5</v>
      </c>
      <c r="N44" s="273" t="s">
        <v>6</v>
      </c>
      <c r="O44" s="274" t="s">
        <v>7</v>
      </c>
      <c r="P44" s="265"/>
      <c r="Q44" s="265"/>
      <c r="R44" s="265"/>
      <c r="S44" s="265"/>
      <c r="T44" s="265"/>
      <c r="U44" s="265"/>
    </row>
    <row r="45" spans="1:21" ht="30.75" customHeight="1" x14ac:dyDescent="0.2">
      <c r="A45" s="265"/>
      <c r="B45" s="1198" t="s">
        <v>537</v>
      </c>
      <c r="C45" s="1199"/>
      <c r="D45" s="275"/>
      <c r="E45" s="1204" t="s">
        <v>538</v>
      </c>
      <c r="F45" s="1204"/>
      <c r="G45" s="1204"/>
      <c r="H45" s="1204"/>
      <c r="I45" s="1204"/>
      <c r="J45" s="1205"/>
      <c r="K45" s="276">
        <v>1945</v>
      </c>
      <c r="L45" s="277">
        <v>2022</v>
      </c>
      <c r="M45" s="277">
        <v>1940</v>
      </c>
      <c r="N45" s="277">
        <v>1995</v>
      </c>
      <c r="O45" s="278">
        <v>1919</v>
      </c>
      <c r="P45" s="265"/>
      <c r="Q45" s="265"/>
      <c r="R45" s="265"/>
      <c r="S45" s="265"/>
      <c r="T45" s="265"/>
      <c r="U45" s="265"/>
    </row>
    <row r="46" spans="1:21" ht="30.75" customHeight="1" x14ac:dyDescent="0.2">
      <c r="A46" s="265"/>
      <c r="B46" s="1200"/>
      <c r="C46" s="1201"/>
      <c r="D46" s="279"/>
      <c r="E46" s="1182" t="s">
        <v>539</v>
      </c>
      <c r="F46" s="1182"/>
      <c r="G46" s="1182"/>
      <c r="H46" s="1182"/>
      <c r="I46" s="1182"/>
      <c r="J46" s="1183"/>
      <c r="K46" s="280" t="s">
        <v>372</v>
      </c>
      <c r="L46" s="281" t="s">
        <v>372</v>
      </c>
      <c r="M46" s="281" t="s">
        <v>372</v>
      </c>
      <c r="N46" s="281" t="s">
        <v>372</v>
      </c>
      <c r="O46" s="282" t="s">
        <v>372</v>
      </c>
      <c r="P46" s="265"/>
      <c r="Q46" s="265"/>
      <c r="R46" s="265"/>
      <c r="S46" s="265"/>
      <c r="T46" s="265"/>
      <c r="U46" s="265"/>
    </row>
    <row r="47" spans="1:21" ht="30.75" customHeight="1" x14ac:dyDescent="0.2">
      <c r="A47" s="265"/>
      <c r="B47" s="1200"/>
      <c r="C47" s="1201"/>
      <c r="D47" s="279"/>
      <c r="E47" s="1182" t="s">
        <v>540</v>
      </c>
      <c r="F47" s="1182"/>
      <c r="G47" s="1182"/>
      <c r="H47" s="1182"/>
      <c r="I47" s="1182"/>
      <c r="J47" s="1183"/>
      <c r="K47" s="280" t="s">
        <v>372</v>
      </c>
      <c r="L47" s="281" t="s">
        <v>372</v>
      </c>
      <c r="M47" s="281" t="s">
        <v>372</v>
      </c>
      <c r="N47" s="281" t="s">
        <v>372</v>
      </c>
      <c r="O47" s="282" t="s">
        <v>372</v>
      </c>
      <c r="P47" s="265"/>
      <c r="Q47" s="265"/>
      <c r="R47" s="265"/>
      <c r="S47" s="265"/>
      <c r="T47" s="265"/>
      <c r="U47" s="265"/>
    </row>
    <row r="48" spans="1:21" ht="30.75" customHeight="1" x14ac:dyDescent="0.2">
      <c r="A48" s="265"/>
      <c r="B48" s="1200"/>
      <c r="C48" s="1201"/>
      <c r="D48" s="279"/>
      <c r="E48" s="1182" t="s">
        <v>541</v>
      </c>
      <c r="F48" s="1182"/>
      <c r="G48" s="1182"/>
      <c r="H48" s="1182"/>
      <c r="I48" s="1182"/>
      <c r="J48" s="1183"/>
      <c r="K48" s="280">
        <v>49</v>
      </c>
      <c r="L48" s="281">
        <v>46</v>
      </c>
      <c r="M48" s="281">
        <v>44</v>
      </c>
      <c r="N48" s="281">
        <v>43</v>
      </c>
      <c r="O48" s="282">
        <v>39</v>
      </c>
      <c r="P48" s="265"/>
      <c r="Q48" s="265"/>
      <c r="R48" s="265"/>
      <c r="S48" s="265"/>
      <c r="T48" s="265"/>
      <c r="U48" s="265"/>
    </row>
    <row r="49" spans="1:21" ht="30.75" customHeight="1" x14ac:dyDescent="0.2">
      <c r="A49" s="265"/>
      <c r="B49" s="1200"/>
      <c r="C49" s="1201"/>
      <c r="D49" s="279"/>
      <c r="E49" s="1182" t="s">
        <v>542</v>
      </c>
      <c r="F49" s="1182"/>
      <c r="G49" s="1182"/>
      <c r="H49" s="1182"/>
      <c r="I49" s="1182"/>
      <c r="J49" s="1183"/>
      <c r="K49" s="280">
        <v>73</v>
      </c>
      <c r="L49" s="281">
        <v>65</v>
      </c>
      <c r="M49" s="281">
        <v>55</v>
      </c>
      <c r="N49" s="281">
        <v>22</v>
      </c>
      <c r="O49" s="282">
        <v>1</v>
      </c>
      <c r="P49" s="265"/>
      <c r="Q49" s="265"/>
      <c r="R49" s="265"/>
      <c r="S49" s="265"/>
      <c r="T49" s="265"/>
      <c r="U49" s="265"/>
    </row>
    <row r="50" spans="1:21" ht="30.75" customHeight="1" x14ac:dyDescent="0.2">
      <c r="A50" s="265"/>
      <c r="B50" s="1200"/>
      <c r="C50" s="1201"/>
      <c r="D50" s="279"/>
      <c r="E50" s="1182" t="s">
        <v>543</v>
      </c>
      <c r="F50" s="1182"/>
      <c r="G50" s="1182"/>
      <c r="H50" s="1182"/>
      <c r="I50" s="1182"/>
      <c r="J50" s="1183"/>
      <c r="K50" s="280">
        <v>537</v>
      </c>
      <c r="L50" s="281">
        <v>534</v>
      </c>
      <c r="M50" s="281">
        <v>1063</v>
      </c>
      <c r="N50" s="281">
        <v>392</v>
      </c>
      <c r="O50" s="282">
        <v>612</v>
      </c>
      <c r="P50" s="265"/>
      <c r="Q50" s="265"/>
      <c r="R50" s="265"/>
      <c r="S50" s="265"/>
      <c r="T50" s="265"/>
      <c r="U50" s="265"/>
    </row>
    <row r="51" spans="1:21" ht="30.75" customHeight="1" x14ac:dyDescent="0.2">
      <c r="A51" s="265"/>
      <c r="B51" s="1202"/>
      <c r="C51" s="1203"/>
      <c r="D51" s="283"/>
      <c r="E51" s="1182" t="s">
        <v>544</v>
      </c>
      <c r="F51" s="1182"/>
      <c r="G51" s="1182"/>
      <c r="H51" s="1182"/>
      <c r="I51" s="1182"/>
      <c r="J51" s="1183"/>
      <c r="K51" s="280" t="s">
        <v>372</v>
      </c>
      <c r="L51" s="281" t="s">
        <v>372</v>
      </c>
      <c r="M51" s="281" t="s">
        <v>372</v>
      </c>
      <c r="N51" s="281" t="s">
        <v>372</v>
      </c>
      <c r="O51" s="282" t="s">
        <v>372</v>
      </c>
      <c r="P51" s="265"/>
      <c r="Q51" s="265"/>
      <c r="R51" s="265"/>
      <c r="S51" s="265"/>
      <c r="T51" s="265"/>
      <c r="U51" s="265"/>
    </row>
    <row r="52" spans="1:21" ht="30.75" customHeight="1" x14ac:dyDescent="0.2">
      <c r="A52" s="265"/>
      <c r="B52" s="1180" t="s">
        <v>545</v>
      </c>
      <c r="C52" s="1181"/>
      <c r="D52" s="283"/>
      <c r="E52" s="1182" t="s">
        <v>546</v>
      </c>
      <c r="F52" s="1182"/>
      <c r="G52" s="1182"/>
      <c r="H52" s="1182"/>
      <c r="I52" s="1182"/>
      <c r="J52" s="1183"/>
      <c r="K52" s="280">
        <v>2449</v>
      </c>
      <c r="L52" s="281">
        <v>2361</v>
      </c>
      <c r="M52" s="281">
        <v>2144</v>
      </c>
      <c r="N52" s="281">
        <v>1897</v>
      </c>
      <c r="O52" s="282">
        <v>1475</v>
      </c>
      <c r="P52" s="265"/>
      <c r="Q52" s="265"/>
      <c r="R52" s="265"/>
      <c r="S52" s="265"/>
      <c r="T52" s="265"/>
      <c r="U52" s="265"/>
    </row>
    <row r="53" spans="1:21" ht="30.75" customHeight="1" thickBot="1" x14ac:dyDescent="0.25">
      <c r="A53" s="265"/>
      <c r="B53" s="1184" t="s">
        <v>547</v>
      </c>
      <c r="C53" s="1185"/>
      <c r="D53" s="284"/>
      <c r="E53" s="1186" t="s">
        <v>548</v>
      </c>
      <c r="F53" s="1186"/>
      <c r="G53" s="1186"/>
      <c r="H53" s="1186"/>
      <c r="I53" s="1186"/>
      <c r="J53" s="1187"/>
      <c r="K53" s="285">
        <v>155</v>
      </c>
      <c r="L53" s="286">
        <v>306</v>
      </c>
      <c r="M53" s="286">
        <v>958</v>
      </c>
      <c r="N53" s="286">
        <v>555</v>
      </c>
      <c r="O53" s="287">
        <v>1096</v>
      </c>
      <c r="P53" s="265"/>
      <c r="Q53" s="265"/>
      <c r="R53" s="265"/>
      <c r="S53" s="265"/>
      <c r="T53" s="265"/>
      <c r="U53" s="265"/>
    </row>
    <row r="54" spans="1:21" ht="24" customHeight="1" x14ac:dyDescent="0.2">
      <c r="A54" s="265"/>
      <c r="B54" s="288" t="s">
        <v>549</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5">
      <c r="A55" s="265"/>
      <c r="B55" s="289" t="s">
        <v>550</v>
      </c>
      <c r="C55" s="290"/>
      <c r="D55" s="290"/>
      <c r="E55" s="290"/>
      <c r="F55" s="290"/>
      <c r="G55" s="290"/>
      <c r="H55" s="290"/>
      <c r="I55" s="290"/>
      <c r="J55" s="290"/>
      <c r="K55" s="291"/>
      <c r="L55" s="291"/>
      <c r="M55" s="291"/>
      <c r="N55" s="291"/>
      <c r="O55" s="292" t="s">
        <v>551</v>
      </c>
      <c r="P55" s="265"/>
      <c r="Q55" s="265"/>
      <c r="R55" s="265"/>
      <c r="S55" s="265"/>
      <c r="T55" s="265"/>
      <c r="U55" s="265"/>
    </row>
    <row r="56" spans="1:21" ht="31.5" customHeight="1" thickBot="1" x14ac:dyDescent="0.25">
      <c r="A56" s="265"/>
      <c r="B56" s="293"/>
      <c r="C56" s="294"/>
      <c r="D56" s="294"/>
      <c r="E56" s="295"/>
      <c r="F56" s="295"/>
      <c r="G56" s="295"/>
      <c r="H56" s="295"/>
      <c r="I56" s="295"/>
      <c r="J56" s="296" t="s">
        <v>518</v>
      </c>
      <c r="K56" s="297" t="s">
        <v>552</v>
      </c>
      <c r="L56" s="298" t="s">
        <v>553</v>
      </c>
      <c r="M56" s="298" t="s">
        <v>554</v>
      </c>
      <c r="N56" s="298" t="s">
        <v>555</v>
      </c>
      <c r="O56" s="299" t="s">
        <v>556</v>
      </c>
      <c r="P56" s="265"/>
      <c r="Q56" s="265"/>
      <c r="R56" s="265"/>
      <c r="S56" s="265"/>
      <c r="T56" s="265"/>
      <c r="U56" s="265"/>
    </row>
    <row r="57" spans="1:21" ht="31.5" customHeight="1" x14ac:dyDescent="0.2">
      <c r="B57" s="1188" t="s">
        <v>557</v>
      </c>
      <c r="C57" s="1189"/>
      <c r="D57" s="1192" t="s">
        <v>558</v>
      </c>
      <c r="E57" s="1193"/>
      <c r="F57" s="1193"/>
      <c r="G57" s="1193"/>
      <c r="H57" s="1193"/>
      <c r="I57" s="1193"/>
      <c r="J57" s="1194"/>
      <c r="K57" s="300"/>
      <c r="L57" s="301"/>
      <c r="M57" s="301"/>
      <c r="N57" s="301"/>
      <c r="O57" s="302"/>
    </row>
    <row r="58" spans="1:21" ht="31.5" customHeight="1" thickBot="1" x14ac:dyDescent="0.25">
      <c r="B58" s="1190"/>
      <c r="C58" s="1191"/>
      <c r="D58" s="1195" t="s">
        <v>559</v>
      </c>
      <c r="E58" s="1196"/>
      <c r="F58" s="1196"/>
      <c r="G58" s="1196"/>
      <c r="H58" s="1196"/>
      <c r="I58" s="1196"/>
      <c r="J58" s="1197"/>
      <c r="K58" s="303"/>
      <c r="L58" s="304"/>
      <c r="M58" s="304"/>
      <c r="N58" s="304"/>
      <c r="O58" s="305"/>
    </row>
    <row r="59" spans="1:21" ht="24" customHeight="1" x14ac:dyDescent="0.2">
      <c r="B59" s="306"/>
      <c r="C59" s="306"/>
      <c r="D59" s="307" t="s">
        <v>560</v>
      </c>
      <c r="E59" s="308"/>
      <c r="F59" s="308"/>
      <c r="G59" s="308"/>
      <c r="H59" s="308"/>
      <c r="I59" s="308"/>
      <c r="J59" s="308"/>
      <c r="K59" s="308"/>
      <c r="L59" s="308"/>
      <c r="M59" s="308"/>
      <c r="N59" s="308"/>
      <c r="O59" s="308"/>
    </row>
    <row r="60" spans="1:21" ht="24" customHeight="1" x14ac:dyDescent="0.2">
      <c r="B60" s="309"/>
      <c r="C60" s="309"/>
      <c r="D60" s="307" t="s">
        <v>561</v>
      </c>
      <c r="E60" s="308"/>
      <c r="F60" s="308"/>
      <c r="G60" s="308"/>
      <c r="H60" s="308"/>
      <c r="I60" s="308"/>
      <c r="J60" s="308"/>
      <c r="K60" s="308"/>
      <c r="L60" s="308"/>
      <c r="M60" s="308"/>
      <c r="N60" s="308"/>
      <c r="O60" s="308"/>
    </row>
    <row r="61" spans="1:21" ht="24" customHeight="1" x14ac:dyDescent="0.2">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2">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kNPFC/IeDRj/cwYQiNoawuciFeaZOdUs+NtHvk7TL+Neg9zO5yskjf0Xd1gXNkQIBirWiixAWxcXCYXxlA+IgQ==" saltValue="lQEI5qQYkZPr8PVOocil3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310" customWidth="1"/>
    <col min="2" max="3" width="12.6640625" style="310" customWidth="1"/>
    <col min="4" max="4" width="11.6640625" style="310" customWidth="1"/>
    <col min="5" max="8" width="10.33203125" style="310" customWidth="1"/>
    <col min="9" max="13" width="16.33203125" style="310" customWidth="1"/>
    <col min="14" max="19" width="12.6640625" style="310" customWidth="1"/>
    <col min="20" max="16384" width="0" style="31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11" t="s">
        <v>535</v>
      </c>
    </row>
    <row r="40" spans="2:13" ht="27.75" customHeight="1" thickBot="1" x14ac:dyDescent="0.25">
      <c r="B40" s="312" t="s">
        <v>536</v>
      </c>
      <c r="C40" s="313"/>
      <c r="D40" s="313"/>
      <c r="E40" s="314"/>
      <c r="F40" s="314"/>
      <c r="G40" s="314"/>
      <c r="H40" s="315" t="s">
        <v>518</v>
      </c>
      <c r="I40" s="316" t="s">
        <v>3</v>
      </c>
      <c r="J40" s="317" t="s">
        <v>4</v>
      </c>
      <c r="K40" s="317" t="s">
        <v>5</v>
      </c>
      <c r="L40" s="317" t="s">
        <v>6</v>
      </c>
      <c r="M40" s="318" t="s">
        <v>7</v>
      </c>
    </row>
    <row r="41" spans="2:13" ht="27.75" customHeight="1" x14ac:dyDescent="0.2">
      <c r="B41" s="1218" t="s">
        <v>562</v>
      </c>
      <c r="C41" s="1219"/>
      <c r="D41" s="319"/>
      <c r="E41" s="1220" t="s">
        <v>563</v>
      </c>
      <c r="F41" s="1220"/>
      <c r="G41" s="1220"/>
      <c r="H41" s="1221"/>
      <c r="I41" s="320">
        <v>15358</v>
      </c>
      <c r="J41" s="321">
        <v>14025</v>
      </c>
      <c r="K41" s="321">
        <v>14079</v>
      </c>
      <c r="L41" s="321">
        <v>14043</v>
      </c>
      <c r="M41" s="322">
        <v>15561</v>
      </c>
    </row>
    <row r="42" spans="2:13" ht="27.75" customHeight="1" x14ac:dyDescent="0.2">
      <c r="B42" s="1208"/>
      <c r="C42" s="1209"/>
      <c r="D42" s="323"/>
      <c r="E42" s="1212" t="s">
        <v>564</v>
      </c>
      <c r="F42" s="1212"/>
      <c r="G42" s="1212"/>
      <c r="H42" s="1213"/>
      <c r="I42" s="324">
        <v>2455</v>
      </c>
      <c r="J42" s="325">
        <v>1944</v>
      </c>
      <c r="K42" s="325">
        <v>1730</v>
      </c>
      <c r="L42" s="325">
        <v>1342</v>
      </c>
      <c r="M42" s="326">
        <v>960</v>
      </c>
    </row>
    <row r="43" spans="2:13" ht="27.75" customHeight="1" x14ac:dyDescent="0.2">
      <c r="B43" s="1208"/>
      <c r="C43" s="1209"/>
      <c r="D43" s="323"/>
      <c r="E43" s="1212" t="s">
        <v>565</v>
      </c>
      <c r="F43" s="1212"/>
      <c r="G43" s="1212"/>
      <c r="H43" s="1213"/>
      <c r="I43" s="324">
        <v>188</v>
      </c>
      <c r="J43" s="325">
        <v>180</v>
      </c>
      <c r="K43" s="325">
        <v>170</v>
      </c>
      <c r="L43" s="325">
        <v>159</v>
      </c>
      <c r="M43" s="326">
        <v>144</v>
      </c>
    </row>
    <row r="44" spans="2:13" ht="27.75" customHeight="1" x14ac:dyDescent="0.2">
      <c r="B44" s="1208"/>
      <c r="C44" s="1209"/>
      <c r="D44" s="323"/>
      <c r="E44" s="1212" t="s">
        <v>566</v>
      </c>
      <c r="F44" s="1212"/>
      <c r="G44" s="1212"/>
      <c r="H44" s="1213"/>
      <c r="I44" s="324">
        <v>164</v>
      </c>
      <c r="J44" s="325">
        <v>93</v>
      </c>
      <c r="K44" s="325">
        <v>34</v>
      </c>
      <c r="L44" s="325">
        <v>11</v>
      </c>
      <c r="M44" s="326">
        <v>9</v>
      </c>
    </row>
    <row r="45" spans="2:13" ht="27.75" customHeight="1" x14ac:dyDescent="0.2">
      <c r="B45" s="1208"/>
      <c r="C45" s="1209"/>
      <c r="D45" s="323"/>
      <c r="E45" s="1212" t="s">
        <v>567</v>
      </c>
      <c r="F45" s="1212"/>
      <c r="G45" s="1212"/>
      <c r="H45" s="1213"/>
      <c r="I45" s="324">
        <v>4207</v>
      </c>
      <c r="J45" s="325">
        <v>2185</v>
      </c>
      <c r="K45" s="325">
        <v>2384</v>
      </c>
      <c r="L45" s="325">
        <v>2520</v>
      </c>
      <c r="M45" s="326">
        <v>2576</v>
      </c>
    </row>
    <row r="46" spans="2:13" ht="27.75" customHeight="1" x14ac:dyDescent="0.2">
      <c r="B46" s="1208"/>
      <c r="C46" s="1209"/>
      <c r="D46" s="327"/>
      <c r="E46" s="1212" t="s">
        <v>568</v>
      </c>
      <c r="F46" s="1212"/>
      <c r="G46" s="1212"/>
      <c r="H46" s="1213"/>
      <c r="I46" s="324" t="s">
        <v>372</v>
      </c>
      <c r="J46" s="325" t="s">
        <v>372</v>
      </c>
      <c r="K46" s="325" t="s">
        <v>372</v>
      </c>
      <c r="L46" s="325" t="s">
        <v>372</v>
      </c>
      <c r="M46" s="326" t="s">
        <v>372</v>
      </c>
    </row>
    <row r="47" spans="2:13" ht="27.75" customHeight="1" x14ac:dyDescent="0.2">
      <c r="B47" s="1208"/>
      <c r="C47" s="1209"/>
      <c r="D47" s="328"/>
      <c r="E47" s="1222" t="s">
        <v>569</v>
      </c>
      <c r="F47" s="1223"/>
      <c r="G47" s="1223"/>
      <c r="H47" s="1224"/>
      <c r="I47" s="324" t="s">
        <v>372</v>
      </c>
      <c r="J47" s="325" t="s">
        <v>372</v>
      </c>
      <c r="K47" s="325" t="s">
        <v>372</v>
      </c>
      <c r="L47" s="325" t="s">
        <v>372</v>
      </c>
      <c r="M47" s="326" t="s">
        <v>372</v>
      </c>
    </row>
    <row r="48" spans="2:13" ht="27.75" customHeight="1" x14ac:dyDescent="0.2">
      <c r="B48" s="1208"/>
      <c r="C48" s="1209"/>
      <c r="D48" s="323"/>
      <c r="E48" s="1212" t="s">
        <v>570</v>
      </c>
      <c r="F48" s="1212"/>
      <c r="G48" s="1212"/>
      <c r="H48" s="1213"/>
      <c r="I48" s="324" t="s">
        <v>372</v>
      </c>
      <c r="J48" s="325" t="s">
        <v>372</v>
      </c>
      <c r="K48" s="325" t="s">
        <v>372</v>
      </c>
      <c r="L48" s="325" t="s">
        <v>372</v>
      </c>
      <c r="M48" s="326" t="s">
        <v>372</v>
      </c>
    </row>
    <row r="49" spans="2:13" ht="27.75" customHeight="1" x14ac:dyDescent="0.2">
      <c r="B49" s="1210"/>
      <c r="C49" s="1211"/>
      <c r="D49" s="323"/>
      <c r="E49" s="1212" t="s">
        <v>571</v>
      </c>
      <c r="F49" s="1212"/>
      <c r="G49" s="1212"/>
      <c r="H49" s="1213"/>
      <c r="I49" s="324" t="s">
        <v>372</v>
      </c>
      <c r="J49" s="325" t="s">
        <v>372</v>
      </c>
      <c r="K49" s="325" t="s">
        <v>372</v>
      </c>
      <c r="L49" s="325" t="s">
        <v>372</v>
      </c>
      <c r="M49" s="326" t="s">
        <v>372</v>
      </c>
    </row>
    <row r="50" spans="2:13" ht="27.75" customHeight="1" x14ac:dyDescent="0.2">
      <c r="B50" s="1206" t="s">
        <v>572</v>
      </c>
      <c r="C50" s="1207"/>
      <c r="D50" s="329"/>
      <c r="E50" s="1212" t="s">
        <v>573</v>
      </c>
      <c r="F50" s="1212"/>
      <c r="G50" s="1212"/>
      <c r="H50" s="1213"/>
      <c r="I50" s="324">
        <v>17317</v>
      </c>
      <c r="J50" s="325">
        <v>20002</v>
      </c>
      <c r="K50" s="325">
        <v>19075</v>
      </c>
      <c r="L50" s="325">
        <v>20228</v>
      </c>
      <c r="M50" s="326">
        <v>18798</v>
      </c>
    </row>
    <row r="51" spans="2:13" ht="27.75" customHeight="1" x14ac:dyDescent="0.2">
      <c r="B51" s="1208"/>
      <c r="C51" s="1209"/>
      <c r="D51" s="323"/>
      <c r="E51" s="1212" t="s">
        <v>574</v>
      </c>
      <c r="F51" s="1212"/>
      <c r="G51" s="1212"/>
      <c r="H51" s="1213"/>
      <c r="I51" s="324">
        <v>3883</v>
      </c>
      <c r="J51" s="325">
        <v>3115</v>
      </c>
      <c r="K51" s="325">
        <v>2024</v>
      </c>
      <c r="L51" s="325">
        <v>1987</v>
      </c>
      <c r="M51" s="326">
        <v>2807</v>
      </c>
    </row>
    <row r="52" spans="2:13" ht="27.75" customHeight="1" x14ac:dyDescent="0.2">
      <c r="B52" s="1210"/>
      <c r="C52" s="1211"/>
      <c r="D52" s="323"/>
      <c r="E52" s="1212" t="s">
        <v>575</v>
      </c>
      <c r="F52" s="1212"/>
      <c r="G52" s="1212"/>
      <c r="H52" s="1213"/>
      <c r="I52" s="324">
        <v>12039</v>
      </c>
      <c r="J52" s="325">
        <v>10993</v>
      </c>
      <c r="K52" s="325">
        <v>10014</v>
      </c>
      <c r="L52" s="325">
        <v>9039</v>
      </c>
      <c r="M52" s="326">
        <v>8049</v>
      </c>
    </row>
    <row r="53" spans="2:13" ht="27.75" customHeight="1" thickBot="1" x14ac:dyDescent="0.25">
      <c r="B53" s="1214" t="s">
        <v>576</v>
      </c>
      <c r="C53" s="1215"/>
      <c r="D53" s="330"/>
      <c r="E53" s="1216" t="s">
        <v>577</v>
      </c>
      <c r="F53" s="1216"/>
      <c r="G53" s="1216"/>
      <c r="H53" s="1217"/>
      <c r="I53" s="331">
        <v>-10867</v>
      </c>
      <c r="J53" s="332">
        <v>-15683</v>
      </c>
      <c r="K53" s="332">
        <v>-12716</v>
      </c>
      <c r="L53" s="332">
        <v>-13178</v>
      </c>
      <c r="M53" s="333">
        <v>-10403</v>
      </c>
    </row>
    <row r="54" spans="2:13" ht="27.75" customHeight="1" x14ac:dyDescent="0.2">
      <c r="B54" s="334" t="s">
        <v>578</v>
      </c>
      <c r="C54" s="335"/>
      <c r="D54" s="335"/>
      <c r="E54" s="336"/>
      <c r="F54" s="336"/>
      <c r="G54" s="336"/>
      <c r="H54" s="336"/>
      <c r="I54" s="337"/>
      <c r="J54" s="337"/>
      <c r="K54" s="337"/>
      <c r="L54" s="337"/>
      <c r="M54" s="337"/>
    </row>
    <row r="55" spans="2:13" ht="13.2" x14ac:dyDescent="0.2"/>
  </sheetData>
  <sheetProtection algorithmName="SHA-512" hashValue="/1/e3ge50SWfU114+ZmelOAyyGS/6cZc3f+6ylnto450KLTqHIQgGW5gPeEubmbu5/Wjf2Hvyhda0NnXA/42ug==" saltValue="qkcVAnKoKnt7gfI0LB60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218" customWidth="1"/>
    <col min="2" max="2" width="16.33203125" style="218" customWidth="1"/>
    <col min="3" max="5" width="26.21875" style="218" customWidth="1"/>
    <col min="6" max="8" width="24.21875" style="218" customWidth="1"/>
    <col min="9" max="14" width="26" style="218" customWidth="1"/>
    <col min="15" max="15" width="6.10937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19"/>
      <c r="C53" s="219"/>
      <c r="D53" s="219"/>
      <c r="E53" s="219"/>
      <c r="F53" s="219"/>
      <c r="G53" s="219"/>
      <c r="H53" s="338" t="s">
        <v>579</v>
      </c>
    </row>
    <row r="54" spans="2:8" ht="29.25" customHeight="1" thickBot="1" x14ac:dyDescent="0.3">
      <c r="B54" s="339" t="s">
        <v>24</v>
      </c>
      <c r="C54" s="340"/>
      <c r="D54" s="340"/>
      <c r="E54" s="341" t="s">
        <v>518</v>
      </c>
      <c r="F54" s="342" t="s">
        <v>5</v>
      </c>
      <c r="G54" s="342" t="s">
        <v>6</v>
      </c>
      <c r="H54" s="343" t="s">
        <v>7</v>
      </c>
    </row>
    <row r="55" spans="2:8" ht="52.5" customHeight="1" x14ac:dyDescent="0.2">
      <c r="B55" s="344"/>
      <c r="C55" s="1233" t="s">
        <v>125</v>
      </c>
      <c r="D55" s="1233"/>
      <c r="E55" s="1234"/>
      <c r="F55" s="345">
        <v>3557</v>
      </c>
      <c r="G55" s="345">
        <v>3752</v>
      </c>
      <c r="H55" s="346">
        <v>4034</v>
      </c>
    </row>
    <row r="56" spans="2:8" ht="52.5" customHeight="1" x14ac:dyDescent="0.2">
      <c r="B56" s="347"/>
      <c r="C56" s="1235" t="s">
        <v>580</v>
      </c>
      <c r="D56" s="1235"/>
      <c r="E56" s="1236"/>
      <c r="F56" s="348" t="s">
        <v>372</v>
      </c>
      <c r="G56" s="348" t="s">
        <v>372</v>
      </c>
      <c r="H56" s="349" t="s">
        <v>372</v>
      </c>
    </row>
    <row r="57" spans="2:8" ht="53.25" customHeight="1" x14ac:dyDescent="0.2">
      <c r="B57" s="347"/>
      <c r="C57" s="1237" t="s">
        <v>130</v>
      </c>
      <c r="D57" s="1237"/>
      <c r="E57" s="1238"/>
      <c r="F57" s="350">
        <v>15140</v>
      </c>
      <c r="G57" s="350">
        <v>15568</v>
      </c>
      <c r="H57" s="351">
        <v>13585</v>
      </c>
    </row>
    <row r="58" spans="2:8" ht="45.75" customHeight="1" x14ac:dyDescent="0.2">
      <c r="B58" s="352"/>
      <c r="C58" s="1225" t="s">
        <v>581</v>
      </c>
      <c r="D58" s="1226"/>
      <c r="E58" s="1227"/>
      <c r="F58" s="353">
        <v>4844</v>
      </c>
      <c r="G58" s="353">
        <v>4819</v>
      </c>
      <c r="H58" s="354">
        <v>5180</v>
      </c>
    </row>
    <row r="59" spans="2:8" ht="45.75" customHeight="1" x14ac:dyDescent="0.2">
      <c r="B59" s="352"/>
      <c r="C59" s="1225" t="s">
        <v>582</v>
      </c>
      <c r="D59" s="1226"/>
      <c r="E59" s="1227"/>
      <c r="F59" s="353">
        <v>3001</v>
      </c>
      <c r="G59" s="353">
        <v>3102</v>
      </c>
      <c r="H59" s="354">
        <v>3604</v>
      </c>
    </row>
    <row r="60" spans="2:8" ht="45.75" customHeight="1" x14ac:dyDescent="0.2">
      <c r="B60" s="352"/>
      <c r="C60" s="1225" t="s">
        <v>583</v>
      </c>
      <c r="D60" s="1226"/>
      <c r="E60" s="1227"/>
      <c r="F60" s="353">
        <v>1222</v>
      </c>
      <c r="G60" s="353">
        <v>1234</v>
      </c>
      <c r="H60" s="354">
        <v>1696</v>
      </c>
    </row>
    <row r="61" spans="2:8" ht="45.75" customHeight="1" x14ac:dyDescent="0.2">
      <c r="B61" s="352"/>
      <c r="C61" s="1225" t="s">
        <v>584</v>
      </c>
      <c r="D61" s="1226"/>
      <c r="E61" s="1227"/>
      <c r="F61" s="353">
        <v>4993</v>
      </c>
      <c r="G61" s="353">
        <v>5004</v>
      </c>
      <c r="H61" s="354">
        <v>1501</v>
      </c>
    </row>
    <row r="62" spans="2:8" ht="45.75" customHeight="1" thickBot="1" x14ac:dyDescent="0.25">
      <c r="B62" s="355"/>
      <c r="C62" s="1228" t="s">
        <v>585</v>
      </c>
      <c r="D62" s="1229"/>
      <c r="E62" s="1230"/>
      <c r="F62" s="356">
        <v>1042</v>
      </c>
      <c r="G62" s="356">
        <v>969</v>
      </c>
      <c r="H62" s="357">
        <v>1171</v>
      </c>
    </row>
    <row r="63" spans="2:8" ht="52.5" customHeight="1" thickBot="1" x14ac:dyDescent="0.25">
      <c r="B63" s="358"/>
      <c r="C63" s="1231" t="s">
        <v>586</v>
      </c>
      <c r="D63" s="1231"/>
      <c r="E63" s="1232"/>
      <c r="F63" s="359">
        <v>18698</v>
      </c>
      <c r="G63" s="359">
        <v>19319</v>
      </c>
      <c r="H63" s="360">
        <v>17619</v>
      </c>
    </row>
    <row r="64" spans="2:8" ht="13.2" x14ac:dyDescent="0.2"/>
  </sheetData>
  <sheetProtection algorithmName="SHA-512" hashValue="kD1v66M5HH8ma18yFT7OXLg6/MaSd7sxp824C5/Ze8rcecNS/8JAFSnxwOiflAJeM+JIS0+EQI0eT4Cplr1T9g==" saltValue="4jHBnQcsoOHM7qAaijo9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247" t="s">
        <v>16</v>
      </c>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ht="13.2" x14ac:dyDescent="0.2">
      <c r="B44" s="10"/>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ht="13.2" x14ac:dyDescent="0.2">
      <c r="B45" s="10"/>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ht="13.2" x14ac:dyDescent="0.2">
      <c r="B46" s="10"/>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ht="13.2" x14ac:dyDescent="0.2">
      <c r="B47" s="10"/>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1239"/>
      <c r="H50" s="1239"/>
      <c r="I50" s="1239"/>
      <c r="J50" s="1239"/>
      <c r="K50" s="20"/>
      <c r="L50" s="20"/>
      <c r="M50" s="21"/>
      <c r="N50" s="21"/>
      <c r="AN50" s="1257"/>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9"/>
      <c r="BP50" s="1245" t="s">
        <v>3</v>
      </c>
      <c r="BQ50" s="1245"/>
      <c r="BR50" s="1245"/>
      <c r="BS50" s="1245"/>
      <c r="BT50" s="1245"/>
      <c r="BU50" s="1245"/>
      <c r="BV50" s="1245"/>
      <c r="BW50" s="1245"/>
      <c r="BX50" s="1245" t="s">
        <v>4</v>
      </c>
      <c r="BY50" s="1245"/>
      <c r="BZ50" s="1245"/>
      <c r="CA50" s="1245"/>
      <c r="CB50" s="1245"/>
      <c r="CC50" s="1245"/>
      <c r="CD50" s="1245"/>
      <c r="CE50" s="1245"/>
      <c r="CF50" s="1245" t="s">
        <v>5</v>
      </c>
      <c r="CG50" s="1245"/>
      <c r="CH50" s="1245"/>
      <c r="CI50" s="1245"/>
      <c r="CJ50" s="1245"/>
      <c r="CK50" s="1245"/>
      <c r="CL50" s="1245"/>
      <c r="CM50" s="1245"/>
      <c r="CN50" s="1245" t="s">
        <v>6</v>
      </c>
      <c r="CO50" s="1245"/>
      <c r="CP50" s="1245"/>
      <c r="CQ50" s="1245"/>
      <c r="CR50" s="1245"/>
      <c r="CS50" s="1245"/>
      <c r="CT50" s="1245"/>
      <c r="CU50" s="1245"/>
      <c r="CV50" s="1245" t="s">
        <v>7</v>
      </c>
      <c r="CW50" s="1245"/>
      <c r="CX50" s="1245"/>
      <c r="CY50" s="1245"/>
      <c r="CZ50" s="1245"/>
      <c r="DA50" s="1245"/>
      <c r="DB50" s="1245"/>
      <c r="DC50" s="1245"/>
    </row>
    <row r="51" spans="1:109" ht="13.5" customHeight="1" x14ac:dyDescent="0.2">
      <c r="B51" s="10"/>
      <c r="G51" s="1256"/>
      <c r="H51" s="1256"/>
      <c r="I51" s="1260"/>
      <c r="J51" s="1260"/>
      <c r="K51" s="1246"/>
      <c r="L51" s="1246"/>
      <c r="M51" s="1246"/>
      <c r="N51" s="1246"/>
      <c r="AM51" s="19"/>
      <c r="AN51" s="1244" t="s">
        <v>8</v>
      </c>
      <c r="AO51" s="1244"/>
      <c r="AP51" s="1244"/>
      <c r="AQ51" s="1244"/>
      <c r="AR51" s="1244"/>
      <c r="AS51" s="1244"/>
      <c r="AT51" s="1244"/>
      <c r="AU51" s="1244"/>
      <c r="AV51" s="1244"/>
      <c r="AW51" s="1244"/>
      <c r="AX51" s="1244"/>
      <c r="AY51" s="1244"/>
      <c r="AZ51" s="1244"/>
      <c r="BA51" s="1244"/>
      <c r="BB51" s="1244" t="s">
        <v>9</v>
      </c>
      <c r="BC51" s="1244"/>
      <c r="BD51" s="1244"/>
      <c r="BE51" s="1244"/>
      <c r="BF51" s="1244"/>
      <c r="BG51" s="1244"/>
      <c r="BH51" s="1244"/>
      <c r="BI51" s="1244"/>
      <c r="BJ51" s="1244"/>
      <c r="BK51" s="1244"/>
      <c r="BL51" s="1244"/>
      <c r="BM51" s="1244"/>
      <c r="BN51" s="1244"/>
      <c r="BO51" s="1244"/>
      <c r="BP51" s="1241"/>
      <c r="BQ51" s="1241"/>
      <c r="BR51" s="1241"/>
      <c r="BS51" s="1241"/>
      <c r="BT51" s="1241"/>
      <c r="BU51" s="1241"/>
      <c r="BV51" s="1241"/>
      <c r="BW51" s="1241"/>
      <c r="BX51" s="1241"/>
      <c r="BY51" s="1241"/>
      <c r="BZ51" s="1241"/>
      <c r="CA51" s="1241"/>
      <c r="CB51" s="1241"/>
      <c r="CC51" s="1241"/>
      <c r="CD51" s="1241"/>
      <c r="CE51" s="1241"/>
      <c r="CF51" s="1241"/>
      <c r="CG51" s="1241"/>
      <c r="CH51" s="1241"/>
      <c r="CI51" s="1241"/>
      <c r="CJ51" s="1241"/>
      <c r="CK51" s="1241"/>
      <c r="CL51" s="1241"/>
      <c r="CM51" s="1241"/>
      <c r="CN51" s="1241"/>
      <c r="CO51" s="1241"/>
      <c r="CP51" s="1241"/>
      <c r="CQ51" s="1241"/>
      <c r="CR51" s="1241"/>
      <c r="CS51" s="1241"/>
      <c r="CT51" s="1241"/>
      <c r="CU51" s="1241"/>
      <c r="CV51" s="1241"/>
      <c r="CW51" s="1241"/>
      <c r="CX51" s="1241"/>
      <c r="CY51" s="1241"/>
      <c r="CZ51" s="1241"/>
      <c r="DA51" s="1241"/>
      <c r="DB51" s="1241"/>
      <c r="DC51" s="1241"/>
    </row>
    <row r="52" spans="1:109" ht="13.2" x14ac:dyDescent="0.2">
      <c r="B52" s="10"/>
      <c r="G52" s="1256"/>
      <c r="H52" s="1256"/>
      <c r="I52" s="1260"/>
      <c r="J52" s="1260"/>
      <c r="K52" s="1246"/>
      <c r="L52" s="1246"/>
      <c r="M52" s="1246"/>
      <c r="N52" s="1246"/>
      <c r="AM52" s="19"/>
      <c r="AN52" s="1244"/>
      <c r="AO52" s="1244"/>
      <c r="AP52" s="1244"/>
      <c r="AQ52" s="1244"/>
      <c r="AR52" s="1244"/>
      <c r="AS52" s="1244"/>
      <c r="AT52" s="1244"/>
      <c r="AU52" s="1244"/>
      <c r="AV52" s="1244"/>
      <c r="AW52" s="1244"/>
      <c r="AX52" s="1244"/>
      <c r="AY52" s="1244"/>
      <c r="AZ52" s="1244"/>
      <c r="BA52" s="1244"/>
      <c r="BB52" s="1244"/>
      <c r="BC52" s="1244"/>
      <c r="BD52" s="1244"/>
      <c r="BE52" s="1244"/>
      <c r="BF52" s="1244"/>
      <c r="BG52" s="1244"/>
      <c r="BH52" s="1244"/>
      <c r="BI52" s="1244"/>
      <c r="BJ52" s="1244"/>
      <c r="BK52" s="1244"/>
      <c r="BL52" s="1244"/>
      <c r="BM52" s="1244"/>
      <c r="BN52" s="1244"/>
      <c r="BO52" s="1244"/>
      <c r="BP52" s="1241"/>
      <c r="BQ52" s="1241"/>
      <c r="BR52" s="1241"/>
      <c r="BS52" s="1241"/>
      <c r="BT52" s="1241"/>
      <c r="BU52" s="1241"/>
      <c r="BV52" s="1241"/>
      <c r="BW52" s="1241"/>
      <c r="BX52" s="1241"/>
      <c r="BY52" s="1241"/>
      <c r="BZ52" s="1241"/>
      <c r="CA52" s="1241"/>
      <c r="CB52" s="1241"/>
      <c r="CC52" s="1241"/>
      <c r="CD52" s="1241"/>
      <c r="CE52" s="1241"/>
      <c r="CF52" s="1241"/>
      <c r="CG52" s="1241"/>
      <c r="CH52" s="1241"/>
      <c r="CI52" s="1241"/>
      <c r="CJ52" s="1241"/>
      <c r="CK52" s="1241"/>
      <c r="CL52" s="1241"/>
      <c r="CM52" s="1241"/>
      <c r="CN52" s="1241"/>
      <c r="CO52" s="1241"/>
      <c r="CP52" s="1241"/>
      <c r="CQ52" s="1241"/>
      <c r="CR52" s="1241"/>
      <c r="CS52" s="1241"/>
      <c r="CT52" s="1241"/>
      <c r="CU52" s="1241"/>
      <c r="CV52" s="1241"/>
      <c r="CW52" s="1241"/>
      <c r="CX52" s="1241"/>
      <c r="CY52" s="1241"/>
      <c r="CZ52" s="1241"/>
      <c r="DA52" s="1241"/>
      <c r="DB52" s="1241"/>
      <c r="DC52" s="1241"/>
    </row>
    <row r="53" spans="1:109" ht="13.2" x14ac:dyDescent="0.2">
      <c r="A53" s="18"/>
      <c r="B53" s="10"/>
      <c r="G53" s="1256"/>
      <c r="H53" s="1256"/>
      <c r="I53" s="1239"/>
      <c r="J53" s="1239"/>
      <c r="K53" s="1246"/>
      <c r="L53" s="1246"/>
      <c r="M53" s="1246"/>
      <c r="N53" s="1246"/>
      <c r="AM53" s="19"/>
      <c r="AN53" s="1244"/>
      <c r="AO53" s="1244"/>
      <c r="AP53" s="1244"/>
      <c r="AQ53" s="1244"/>
      <c r="AR53" s="1244"/>
      <c r="AS53" s="1244"/>
      <c r="AT53" s="1244"/>
      <c r="AU53" s="1244"/>
      <c r="AV53" s="1244"/>
      <c r="AW53" s="1244"/>
      <c r="AX53" s="1244"/>
      <c r="AY53" s="1244"/>
      <c r="AZ53" s="1244"/>
      <c r="BA53" s="1244"/>
      <c r="BB53" s="1244" t="s">
        <v>10</v>
      </c>
      <c r="BC53" s="1244"/>
      <c r="BD53" s="1244"/>
      <c r="BE53" s="1244"/>
      <c r="BF53" s="1244"/>
      <c r="BG53" s="1244"/>
      <c r="BH53" s="1244"/>
      <c r="BI53" s="1244"/>
      <c r="BJ53" s="1244"/>
      <c r="BK53" s="1244"/>
      <c r="BL53" s="1244"/>
      <c r="BM53" s="1244"/>
      <c r="BN53" s="1244"/>
      <c r="BO53" s="1244"/>
      <c r="BP53" s="1241">
        <v>57.7</v>
      </c>
      <c r="BQ53" s="1241"/>
      <c r="BR53" s="1241"/>
      <c r="BS53" s="1241"/>
      <c r="BT53" s="1241"/>
      <c r="BU53" s="1241"/>
      <c r="BV53" s="1241"/>
      <c r="BW53" s="1241"/>
      <c r="BX53" s="1241">
        <v>58.9</v>
      </c>
      <c r="BY53" s="1241"/>
      <c r="BZ53" s="1241"/>
      <c r="CA53" s="1241"/>
      <c r="CB53" s="1241"/>
      <c r="CC53" s="1241"/>
      <c r="CD53" s="1241"/>
      <c r="CE53" s="1241"/>
      <c r="CF53" s="1241">
        <v>61</v>
      </c>
      <c r="CG53" s="1241"/>
      <c r="CH53" s="1241"/>
      <c r="CI53" s="1241"/>
      <c r="CJ53" s="1241"/>
      <c r="CK53" s="1241"/>
      <c r="CL53" s="1241"/>
      <c r="CM53" s="1241"/>
      <c r="CN53" s="1241">
        <v>63</v>
      </c>
      <c r="CO53" s="1241"/>
      <c r="CP53" s="1241"/>
      <c r="CQ53" s="1241"/>
      <c r="CR53" s="1241"/>
      <c r="CS53" s="1241"/>
      <c r="CT53" s="1241"/>
      <c r="CU53" s="1241"/>
      <c r="CV53" s="1241">
        <v>61.3</v>
      </c>
      <c r="CW53" s="1241"/>
      <c r="CX53" s="1241"/>
      <c r="CY53" s="1241"/>
      <c r="CZ53" s="1241"/>
      <c r="DA53" s="1241"/>
      <c r="DB53" s="1241"/>
      <c r="DC53" s="1241"/>
    </row>
    <row r="54" spans="1:109" ht="13.2" x14ac:dyDescent="0.2">
      <c r="A54" s="18"/>
      <c r="B54" s="10"/>
      <c r="G54" s="1256"/>
      <c r="H54" s="1256"/>
      <c r="I54" s="1239"/>
      <c r="J54" s="1239"/>
      <c r="K54" s="1246"/>
      <c r="L54" s="1246"/>
      <c r="M54" s="1246"/>
      <c r="N54" s="1246"/>
      <c r="AM54" s="19"/>
      <c r="AN54" s="1244"/>
      <c r="AO54" s="1244"/>
      <c r="AP54" s="1244"/>
      <c r="AQ54" s="1244"/>
      <c r="AR54" s="1244"/>
      <c r="AS54" s="1244"/>
      <c r="AT54" s="1244"/>
      <c r="AU54" s="1244"/>
      <c r="AV54" s="1244"/>
      <c r="AW54" s="1244"/>
      <c r="AX54" s="1244"/>
      <c r="AY54" s="1244"/>
      <c r="AZ54" s="1244"/>
      <c r="BA54" s="1244"/>
      <c r="BB54" s="1244"/>
      <c r="BC54" s="1244"/>
      <c r="BD54" s="1244"/>
      <c r="BE54" s="1244"/>
      <c r="BF54" s="1244"/>
      <c r="BG54" s="1244"/>
      <c r="BH54" s="1244"/>
      <c r="BI54" s="1244"/>
      <c r="BJ54" s="1244"/>
      <c r="BK54" s="1244"/>
      <c r="BL54" s="1244"/>
      <c r="BM54" s="1244"/>
      <c r="BN54" s="1244"/>
      <c r="BO54" s="1244"/>
      <c r="BP54" s="1241"/>
      <c r="BQ54" s="1241"/>
      <c r="BR54" s="1241"/>
      <c r="BS54" s="1241"/>
      <c r="BT54" s="1241"/>
      <c r="BU54" s="1241"/>
      <c r="BV54" s="1241"/>
      <c r="BW54" s="1241"/>
      <c r="BX54" s="1241"/>
      <c r="BY54" s="1241"/>
      <c r="BZ54" s="1241"/>
      <c r="CA54" s="1241"/>
      <c r="CB54" s="1241"/>
      <c r="CC54" s="1241"/>
      <c r="CD54" s="1241"/>
      <c r="CE54" s="1241"/>
      <c r="CF54" s="1241"/>
      <c r="CG54" s="1241"/>
      <c r="CH54" s="1241"/>
      <c r="CI54" s="1241"/>
      <c r="CJ54" s="1241"/>
      <c r="CK54" s="1241"/>
      <c r="CL54" s="1241"/>
      <c r="CM54" s="1241"/>
      <c r="CN54" s="1241"/>
      <c r="CO54" s="1241"/>
      <c r="CP54" s="1241"/>
      <c r="CQ54" s="1241"/>
      <c r="CR54" s="1241"/>
      <c r="CS54" s="1241"/>
      <c r="CT54" s="1241"/>
      <c r="CU54" s="1241"/>
      <c r="CV54" s="1241"/>
      <c r="CW54" s="1241"/>
      <c r="CX54" s="1241"/>
      <c r="CY54" s="1241"/>
      <c r="CZ54" s="1241"/>
      <c r="DA54" s="1241"/>
      <c r="DB54" s="1241"/>
      <c r="DC54" s="1241"/>
    </row>
    <row r="55" spans="1:109" ht="13.2" x14ac:dyDescent="0.2">
      <c r="A55" s="18"/>
      <c r="B55" s="10"/>
      <c r="G55" s="1239"/>
      <c r="H55" s="1239"/>
      <c r="I55" s="1239"/>
      <c r="J55" s="1239"/>
      <c r="K55" s="1246"/>
      <c r="L55" s="1246"/>
      <c r="M55" s="1246"/>
      <c r="N55" s="1246"/>
      <c r="AN55" s="1245" t="s">
        <v>11</v>
      </c>
      <c r="AO55" s="1245"/>
      <c r="AP55" s="1245"/>
      <c r="AQ55" s="1245"/>
      <c r="AR55" s="1245"/>
      <c r="AS55" s="1245"/>
      <c r="AT55" s="1245"/>
      <c r="AU55" s="1245"/>
      <c r="AV55" s="1245"/>
      <c r="AW55" s="1245"/>
      <c r="AX55" s="1245"/>
      <c r="AY55" s="1245"/>
      <c r="AZ55" s="1245"/>
      <c r="BA55" s="1245"/>
      <c r="BB55" s="1244" t="s">
        <v>9</v>
      </c>
      <c r="BC55" s="1244"/>
      <c r="BD55" s="1244"/>
      <c r="BE55" s="1244"/>
      <c r="BF55" s="1244"/>
      <c r="BG55" s="1244"/>
      <c r="BH55" s="1244"/>
      <c r="BI55" s="1244"/>
      <c r="BJ55" s="1244"/>
      <c r="BK55" s="1244"/>
      <c r="BL55" s="1244"/>
      <c r="BM55" s="1244"/>
      <c r="BN55" s="1244"/>
      <c r="BO55" s="1244"/>
      <c r="BP55" s="1241">
        <v>12.2</v>
      </c>
      <c r="BQ55" s="1241"/>
      <c r="BR55" s="1241"/>
      <c r="BS55" s="1241"/>
      <c r="BT55" s="1241"/>
      <c r="BU55" s="1241"/>
      <c r="BV55" s="1241"/>
      <c r="BW55" s="1241"/>
      <c r="BX55" s="1241">
        <v>5</v>
      </c>
      <c r="BY55" s="1241"/>
      <c r="BZ55" s="1241"/>
      <c r="CA55" s="1241"/>
      <c r="CB55" s="1241"/>
      <c r="CC55" s="1241"/>
      <c r="CD55" s="1241"/>
      <c r="CE55" s="1241"/>
      <c r="CF55" s="1241">
        <v>5.4</v>
      </c>
      <c r="CG55" s="1241"/>
      <c r="CH55" s="1241"/>
      <c r="CI55" s="1241"/>
      <c r="CJ55" s="1241"/>
      <c r="CK55" s="1241"/>
      <c r="CL55" s="1241"/>
      <c r="CM55" s="1241"/>
      <c r="CN55" s="1241">
        <v>3.9</v>
      </c>
      <c r="CO55" s="1241"/>
      <c r="CP55" s="1241"/>
      <c r="CQ55" s="1241"/>
      <c r="CR55" s="1241"/>
      <c r="CS55" s="1241"/>
      <c r="CT55" s="1241"/>
      <c r="CU55" s="1241"/>
      <c r="CV55" s="1241">
        <v>0</v>
      </c>
      <c r="CW55" s="1241"/>
      <c r="CX55" s="1241"/>
      <c r="CY55" s="1241"/>
      <c r="CZ55" s="1241"/>
      <c r="DA55" s="1241"/>
      <c r="DB55" s="1241"/>
      <c r="DC55" s="1241"/>
    </row>
    <row r="56" spans="1:109" ht="13.2" x14ac:dyDescent="0.2">
      <c r="A56" s="18"/>
      <c r="B56" s="10"/>
      <c r="G56" s="1239"/>
      <c r="H56" s="1239"/>
      <c r="I56" s="1239"/>
      <c r="J56" s="1239"/>
      <c r="K56" s="1246"/>
      <c r="L56" s="1246"/>
      <c r="M56" s="1246"/>
      <c r="N56" s="1246"/>
      <c r="AN56" s="1245"/>
      <c r="AO56" s="1245"/>
      <c r="AP56" s="1245"/>
      <c r="AQ56" s="1245"/>
      <c r="AR56" s="1245"/>
      <c r="AS56" s="1245"/>
      <c r="AT56" s="1245"/>
      <c r="AU56" s="1245"/>
      <c r="AV56" s="1245"/>
      <c r="AW56" s="1245"/>
      <c r="AX56" s="1245"/>
      <c r="AY56" s="1245"/>
      <c r="AZ56" s="1245"/>
      <c r="BA56" s="1245"/>
      <c r="BB56" s="1244"/>
      <c r="BC56" s="1244"/>
      <c r="BD56" s="1244"/>
      <c r="BE56" s="1244"/>
      <c r="BF56" s="1244"/>
      <c r="BG56" s="1244"/>
      <c r="BH56" s="1244"/>
      <c r="BI56" s="1244"/>
      <c r="BJ56" s="1244"/>
      <c r="BK56" s="1244"/>
      <c r="BL56" s="1244"/>
      <c r="BM56" s="1244"/>
      <c r="BN56" s="1244"/>
      <c r="BO56" s="1244"/>
      <c r="BP56" s="1241"/>
      <c r="BQ56" s="1241"/>
      <c r="BR56" s="1241"/>
      <c r="BS56" s="1241"/>
      <c r="BT56" s="1241"/>
      <c r="BU56" s="1241"/>
      <c r="BV56" s="1241"/>
      <c r="BW56" s="1241"/>
      <c r="BX56" s="1241"/>
      <c r="BY56" s="1241"/>
      <c r="BZ56" s="1241"/>
      <c r="CA56" s="1241"/>
      <c r="CB56" s="1241"/>
      <c r="CC56" s="1241"/>
      <c r="CD56" s="1241"/>
      <c r="CE56" s="1241"/>
      <c r="CF56" s="1241"/>
      <c r="CG56" s="1241"/>
      <c r="CH56" s="1241"/>
      <c r="CI56" s="1241"/>
      <c r="CJ56" s="1241"/>
      <c r="CK56" s="1241"/>
      <c r="CL56" s="1241"/>
      <c r="CM56" s="1241"/>
      <c r="CN56" s="1241"/>
      <c r="CO56" s="1241"/>
      <c r="CP56" s="1241"/>
      <c r="CQ56" s="1241"/>
      <c r="CR56" s="1241"/>
      <c r="CS56" s="1241"/>
      <c r="CT56" s="1241"/>
      <c r="CU56" s="1241"/>
      <c r="CV56" s="1241"/>
      <c r="CW56" s="1241"/>
      <c r="CX56" s="1241"/>
      <c r="CY56" s="1241"/>
      <c r="CZ56" s="1241"/>
      <c r="DA56" s="1241"/>
      <c r="DB56" s="1241"/>
      <c r="DC56" s="1241"/>
    </row>
    <row r="57" spans="1:109" s="18" customFormat="1" ht="13.2" x14ac:dyDescent="0.2">
      <c r="B57" s="22"/>
      <c r="G57" s="1239"/>
      <c r="H57" s="1239"/>
      <c r="I57" s="1242"/>
      <c r="J57" s="1242"/>
      <c r="K57" s="1246"/>
      <c r="L57" s="1246"/>
      <c r="M57" s="1246"/>
      <c r="N57" s="1246"/>
      <c r="AM57" s="3"/>
      <c r="AN57" s="1245"/>
      <c r="AO57" s="1245"/>
      <c r="AP57" s="1245"/>
      <c r="AQ57" s="1245"/>
      <c r="AR57" s="1245"/>
      <c r="AS57" s="1245"/>
      <c r="AT57" s="1245"/>
      <c r="AU57" s="1245"/>
      <c r="AV57" s="1245"/>
      <c r="AW57" s="1245"/>
      <c r="AX57" s="1245"/>
      <c r="AY57" s="1245"/>
      <c r="AZ57" s="1245"/>
      <c r="BA57" s="1245"/>
      <c r="BB57" s="1244" t="s">
        <v>10</v>
      </c>
      <c r="BC57" s="1244"/>
      <c r="BD57" s="1244"/>
      <c r="BE57" s="1244"/>
      <c r="BF57" s="1244"/>
      <c r="BG57" s="1244"/>
      <c r="BH57" s="1244"/>
      <c r="BI57" s="1244"/>
      <c r="BJ57" s="1244"/>
      <c r="BK57" s="1244"/>
      <c r="BL57" s="1244"/>
      <c r="BM57" s="1244"/>
      <c r="BN57" s="1244"/>
      <c r="BO57" s="1244"/>
      <c r="BP57" s="1241">
        <v>61.2</v>
      </c>
      <c r="BQ57" s="1241"/>
      <c r="BR57" s="1241"/>
      <c r="BS57" s="1241"/>
      <c r="BT57" s="1241"/>
      <c r="BU57" s="1241"/>
      <c r="BV57" s="1241"/>
      <c r="BW57" s="1241"/>
      <c r="BX57" s="1241">
        <v>61.6</v>
      </c>
      <c r="BY57" s="1241"/>
      <c r="BZ57" s="1241"/>
      <c r="CA57" s="1241"/>
      <c r="CB57" s="1241"/>
      <c r="CC57" s="1241"/>
      <c r="CD57" s="1241"/>
      <c r="CE57" s="1241"/>
      <c r="CF57" s="1241">
        <v>62.5</v>
      </c>
      <c r="CG57" s="1241"/>
      <c r="CH57" s="1241"/>
      <c r="CI57" s="1241"/>
      <c r="CJ57" s="1241"/>
      <c r="CK57" s="1241"/>
      <c r="CL57" s="1241"/>
      <c r="CM57" s="1241"/>
      <c r="CN57" s="1241">
        <v>63.1</v>
      </c>
      <c r="CO57" s="1241"/>
      <c r="CP57" s="1241"/>
      <c r="CQ57" s="1241"/>
      <c r="CR57" s="1241"/>
      <c r="CS57" s="1241"/>
      <c r="CT57" s="1241"/>
      <c r="CU57" s="1241"/>
      <c r="CV57" s="1241">
        <v>63</v>
      </c>
      <c r="CW57" s="1241"/>
      <c r="CX57" s="1241"/>
      <c r="CY57" s="1241"/>
      <c r="CZ57" s="1241"/>
      <c r="DA57" s="1241"/>
      <c r="DB57" s="1241"/>
      <c r="DC57" s="1241"/>
      <c r="DD57" s="23"/>
      <c r="DE57" s="22"/>
    </row>
    <row r="58" spans="1:109" s="18" customFormat="1" ht="13.2" x14ac:dyDescent="0.2">
      <c r="A58" s="3"/>
      <c r="B58" s="22"/>
      <c r="G58" s="1239"/>
      <c r="H58" s="1239"/>
      <c r="I58" s="1242"/>
      <c r="J58" s="1242"/>
      <c r="K58" s="1246"/>
      <c r="L58" s="1246"/>
      <c r="M58" s="1246"/>
      <c r="N58" s="1246"/>
      <c r="AM58" s="3"/>
      <c r="AN58" s="1245"/>
      <c r="AO58" s="1245"/>
      <c r="AP58" s="1245"/>
      <c r="AQ58" s="1245"/>
      <c r="AR58" s="1245"/>
      <c r="AS58" s="1245"/>
      <c r="AT58" s="1245"/>
      <c r="AU58" s="1245"/>
      <c r="AV58" s="1245"/>
      <c r="AW58" s="1245"/>
      <c r="AX58" s="1245"/>
      <c r="AY58" s="1245"/>
      <c r="AZ58" s="1245"/>
      <c r="BA58" s="1245"/>
      <c r="BB58" s="1244"/>
      <c r="BC58" s="1244"/>
      <c r="BD58" s="1244"/>
      <c r="BE58" s="1244"/>
      <c r="BF58" s="1244"/>
      <c r="BG58" s="1244"/>
      <c r="BH58" s="1244"/>
      <c r="BI58" s="1244"/>
      <c r="BJ58" s="1244"/>
      <c r="BK58" s="1244"/>
      <c r="BL58" s="1244"/>
      <c r="BM58" s="1244"/>
      <c r="BN58" s="1244"/>
      <c r="BO58" s="1244"/>
      <c r="BP58" s="1241"/>
      <c r="BQ58" s="1241"/>
      <c r="BR58" s="1241"/>
      <c r="BS58" s="1241"/>
      <c r="BT58" s="1241"/>
      <c r="BU58" s="1241"/>
      <c r="BV58" s="1241"/>
      <c r="BW58" s="1241"/>
      <c r="BX58" s="1241"/>
      <c r="BY58" s="1241"/>
      <c r="BZ58" s="1241"/>
      <c r="CA58" s="1241"/>
      <c r="CB58" s="1241"/>
      <c r="CC58" s="1241"/>
      <c r="CD58" s="1241"/>
      <c r="CE58" s="1241"/>
      <c r="CF58" s="1241"/>
      <c r="CG58" s="1241"/>
      <c r="CH58" s="1241"/>
      <c r="CI58" s="1241"/>
      <c r="CJ58" s="1241"/>
      <c r="CK58" s="1241"/>
      <c r="CL58" s="1241"/>
      <c r="CM58" s="1241"/>
      <c r="CN58" s="1241"/>
      <c r="CO58" s="1241"/>
      <c r="CP58" s="1241"/>
      <c r="CQ58" s="1241"/>
      <c r="CR58" s="1241"/>
      <c r="CS58" s="1241"/>
      <c r="CT58" s="1241"/>
      <c r="CU58" s="1241"/>
      <c r="CV58" s="1241"/>
      <c r="CW58" s="1241"/>
      <c r="CX58" s="1241"/>
      <c r="CY58" s="1241"/>
      <c r="CZ58" s="1241"/>
      <c r="DA58" s="1241"/>
      <c r="DB58" s="1241"/>
      <c r="DC58" s="1241"/>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12</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2" x14ac:dyDescent="0.2">
      <c r="B65" s="10"/>
      <c r="AN65" s="1247" t="s">
        <v>16</v>
      </c>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248"/>
      <c r="BR65" s="1248"/>
      <c r="BS65" s="1248"/>
      <c r="BT65" s="1248"/>
      <c r="BU65" s="1248"/>
      <c r="BV65" s="1248"/>
      <c r="BW65" s="1248"/>
      <c r="BX65" s="1248"/>
      <c r="BY65" s="1248"/>
      <c r="BZ65" s="1248"/>
      <c r="CA65" s="1248"/>
      <c r="CB65" s="1248"/>
      <c r="CC65" s="1248"/>
      <c r="CD65" s="1248"/>
      <c r="CE65" s="1248"/>
      <c r="CF65" s="1248"/>
      <c r="CG65" s="1248"/>
      <c r="CH65" s="1248"/>
      <c r="CI65" s="1248"/>
      <c r="CJ65" s="1248"/>
      <c r="CK65" s="1248"/>
      <c r="CL65" s="1248"/>
      <c r="CM65" s="1248"/>
      <c r="CN65" s="1248"/>
      <c r="CO65" s="1248"/>
      <c r="CP65" s="1248"/>
      <c r="CQ65" s="1248"/>
      <c r="CR65" s="1248"/>
      <c r="CS65" s="1248"/>
      <c r="CT65" s="1248"/>
      <c r="CU65" s="1248"/>
      <c r="CV65" s="1248"/>
      <c r="CW65" s="1248"/>
      <c r="CX65" s="1248"/>
      <c r="CY65" s="1248"/>
      <c r="CZ65" s="1248"/>
      <c r="DA65" s="1248"/>
      <c r="DB65" s="1248"/>
      <c r="DC65" s="1249"/>
    </row>
    <row r="66" spans="2:107" ht="13.2" x14ac:dyDescent="0.2">
      <c r="B66" s="10"/>
      <c r="AN66" s="1250"/>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2"/>
    </row>
    <row r="67" spans="2:107" ht="13.2" x14ac:dyDescent="0.2">
      <c r="B67" s="10"/>
      <c r="AN67" s="1250"/>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2"/>
    </row>
    <row r="68" spans="2:107" ht="13.2" x14ac:dyDescent="0.2">
      <c r="B68" s="10"/>
      <c r="AN68" s="1250"/>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2"/>
    </row>
    <row r="69" spans="2:107" ht="13.2" x14ac:dyDescent="0.2">
      <c r="B69" s="10"/>
      <c r="AN69" s="1253"/>
      <c r="AO69" s="1254"/>
      <c r="AP69" s="1254"/>
      <c r="AQ69" s="1254"/>
      <c r="AR69" s="1254"/>
      <c r="AS69" s="1254"/>
      <c r="AT69" s="1254"/>
      <c r="AU69" s="1254"/>
      <c r="AV69" s="1254"/>
      <c r="AW69" s="1254"/>
      <c r="AX69" s="1254"/>
      <c r="AY69" s="1254"/>
      <c r="AZ69" s="1254"/>
      <c r="BA69" s="1254"/>
      <c r="BB69" s="1254"/>
      <c r="BC69" s="1254"/>
      <c r="BD69" s="1254"/>
      <c r="BE69" s="1254"/>
      <c r="BF69" s="1254"/>
      <c r="BG69" s="1254"/>
      <c r="BH69" s="1254"/>
      <c r="BI69" s="1254"/>
      <c r="BJ69" s="1254"/>
      <c r="BK69" s="1254"/>
      <c r="BL69" s="1254"/>
      <c r="BM69" s="1254"/>
      <c r="BN69" s="1254"/>
      <c r="BO69" s="1254"/>
      <c r="BP69" s="1254"/>
      <c r="BQ69" s="1254"/>
      <c r="BR69" s="1254"/>
      <c r="BS69" s="1254"/>
      <c r="BT69" s="1254"/>
      <c r="BU69" s="1254"/>
      <c r="BV69" s="1254"/>
      <c r="BW69" s="1254"/>
      <c r="BX69" s="1254"/>
      <c r="BY69" s="1254"/>
      <c r="BZ69" s="1254"/>
      <c r="CA69" s="1254"/>
      <c r="CB69" s="1254"/>
      <c r="CC69" s="1254"/>
      <c r="CD69" s="1254"/>
      <c r="CE69" s="1254"/>
      <c r="CF69" s="1254"/>
      <c r="CG69" s="1254"/>
      <c r="CH69" s="1254"/>
      <c r="CI69" s="1254"/>
      <c r="CJ69" s="1254"/>
      <c r="CK69" s="1254"/>
      <c r="CL69" s="1254"/>
      <c r="CM69" s="1254"/>
      <c r="CN69" s="1254"/>
      <c r="CO69" s="1254"/>
      <c r="CP69" s="1254"/>
      <c r="CQ69" s="1254"/>
      <c r="CR69" s="1254"/>
      <c r="CS69" s="1254"/>
      <c r="CT69" s="1254"/>
      <c r="CU69" s="1254"/>
      <c r="CV69" s="1254"/>
      <c r="CW69" s="1254"/>
      <c r="CX69" s="1254"/>
      <c r="CY69" s="1254"/>
      <c r="CZ69" s="1254"/>
      <c r="DA69" s="1254"/>
      <c r="DB69" s="1254"/>
      <c r="DC69" s="1255"/>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1239"/>
      <c r="H72" s="1239"/>
      <c r="I72" s="1239"/>
      <c r="J72" s="1239"/>
      <c r="K72" s="20"/>
      <c r="L72" s="20"/>
      <c r="M72" s="21"/>
      <c r="N72" s="21"/>
      <c r="AN72" s="1257"/>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9"/>
      <c r="BP72" s="1245" t="s">
        <v>3</v>
      </c>
      <c r="BQ72" s="1245"/>
      <c r="BR72" s="1245"/>
      <c r="BS72" s="1245"/>
      <c r="BT72" s="1245"/>
      <c r="BU72" s="1245"/>
      <c r="BV72" s="1245"/>
      <c r="BW72" s="1245"/>
      <c r="BX72" s="1245" t="s">
        <v>4</v>
      </c>
      <c r="BY72" s="1245"/>
      <c r="BZ72" s="1245"/>
      <c r="CA72" s="1245"/>
      <c r="CB72" s="1245"/>
      <c r="CC72" s="1245"/>
      <c r="CD72" s="1245"/>
      <c r="CE72" s="1245"/>
      <c r="CF72" s="1245" t="s">
        <v>5</v>
      </c>
      <c r="CG72" s="1245"/>
      <c r="CH72" s="1245"/>
      <c r="CI72" s="1245"/>
      <c r="CJ72" s="1245"/>
      <c r="CK72" s="1245"/>
      <c r="CL72" s="1245"/>
      <c r="CM72" s="1245"/>
      <c r="CN72" s="1245" t="s">
        <v>6</v>
      </c>
      <c r="CO72" s="1245"/>
      <c r="CP72" s="1245"/>
      <c r="CQ72" s="1245"/>
      <c r="CR72" s="1245"/>
      <c r="CS72" s="1245"/>
      <c r="CT72" s="1245"/>
      <c r="CU72" s="1245"/>
      <c r="CV72" s="1245" t="s">
        <v>7</v>
      </c>
      <c r="CW72" s="1245"/>
      <c r="CX72" s="1245"/>
      <c r="CY72" s="1245"/>
      <c r="CZ72" s="1245"/>
      <c r="DA72" s="1245"/>
      <c r="DB72" s="1245"/>
      <c r="DC72" s="1245"/>
    </row>
    <row r="73" spans="2:107" ht="13.2" x14ac:dyDescent="0.2">
      <c r="B73" s="10"/>
      <c r="G73" s="1256"/>
      <c r="H73" s="1256"/>
      <c r="I73" s="1256"/>
      <c r="J73" s="1256"/>
      <c r="K73" s="1240"/>
      <c r="L73" s="1240"/>
      <c r="M73" s="1240"/>
      <c r="N73" s="1240"/>
      <c r="AM73" s="19"/>
      <c r="AN73" s="1244" t="s">
        <v>8</v>
      </c>
      <c r="AO73" s="1244"/>
      <c r="AP73" s="1244"/>
      <c r="AQ73" s="1244"/>
      <c r="AR73" s="1244"/>
      <c r="AS73" s="1244"/>
      <c r="AT73" s="1244"/>
      <c r="AU73" s="1244"/>
      <c r="AV73" s="1244"/>
      <c r="AW73" s="1244"/>
      <c r="AX73" s="1244"/>
      <c r="AY73" s="1244"/>
      <c r="AZ73" s="1244"/>
      <c r="BA73" s="1244"/>
      <c r="BB73" s="1244" t="s">
        <v>9</v>
      </c>
      <c r="BC73" s="1244"/>
      <c r="BD73" s="1244"/>
      <c r="BE73" s="1244"/>
      <c r="BF73" s="1244"/>
      <c r="BG73" s="1244"/>
      <c r="BH73" s="1244"/>
      <c r="BI73" s="1244"/>
      <c r="BJ73" s="1244"/>
      <c r="BK73" s="1244"/>
      <c r="BL73" s="1244"/>
      <c r="BM73" s="1244"/>
      <c r="BN73" s="1244"/>
      <c r="BO73" s="1244"/>
      <c r="BP73" s="1241"/>
      <c r="BQ73" s="1241"/>
      <c r="BR73" s="1241"/>
      <c r="BS73" s="1241"/>
      <c r="BT73" s="1241"/>
      <c r="BU73" s="1241"/>
      <c r="BV73" s="1241"/>
      <c r="BW73" s="1241"/>
      <c r="BX73" s="1241"/>
      <c r="BY73" s="1241"/>
      <c r="BZ73" s="1241"/>
      <c r="CA73" s="1241"/>
      <c r="CB73" s="1241"/>
      <c r="CC73" s="1241"/>
      <c r="CD73" s="1241"/>
      <c r="CE73" s="1241"/>
      <c r="CF73" s="1241"/>
      <c r="CG73" s="1241"/>
      <c r="CH73" s="1241"/>
      <c r="CI73" s="1241"/>
      <c r="CJ73" s="1241"/>
      <c r="CK73" s="1241"/>
      <c r="CL73" s="1241"/>
      <c r="CM73" s="1241"/>
      <c r="CN73" s="1241"/>
      <c r="CO73" s="1241"/>
      <c r="CP73" s="1241"/>
      <c r="CQ73" s="1241"/>
      <c r="CR73" s="1241"/>
      <c r="CS73" s="1241"/>
      <c r="CT73" s="1241"/>
      <c r="CU73" s="1241"/>
      <c r="CV73" s="1241"/>
      <c r="CW73" s="1241"/>
      <c r="CX73" s="1241"/>
      <c r="CY73" s="1241"/>
      <c r="CZ73" s="1241"/>
      <c r="DA73" s="1241"/>
      <c r="DB73" s="1241"/>
      <c r="DC73" s="1241"/>
    </row>
    <row r="74" spans="2:107" ht="13.2" x14ac:dyDescent="0.2">
      <c r="B74" s="10"/>
      <c r="G74" s="1256"/>
      <c r="H74" s="1256"/>
      <c r="I74" s="1256"/>
      <c r="J74" s="1256"/>
      <c r="K74" s="1240"/>
      <c r="L74" s="1240"/>
      <c r="M74" s="1240"/>
      <c r="N74" s="1240"/>
      <c r="AM74" s="19"/>
      <c r="AN74" s="1244"/>
      <c r="AO74" s="1244"/>
      <c r="AP74" s="1244"/>
      <c r="AQ74" s="1244"/>
      <c r="AR74" s="1244"/>
      <c r="AS74" s="1244"/>
      <c r="AT74" s="1244"/>
      <c r="AU74" s="1244"/>
      <c r="AV74" s="1244"/>
      <c r="AW74" s="1244"/>
      <c r="AX74" s="1244"/>
      <c r="AY74" s="1244"/>
      <c r="AZ74" s="1244"/>
      <c r="BA74" s="1244"/>
      <c r="BB74" s="1244"/>
      <c r="BC74" s="1244"/>
      <c r="BD74" s="1244"/>
      <c r="BE74" s="1244"/>
      <c r="BF74" s="1244"/>
      <c r="BG74" s="1244"/>
      <c r="BH74" s="1244"/>
      <c r="BI74" s="1244"/>
      <c r="BJ74" s="1244"/>
      <c r="BK74" s="1244"/>
      <c r="BL74" s="1244"/>
      <c r="BM74" s="1244"/>
      <c r="BN74" s="1244"/>
      <c r="BO74" s="1244"/>
      <c r="BP74" s="1241"/>
      <c r="BQ74" s="1241"/>
      <c r="BR74" s="1241"/>
      <c r="BS74" s="1241"/>
      <c r="BT74" s="1241"/>
      <c r="BU74" s="1241"/>
      <c r="BV74" s="1241"/>
      <c r="BW74" s="1241"/>
      <c r="BX74" s="1241"/>
      <c r="BY74" s="1241"/>
      <c r="BZ74" s="1241"/>
      <c r="CA74" s="1241"/>
      <c r="CB74" s="1241"/>
      <c r="CC74" s="1241"/>
      <c r="CD74" s="1241"/>
      <c r="CE74" s="1241"/>
      <c r="CF74" s="1241"/>
      <c r="CG74" s="1241"/>
      <c r="CH74" s="1241"/>
      <c r="CI74" s="1241"/>
      <c r="CJ74" s="1241"/>
      <c r="CK74" s="1241"/>
      <c r="CL74" s="1241"/>
      <c r="CM74" s="1241"/>
      <c r="CN74" s="1241"/>
      <c r="CO74" s="1241"/>
      <c r="CP74" s="1241"/>
      <c r="CQ74" s="1241"/>
      <c r="CR74" s="1241"/>
      <c r="CS74" s="1241"/>
      <c r="CT74" s="1241"/>
      <c r="CU74" s="1241"/>
      <c r="CV74" s="1241"/>
      <c r="CW74" s="1241"/>
      <c r="CX74" s="1241"/>
      <c r="CY74" s="1241"/>
      <c r="CZ74" s="1241"/>
      <c r="DA74" s="1241"/>
      <c r="DB74" s="1241"/>
      <c r="DC74" s="1241"/>
    </row>
    <row r="75" spans="2:107" ht="13.2" x14ac:dyDescent="0.2">
      <c r="B75" s="10"/>
      <c r="G75" s="1256"/>
      <c r="H75" s="1256"/>
      <c r="I75" s="1239"/>
      <c r="J75" s="1239"/>
      <c r="K75" s="1246"/>
      <c r="L75" s="1246"/>
      <c r="M75" s="1246"/>
      <c r="N75" s="1246"/>
      <c r="AM75" s="19"/>
      <c r="AN75" s="1244"/>
      <c r="AO75" s="1244"/>
      <c r="AP75" s="1244"/>
      <c r="AQ75" s="1244"/>
      <c r="AR75" s="1244"/>
      <c r="AS75" s="1244"/>
      <c r="AT75" s="1244"/>
      <c r="AU75" s="1244"/>
      <c r="AV75" s="1244"/>
      <c r="AW75" s="1244"/>
      <c r="AX75" s="1244"/>
      <c r="AY75" s="1244"/>
      <c r="AZ75" s="1244"/>
      <c r="BA75" s="1244"/>
      <c r="BB75" s="1244" t="s">
        <v>13</v>
      </c>
      <c r="BC75" s="1244"/>
      <c r="BD75" s="1244"/>
      <c r="BE75" s="1244"/>
      <c r="BF75" s="1244"/>
      <c r="BG75" s="1244"/>
      <c r="BH75" s="1244"/>
      <c r="BI75" s="1244"/>
      <c r="BJ75" s="1244"/>
      <c r="BK75" s="1244"/>
      <c r="BL75" s="1244"/>
      <c r="BM75" s="1244"/>
      <c r="BN75" s="1244"/>
      <c r="BO75" s="1244"/>
      <c r="BP75" s="1241">
        <v>0.3</v>
      </c>
      <c r="BQ75" s="1241"/>
      <c r="BR75" s="1241"/>
      <c r="BS75" s="1241"/>
      <c r="BT75" s="1241"/>
      <c r="BU75" s="1241"/>
      <c r="BV75" s="1241"/>
      <c r="BW75" s="1241"/>
      <c r="BX75" s="1241">
        <v>0.6</v>
      </c>
      <c r="BY75" s="1241"/>
      <c r="BZ75" s="1241"/>
      <c r="CA75" s="1241"/>
      <c r="CB75" s="1241"/>
      <c r="CC75" s="1241"/>
      <c r="CD75" s="1241"/>
      <c r="CE75" s="1241"/>
      <c r="CF75" s="1241">
        <v>1.6</v>
      </c>
      <c r="CG75" s="1241"/>
      <c r="CH75" s="1241"/>
      <c r="CI75" s="1241"/>
      <c r="CJ75" s="1241"/>
      <c r="CK75" s="1241"/>
      <c r="CL75" s="1241"/>
      <c r="CM75" s="1241"/>
      <c r="CN75" s="1241">
        <v>2</v>
      </c>
      <c r="CO75" s="1241"/>
      <c r="CP75" s="1241"/>
      <c r="CQ75" s="1241"/>
      <c r="CR75" s="1241"/>
      <c r="CS75" s="1241"/>
      <c r="CT75" s="1241"/>
      <c r="CU75" s="1241"/>
      <c r="CV75" s="1241">
        <v>2.9</v>
      </c>
      <c r="CW75" s="1241"/>
      <c r="CX75" s="1241"/>
      <c r="CY75" s="1241"/>
      <c r="CZ75" s="1241"/>
      <c r="DA75" s="1241"/>
      <c r="DB75" s="1241"/>
      <c r="DC75" s="1241"/>
    </row>
    <row r="76" spans="2:107" ht="13.2" x14ac:dyDescent="0.2">
      <c r="B76" s="10"/>
      <c r="G76" s="1256"/>
      <c r="H76" s="1256"/>
      <c r="I76" s="1239"/>
      <c r="J76" s="1239"/>
      <c r="K76" s="1246"/>
      <c r="L76" s="1246"/>
      <c r="M76" s="1246"/>
      <c r="N76" s="1246"/>
      <c r="AM76" s="19"/>
      <c r="AN76" s="1244"/>
      <c r="AO76" s="1244"/>
      <c r="AP76" s="1244"/>
      <c r="AQ76" s="1244"/>
      <c r="AR76" s="1244"/>
      <c r="AS76" s="1244"/>
      <c r="AT76" s="1244"/>
      <c r="AU76" s="1244"/>
      <c r="AV76" s="1244"/>
      <c r="AW76" s="1244"/>
      <c r="AX76" s="1244"/>
      <c r="AY76" s="1244"/>
      <c r="AZ76" s="1244"/>
      <c r="BA76" s="1244"/>
      <c r="BB76" s="1244"/>
      <c r="BC76" s="1244"/>
      <c r="BD76" s="1244"/>
      <c r="BE76" s="1244"/>
      <c r="BF76" s="1244"/>
      <c r="BG76" s="1244"/>
      <c r="BH76" s="1244"/>
      <c r="BI76" s="1244"/>
      <c r="BJ76" s="1244"/>
      <c r="BK76" s="1244"/>
      <c r="BL76" s="1244"/>
      <c r="BM76" s="1244"/>
      <c r="BN76" s="1244"/>
      <c r="BO76" s="1244"/>
      <c r="BP76" s="1241"/>
      <c r="BQ76" s="1241"/>
      <c r="BR76" s="1241"/>
      <c r="BS76" s="1241"/>
      <c r="BT76" s="1241"/>
      <c r="BU76" s="1241"/>
      <c r="BV76" s="1241"/>
      <c r="BW76" s="1241"/>
      <c r="BX76" s="1241"/>
      <c r="BY76" s="1241"/>
      <c r="BZ76" s="1241"/>
      <c r="CA76" s="1241"/>
      <c r="CB76" s="1241"/>
      <c r="CC76" s="1241"/>
      <c r="CD76" s="1241"/>
      <c r="CE76" s="1241"/>
      <c r="CF76" s="1241"/>
      <c r="CG76" s="1241"/>
      <c r="CH76" s="1241"/>
      <c r="CI76" s="1241"/>
      <c r="CJ76" s="1241"/>
      <c r="CK76" s="1241"/>
      <c r="CL76" s="1241"/>
      <c r="CM76" s="1241"/>
      <c r="CN76" s="1241"/>
      <c r="CO76" s="1241"/>
      <c r="CP76" s="1241"/>
      <c r="CQ76" s="1241"/>
      <c r="CR76" s="1241"/>
      <c r="CS76" s="1241"/>
      <c r="CT76" s="1241"/>
      <c r="CU76" s="1241"/>
      <c r="CV76" s="1241"/>
      <c r="CW76" s="1241"/>
      <c r="CX76" s="1241"/>
      <c r="CY76" s="1241"/>
      <c r="CZ76" s="1241"/>
      <c r="DA76" s="1241"/>
      <c r="DB76" s="1241"/>
      <c r="DC76" s="1241"/>
    </row>
    <row r="77" spans="2:107" ht="13.2" x14ac:dyDescent="0.2">
      <c r="B77" s="10"/>
      <c r="G77" s="1239"/>
      <c r="H77" s="1239"/>
      <c r="I77" s="1239"/>
      <c r="J77" s="1239"/>
      <c r="K77" s="1240"/>
      <c r="L77" s="1240"/>
      <c r="M77" s="1240"/>
      <c r="N77" s="1240"/>
      <c r="AN77" s="1245" t="s">
        <v>11</v>
      </c>
      <c r="AO77" s="1245"/>
      <c r="AP77" s="1245"/>
      <c r="AQ77" s="1245"/>
      <c r="AR77" s="1245"/>
      <c r="AS77" s="1245"/>
      <c r="AT77" s="1245"/>
      <c r="AU77" s="1245"/>
      <c r="AV77" s="1245"/>
      <c r="AW77" s="1245"/>
      <c r="AX77" s="1245"/>
      <c r="AY77" s="1245"/>
      <c r="AZ77" s="1245"/>
      <c r="BA77" s="1245"/>
      <c r="BB77" s="1244" t="s">
        <v>9</v>
      </c>
      <c r="BC77" s="1244"/>
      <c r="BD77" s="1244"/>
      <c r="BE77" s="1244"/>
      <c r="BF77" s="1244"/>
      <c r="BG77" s="1244"/>
      <c r="BH77" s="1244"/>
      <c r="BI77" s="1244"/>
      <c r="BJ77" s="1244"/>
      <c r="BK77" s="1244"/>
      <c r="BL77" s="1244"/>
      <c r="BM77" s="1244"/>
      <c r="BN77" s="1244"/>
      <c r="BO77" s="1244"/>
      <c r="BP77" s="1241">
        <v>12.2</v>
      </c>
      <c r="BQ77" s="1241"/>
      <c r="BR77" s="1241"/>
      <c r="BS77" s="1241"/>
      <c r="BT77" s="1241"/>
      <c r="BU77" s="1241"/>
      <c r="BV77" s="1241"/>
      <c r="BW77" s="1241"/>
      <c r="BX77" s="1241">
        <v>5</v>
      </c>
      <c r="BY77" s="1241"/>
      <c r="BZ77" s="1241"/>
      <c r="CA77" s="1241"/>
      <c r="CB77" s="1241"/>
      <c r="CC77" s="1241"/>
      <c r="CD77" s="1241"/>
      <c r="CE77" s="1241"/>
      <c r="CF77" s="1241">
        <v>5.4</v>
      </c>
      <c r="CG77" s="1241"/>
      <c r="CH77" s="1241"/>
      <c r="CI77" s="1241"/>
      <c r="CJ77" s="1241"/>
      <c r="CK77" s="1241"/>
      <c r="CL77" s="1241"/>
      <c r="CM77" s="1241"/>
      <c r="CN77" s="1241">
        <v>3.9</v>
      </c>
      <c r="CO77" s="1241"/>
      <c r="CP77" s="1241"/>
      <c r="CQ77" s="1241"/>
      <c r="CR77" s="1241"/>
      <c r="CS77" s="1241"/>
      <c r="CT77" s="1241"/>
      <c r="CU77" s="1241"/>
      <c r="CV77" s="1241">
        <v>0</v>
      </c>
      <c r="CW77" s="1241"/>
      <c r="CX77" s="1241"/>
      <c r="CY77" s="1241"/>
      <c r="CZ77" s="1241"/>
      <c r="DA77" s="1241"/>
      <c r="DB77" s="1241"/>
      <c r="DC77" s="1241"/>
    </row>
    <row r="78" spans="2:107" ht="13.2" x14ac:dyDescent="0.2">
      <c r="B78" s="10"/>
      <c r="G78" s="1239"/>
      <c r="H78" s="1239"/>
      <c r="I78" s="1239"/>
      <c r="J78" s="1239"/>
      <c r="K78" s="1240"/>
      <c r="L78" s="1240"/>
      <c r="M78" s="1240"/>
      <c r="N78" s="1240"/>
      <c r="AN78" s="1245"/>
      <c r="AO78" s="1245"/>
      <c r="AP78" s="1245"/>
      <c r="AQ78" s="1245"/>
      <c r="AR78" s="1245"/>
      <c r="AS78" s="1245"/>
      <c r="AT78" s="1245"/>
      <c r="AU78" s="1245"/>
      <c r="AV78" s="1245"/>
      <c r="AW78" s="1245"/>
      <c r="AX78" s="1245"/>
      <c r="AY78" s="1245"/>
      <c r="AZ78" s="1245"/>
      <c r="BA78" s="1245"/>
      <c r="BB78" s="1244"/>
      <c r="BC78" s="1244"/>
      <c r="BD78" s="1244"/>
      <c r="BE78" s="1244"/>
      <c r="BF78" s="1244"/>
      <c r="BG78" s="1244"/>
      <c r="BH78" s="1244"/>
      <c r="BI78" s="1244"/>
      <c r="BJ78" s="1244"/>
      <c r="BK78" s="1244"/>
      <c r="BL78" s="1244"/>
      <c r="BM78" s="1244"/>
      <c r="BN78" s="1244"/>
      <c r="BO78" s="1244"/>
      <c r="BP78" s="1241"/>
      <c r="BQ78" s="1241"/>
      <c r="BR78" s="1241"/>
      <c r="BS78" s="1241"/>
      <c r="BT78" s="1241"/>
      <c r="BU78" s="1241"/>
      <c r="BV78" s="1241"/>
      <c r="BW78" s="1241"/>
      <c r="BX78" s="1241"/>
      <c r="BY78" s="1241"/>
      <c r="BZ78" s="1241"/>
      <c r="CA78" s="1241"/>
      <c r="CB78" s="1241"/>
      <c r="CC78" s="1241"/>
      <c r="CD78" s="1241"/>
      <c r="CE78" s="1241"/>
      <c r="CF78" s="1241"/>
      <c r="CG78" s="1241"/>
      <c r="CH78" s="1241"/>
      <c r="CI78" s="1241"/>
      <c r="CJ78" s="1241"/>
      <c r="CK78" s="1241"/>
      <c r="CL78" s="1241"/>
      <c r="CM78" s="1241"/>
      <c r="CN78" s="1241"/>
      <c r="CO78" s="1241"/>
      <c r="CP78" s="1241"/>
      <c r="CQ78" s="1241"/>
      <c r="CR78" s="1241"/>
      <c r="CS78" s="1241"/>
      <c r="CT78" s="1241"/>
      <c r="CU78" s="1241"/>
      <c r="CV78" s="1241"/>
      <c r="CW78" s="1241"/>
      <c r="CX78" s="1241"/>
      <c r="CY78" s="1241"/>
      <c r="CZ78" s="1241"/>
      <c r="DA78" s="1241"/>
      <c r="DB78" s="1241"/>
      <c r="DC78" s="1241"/>
    </row>
    <row r="79" spans="2:107" ht="13.2" x14ac:dyDescent="0.2">
      <c r="B79" s="10"/>
      <c r="G79" s="1239"/>
      <c r="H79" s="1239"/>
      <c r="I79" s="1242"/>
      <c r="J79" s="1242"/>
      <c r="K79" s="1243"/>
      <c r="L79" s="1243"/>
      <c r="M79" s="1243"/>
      <c r="N79" s="1243"/>
      <c r="AN79" s="1245"/>
      <c r="AO79" s="1245"/>
      <c r="AP79" s="1245"/>
      <c r="AQ79" s="1245"/>
      <c r="AR79" s="1245"/>
      <c r="AS79" s="1245"/>
      <c r="AT79" s="1245"/>
      <c r="AU79" s="1245"/>
      <c r="AV79" s="1245"/>
      <c r="AW79" s="1245"/>
      <c r="AX79" s="1245"/>
      <c r="AY79" s="1245"/>
      <c r="AZ79" s="1245"/>
      <c r="BA79" s="1245"/>
      <c r="BB79" s="1244" t="s">
        <v>13</v>
      </c>
      <c r="BC79" s="1244"/>
      <c r="BD79" s="1244"/>
      <c r="BE79" s="1244"/>
      <c r="BF79" s="1244"/>
      <c r="BG79" s="1244"/>
      <c r="BH79" s="1244"/>
      <c r="BI79" s="1244"/>
      <c r="BJ79" s="1244"/>
      <c r="BK79" s="1244"/>
      <c r="BL79" s="1244"/>
      <c r="BM79" s="1244"/>
      <c r="BN79" s="1244"/>
      <c r="BO79" s="1244"/>
      <c r="BP79" s="1241">
        <v>4.8</v>
      </c>
      <c r="BQ79" s="1241"/>
      <c r="BR79" s="1241"/>
      <c r="BS79" s="1241"/>
      <c r="BT79" s="1241"/>
      <c r="BU79" s="1241"/>
      <c r="BV79" s="1241"/>
      <c r="BW79" s="1241"/>
      <c r="BX79" s="1241">
        <v>4.5</v>
      </c>
      <c r="BY79" s="1241"/>
      <c r="BZ79" s="1241"/>
      <c r="CA79" s="1241"/>
      <c r="CB79" s="1241"/>
      <c r="CC79" s="1241"/>
      <c r="CD79" s="1241"/>
      <c r="CE79" s="1241"/>
      <c r="CF79" s="1241">
        <v>4.2</v>
      </c>
      <c r="CG79" s="1241"/>
      <c r="CH79" s="1241"/>
      <c r="CI79" s="1241"/>
      <c r="CJ79" s="1241"/>
      <c r="CK79" s="1241"/>
      <c r="CL79" s="1241"/>
      <c r="CM79" s="1241"/>
      <c r="CN79" s="1241">
        <v>4.2</v>
      </c>
      <c r="CO79" s="1241"/>
      <c r="CP79" s="1241"/>
      <c r="CQ79" s="1241"/>
      <c r="CR79" s="1241"/>
      <c r="CS79" s="1241"/>
      <c r="CT79" s="1241"/>
      <c r="CU79" s="1241"/>
      <c r="CV79" s="1241">
        <v>4.5</v>
      </c>
      <c r="CW79" s="1241"/>
      <c r="CX79" s="1241"/>
      <c r="CY79" s="1241"/>
      <c r="CZ79" s="1241"/>
      <c r="DA79" s="1241"/>
      <c r="DB79" s="1241"/>
      <c r="DC79" s="1241"/>
    </row>
    <row r="80" spans="2:107" ht="13.2" x14ac:dyDescent="0.2">
      <c r="B80" s="10"/>
      <c r="G80" s="1239"/>
      <c r="H80" s="1239"/>
      <c r="I80" s="1242"/>
      <c r="J80" s="1242"/>
      <c r="K80" s="1243"/>
      <c r="L80" s="1243"/>
      <c r="M80" s="1243"/>
      <c r="N80" s="1243"/>
      <c r="AN80" s="1245"/>
      <c r="AO80" s="1245"/>
      <c r="AP80" s="1245"/>
      <c r="AQ80" s="1245"/>
      <c r="AR80" s="1245"/>
      <c r="AS80" s="1245"/>
      <c r="AT80" s="1245"/>
      <c r="AU80" s="1245"/>
      <c r="AV80" s="1245"/>
      <c r="AW80" s="1245"/>
      <c r="AX80" s="1245"/>
      <c r="AY80" s="1245"/>
      <c r="AZ80" s="1245"/>
      <c r="BA80" s="1245"/>
      <c r="BB80" s="1244"/>
      <c r="BC80" s="1244"/>
      <c r="BD80" s="1244"/>
      <c r="BE80" s="1244"/>
      <c r="BF80" s="1244"/>
      <c r="BG80" s="1244"/>
      <c r="BH80" s="1244"/>
      <c r="BI80" s="1244"/>
      <c r="BJ80" s="1244"/>
      <c r="BK80" s="1244"/>
      <c r="BL80" s="1244"/>
      <c r="BM80" s="1244"/>
      <c r="BN80" s="1244"/>
      <c r="BO80" s="1244"/>
      <c r="BP80" s="1241"/>
      <c r="BQ80" s="1241"/>
      <c r="BR80" s="1241"/>
      <c r="BS80" s="1241"/>
      <c r="BT80" s="1241"/>
      <c r="BU80" s="1241"/>
      <c r="BV80" s="1241"/>
      <c r="BW80" s="1241"/>
      <c r="BX80" s="1241"/>
      <c r="BY80" s="1241"/>
      <c r="BZ80" s="1241"/>
      <c r="CA80" s="1241"/>
      <c r="CB80" s="1241"/>
      <c r="CC80" s="1241"/>
      <c r="CD80" s="1241"/>
      <c r="CE80" s="1241"/>
      <c r="CF80" s="1241"/>
      <c r="CG80" s="1241"/>
      <c r="CH80" s="1241"/>
      <c r="CI80" s="1241"/>
      <c r="CJ80" s="1241"/>
      <c r="CK80" s="1241"/>
      <c r="CL80" s="1241"/>
      <c r="CM80" s="1241"/>
      <c r="CN80" s="1241"/>
      <c r="CO80" s="1241"/>
      <c r="CP80" s="1241"/>
      <c r="CQ80" s="1241"/>
      <c r="CR80" s="1241"/>
      <c r="CS80" s="1241"/>
      <c r="CT80" s="1241"/>
      <c r="CU80" s="1241"/>
      <c r="CV80" s="1241"/>
      <c r="CW80" s="1241"/>
      <c r="CX80" s="1241"/>
      <c r="CY80" s="1241"/>
      <c r="CZ80" s="1241"/>
      <c r="DA80" s="1241"/>
      <c r="DB80" s="1241"/>
      <c r="DC80" s="1241"/>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sGc5PbcT7nXIqtdxo4qSJnzutz8uGnfj5vZMBCelmJ/MHgDShr72hNOffRvj20wvafie8HWHZM5jTdeSdzxkKA==" saltValue="AsH/IT0j5GOEJRIXddTjU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dbwfbSJ1+af0T5QBd21HSkrfCq0nMADSzCUqLSPGGYulqAGmaQomgPwO3aWzhKSVBlS6e3LXzq8Z6yoSQee18w==" saltValue="/qFklo4c6iKprBgug75c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AHsitG50/LqaKD3qxN/WOY/xNLI0xL+LBxheLbyLn3wZd7mcMnDucOrMDg2t8HTH8C0+AwGyYJfk4N4T2/TVDg==" saltValue="+hpF81Yc4yikFBv1qRdc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74" customWidth="1"/>
    <col min="2" max="2" width="2.33203125" style="74" customWidth="1"/>
    <col min="3" max="16" width="2.6640625" style="74" customWidth="1"/>
    <col min="17" max="17" width="2.33203125" style="74" customWidth="1"/>
    <col min="18" max="95" width="1.6640625" style="74" customWidth="1"/>
    <col min="96" max="133" width="1.6640625" style="91" customWidth="1"/>
    <col min="134" max="143" width="1.6640625" style="74" customWidth="1"/>
    <col min="144" max="16384" width="0" style="74" hidden="1"/>
  </cols>
  <sheetData>
    <row r="1" spans="2:143" ht="22.5" customHeight="1" thickBot="1" x14ac:dyDescent="0.25">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9" t="s">
        <v>155</v>
      </c>
      <c r="DI1" s="740"/>
      <c r="DJ1" s="740"/>
      <c r="DK1" s="740"/>
      <c r="DL1" s="740"/>
      <c r="DM1" s="740"/>
      <c r="DN1" s="741"/>
      <c r="DO1" s="74"/>
      <c r="DP1" s="739" t="s">
        <v>156</v>
      </c>
      <c r="DQ1" s="740"/>
      <c r="DR1" s="740"/>
      <c r="DS1" s="740"/>
      <c r="DT1" s="740"/>
      <c r="DU1" s="740"/>
      <c r="DV1" s="740"/>
      <c r="DW1" s="740"/>
      <c r="DX1" s="740"/>
      <c r="DY1" s="740"/>
      <c r="DZ1" s="740"/>
      <c r="EA1" s="740"/>
      <c r="EB1" s="740"/>
      <c r="EC1" s="741"/>
      <c r="ED1" s="72"/>
      <c r="EE1" s="72"/>
      <c r="EF1" s="72"/>
      <c r="EG1" s="72"/>
      <c r="EH1" s="72"/>
      <c r="EI1" s="72"/>
      <c r="EJ1" s="72"/>
      <c r="EK1" s="72"/>
      <c r="EL1" s="72"/>
      <c r="EM1" s="72"/>
    </row>
    <row r="2" spans="2:143" ht="22.5" customHeight="1" x14ac:dyDescent="0.2">
      <c r="B2" s="75" t="s">
        <v>157</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2">
      <c r="B3" s="681" t="s">
        <v>158</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159</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160</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2">
      <c r="B4" s="681" t="s">
        <v>24</v>
      </c>
      <c r="C4" s="682"/>
      <c r="D4" s="682"/>
      <c r="E4" s="682"/>
      <c r="F4" s="682"/>
      <c r="G4" s="682"/>
      <c r="H4" s="682"/>
      <c r="I4" s="682"/>
      <c r="J4" s="682"/>
      <c r="K4" s="682"/>
      <c r="L4" s="682"/>
      <c r="M4" s="682"/>
      <c r="N4" s="682"/>
      <c r="O4" s="682"/>
      <c r="P4" s="682"/>
      <c r="Q4" s="683"/>
      <c r="R4" s="681" t="s">
        <v>161</v>
      </c>
      <c r="S4" s="682"/>
      <c r="T4" s="682"/>
      <c r="U4" s="682"/>
      <c r="V4" s="682"/>
      <c r="W4" s="682"/>
      <c r="X4" s="682"/>
      <c r="Y4" s="683"/>
      <c r="Z4" s="681" t="s">
        <v>162</v>
      </c>
      <c r="AA4" s="682"/>
      <c r="AB4" s="682"/>
      <c r="AC4" s="683"/>
      <c r="AD4" s="681" t="s">
        <v>163</v>
      </c>
      <c r="AE4" s="682"/>
      <c r="AF4" s="682"/>
      <c r="AG4" s="682"/>
      <c r="AH4" s="682"/>
      <c r="AI4" s="682"/>
      <c r="AJ4" s="682"/>
      <c r="AK4" s="683"/>
      <c r="AL4" s="681" t="s">
        <v>162</v>
      </c>
      <c r="AM4" s="682"/>
      <c r="AN4" s="682"/>
      <c r="AO4" s="683"/>
      <c r="AP4" s="742" t="s">
        <v>164</v>
      </c>
      <c r="AQ4" s="742"/>
      <c r="AR4" s="742"/>
      <c r="AS4" s="742"/>
      <c r="AT4" s="742"/>
      <c r="AU4" s="742"/>
      <c r="AV4" s="742"/>
      <c r="AW4" s="742"/>
      <c r="AX4" s="742"/>
      <c r="AY4" s="742"/>
      <c r="AZ4" s="742"/>
      <c r="BA4" s="742"/>
      <c r="BB4" s="742"/>
      <c r="BC4" s="742"/>
      <c r="BD4" s="742"/>
      <c r="BE4" s="742"/>
      <c r="BF4" s="742"/>
      <c r="BG4" s="742" t="s">
        <v>165</v>
      </c>
      <c r="BH4" s="742"/>
      <c r="BI4" s="742"/>
      <c r="BJ4" s="742"/>
      <c r="BK4" s="742"/>
      <c r="BL4" s="742"/>
      <c r="BM4" s="742"/>
      <c r="BN4" s="742"/>
      <c r="BO4" s="742" t="s">
        <v>162</v>
      </c>
      <c r="BP4" s="742"/>
      <c r="BQ4" s="742"/>
      <c r="BR4" s="742"/>
      <c r="BS4" s="742" t="s">
        <v>166</v>
      </c>
      <c r="BT4" s="742"/>
      <c r="BU4" s="742"/>
      <c r="BV4" s="742"/>
      <c r="BW4" s="742"/>
      <c r="BX4" s="742"/>
      <c r="BY4" s="742"/>
      <c r="BZ4" s="742"/>
      <c r="CA4" s="742"/>
      <c r="CB4" s="742"/>
      <c r="CD4" s="724" t="s">
        <v>167</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8" customFormat="1" ht="11.25" customHeight="1" x14ac:dyDescent="0.2">
      <c r="B5" s="690" t="s">
        <v>168</v>
      </c>
      <c r="C5" s="691"/>
      <c r="D5" s="691"/>
      <c r="E5" s="691"/>
      <c r="F5" s="691"/>
      <c r="G5" s="691"/>
      <c r="H5" s="691"/>
      <c r="I5" s="691"/>
      <c r="J5" s="691"/>
      <c r="K5" s="691"/>
      <c r="L5" s="691"/>
      <c r="M5" s="691"/>
      <c r="N5" s="691"/>
      <c r="O5" s="691"/>
      <c r="P5" s="691"/>
      <c r="Q5" s="692"/>
      <c r="R5" s="675">
        <v>29291044</v>
      </c>
      <c r="S5" s="676"/>
      <c r="T5" s="676"/>
      <c r="U5" s="676"/>
      <c r="V5" s="676"/>
      <c r="W5" s="676"/>
      <c r="X5" s="676"/>
      <c r="Y5" s="719"/>
      <c r="Z5" s="737">
        <v>40.9</v>
      </c>
      <c r="AA5" s="737"/>
      <c r="AB5" s="737"/>
      <c r="AC5" s="737"/>
      <c r="AD5" s="738">
        <v>27519740</v>
      </c>
      <c r="AE5" s="738"/>
      <c r="AF5" s="738"/>
      <c r="AG5" s="738"/>
      <c r="AH5" s="738"/>
      <c r="AI5" s="738"/>
      <c r="AJ5" s="738"/>
      <c r="AK5" s="738"/>
      <c r="AL5" s="720">
        <v>84.1</v>
      </c>
      <c r="AM5" s="695"/>
      <c r="AN5" s="695"/>
      <c r="AO5" s="721"/>
      <c r="AP5" s="690" t="s">
        <v>169</v>
      </c>
      <c r="AQ5" s="691"/>
      <c r="AR5" s="691"/>
      <c r="AS5" s="691"/>
      <c r="AT5" s="691"/>
      <c r="AU5" s="691"/>
      <c r="AV5" s="691"/>
      <c r="AW5" s="691"/>
      <c r="AX5" s="691"/>
      <c r="AY5" s="691"/>
      <c r="AZ5" s="691"/>
      <c r="BA5" s="691"/>
      <c r="BB5" s="691"/>
      <c r="BC5" s="691"/>
      <c r="BD5" s="691"/>
      <c r="BE5" s="691"/>
      <c r="BF5" s="692"/>
      <c r="BG5" s="622">
        <v>27519740</v>
      </c>
      <c r="BH5" s="623"/>
      <c r="BI5" s="623"/>
      <c r="BJ5" s="623"/>
      <c r="BK5" s="623"/>
      <c r="BL5" s="623"/>
      <c r="BM5" s="623"/>
      <c r="BN5" s="624"/>
      <c r="BO5" s="649">
        <v>94</v>
      </c>
      <c r="BP5" s="649"/>
      <c r="BQ5" s="649"/>
      <c r="BR5" s="649"/>
      <c r="BS5" s="650">
        <v>215726</v>
      </c>
      <c r="BT5" s="650"/>
      <c r="BU5" s="650"/>
      <c r="BV5" s="650"/>
      <c r="BW5" s="650"/>
      <c r="BX5" s="650"/>
      <c r="BY5" s="650"/>
      <c r="BZ5" s="650"/>
      <c r="CA5" s="650"/>
      <c r="CB5" s="708"/>
      <c r="CD5" s="724" t="s">
        <v>164</v>
      </c>
      <c r="CE5" s="725"/>
      <c r="CF5" s="725"/>
      <c r="CG5" s="725"/>
      <c r="CH5" s="725"/>
      <c r="CI5" s="725"/>
      <c r="CJ5" s="725"/>
      <c r="CK5" s="725"/>
      <c r="CL5" s="725"/>
      <c r="CM5" s="725"/>
      <c r="CN5" s="725"/>
      <c r="CO5" s="725"/>
      <c r="CP5" s="725"/>
      <c r="CQ5" s="726"/>
      <c r="CR5" s="724" t="s">
        <v>170</v>
      </c>
      <c r="CS5" s="725"/>
      <c r="CT5" s="725"/>
      <c r="CU5" s="725"/>
      <c r="CV5" s="725"/>
      <c r="CW5" s="725"/>
      <c r="CX5" s="725"/>
      <c r="CY5" s="726"/>
      <c r="CZ5" s="724" t="s">
        <v>162</v>
      </c>
      <c r="DA5" s="725"/>
      <c r="DB5" s="725"/>
      <c r="DC5" s="726"/>
      <c r="DD5" s="724" t="s">
        <v>171</v>
      </c>
      <c r="DE5" s="725"/>
      <c r="DF5" s="725"/>
      <c r="DG5" s="725"/>
      <c r="DH5" s="725"/>
      <c r="DI5" s="725"/>
      <c r="DJ5" s="725"/>
      <c r="DK5" s="725"/>
      <c r="DL5" s="725"/>
      <c r="DM5" s="725"/>
      <c r="DN5" s="725"/>
      <c r="DO5" s="725"/>
      <c r="DP5" s="726"/>
      <c r="DQ5" s="724" t="s">
        <v>172</v>
      </c>
      <c r="DR5" s="725"/>
      <c r="DS5" s="725"/>
      <c r="DT5" s="725"/>
      <c r="DU5" s="725"/>
      <c r="DV5" s="725"/>
      <c r="DW5" s="725"/>
      <c r="DX5" s="725"/>
      <c r="DY5" s="725"/>
      <c r="DZ5" s="725"/>
      <c r="EA5" s="725"/>
      <c r="EB5" s="725"/>
      <c r="EC5" s="726"/>
    </row>
    <row r="6" spans="2:143" ht="11.25" customHeight="1" x14ac:dyDescent="0.2">
      <c r="B6" s="619" t="s">
        <v>173</v>
      </c>
      <c r="C6" s="620"/>
      <c r="D6" s="620"/>
      <c r="E6" s="620"/>
      <c r="F6" s="620"/>
      <c r="G6" s="620"/>
      <c r="H6" s="620"/>
      <c r="I6" s="620"/>
      <c r="J6" s="620"/>
      <c r="K6" s="620"/>
      <c r="L6" s="620"/>
      <c r="M6" s="620"/>
      <c r="N6" s="620"/>
      <c r="O6" s="620"/>
      <c r="P6" s="620"/>
      <c r="Q6" s="621"/>
      <c r="R6" s="622">
        <v>267707</v>
      </c>
      <c r="S6" s="623"/>
      <c r="T6" s="623"/>
      <c r="U6" s="623"/>
      <c r="V6" s="623"/>
      <c r="W6" s="623"/>
      <c r="X6" s="623"/>
      <c r="Y6" s="624"/>
      <c r="Z6" s="649">
        <v>0.4</v>
      </c>
      <c r="AA6" s="649"/>
      <c r="AB6" s="649"/>
      <c r="AC6" s="649"/>
      <c r="AD6" s="650">
        <v>267707</v>
      </c>
      <c r="AE6" s="650"/>
      <c r="AF6" s="650"/>
      <c r="AG6" s="650"/>
      <c r="AH6" s="650"/>
      <c r="AI6" s="650"/>
      <c r="AJ6" s="650"/>
      <c r="AK6" s="650"/>
      <c r="AL6" s="625">
        <v>0.8</v>
      </c>
      <c r="AM6" s="626"/>
      <c r="AN6" s="626"/>
      <c r="AO6" s="651"/>
      <c r="AP6" s="619" t="s">
        <v>174</v>
      </c>
      <c r="AQ6" s="620"/>
      <c r="AR6" s="620"/>
      <c r="AS6" s="620"/>
      <c r="AT6" s="620"/>
      <c r="AU6" s="620"/>
      <c r="AV6" s="620"/>
      <c r="AW6" s="620"/>
      <c r="AX6" s="620"/>
      <c r="AY6" s="620"/>
      <c r="AZ6" s="620"/>
      <c r="BA6" s="620"/>
      <c r="BB6" s="620"/>
      <c r="BC6" s="620"/>
      <c r="BD6" s="620"/>
      <c r="BE6" s="620"/>
      <c r="BF6" s="621"/>
      <c r="BG6" s="622">
        <v>27519740</v>
      </c>
      <c r="BH6" s="623"/>
      <c r="BI6" s="623"/>
      <c r="BJ6" s="623"/>
      <c r="BK6" s="623"/>
      <c r="BL6" s="623"/>
      <c r="BM6" s="623"/>
      <c r="BN6" s="624"/>
      <c r="BO6" s="649">
        <v>94</v>
      </c>
      <c r="BP6" s="649"/>
      <c r="BQ6" s="649"/>
      <c r="BR6" s="649"/>
      <c r="BS6" s="650">
        <v>215726</v>
      </c>
      <c r="BT6" s="650"/>
      <c r="BU6" s="650"/>
      <c r="BV6" s="650"/>
      <c r="BW6" s="650"/>
      <c r="BX6" s="650"/>
      <c r="BY6" s="650"/>
      <c r="BZ6" s="650"/>
      <c r="CA6" s="650"/>
      <c r="CB6" s="708"/>
      <c r="CD6" s="678" t="s">
        <v>175</v>
      </c>
      <c r="CE6" s="679"/>
      <c r="CF6" s="679"/>
      <c r="CG6" s="679"/>
      <c r="CH6" s="679"/>
      <c r="CI6" s="679"/>
      <c r="CJ6" s="679"/>
      <c r="CK6" s="679"/>
      <c r="CL6" s="679"/>
      <c r="CM6" s="679"/>
      <c r="CN6" s="679"/>
      <c r="CO6" s="679"/>
      <c r="CP6" s="679"/>
      <c r="CQ6" s="680"/>
      <c r="CR6" s="622">
        <v>375254</v>
      </c>
      <c r="CS6" s="623"/>
      <c r="CT6" s="623"/>
      <c r="CU6" s="623"/>
      <c r="CV6" s="623"/>
      <c r="CW6" s="623"/>
      <c r="CX6" s="623"/>
      <c r="CY6" s="624"/>
      <c r="CZ6" s="720">
        <v>0.5</v>
      </c>
      <c r="DA6" s="695"/>
      <c r="DB6" s="695"/>
      <c r="DC6" s="723"/>
      <c r="DD6" s="628" t="s">
        <v>176</v>
      </c>
      <c r="DE6" s="623"/>
      <c r="DF6" s="623"/>
      <c r="DG6" s="623"/>
      <c r="DH6" s="623"/>
      <c r="DI6" s="623"/>
      <c r="DJ6" s="623"/>
      <c r="DK6" s="623"/>
      <c r="DL6" s="623"/>
      <c r="DM6" s="623"/>
      <c r="DN6" s="623"/>
      <c r="DO6" s="623"/>
      <c r="DP6" s="624"/>
      <c r="DQ6" s="628">
        <v>374753</v>
      </c>
      <c r="DR6" s="623"/>
      <c r="DS6" s="623"/>
      <c r="DT6" s="623"/>
      <c r="DU6" s="623"/>
      <c r="DV6" s="623"/>
      <c r="DW6" s="623"/>
      <c r="DX6" s="623"/>
      <c r="DY6" s="623"/>
      <c r="DZ6" s="623"/>
      <c r="EA6" s="623"/>
      <c r="EB6" s="623"/>
      <c r="EC6" s="666"/>
    </row>
    <row r="7" spans="2:143" ht="11.25" customHeight="1" x14ac:dyDescent="0.2">
      <c r="B7" s="619" t="s">
        <v>177</v>
      </c>
      <c r="C7" s="620"/>
      <c r="D7" s="620"/>
      <c r="E7" s="620"/>
      <c r="F7" s="620"/>
      <c r="G7" s="620"/>
      <c r="H7" s="620"/>
      <c r="I7" s="620"/>
      <c r="J7" s="620"/>
      <c r="K7" s="620"/>
      <c r="L7" s="620"/>
      <c r="M7" s="620"/>
      <c r="N7" s="620"/>
      <c r="O7" s="620"/>
      <c r="P7" s="620"/>
      <c r="Q7" s="621"/>
      <c r="R7" s="622">
        <v>30666</v>
      </c>
      <c r="S7" s="623"/>
      <c r="T7" s="623"/>
      <c r="U7" s="623"/>
      <c r="V7" s="623"/>
      <c r="W7" s="623"/>
      <c r="X7" s="623"/>
      <c r="Y7" s="624"/>
      <c r="Z7" s="649">
        <v>0</v>
      </c>
      <c r="AA7" s="649"/>
      <c r="AB7" s="649"/>
      <c r="AC7" s="649"/>
      <c r="AD7" s="650">
        <v>30666</v>
      </c>
      <c r="AE7" s="650"/>
      <c r="AF7" s="650"/>
      <c r="AG7" s="650"/>
      <c r="AH7" s="650"/>
      <c r="AI7" s="650"/>
      <c r="AJ7" s="650"/>
      <c r="AK7" s="650"/>
      <c r="AL7" s="625">
        <v>0.1</v>
      </c>
      <c r="AM7" s="626"/>
      <c r="AN7" s="626"/>
      <c r="AO7" s="651"/>
      <c r="AP7" s="619" t="s">
        <v>178</v>
      </c>
      <c r="AQ7" s="620"/>
      <c r="AR7" s="620"/>
      <c r="AS7" s="620"/>
      <c r="AT7" s="620"/>
      <c r="AU7" s="620"/>
      <c r="AV7" s="620"/>
      <c r="AW7" s="620"/>
      <c r="AX7" s="620"/>
      <c r="AY7" s="620"/>
      <c r="AZ7" s="620"/>
      <c r="BA7" s="620"/>
      <c r="BB7" s="620"/>
      <c r="BC7" s="620"/>
      <c r="BD7" s="620"/>
      <c r="BE7" s="620"/>
      <c r="BF7" s="621"/>
      <c r="BG7" s="622">
        <v>12039966</v>
      </c>
      <c r="BH7" s="623"/>
      <c r="BI7" s="623"/>
      <c r="BJ7" s="623"/>
      <c r="BK7" s="623"/>
      <c r="BL7" s="623"/>
      <c r="BM7" s="623"/>
      <c r="BN7" s="624"/>
      <c r="BO7" s="649">
        <v>41.1</v>
      </c>
      <c r="BP7" s="649"/>
      <c r="BQ7" s="649"/>
      <c r="BR7" s="649"/>
      <c r="BS7" s="650">
        <v>215726</v>
      </c>
      <c r="BT7" s="650"/>
      <c r="BU7" s="650"/>
      <c r="BV7" s="650"/>
      <c r="BW7" s="650"/>
      <c r="BX7" s="650"/>
      <c r="BY7" s="650"/>
      <c r="BZ7" s="650"/>
      <c r="CA7" s="650"/>
      <c r="CB7" s="708"/>
      <c r="CD7" s="656" t="s">
        <v>179</v>
      </c>
      <c r="CE7" s="657"/>
      <c r="CF7" s="657"/>
      <c r="CG7" s="657"/>
      <c r="CH7" s="657"/>
      <c r="CI7" s="657"/>
      <c r="CJ7" s="657"/>
      <c r="CK7" s="657"/>
      <c r="CL7" s="657"/>
      <c r="CM7" s="657"/>
      <c r="CN7" s="657"/>
      <c r="CO7" s="657"/>
      <c r="CP7" s="657"/>
      <c r="CQ7" s="658"/>
      <c r="CR7" s="622">
        <v>13761510</v>
      </c>
      <c r="CS7" s="623"/>
      <c r="CT7" s="623"/>
      <c r="CU7" s="623"/>
      <c r="CV7" s="623"/>
      <c r="CW7" s="623"/>
      <c r="CX7" s="623"/>
      <c r="CY7" s="624"/>
      <c r="CZ7" s="649">
        <v>20.100000000000001</v>
      </c>
      <c r="DA7" s="649"/>
      <c r="DB7" s="649"/>
      <c r="DC7" s="649"/>
      <c r="DD7" s="628">
        <v>6572130</v>
      </c>
      <c r="DE7" s="623"/>
      <c r="DF7" s="623"/>
      <c r="DG7" s="623"/>
      <c r="DH7" s="623"/>
      <c r="DI7" s="623"/>
      <c r="DJ7" s="623"/>
      <c r="DK7" s="623"/>
      <c r="DL7" s="623"/>
      <c r="DM7" s="623"/>
      <c r="DN7" s="623"/>
      <c r="DO7" s="623"/>
      <c r="DP7" s="624"/>
      <c r="DQ7" s="628">
        <v>7004243</v>
      </c>
      <c r="DR7" s="623"/>
      <c r="DS7" s="623"/>
      <c r="DT7" s="623"/>
      <c r="DU7" s="623"/>
      <c r="DV7" s="623"/>
      <c r="DW7" s="623"/>
      <c r="DX7" s="623"/>
      <c r="DY7" s="623"/>
      <c r="DZ7" s="623"/>
      <c r="EA7" s="623"/>
      <c r="EB7" s="623"/>
      <c r="EC7" s="666"/>
    </row>
    <row r="8" spans="2:143" ht="11.25" customHeight="1" x14ac:dyDescent="0.2">
      <c r="B8" s="619" t="s">
        <v>180</v>
      </c>
      <c r="C8" s="620"/>
      <c r="D8" s="620"/>
      <c r="E8" s="620"/>
      <c r="F8" s="620"/>
      <c r="G8" s="620"/>
      <c r="H8" s="620"/>
      <c r="I8" s="620"/>
      <c r="J8" s="620"/>
      <c r="K8" s="620"/>
      <c r="L8" s="620"/>
      <c r="M8" s="620"/>
      <c r="N8" s="620"/>
      <c r="O8" s="620"/>
      <c r="P8" s="620"/>
      <c r="Q8" s="621"/>
      <c r="R8" s="622">
        <v>219606</v>
      </c>
      <c r="S8" s="623"/>
      <c r="T8" s="623"/>
      <c r="U8" s="623"/>
      <c r="V8" s="623"/>
      <c r="W8" s="623"/>
      <c r="X8" s="623"/>
      <c r="Y8" s="624"/>
      <c r="Z8" s="649">
        <v>0.3</v>
      </c>
      <c r="AA8" s="649"/>
      <c r="AB8" s="649"/>
      <c r="AC8" s="649"/>
      <c r="AD8" s="650">
        <v>219606</v>
      </c>
      <c r="AE8" s="650"/>
      <c r="AF8" s="650"/>
      <c r="AG8" s="650"/>
      <c r="AH8" s="650"/>
      <c r="AI8" s="650"/>
      <c r="AJ8" s="650"/>
      <c r="AK8" s="650"/>
      <c r="AL8" s="625">
        <v>0.7</v>
      </c>
      <c r="AM8" s="626"/>
      <c r="AN8" s="626"/>
      <c r="AO8" s="651"/>
      <c r="AP8" s="619" t="s">
        <v>181</v>
      </c>
      <c r="AQ8" s="620"/>
      <c r="AR8" s="620"/>
      <c r="AS8" s="620"/>
      <c r="AT8" s="620"/>
      <c r="AU8" s="620"/>
      <c r="AV8" s="620"/>
      <c r="AW8" s="620"/>
      <c r="AX8" s="620"/>
      <c r="AY8" s="620"/>
      <c r="AZ8" s="620"/>
      <c r="BA8" s="620"/>
      <c r="BB8" s="620"/>
      <c r="BC8" s="620"/>
      <c r="BD8" s="620"/>
      <c r="BE8" s="620"/>
      <c r="BF8" s="621"/>
      <c r="BG8" s="622">
        <v>272129</v>
      </c>
      <c r="BH8" s="623"/>
      <c r="BI8" s="623"/>
      <c r="BJ8" s="623"/>
      <c r="BK8" s="623"/>
      <c r="BL8" s="623"/>
      <c r="BM8" s="623"/>
      <c r="BN8" s="624"/>
      <c r="BO8" s="649">
        <v>0.9</v>
      </c>
      <c r="BP8" s="649"/>
      <c r="BQ8" s="649"/>
      <c r="BR8" s="649"/>
      <c r="BS8" s="650" t="s">
        <v>77</v>
      </c>
      <c r="BT8" s="650"/>
      <c r="BU8" s="650"/>
      <c r="BV8" s="650"/>
      <c r="BW8" s="650"/>
      <c r="BX8" s="650"/>
      <c r="BY8" s="650"/>
      <c r="BZ8" s="650"/>
      <c r="CA8" s="650"/>
      <c r="CB8" s="708"/>
      <c r="CD8" s="656" t="s">
        <v>182</v>
      </c>
      <c r="CE8" s="657"/>
      <c r="CF8" s="657"/>
      <c r="CG8" s="657"/>
      <c r="CH8" s="657"/>
      <c r="CI8" s="657"/>
      <c r="CJ8" s="657"/>
      <c r="CK8" s="657"/>
      <c r="CL8" s="657"/>
      <c r="CM8" s="657"/>
      <c r="CN8" s="657"/>
      <c r="CO8" s="657"/>
      <c r="CP8" s="657"/>
      <c r="CQ8" s="658"/>
      <c r="CR8" s="622">
        <v>30834059</v>
      </c>
      <c r="CS8" s="623"/>
      <c r="CT8" s="623"/>
      <c r="CU8" s="623"/>
      <c r="CV8" s="623"/>
      <c r="CW8" s="623"/>
      <c r="CX8" s="623"/>
      <c r="CY8" s="624"/>
      <c r="CZ8" s="649">
        <v>45</v>
      </c>
      <c r="DA8" s="649"/>
      <c r="DB8" s="649"/>
      <c r="DC8" s="649"/>
      <c r="DD8" s="628">
        <v>141366</v>
      </c>
      <c r="DE8" s="623"/>
      <c r="DF8" s="623"/>
      <c r="DG8" s="623"/>
      <c r="DH8" s="623"/>
      <c r="DI8" s="623"/>
      <c r="DJ8" s="623"/>
      <c r="DK8" s="623"/>
      <c r="DL8" s="623"/>
      <c r="DM8" s="623"/>
      <c r="DN8" s="623"/>
      <c r="DO8" s="623"/>
      <c r="DP8" s="624"/>
      <c r="DQ8" s="628">
        <v>12664835</v>
      </c>
      <c r="DR8" s="623"/>
      <c r="DS8" s="623"/>
      <c r="DT8" s="623"/>
      <c r="DU8" s="623"/>
      <c r="DV8" s="623"/>
      <c r="DW8" s="623"/>
      <c r="DX8" s="623"/>
      <c r="DY8" s="623"/>
      <c r="DZ8" s="623"/>
      <c r="EA8" s="623"/>
      <c r="EB8" s="623"/>
      <c r="EC8" s="666"/>
    </row>
    <row r="9" spans="2:143" ht="11.25" customHeight="1" x14ac:dyDescent="0.2">
      <c r="B9" s="619" t="s">
        <v>183</v>
      </c>
      <c r="C9" s="620"/>
      <c r="D9" s="620"/>
      <c r="E9" s="620"/>
      <c r="F9" s="620"/>
      <c r="G9" s="620"/>
      <c r="H9" s="620"/>
      <c r="I9" s="620"/>
      <c r="J9" s="620"/>
      <c r="K9" s="620"/>
      <c r="L9" s="620"/>
      <c r="M9" s="620"/>
      <c r="N9" s="620"/>
      <c r="O9" s="620"/>
      <c r="P9" s="620"/>
      <c r="Q9" s="621"/>
      <c r="R9" s="622">
        <v>267737</v>
      </c>
      <c r="S9" s="623"/>
      <c r="T9" s="623"/>
      <c r="U9" s="623"/>
      <c r="V9" s="623"/>
      <c r="W9" s="623"/>
      <c r="X9" s="623"/>
      <c r="Y9" s="624"/>
      <c r="Z9" s="649">
        <v>0.4</v>
      </c>
      <c r="AA9" s="649"/>
      <c r="AB9" s="649"/>
      <c r="AC9" s="649"/>
      <c r="AD9" s="650">
        <v>267737</v>
      </c>
      <c r="AE9" s="650"/>
      <c r="AF9" s="650"/>
      <c r="AG9" s="650"/>
      <c r="AH9" s="650"/>
      <c r="AI9" s="650"/>
      <c r="AJ9" s="650"/>
      <c r="AK9" s="650"/>
      <c r="AL9" s="625">
        <v>0.8</v>
      </c>
      <c r="AM9" s="626"/>
      <c r="AN9" s="626"/>
      <c r="AO9" s="651"/>
      <c r="AP9" s="619" t="s">
        <v>184</v>
      </c>
      <c r="AQ9" s="620"/>
      <c r="AR9" s="620"/>
      <c r="AS9" s="620"/>
      <c r="AT9" s="620"/>
      <c r="AU9" s="620"/>
      <c r="AV9" s="620"/>
      <c r="AW9" s="620"/>
      <c r="AX9" s="620"/>
      <c r="AY9" s="620"/>
      <c r="AZ9" s="620"/>
      <c r="BA9" s="620"/>
      <c r="BB9" s="620"/>
      <c r="BC9" s="620"/>
      <c r="BD9" s="620"/>
      <c r="BE9" s="620"/>
      <c r="BF9" s="621"/>
      <c r="BG9" s="622">
        <v>10328908</v>
      </c>
      <c r="BH9" s="623"/>
      <c r="BI9" s="623"/>
      <c r="BJ9" s="623"/>
      <c r="BK9" s="623"/>
      <c r="BL9" s="623"/>
      <c r="BM9" s="623"/>
      <c r="BN9" s="624"/>
      <c r="BO9" s="649">
        <v>35.299999999999997</v>
      </c>
      <c r="BP9" s="649"/>
      <c r="BQ9" s="649"/>
      <c r="BR9" s="649"/>
      <c r="BS9" s="650" t="s">
        <v>67</v>
      </c>
      <c r="BT9" s="650"/>
      <c r="BU9" s="650"/>
      <c r="BV9" s="650"/>
      <c r="BW9" s="650"/>
      <c r="BX9" s="650"/>
      <c r="BY9" s="650"/>
      <c r="BZ9" s="650"/>
      <c r="CA9" s="650"/>
      <c r="CB9" s="708"/>
      <c r="CD9" s="656" t="s">
        <v>185</v>
      </c>
      <c r="CE9" s="657"/>
      <c r="CF9" s="657"/>
      <c r="CG9" s="657"/>
      <c r="CH9" s="657"/>
      <c r="CI9" s="657"/>
      <c r="CJ9" s="657"/>
      <c r="CK9" s="657"/>
      <c r="CL9" s="657"/>
      <c r="CM9" s="657"/>
      <c r="CN9" s="657"/>
      <c r="CO9" s="657"/>
      <c r="CP9" s="657"/>
      <c r="CQ9" s="658"/>
      <c r="CR9" s="622">
        <v>5409130</v>
      </c>
      <c r="CS9" s="623"/>
      <c r="CT9" s="623"/>
      <c r="CU9" s="623"/>
      <c r="CV9" s="623"/>
      <c r="CW9" s="623"/>
      <c r="CX9" s="623"/>
      <c r="CY9" s="624"/>
      <c r="CZ9" s="649">
        <v>7.9</v>
      </c>
      <c r="DA9" s="649"/>
      <c r="DB9" s="649"/>
      <c r="DC9" s="649"/>
      <c r="DD9" s="628">
        <v>379784</v>
      </c>
      <c r="DE9" s="623"/>
      <c r="DF9" s="623"/>
      <c r="DG9" s="623"/>
      <c r="DH9" s="623"/>
      <c r="DI9" s="623"/>
      <c r="DJ9" s="623"/>
      <c r="DK9" s="623"/>
      <c r="DL9" s="623"/>
      <c r="DM9" s="623"/>
      <c r="DN9" s="623"/>
      <c r="DO9" s="623"/>
      <c r="DP9" s="624"/>
      <c r="DQ9" s="628">
        <v>2979667</v>
      </c>
      <c r="DR9" s="623"/>
      <c r="DS9" s="623"/>
      <c r="DT9" s="623"/>
      <c r="DU9" s="623"/>
      <c r="DV9" s="623"/>
      <c r="DW9" s="623"/>
      <c r="DX9" s="623"/>
      <c r="DY9" s="623"/>
      <c r="DZ9" s="623"/>
      <c r="EA9" s="623"/>
      <c r="EB9" s="623"/>
      <c r="EC9" s="666"/>
    </row>
    <row r="10" spans="2:143" ht="11.25" customHeight="1" x14ac:dyDescent="0.2">
      <c r="B10" s="619" t="s">
        <v>186</v>
      </c>
      <c r="C10" s="620"/>
      <c r="D10" s="620"/>
      <c r="E10" s="620"/>
      <c r="F10" s="620"/>
      <c r="G10" s="620"/>
      <c r="H10" s="620"/>
      <c r="I10" s="620"/>
      <c r="J10" s="620"/>
      <c r="K10" s="620"/>
      <c r="L10" s="620"/>
      <c r="M10" s="620"/>
      <c r="N10" s="620"/>
      <c r="O10" s="620"/>
      <c r="P10" s="620"/>
      <c r="Q10" s="621"/>
      <c r="R10" s="622" t="s">
        <v>67</v>
      </c>
      <c r="S10" s="623"/>
      <c r="T10" s="623"/>
      <c r="U10" s="623"/>
      <c r="V10" s="623"/>
      <c r="W10" s="623"/>
      <c r="X10" s="623"/>
      <c r="Y10" s="624"/>
      <c r="Z10" s="649" t="s">
        <v>67</v>
      </c>
      <c r="AA10" s="649"/>
      <c r="AB10" s="649"/>
      <c r="AC10" s="649"/>
      <c r="AD10" s="650" t="s">
        <v>77</v>
      </c>
      <c r="AE10" s="650"/>
      <c r="AF10" s="650"/>
      <c r="AG10" s="650"/>
      <c r="AH10" s="650"/>
      <c r="AI10" s="650"/>
      <c r="AJ10" s="650"/>
      <c r="AK10" s="650"/>
      <c r="AL10" s="625" t="s">
        <v>67</v>
      </c>
      <c r="AM10" s="626"/>
      <c r="AN10" s="626"/>
      <c r="AO10" s="651"/>
      <c r="AP10" s="619" t="s">
        <v>187</v>
      </c>
      <c r="AQ10" s="620"/>
      <c r="AR10" s="620"/>
      <c r="AS10" s="620"/>
      <c r="AT10" s="620"/>
      <c r="AU10" s="620"/>
      <c r="AV10" s="620"/>
      <c r="AW10" s="620"/>
      <c r="AX10" s="620"/>
      <c r="AY10" s="620"/>
      <c r="AZ10" s="620"/>
      <c r="BA10" s="620"/>
      <c r="BB10" s="620"/>
      <c r="BC10" s="620"/>
      <c r="BD10" s="620"/>
      <c r="BE10" s="620"/>
      <c r="BF10" s="621"/>
      <c r="BG10" s="622">
        <v>431434</v>
      </c>
      <c r="BH10" s="623"/>
      <c r="BI10" s="623"/>
      <c r="BJ10" s="623"/>
      <c r="BK10" s="623"/>
      <c r="BL10" s="623"/>
      <c r="BM10" s="623"/>
      <c r="BN10" s="624"/>
      <c r="BO10" s="649">
        <v>1.5</v>
      </c>
      <c r="BP10" s="649"/>
      <c r="BQ10" s="649"/>
      <c r="BR10" s="649"/>
      <c r="BS10" s="650" t="s">
        <v>67</v>
      </c>
      <c r="BT10" s="650"/>
      <c r="BU10" s="650"/>
      <c r="BV10" s="650"/>
      <c r="BW10" s="650"/>
      <c r="BX10" s="650"/>
      <c r="BY10" s="650"/>
      <c r="BZ10" s="650"/>
      <c r="CA10" s="650"/>
      <c r="CB10" s="708"/>
      <c r="CD10" s="656" t="s">
        <v>188</v>
      </c>
      <c r="CE10" s="657"/>
      <c r="CF10" s="657"/>
      <c r="CG10" s="657"/>
      <c r="CH10" s="657"/>
      <c r="CI10" s="657"/>
      <c r="CJ10" s="657"/>
      <c r="CK10" s="657"/>
      <c r="CL10" s="657"/>
      <c r="CM10" s="657"/>
      <c r="CN10" s="657"/>
      <c r="CO10" s="657"/>
      <c r="CP10" s="657"/>
      <c r="CQ10" s="658"/>
      <c r="CR10" s="622">
        <v>335261</v>
      </c>
      <c r="CS10" s="623"/>
      <c r="CT10" s="623"/>
      <c r="CU10" s="623"/>
      <c r="CV10" s="623"/>
      <c r="CW10" s="623"/>
      <c r="CX10" s="623"/>
      <c r="CY10" s="624"/>
      <c r="CZ10" s="649">
        <v>0.5</v>
      </c>
      <c r="DA10" s="649"/>
      <c r="DB10" s="649"/>
      <c r="DC10" s="649"/>
      <c r="DD10" s="628" t="s">
        <v>67</v>
      </c>
      <c r="DE10" s="623"/>
      <c r="DF10" s="623"/>
      <c r="DG10" s="623"/>
      <c r="DH10" s="623"/>
      <c r="DI10" s="623"/>
      <c r="DJ10" s="623"/>
      <c r="DK10" s="623"/>
      <c r="DL10" s="623"/>
      <c r="DM10" s="623"/>
      <c r="DN10" s="623"/>
      <c r="DO10" s="623"/>
      <c r="DP10" s="624"/>
      <c r="DQ10" s="628">
        <v>294187</v>
      </c>
      <c r="DR10" s="623"/>
      <c r="DS10" s="623"/>
      <c r="DT10" s="623"/>
      <c r="DU10" s="623"/>
      <c r="DV10" s="623"/>
      <c r="DW10" s="623"/>
      <c r="DX10" s="623"/>
      <c r="DY10" s="623"/>
      <c r="DZ10" s="623"/>
      <c r="EA10" s="623"/>
      <c r="EB10" s="623"/>
      <c r="EC10" s="666"/>
    </row>
    <row r="11" spans="2:143" ht="11.25" customHeight="1" x14ac:dyDescent="0.2">
      <c r="B11" s="619" t="s">
        <v>189</v>
      </c>
      <c r="C11" s="620"/>
      <c r="D11" s="620"/>
      <c r="E11" s="620"/>
      <c r="F11" s="620"/>
      <c r="G11" s="620"/>
      <c r="H11" s="620"/>
      <c r="I11" s="620"/>
      <c r="J11" s="620"/>
      <c r="K11" s="620"/>
      <c r="L11" s="620"/>
      <c r="M11" s="620"/>
      <c r="N11" s="620"/>
      <c r="O11" s="620"/>
      <c r="P11" s="620"/>
      <c r="Q11" s="621"/>
      <c r="R11" s="622">
        <v>3477234</v>
      </c>
      <c r="S11" s="623"/>
      <c r="T11" s="623"/>
      <c r="U11" s="623"/>
      <c r="V11" s="623"/>
      <c r="W11" s="623"/>
      <c r="X11" s="623"/>
      <c r="Y11" s="624"/>
      <c r="Z11" s="625">
        <v>4.9000000000000004</v>
      </c>
      <c r="AA11" s="626"/>
      <c r="AB11" s="626"/>
      <c r="AC11" s="627"/>
      <c r="AD11" s="628">
        <v>3477234</v>
      </c>
      <c r="AE11" s="623"/>
      <c r="AF11" s="623"/>
      <c r="AG11" s="623"/>
      <c r="AH11" s="623"/>
      <c r="AI11" s="623"/>
      <c r="AJ11" s="623"/>
      <c r="AK11" s="624"/>
      <c r="AL11" s="625">
        <v>10.6</v>
      </c>
      <c r="AM11" s="626"/>
      <c r="AN11" s="626"/>
      <c r="AO11" s="651"/>
      <c r="AP11" s="619" t="s">
        <v>190</v>
      </c>
      <c r="AQ11" s="620"/>
      <c r="AR11" s="620"/>
      <c r="AS11" s="620"/>
      <c r="AT11" s="620"/>
      <c r="AU11" s="620"/>
      <c r="AV11" s="620"/>
      <c r="AW11" s="620"/>
      <c r="AX11" s="620"/>
      <c r="AY11" s="620"/>
      <c r="AZ11" s="620"/>
      <c r="BA11" s="620"/>
      <c r="BB11" s="620"/>
      <c r="BC11" s="620"/>
      <c r="BD11" s="620"/>
      <c r="BE11" s="620"/>
      <c r="BF11" s="621"/>
      <c r="BG11" s="622">
        <v>1007495</v>
      </c>
      <c r="BH11" s="623"/>
      <c r="BI11" s="623"/>
      <c r="BJ11" s="623"/>
      <c r="BK11" s="623"/>
      <c r="BL11" s="623"/>
      <c r="BM11" s="623"/>
      <c r="BN11" s="624"/>
      <c r="BO11" s="649">
        <v>3.4</v>
      </c>
      <c r="BP11" s="649"/>
      <c r="BQ11" s="649"/>
      <c r="BR11" s="649"/>
      <c r="BS11" s="650">
        <v>215726</v>
      </c>
      <c r="BT11" s="650"/>
      <c r="BU11" s="650"/>
      <c r="BV11" s="650"/>
      <c r="BW11" s="650"/>
      <c r="BX11" s="650"/>
      <c r="BY11" s="650"/>
      <c r="BZ11" s="650"/>
      <c r="CA11" s="650"/>
      <c r="CB11" s="708"/>
      <c r="CD11" s="656" t="s">
        <v>191</v>
      </c>
      <c r="CE11" s="657"/>
      <c r="CF11" s="657"/>
      <c r="CG11" s="657"/>
      <c r="CH11" s="657"/>
      <c r="CI11" s="657"/>
      <c r="CJ11" s="657"/>
      <c r="CK11" s="657"/>
      <c r="CL11" s="657"/>
      <c r="CM11" s="657"/>
      <c r="CN11" s="657"/>
      <c r="CO11" s="657"/>
      <c r="CP11" s="657"/>
      <c r="CQ11" s="658"/>
      <c r="CR11" s="622">
        <v>60377</v>
      </c>
      <c r="CS11" s="623"/>
      <c r="CT11" s="623"/>
      <c r="CU11" s="623"/>
      <c r="CV11" s="623"/>
      <c r="CW11" s="623"/>
      <c r="CX11" s="623"/>
      <c r="CY11" s="624"/>
      <c r="CZ11" s="649">
        <v>0.1</v>
      </c>
      <c r="DA11" s="649"/>
      <c r="DB11" s="649"/>
      <c r="DC11" s="649"/>
      <c r="DD11" s="628" t="s">
        <v>67</v>
      </c>
      <c r="DE11" s="623"/>
      <c r="DF11" s="623"/>
      <c r="DG11" s="623"/>
      <c r="DH11" s="623"/>
      <c r="DI11" s="623"/>
      <c r="DJ11" s="623"/>
      <c r="DK11" s="623"/>
      <c r="DL11" s="623"/>
      <c r="DM11" s="623"/>
      <c r="DN11" s="623"/>
      <c r="DO11" s="623"/>
      <c r="DP11" s="624"/>
      <c r="DQ11" s="628">
        <v>56957</v>
      </c>
      <c r="DR11" s="623"/>
      <c r="DS11" s="623"/>
      <c r="DT11" s="623"/>
      <c r="DU11" s="623"/>
      <c r="DV11" s="623"/>
      <c r="DW11" s="623"/>
      <c r="DX11" s="623"/>
      <c r="DY11" s="623"/>
      <c r="DZ11" s="623"/>
      <c r="EA11" s="623"/>
      <c r="EB11" s="623"/>
      <c r="EC11" s="666"/>
    </row>
    <row r="12" spans="2:143" ht="11.25" customHeight="1" x14ac:dyDescent="0.2">
      <c r="B12" s="619" t="s">
        <v>192</v>
      </c>
      <c r="C12" s="620"/>
      <c r="D12" s="620"/>
      <c r="E12" s="620"/>
      <c r="F12" s="620"/>
      <c r="G12" s="620"/>
      <c r="H12" s="620"/>
      <c r="I12" s="620"/>
      <c r="J12" s="620"/>
      <c r="K12" s="620"/>
      <c r="L12" s="620"/>
      <c r="M12" s="620"/>
      <c r="N12" s="620"/>
      <c r="O12" s="620"/>
      <c r="P12" s="620"/>
      <c r="Q12" s="621"/>
      <c r="R12" s="622">
        <v>32830</v>
      </c>
      <c r="S12" s="623"/>
      <c r="T12" s="623"/>
      <c r="U12" s="623"/>
      <c r="V12" s="623"/>
      <c r="W12" s="623"/>
      <c r="X12" s="623"/>
      <c r="Y12" s="624"/>
      <c r="Z12" s="649">
        <v>0</v>
      </c>
      <c r="AA12" s="649"/>
      <c r="AB12" s="649"/>
      <c r="AC12" s="649"/>
      <c r="AD12" s="650">
        <v>32830</v>
      </c>
      <c r="AE12" s="650"/>
      <c r="AF12" s="650"/>
      <c r="AG12" s="650"/>
      <c r="AH12" s="650"/>
      <c r="AI12" s="650"/>
      <c r="AJ12" s="650"/>
      <c r="AK12" s="650"/>
      <c r="AL12" s="625">
        <v>0.1</v>
      </c>
      <c r="AM12" s="626"/>
      <c r="AN12" s="626"/>
      <c r="AO12" s="651"/>
      <c r="AP12" s="619" t="s">
        <v>193</v>
      </c>
      <c r="AQ12" s="620"/>
      <c r="AR12" s="620"/>
      <c r="AS12" s="620"/>
      <c r="AT12" s="620"/>
      <c r="AU12" s="620"/>
      <c r="AV12" s="620"/>
      <c r="AW12" s="620"/>
      <c r="AX12" s="620"/>
      <c r="AY12" s="620"/>
      <c r="AZ12" s="620"/>
      <c r="BA12" s="620"/>
      <c r="BB12" s="620"/>
      <c r="BC12" s="620"/>
      <c r="BD12" s="620"/>
      <c r="BE12" s="620"/>
      <c r="BF12" s="621"/>
      <c r="BG12" s="622">
        <v>14529376</v>
      </c>
      <c r="BH12" s="623"/>
      <c r="BI12" s="623"/>
      <c r="BJ12" s="623"/>
      <c r="BK12" s="623"/>
      <c r="BL12" s="623"/>
      <c r="BM12" s="623"/>
      <c r="BN12" s="624"/>
      <c r="BO12" s="649">
        <v>49.6</v>
      </c>
      <c r="BP12" s="649"/>
      <c r="BQ12" s="649"/>
      <c r="BR12" s="649"/>
      <c r="BS12" s="650" t="s">
        <v>67</v>
      </c>
      <c r="BT12" s="650"/>
      <c r="BU12" s="650"/>
      <c r="BV12" s="650"/>
      <c r="BW12" s="650"/>
      <c r="BX12" s="650"/>
      <c r="BY12" s="650"/>
      <c r="BZ12" s="650"/>
      <c r="CA12" s="650"/>
      <c r="CB12" s="708"/>
      <c r="CD12" s="656" t="s">
        <v>194</v>
      </c>
      <c r="CE12" s="657"/>
      <c r="CF12" s="657"/>
      <c r="CG12" s="657"/>
      <c r="CH12" s="657"/>
      <c r="CI12" s="657"/>
      <c r="CJ12" s="657"/>
      <c r="CK12" s="657"/>
      <c r="CL12" s="657"/>
      <c r="CM12" s="657"/>
      <c r="CN12" s="657"/>
      <c r="CO12" s="657"/>
      <c r="CP12" s="657"/>
      <c r="CQ12" s="658"/>
      <c r="CR12" s="622">
        <v>1013892</v>
      </c>
      <c r="CS12" s="623"/>
      <c r="CT12" s="623"/>
      <c r="CU12" s="623"/>
      <c r="CV12" s="623"/>
      <c r="CW12" s="623"/>
      <c r="CX12" s="623"/>
      <c r="CY12" s="624"/>
      <c r="CZ12" s="649">
        <v>1.5</v>
      </c>
      <c r="DA12" s="649"/>
      <c r="DB12" s="649"/>
      <c r="DC12" s="649"/>
      <c r="DD12" s="628" t="s">
        <v>67</v>
      </c>
      <c r="DE12" s="623"/>
      <c r="DF12" s="623"/>
      <c r="DG12" s="623"/>
      <c r="DH12" s="623"/>
      <c r="DI12" s="623"/>
      <c r="DJ12" s="623"/>
      <c r="DK12" s="623"/>
      <c r="DL12" s="623"/>
      <c r="DM12" s="623"/>
      <c r="DN12" s="623"/>
      <c r="DO12" s="623"/>
      <c r="DP12" s="624"/>
      <c r="DQ12" s="628">
        <v>460721</v>
      </c>
      <c r="DR12" s="623"/>
      <c r="DS12" s="623"/>
      <c r="DT12" s="623"/>
      <c r="DU12" s="623"/>
      <c r="DV12" s="623"/>
      <c r="DW12" s="623"/>
      <c r="DX12" s="623"/>
      <c r="DY12" s="623"/>
      <c r="DZ12" s="623"/>
      <c r="EA12" s="623"/>
      <c r="EB12" s="623"/>
      <c r="EC12" s="666"/>
    </row>
    <row r="13" spans="2:143" ht="11.25" customHeight="1" x14ac:dyDescent="0.2">
      <c r="B13" s="619" t="s">
        <v>195</v>
      </c>
      <c r="C13" s="620"/>
      <c r="D13" s="620"/>
      <c r="E13" s="620"/>
      <c r="F13" s="620"/>
      <c r="G13" s="620"/>
      <c r="H13" s="620"/>
      <c r="I13" s="620"/>
      <c r="J13" s="620"/>
      <c r="K13" s="620"/>
      <c r="L13" s="620"/>
      <c r="M13" s="620"/>
      <c r="N13" s="620"/>
      <c r="O13" s="620"/>
      <c r="P13" s="620"/>
      <c r="Q13" s="621"/>
      <c r="R13" s="622" t="s">
        <v>176</v>
      </c>
      <c r="S13" s="623"/>
      <c r="T13" s="623"/>
      <c r="U13" s="623"/>
      <c r="V13" s="623"/>
      <c r="W13" s="623"/>
      <c r="X13" s="623"/>
      <c r="Y13" s="624"/>
      <c r="Z13" s="649" t="s">
        <v>67</v>
      </c>
      <c r="AA13" s="649"/>
      <c r="AB13" s="649"/>
      <c r="AC13" s="649"/>
      <c r="AD13" s="650" t="s">
        <v>176</v>
      </c>
      <c r="AE13" s="650"/>
      <c r="AF13" s="650"/>
      <c r="AG13" s="650"/>
      <c r="AH13" s="650"/>
      <c r="AI13" s="650"/>
      <c r="AJ13" s="650"/>
      <c r="AK13" s="650"/>
      <c r="AL13" s="625" t="s">
        <v>67</v>
      </c>
      <c r="AM13" s="626"/>
      <c r="AN13" s="626"/>
      <c r="AO13" s="651"/>
      <c r="AP13" s="619" t="s">
        <v>196</v>
      </c>
      <c r="AQ13" s="620"/>
      <c r="AR13" s="620"/>
      <c r="AS13" s="620"/>
      <c r="AT13" s="620"/>
      <c r="AU13" s="620"/>
      <c r="AV13" s="620"/>
      <c r="AW13" s="620"/>
      <c r="AX13" s="620"/>
      <c r="AY13" s="620"/>
      <c r="AZ13" s="620"/>
      <c r="BA13" s="620"/>
      <c r="BB13" s="620"/>
      <c r="BC13" s="620"/>
      <c r="BD13" s="620"/>
      <c r="BE13" s="620"/>
      <c r="BF13" s="621"/>
      <c r="BG13" s="622">
        <v>14331403</v>
      </c>
      <c r="BH13" s="623"/>
      <c r="BI13" s="623"/>
      <c r="BJ13" s="623"/>
      <c r="BK13" s="623"/>
      <c r="BL13" s="623"/>
      <c r="BM13" s="623"/>
      <c r="BN13" s="624"/>
      <c r="BO13" s="649">
        <v>48.9</v>
      </c>
      <c r="BP13" s="649"/>
      <c r="BQ13" s="649"/>
      <c r="BR13" s="649"/>
      <c r="BS13" s="650" t="s">
        <v>77</v>
      </c>
      <c r="BT13" s="650"/>
      <c r="BU13" s="650"/>
      <c r="BV13" s="650"/>
      <c r="BW13" s="650"/>
      <c r="BX13" s="650"/>
      <c r="BY13" s="650"/>
      <c r="BZ13" s="650"/>
      <c r="CA13" s="650"/>
      <c r="CB13" s="708"/>
      <c r="CD13" s="656" t="s">
        <v>197</v>
      </c>
      <c r="CE13" s="657"/>
      <c r="CF13" s="657"/>
      <c r="CG13" s="657"/>
      <c r="CH13" s="657"/>
      <c r="CI13" s="657"/>
      <c r="CJ13" s="657"/>
      <c r="CK13" s="657"/>
      <c r="CL13" s="657"/>
      <c r="CM13" s="657"/>
      <c r="CN13" s="657"/>
      <c r="CO13" s="657"/>
      <c r="CP13" s="657"/>
      <c r="CQ13" s="658"/>
      <c r="CR13" s="622">
        <v>4082269</v>
      </c>
      <c r="CS13" s="623"/>
      <c r="CT13" s="623"/>
      <c r="CU13" s="623"/>
      <c r="CV13" s="623"/>
      <c r="CW13" s="623"/>
      <c r="CX13" s="623"/>
      <c r="CY13" s="624"/>
      <c r="CZ13" s="649">
        <v>6</v>
      </c>
      <c r="DA13" s="649"/>
      <c r="DB13" s="649"/>
      <c r="DC13" s="649"/>
      <c r="DD13" s="628">
        <v>1331688</v>
      </c>
      <c r="DE13" s="623"/>
      <c r="DF13" s="623"/>
      <c r="DG13" s="623"/>
      <c r="DH13" s="623"/>
      <c r="DI13" s="623"/>
      <c r="DJ13" s="623"/>
      <c r="DK13" s="623"/>
      <c r="DL13" s="623"/>
      <c r="DM13" s="623"/>
      <c r="DN13" s="623"/>
      <c r="DO13" s="623"/>
      <c r="DP13" s="624"/>
      <c r="DQ13" s="628">
        <v>3061227</v>
      </c>
      <c r="DR13" s="623"/>
      <c r="DS13" s="623"/>
      <c r="DT13" s="623"/>
      <c r="DU13" s="623"/>
      <c r="DV13" s="623"/>
      <c r="DW13" s="623"/>
      <c r="DX13" s="623"/>
      <c r="DY13" s="623"/>
      <c r="DZ13" s="623"/>
      <c r="EA13" s="623"/>
      <c r="EB13" s="623"/>
      <c r="EC13" s="666"/>
    </row>
    <row r="14" spans="2:143" ht="11.25" customHeight="1" x14ac:dyDescent="0.2">
      <c r="B14" s="619" t="s">
        <v>198</v>
      </c>
      <c r="C14" s="620"/>
      <c r="D14" s="620"/>
      <c r="E14" s="620"/>
      <c r="F14" s="620"/>
      <c r="G14" s="620"/>
      <c r="H14" s="620"/>
      <c r="I14" s="620"/>
      <c r="J14" s="620"/>
      <c r="K14" s="620"/>
      <c r="L14" s="620"/>
      <c r="M14" s="620"/>
      <c r="N14" s="620"/>
      <c r="O14" s="620"/>
      <c r="P14" s="620"/>
      <c r="Q14" s="621"/>
      <c r="R14" s="622">
        <v>1</v>
      </c>
      <c r="S14" s="623"/>
      <c r="T14" s="623"/>
      <c r="U14" s="623"/>
      <c r="V14" s="623"/>
      <c r="W14" s="623"/>
      <c r="X14" s="623"/>
      <c r="Y14" s="624"/>
      <c r="Z14" s="649">
        <v>0</v>
      </c>
      <c r="AA14" s="649"/>
      <c r="AB14" s="649"/>
      <c r="AC14" s="649"/>
      <c r="AD14" s="650">
        <v>1</v>
      </c>
      <c r="AE14" s="650"/>
      <c r="AF14" s="650"/>
      <c r="AG14" s="650"/>
      <c r="AH14" s="650"/>
      <c r="AI14" s="650"/>
      <c r="AJ14" s="650"/>
      <c r="AK14" s="650"/>
      <c r="AL14" s="625">
        <v>0</v>
      </c>
      <c r="AM14" s="626"/>
      <c r="AN14" s="626"/>
      <c r="AO14" s="651"/>
      <c r="AP14" s="619" t="s">
        <v>199</v>
      </c>
      <c r="AQ14" s="620"/>
      <c r="AR14" s="620"/>
      <c r="AS14" s="620"/>
      <c r="AT14" s="620"/>
      <c r="AU14" s="620"/>
      <c r="AV14" s="620"/>
      <c r="AW14" s="620"/>
      <c r="AX14" s="620"/>
      <c r="AY14" s="620"/>
      <c r="AZ14" s="620"/>
      <c r="BA14" s="620"/>
      <c r="BB14" s="620"/>
      <c r="BC14" s="620"/>
      <c r="BD14" s="620"/>
      <c r="BE14" s="620"/>
      <c r="BF14" s="621"/>
      <c r="BG14" s="622">
        <v>132953</v>
      </c>
      <c r="BH14" s="623"/>
      <c r="BI14" s="623"/>
      <c r="BJ14" s="623"/>
      <c r="BK14" s="623"/>
      <c r="BL14" s="623"/>
      <c r="BM14" s="623"/>
      <c r="BN14" s="624"/>
      <c r="BO14" s="649">
        <v>0.5</v>
      </c>
      <c r="BP14" s="649"/>
      <c r="BQ14" s="649"/>
      <c r="BR14" s="649"/>
      <c r="BS14" s="650" t="s">
        <v>67</v>
      </c>
      <c r="BT14" s="650"/>
      <c r="BU14" s="650"/>
      <c r="BV14" s="650"/>
      <c r="BW14" s="650"/>
      <c r="BX14" s="650"/>
      <c r="BY14" s="650"/>
      <c r="BZ14" s="650"/>
      <c r="CA14" s="650"/>
      <c r="CB14" s="708"/>
      <c r="CD14" s="656" t="s">
        <v>200</v>
      </c>
      <c r="CE14" s="657"/>
      <c r="CF14" s="657"/>
      <c r="CG14" s="657"/>
      <c r="CH14" s="657"/>
      <c r="CI14" s="657"/>
      <c r="CJ14" s="657"/>
      <c r="CK14" s="657"/>
      <c r="CL14" s="657"/>
      <c r="CM14" s="657"/>
      <c r="CN14" s="657"/>
      <c r="CO14" s="657"/>
      <c r="CP14" s="657"/>
      <c r="CQ14" s="658"/>
      <c r="CR14" s="622">
        <v>1825184</v>
      </c>
      <c r="CS14" s="623"/>
      <c r="CT14" s="623"/>
      <c r="CU14" s="623"/>
      <c r="CV14" s="623"/>
      <c r="CW14" s="623"/>
      <c r="CX14" s="623"/>
      <c r="CY14" s="624"/>
      <c r="CZ14" s="649">
        <v>2.7</v>
      </c>
      <c r="DA14" s="649"/>
      <c r="DB14" s="649"/>
      <c r="DC14" s="649"/>
      <c r="DD14" s="628">
        <v>11055</v>
      </c>
      <c r="DE14" s="623"/>
      <c r="DF14" s="623"/>
      <c r="DG14" s="623"/>
      <c r="DH14" s="623"/>
      <c r="DI14" s="623"/>
      <c r="DJ14" s="623"/>
      <c r="DK14" s="623"/>
      <c r="DL14" s="623"/>
      <c r="DM14" s="623"/>
      <c r="DN14" s="623"/>
      <c r="DO14" s="623"/>
      <c r="DP14" s="624"/>
      <c r="DQ14" s="628">
        <v>1399037</v>
      </c>
      <c r="DR14" s="623"/>
      <c r="DS14" s="623"/>
      <c r="DT14" s="623"/>
      <c r="DU14" s="623"/>
      <c r="DV14" s="623"/>
      <c r="DW14" s="623"/>
      <c r="DX14" s="623"/>
      <c r="DY14" s="623"/>
      <c r="DZ14" s="623"/>
      <c r="EA14" s="623"/>
      <c r="EB14" s="623"/>
      <c r="EC14" s="666"/>
    </row>
    <row r="15" spans="2:143" ht="11.25" customHeight="1" x14ac:dyDescent="0.2">
      <c r="B15" s="619" t="s">
        <v>201</v>
      </c>
      <c r="C15" s="620"/>
      <c r="D15" s="620"/>
      <c r="E15" s="620"/>
      <c r="F15" s="620"/>
      <c r="G15" s="620"/>
      <c r="H15" s="620"/>
      <c r="I15" s="620"/>
      <c r="J15" s="620"/>
      <c r="K15" s="620"/>
      <c r="L15" s="620"/>
      <c r="M15" s="620"/>
      <c r="N15" s="620"/>
      <c r="O15" s="620"/>
      <c r="P15" s="620"/>
      <c r="Q15" s="621"/>
      <c r="R15" s="622" t="s">
        <v>67</v>
      </c>
      <c r="S15" s="623"/>
      <c r="T15" s="623"/>
      <c r="U15" s="623"/>
      <c r="V15" s="623"/>
      <c r="W15" s="623"/>
      <c r="X15" s="623"/>
      <c r="Y15" s="624"/>
      <c r="Z15" s="649" t="s">
        <v>176</v>
      </c>
      <c r="AA15" s="649"/>
      <c r="AB15" s="649"/>
      <c r="AC15" s="649"/>
      <c r="AD15" s="650" t="s">
        <v>67</v>
      </c>
      <c r="AE15" s="650"/>
      <c r="AF15" s="650"/>
      <c r="AG15" s="650"/>
      <c r="AH15" s="650"/>
      <c r="AI15" s="650"/>
      <c r="AJ15" s="650"/>
      <c r="AK15" s="650"/>
      <c r="AL15" s="625" t="s">
        <v>67</v>
      </c>
      <c r="AM15" s="626"/>
      <c r="AN15" s="626"/>
      <c r="AO15" s="651"/>
      <c r="AP15" s="619" t="s">
        <v>202</v>
      </c>
      <c r="AQ15" s="620"/>
      <c r="AR15" s="620"/>
      <c r="AS15" s="620"/>
      <c r="AT15" s="620"/>
      <c r="AU15" s="620"/>
      <c r="AV15" s="620"/>
      <c r="AW15" s="620"/>
      <c r="AX15" s="620"/>
      <c r="AY15" s="620"/>
      <c r="AZ15" s="620"/>
      <c r="BA15" s="620"/>
      <c r="BB15" s="620"/>
      <c r="BC15" s="620"/>
      <c r="BD15" s="620"/>
      <c r="BE15" s="620"/>
      <c r="BF15" s="621"/>
      <c r="BG15" s="622">
        <v>817445</v>
      </c>
      <c r="BH15" s="623"/>
      <c r="BI15" s="623"/>
      <c r="BJ15" s="623"/>
      <c r="BK15" s="623"/>
      <c r="BL15" s="623"/>
      <c r="BM15" s="623"/>
      <c r="BN15" s="624"/>
      <c r="BO15" s="649">
        <v>2.8</v>
      </c>
      <c r="BP15" s="649"/>
      <c r="BQ15" s="649"/>
      <c r="BR15" s="649"/>
      <c r="BS15" s="650" t="s">
        <v>67</v>
      </c>
      <c r="BT15" s="650"/>
      <c r="BU15" s="650"/>
      <c r="BV15" s="650"/>
      <c r="BW15" s="650"/>
      <c r="BX15" s="650"/>
      <c r="BY15" s="650"/>
      <c r="BZ15" s="650"/>
      <c r="CA15" s="650"/>
      <c r="CB15" s="708"/>
      <c r="CD15" s="656" t="s">
        <v>203</v>
      </c>
      <c r="CE15" s="657"/>
      <c r="CF15" s="657"/>
      <c r="CG15" s="657"/>
      <c r="CH15" s="657"/>
      <c r="CI15" s="657"/>
      <c r="CJ15" s="657"/>
      <c r="CK15" s="657"/>
      <c r="CL15" s="657"/>
      <c r="CM15" s="657"/>
      <c r="CN15" s="657"/>
      <c r="CO15" s="657"/>
      <c r="CP15" s="657"/>
      <c r="CQ15" s="658"/>
      <c r="CR15" s="622">
        <v>8913117</v>
      </c>
      <c r="CS15" s="623"/>
      <c r="CT15" s="623"/>
      <c r="CU15" s="623"/>
      <c r="CV15" s="623"/>
      <c r="CW15" s="623"/>
      <c r="CX15" s="623"/>
      <c r="CY15" s="624"/>
      <c r="CZ15" s="649">
        <v>13</v>
      </c>
      <c r="DA15" s="649"/>
      <c r="DB15" s="649"/>
      <c r="DC15" s="649"/>
      <c r="DD15" s="628">
        <v>3088499</v>
      </c>
      <c r="DE15" s="623"/>
      <c r="DF15" s="623"/>
      <c r="DG15" s="623"/>
      <c r="DH15" s="623"/>
      <c r="DI15" s="623"/>
      <c r="DJ15" s="623"/>
      <c r="DK15" s="623"/>
      <c r="DL15" s="623"/>
      <c r="DM15" s="623"/>
      <c r="DN15" s="623"/>
      <c r="DO15" s="623"/>
      <c r="DP15" s="624"/>
      <c r="DQ15" s="628">
        <v>5979724</v>
      </c>
      <c r="DR15" s="623"/>
      <c r="DS15" s="623"/>
      <c r="DT15" s="623"/>
      <c r="DU15" s="623"/>
      <c r="DV15" s="623"/>
      <c r="DW15" s="623"/>
      <c r="DX15" s="623"/>
      <c r="DY15" s="623"/>
      <c r="DZ15" s="623"/>
      <c r="EA15" s="623"/>
      <c r="EB15" s="623"/>
      <c r="EC15" s="666"/>
    </row>
    <row r="16" spans="2:143" ht="11.25" customHeight="1" x14ac:dyDescent="0.2">
      <c r="B16" s="619" t="s">
        <v>204</v>
      </c>
      <c r="C16" s="620"/>
      <c r="D16" s="620"/>
      <c r="E16" s="620"/>
      <c r="F16" s="620"/>
      <c r="G16" s="620"/>
      <c r="H16" s="620"/>
      <c r="I16" s="620"/>
      <c r="J16" s="620"/>
      <c r="K16" s="620"/>
      <c r="L16" s="620"/>
      <c r="M16" s="620"/>
      <c r="N16" s="620"/>
      <c r="O16" s="620"/>
      <c r="P16" s="620"/>
      <c r="Q16" s="621"/>
      <c r="R16" s="622">
        <v>60164</v>
      </c>
      <c r="S16" s="623"/>
      <c r="T16" s="623"/>
      <c r="U16" s="623"/>
      <c r="V16" s="623"/>
      <c r="W16" s="623"/>
      <c r="X16" s="623"/>
      <c r="Y16" s="624"/>
      <c r="Z16" s="649">
        <v>0.1</v>
      </c>
      <c r="AA16" s="649"/>
      <c r="AB16" s="649"/>
      <c r="AC16" s="649"/>
      <c r="AD16" s="650">
        <v>60164</v>
      </c>
      <c r="AE16" s="650"/>
      <c r="AF16" s="650"/>
      <c r="AG16" s="650"/>
      <c r="AH16" s="650"/>
      <c r="AI16" s="650"/>
      <c r="AJ16" s="650"/>
      <c r="AK16" s="650"/>
      <c r="AL16" s="625">
        <v>0.2</v>
      </c>
      <c r="AM16" s="626"/>
      <c r="AN16" s="626"/>
      <c r="AO16" s="651"/>
      <c r="AP16" s="619" t="s">
        <v>205</v>
      </c>
      <c r="AQ16" s="620"/>
      <c r="AR16" s="620"/>
      <c r="AS16" s="620"/>
      <c r="AT16" s="620"/>
      <c r="AU16" s="620"/>
      <c r="AV16" s="620"/>
      <c r="AW16" s="620"/>
      <c r="AX16" s="620"/>
      <c r="AY16" s="620"/>
      <c r="AZ16" s="620"/>
      <c r="BA16" s="620"/>
      <c r="BB16" s="620"/>
      <c r="BC16" s="620"/>
      <c r="BD16" s="620"/>
      <c r="BE16" s="620"/>
      <c r="BF16" s="621"/>
      <c r="BG16" s="622" t="s">
        <v>67</v>
      </c>
      <c r="BH16" s="623"/>
      <c r="BI16" s="623"/>
      <c r="BJ16" s="623"/>
      <c r="BK16" s="623"/>
      <c r="BL16" s="623"/>
      <c r="BM16" s="623"/>
      <c r="BN16" s="624"/>
      <c r="BO16" s="649" t="s">
        <v>67</v>
      </c>
      <c r="BP16" s="649"/>
      <c r="BQ16" s="649"/>
      <c r="BR16" s="649"/>
      <c r="BS16" s="650" t="s">
        <v>176</v>
      </c>
      <c r="BT16" s="650"/>
      <c r="BU16" s="650"/>
      <c r="BV16" s="650"/>
      <c r="BW16" s="650"/>
      <c r="BX16" s="650"/>
      <c r="BY16" s="650"/>
      <c r="BZ16" s="650"/>
      <c r="CA16" s="650"/>
      <c r="CB16" s="708"/>
      <c r="CD16" s="656" t="s">
        <v>206</v>
      </c>
      <c r="CE16" s="657"/>
      <c r="CF16" s="657"/>
      <c r="CG16" s="657"/>
      <c r="CH16" s="657"/>
      <c r="CI16" s="657"/>
      <c r="CJ16" s="657"/>
      <c r="CK16" s="657"/>
      <c r="CL16" s="657"/>
      <c r="CM16" s="657"/>
      <c r="CN16" s="657"/>
      <c r="CO16" s="657"/>
      <c r="CP16" s="657"/>
      <c r="CQ16" s="658"/>
      <c r="CR16" s="622" t="s">
        <v>67</v>
      </c>
      <c r="CS16" s="623"/>
      <c r="CT16" s="623"/>
      <c r="CU16" s="623"/>
      <c r="CV16" s="623"/>
      <c r="CW16" s="623"/>
      <c r="CX16" s="623"/>
      <c r="CY16" s="624"/>
      <c r="CZ16" s="649" t="s">
        <v>77</v>
      </c>
      <c r="DA16" s="649"/>
      <c r="DB16" s="649"/>
      <c r="DC16" s="649"/>
      <c r="DD16" s="628" t="s">
        <v>67</v>
      </c>
      <c r="DE16" s="623"/>
      <c r="DF16" s="623"/>
      <c r="DG16" s="623"/>
      <c r="DH16" s="623"/>
      <c r="DI16" s="623"/>
      <c r="DJ16" s="623"/>
      <c r="DK16" s="623"/>
      <c r="DL16" s="623"/>
      <c r="DM16" s="623"/>
      <c r="DN16" s="623"/>
      <c r="DO16" s="623"/>
      <c r="DP16" s="624"/>
      <c r="DQ16" s="628" t="s">
        <v>67</v>
      </c>
      <c r="DR16" s="623"/>
      <c r="DS16" s="623"/>
      <c r="DT16" s="623"/>
      <c r="DU16" s="623"/>
      <c r="DV16" s="623"/>
      <c r="DW16" s="623"/>
      <c r="DX16" s="623"/>
      <c r="DY16" s="623"/>
      <c r="DZ16" s="623"/>
      <c r="EA16" s="623"/>
      <c r="EB16" s="623"/>
      <c r="EC16" s="666"/>
    </row>
    <row r="17" spans="2:133" ht="11.25" customHeight="1" x14ac:dyDescent="0.2">
      <c r="B17" s="619" t="s">
        <v>207</v>
      </c>
      <c r="C17" s="620"/>
      <c r="D17" s="620"/>
      <c r="E17" s="620"/>
      <c r="F17" s="620"/>
      <c r="G17" s="620"/>
      <c r="H17" s="620"/>
      <c r="I17" s="620"/>
      <c r="J17" s="620"/>
      <c r="K17" s="620"/>
      <c r="L17" s="620"/>
      <c r="M17" s="620"/>
      <c r="N17" s="620"/>
      <c r="O17" s="620"/>
      <c r="P17" s="620"/>
      <c r="Q17" s="621"/>
      <c r="R17" s="622">
        <v>345003</v>
      </c>
      <c r="S17" s="623"/>
      <c r="T17" s="623"/>
      <c r="U17" s="623"/>
      <c r="V17" s="623"/>
      <c r="W17" s="623"/>
      <c r="X17" s="623"/>
      <c r="Y17" s="624"/>
      <c r="Z17" s="649">
        <v>0.5</v>
      </c>
      <c r="AA17" s="649"/>
      <c r="AB17" s="649"/>
      <c r="AC17" s="649"/>
      <c r="AD17" s="650">
        <v>345003</v>
      </c>
      <c r="AE17" s="650"/>
      <c r="AF17" s="650"/>
      <c r="AG17" s="650"/>
      <c r="AH17" s="650"/>
      <c r="AI17" s="650"/>
      <c r="AJ17" s="650"/>
      <c r="AK17" s="650"/>
      <c r="AL17" s="625">
        <v>1.1000000000000001</v>
      </c>
      <c r="AM17" s="626"/>
      <c r="AN17" s="626"/>
      <c r="AO17" s="651"/>
      <c r="AP17" s="619" t="s">
        <v>208</v>
      </c>
      <c r="AQ17" s="620"/>
      <c r="AR17" s="620"/>
      <c r="AS17" s="620"/>
      <c r="AT17" s="620"/>
      <c r="AU17" s="620"/>
      <c r="AV17" s="620"/>
      <c r="AW17" s="620"/>
      <c r="AX17" s="620"/>
      <c r="AY17" s="620"/>
      <c r="AZ17" s="620"/>
      <c r="BA17" s="620"/>
      <c r="BB17" s="620"/>
      <c r="BC17" s="620"/>
      <c r="BD17" s="620"/>
      <c r="BE17" s="620"/>
      <c r="BF17" s="621"/>
      <c r="BG17" s="622" t="s">
        <v>67</v>
      </c>
      <c r="BH17" s="623"/>
      <c r="BI17" s="623"/>
      <c r="BJ17" s="623"/>
      <c r="BK17" s="623"/>
      <c r="BL17" s="623"/>
      <c r="BM17" s="623"/>
      <c r="BN17" s="624"/>
      <c r="BO17" s="649" t="s">
        <v>67</v>
      </c>
      <c r="BP17" s="649"/>
      <c r="BQ17" s="649"/>
      <c r="BR17" s="649"/>
      <c r="BS17" s="650" t="s">
        <v>67</v>
      </c>
      <c r="BT17" s="650"/>
      <c r="BU17" s="650"/>
      <c r="BV17" s="650"/>
      <c r="BW17" s="650"/>
      <c r="BX17" s="650"/>
      <c r="BY17" s="650"/>
      <c r="BZ17" s="650"/>
      <c r="CA17" s="650"/>
      <c r="CB17" s="708"/>
      <c r="CD17" s="656" t="s">
        <v>209</v>
      </c>
      <c r="CE17" s="657"/>
      <c r="CF17" s="657"/>
      <c r="CG17" s="657"/>
      <c r="CH17" s="657"/>
      <c r="CI17" s="657"/>
      <c r="CJ17" s="657"/>
      <c r="CK17" s="657"/>
      <c r="CL17" s="657"/>
      <c r="CM17" s="657"/>
      <c r="CN17" s="657"/>
      <c r="CO17" s="657"/>
      <c r="CP17" s="657"/>
      <c r="CQ17" s="658"/>
      <c r="CR17" s="622">
        <v>1918926</v>
      </c>
      <c r="CS17" s="623"/>
      <c r="CT17" s="623"/>
      <c r="CU17" s="623"/>
      <c r="CV17" s="623"/>
      <c r="CW17" s="623"/>
      <c r="CX17" s="623"/>
      <c r="CY17" s="624"/>
      <c r="CZ17" s="649">
        <v>2.8</v>
      </c>
      <c r="DA17" s="649"/>
      <c r="DB17" s="649"/>
      <c r="DC17" s="649"/>
      <c r="DD17" s="628" t="s">
        <v>67</v>
      </c>
      <c r="DE17" s="623"/>
      <c r="DF17" s="623"/>
      <c r="DG17" s="623"/>
      <c r="DH17" s="623"/>
      <c r="DI17" s="623"/>
      <c r="DJ17" s="623"/>
      <c r="DK17" s="623"/>
      <c r="DL17" s="623"/>
      <c r="DM17" s="623"/>
      <c r="DN17" s="623"/>
      <c r="DO17" s="623"/>
      <c r="DP17" s="624"/>
      <c r="DQ17" s="628">
        <v>1815003</v>
      </c>
      <c r="DR17" s="623"/>
      <c r="DS17" s="623"/>
      <c r="DT17" s="623"/>
      <c r="DU17" s="623"/>
      <c r="DV17" s="623"/>
      <c r="DW17" s="623"/>
      <c r="DX17" s="623"/>
      <c r="DY17" s="623"/>
      <c r="DZ17" s="623"/>
      <c r="EA17" s="623"/>
      <c r="EB17" s="623"/>
      <c r="EC17" s="666"/>
    </row>
    <row r="18" spans="2:133" ht="11.25" customHeight="1" x14ac:dyDescent="0.2">
      <c r="B18" s="619" t="s">
        <v>210</v>
      </c>
      <c r="C18" s="620"/>
      <c r="D18" s="620"/>
      <c r="E18" s="620"/>
      <c r="F18" s="620"/>
      <c r="G18" s="620"/>
      <c r="H18" s="620"/>
      <c r="I18" s="620"/>
      <c r="J18" s="620"/>
      <c r="K18" s="620"/>
      <c r="L18" s="620"/>
      <c r="M18" s="620"/>
      <c r="N18" s="620"/>
      <c r="O18" s="620"/>
      <c r="P18" s="620"/>
      <c r="Q18" s="621"/>
      <c r="R18" s="622">
        <v>287327</v>
      </c>
      <c r="S18" s="623"/>
      <c r="T18" s="623"/>
      <c r="U18" s="623"/>
      <c r="V18" s="623"/>
      <c r="W18" s="623"/>
      <c r="X18" s="623"/>
      <c r="Y18" s="624"/>
      <c r="Z18" s="649">
        <v>0.4</v>
      </c>
      <c r="AA18" s="649"/>
      <c r="AB18" s="649"/>
      <c r="AC18" s="649"/>
      <c r="AD18" s="650">
        <v>274538</v>
      </c>
      <c r="AE18" s="650"/>
      <c r="AF18" s="650"/>
      <c r="AG18" s="650"/>
      <c r="AH18" s="650"/>
      <c r="AI18" s="650"/>
      <c r="AJ18" s="650"/>
      <c r="AK18" s="650"/>
      <c r="AL18" s="625">
        <v>0.80000001192092896</v>
      </c>
      <c r="AM18" s="626"/>
      <c r="AN18" s="626"/>
      <c r="AO18" s="651"/>
      <c r="AP18" s="619" t="s">
        <v>211</v>
      </c>
      <c r="AQ18" s="620"/>
      <c r="AR18" s="620"/>
      <c r="AS18" s="620"/>
      <c r="AT18" s="620"/>
      <c r="AU18" s="620"/>
      <c r="AV18" s="620"/>
      <c r="AW18" s="620"/>
      <c r="AX18" s="620"/>
      <c r="AY18" s="620"/>
      <c r="AZ18" s="620"/>
      <c r="BA18" s="620"/>
      <c r="BB18" s="620"/>
      <c r="BC18" s="620"/>
      <c r="BD18" s="620"/>
      <c r="BE18" s="620"/>
      <c r="BF18" s="621"/>
      <c r="BG18" s="622" t="s">
        <v>67</v>
      </c>
      <c r="BH18" s="623"/>
      <c r="BI18" s="623"/>
      <c r="BJ18" s="623"/>
      <c r="BK18" s="623"/>
      <c r="BL18" s="623"/>
      <c r="BM18" s="623"/>
      <c r="BN18" s="624"/>
      <c r="BO18" s="649" t="s">
        <v>67</v>
      </c>
      <c r="BP18" s="649"/>
      <c r="BQ18" s="649"/>
      <c r="BR18" s="649"/>
      <c r="BS18" s="650" t="s">
        <v>67</v>
      </c>
      <c r="BT18" s="650"/>
      <c r="BU18" s="650"/>
      <c r="BV18" s="650"/>
      <c r="BW18" s="650"/>
      <c r="BX18" s="650"/>
      <c r="BY18" s="650"/>
      <c r="BZ18" s="650"/>
      <c r="CA18" s="650"/>
      <c r="CB18" s="708"/>
      <c r="CD18" s="656" t="s">
        <v>212</v>
      </c>
      <c r="CE18" s="657"/>
      <c r="CF18" s="657"/>
      <c r="CG18" s="657"/>
      <c r="CH18" s="657"/>
      <c r="CI18" s="657"/>
      <c r="CJ18" s="657"/>
      <c r="CK18" s="657"/>
      <c r="CL18" s="657"/>
      <c r="CM18" s="657"/>
      <c r="CN18" s="657"/>
      <c r="CO18" s="657"/>
      <c r="CP18" s="657"/>
      <c r="CQ18" s="658"/>
      <c r="CR18" s="622" t="s">
        <v>67</v>
      </c>
      <c r="CS18" s="623"/>
      <c r="CT18" s="623"/>
      <c r="CU18" s="623"/>
      <c r="CV18" s="623"/>
      <c r="CW18" s="623"/>
      <c r="CX18" s="623"/>
      <c r="CY18" s="624"/>
      <c r="CZ18" s="649" t="s">
        <v>176</v>
      </c>
      <c r="DA18" s="649"/>
      <c r="DB18" s="649"/>
      <c r="DC18" s="649"/>
      <c r="DD18" s="628" t="s">
        <v>67</v>
      </c>
      <c r="DE18" s="623"/>
      <c r="DF18" s="623"/>
      <c r="DG18" s="623"/>
      <c r="DH18" s="623"/>
      <c r="DI18" s="623"/>
      <c r="DJ18" s="623"/>
      <c r="DK18" s="623"/>
      <c r="DL18" s="623"/>
      <c r="DM18" s="623"/>
      <c r="DN18" s="623"/>
      <c r="DO18" s="623"/>
      <c r="DP18" s="624"/>
      <c r="DQ18" s="628" t="s">
        <v>67</v>
      </c>
      <c r="DR18" s="623"/>
      <c r="DS18" s="623"/>
      <c r="DT18" s="623"/>
      <c r="DU18" s="623"/>
      <c r="DV18" s="623"/>
      <c r="DW18" s="623"/>
      <c r="DX18" s="623"/>
      <c r="DY18" s="623"/>
      <c r="DZ18" s="623"/>
      <c r="EA18" s="623"/>
      <c r="EB18" s="623"/>
      <c r="EC18" s="666"/>
    </row>
    <row r="19" spans="2:133" ht="11.25" customHeight="1" x14ac:dyDescent="0.2">
      <c r="B19" s="619" t="s">
        <v>213</v>
      </c>
      <c r="C19" s="620"/>
      <c r="D19" s="620"/>
      <c r="E19" s="620"/>
      <c r="F19" s="620"/>
      <c r="G19" s="620"/>
      <c r="H19" s="620"/>
      <c r="I19" s="620"/>
      <c r="J19" s="620"/>
      <c r="K19" s="620"/>
      <c r="L19" s="620"/>
      <c r="M19" s="620"/>
      <c r="N19" s="620"/>
      <c r="O19" s="620"/>
      <c r="P19" s="620"/>
      <c r="Q19" s="621"/>
      <c r="R19" s="622">
        <v>124229</v>
      </c>
      <c r="S19" s="623"/>
      <c r="T19" s="623"/>
      <c r="U19" s="623"/>
      <c r="V19" s="623"/>
      <c r="W19" s="623"/>
      <c r="X19" s="623"/>
      <c r="Y19" s="624"/>
      <c r="Z19" s="649">
        <v>0.2</v>
      </c>
      <c r="AA19" s="649"/>
      <c r="AB19" s="649"/>
      <c r="AC19" s="649"/>
      <c r="AD19" s="650">
        <v>124229</v>
      </c>
      <c r="AE19" s="650"/>
      <c r="AF19" s="650"/>
      <c r="AG19" s="650"/>
      <c r="AH19" s="650"/>
      <c r="AI19" s="650"/>
      <c r="AJ19" s="650"/>
      <c r="AK19" s="650"/>
      <c r="AL19" s="625">
        <v>0.4</v>
      </c>
      <c r="AM19" s="626"/>
      <c r="AN19" s="626"/>
      <c r="AO19" s="651"/>
      <c r="AP19" s="619" t="s">
        <v>214</v>
      </c>
      <c r="AQ19" s="620"/>
      <c r="AR19" s="620"/>
      <c r="AS19" s="620"/>
      <c r="AT19" s="620"/>
      <c r="AU19" s="620"/>
      <c r="AV19" s="620"/>
      <c r="AW19" s="620"/>
      <c r="AX19" s="620"/>
      <c r="AY19" s="620"/>
      <c r="AZ19" s="620"/>
      <c r="BA19" s="620"/>
      <c r="BB19" s="620"/>
      <c r="BC19" s="620"/>
      <c r="BD19" s="620"/>
      <c r="BE19" s="620"/>
      <c r="BF19" s="621"/>
      <c r="BG19" s="622">
        <v>1771304</v>
      </c>
      <c r="BH19" s="623"/>
      <c r="BI19" s="623"/>
      <c r="BJ19" s="623"/>
      <c r="BK19" s="623"/>
      <c r="BL19" s="623"/>
      <c r="BM19" s="623"/>
      <c r="BN19" s="624"/>
      <c r="BO19" s="649">
        <v>6</v>
      </c>
      <c r="BP19" s="649"/>
      <c r="BQ19" s="649"/>
      <c r="BR19" s="649"/>
      <c r="BS19" s="650" t="s">
        <v>67</v>
      </c>
      <c r="BT19" s="650"/>
      <c r="BU19" s="650"/>
      <c r="BV19" s="650"/>
      <c r="BW19" s="650"/>
      <c r="BX19" s="650"/>
      <c r="BY19" s="650"/>
      <c r="BZ19" s="650"/>
      <c r="CA19" s="650"/>
      <c r="CB19" s="708"/>
      <c r="CD19" s="656" t="s">
        <v>215</v>
      </c>
      <c r="CE19" s="657"/>
      <c r="CF19" s="657"/>
      <c r="CG19" s="657"/>
      <c r="CH19" s="657"/>
      <c r="CI19" s="657"/>
      <c r="CJ19" s="657"/>
      <c r="CK19" s="657"/>
      <c r="CL19" s="657"/>
      <c r="CM19" s="657"/>
      <c r="CN19" s="657"/>
      <c r="CO19" s="657"/>
      <c r="CP19" s="657"/>
      <c r="CQ19" s="658"/>
      <c r="CR19" s="622" t="s">
        <v>77</v>
      </c>
      <c r="CS19" s="623"/>
      <c r="CT19" s="623"/>
      <c r="CU19" s="623"/>
      <c r="CV19" s="623"/>
      <c r="CW19" s="623"/>
      <c r="CX19" s="623"/>
      <c r="CY19" s="624"/>
      <c r="CZ19" s="649" t="s">
        <v>67</v>
      </c>
      <c r="DA19" s="649"/>
      <c r="DB19" s="649"/>
      <c r="DC19" s="649"/>
      <c r="DD19" s="628" t="s">
        <v>77</v>
      </c>
      <c r="DE19" s="623"/>
      <c r="DF19" s="623"/>
      <c r="DG19" s="623"/>
      <c r="DH19" s="623"/>
      <c r="DI19" s="623"/>
      <c r="DJ19" s="623"/>
      <c r="DK19" s="623"/>
      <c r="DL19" s="623"/>
      <c r="DM19" s="623"/>
      <c r="DN19" s="623"/>
      <c r="DO19" s="623"/>
      <c r="DP19" s="624"/>
      <c r="DQ19" s="628" t="s">
        <v>67</v>
      </c>
      <c r="DR19" s="623"/>
      <c r="DS19" s="623"/>
      <c r="DT19" s="623"/>
      <c r="DU19" s="623"/>
      <c r="DV19" s="623"/>
      <c r="DW19" s="623"/>
      <c r="DX19" s="623"/>
      <c r="DY19" s="623"/>
      <c r="DZ19" s="623"/>
      <c r="EA19" s="623"/>
      <c r="EB19" s="623"/>
      <c r="EC19" s="666"/>
    </row>
    <row r="20" spans="2:133" ht="11.25" customHeight="1" x14ac:dyDescent="0.2">
      <c r="B20" s="619" t="s">
        <v>216</v>
      </c>
      <c r="C20" s="620"/>
      <c r="D20" s="620"/>
      <c r="E20" s="620"/>
      <c r="F20" s="620"/>
      <c r="G20" s="620"/>
      <c r="H20" s="620"/>
      <c r="I20" s="620"/>
      <c r="J20" s="620"/>
      <c r="K20" s="620"/>
      <c r="L20" s="620"/>
      <c r="M20" s="620"/>
      <c r="N20" s="620"/>
      <c r="O20" s="620"/>
      <c r="P20" s="620"/>
      <c r="Q20" s="621"/>
      <c r="R20" s="622">
        <v>16983</v>
      </c>
      <c r="S20" s="623"/>
      <c r="T20" s="623"/>
      <c r="U20" s="623"/>
      <c r="V20" s="623"/>
      <c r="W20" s="623"/>
      <c r="X20" s="623"/>
      <c r="Y20" s="624"/>
      <c r="Z20" s="649">
        <v>0</v>
      </c>
      <c r="AA20" s="649"/>
      <c r="AB20" s="649"/>
      <c r="AC20" s="649"/>
      <c r="AD20" s="650">
        <v>16983</v>
      </c>
      <c r="AE20" s="650"/>
      <c r="AF20" s="650"/>
      <c r="AG20" s="650"/>
      <c r="AH20" s="650"/>
      <c r="AI20" s="650"/>
      <c r="AJ20" s="650"/>
      <c r="AK20" s="650"/>
      <c r="AL20" s="625">
        <v>0.1</v>
      </c>
      <c r="AM20" s="626"/>
      <c r="AN20" s="626"/>
      <c r="AO20" s="651"/>
      <c r="AP20" s="619" t="s">
        <v>217</v>
      </c>
      <c r="AQ20" s="620"/>
      <c r="AR20" s="620"/>
      <c r="AS20" s="620"/>
      <c r="AT20" s="620"/>
      <c r="AU20" s="620"/>
      <c r="AV20" s="620"/>
      <c r="AW20" s="620"/>
      <c r="AX20" s="620"/>
      <c r="AY20" s="620"/>
      <c r="AZ20" s="620"/>
      <c r="BA20" s="620"/>
      <c r="BB20" s="620"/>
      <c r="BC20" s="620"/>
      <c r="BD20" s="620"/>
      <c r="BE20" s="620"/>
      <c r="BF20" s="621"/>
      <c r="BG20" s="622">
        <v>1771304</v>
      </c>
      <c r="BH20" s="623"/>
      <c r="BI20" s="623"/>
      <c r="BJ20" s="623"/>
      <c r="BK20" s="623"/>
      <c r="BL20" s="623"/>
      <c r="BM20" s="623"/>
      <c r="BN20" s="624"/>
      <c r="BO20" s="649">
        <v>6</v>
      </c>
      <c r="BP20" s="649"/>
      <c r="BQ20" s="649"/>
      <c r="BR20" s="649"/>
      <c r="BS20" s="650" t="s">
        <v>77</v>
      </c>
      <c r="BT20" s="650"/>
      <c r="BU20" s="650"/>
      <c r="BV20" s="650"/>
      <c r="BW20" s="650"/>
      <c r="BX20" s="650"/>
      <c r="BY20" s="650"/>
      <c r="BZ20" s="650"/>
      <c r="CA20" s="650"/>
      <c r="CB20" s="708"/>
      <c r="CD20" s="656" t="s">
        <v>218</v>
      </c>
      <c r="CE20" s="657"/>
      <c r="CF20" s="657"/>
      <c r="CG20" s="657"/>
      <c r="CH20" s="657"/>
      <c r="CI20" s="657"/>
      <c r="CJ20" s="657"/>
      <c r="CK20" s="657"/>
      <c r="CL20" s="657"/>
      <c r="CM20" s="657"/>
      <c r="CN20" s="657"/>
      <c r="CO20" s="657"/>
      <c r="CP20" s="657"/>
      <c r="CQ20" s="658"/>
      <c r="CR20" s="622">
        <v>68528979</v>
      </c>
      <c r="CS20" s="623"/>
      <c r="CT20" s="623"/>
      <c r="CU20" s="623"/>
      <c r="CV20" s="623"/>
      <c r="CW20" s="623"/>
      <c r="CX20" s="623"/>
      <c r="CY20" s="624"/>
      <c r="CZ20" s="649">
        <v>100</v>
      </c>
      <c r="DA20" s="649"/>
      <c r="DB20" s="649"/>
      <c r="DC20" s="649"/>
      <c r="DD20" s="628">
        <v>11524522</v>
      </c>
      <c r="DE20" s="623"/>
      <c r="DF20" s="623"/>
      <c r="DG20" s="623"/>
      <c r="DH20" s="623"/>
      <c r="DI20" s="623"/>
      <c r="DJ20" s="623"/>
      <c r="DK20" s="623"/>
      <c r="DL20" s="623"/>
      <c r="DM20" s="623"/>
      <c r="DN20" s="623"/>
      <c r="DO20" s="623"/>
      <c r="DP20" s="624"/>
      <c r="DQ20" s="628">
        <v>36090354</v>
      </c>
      <c r="DR20" s="623"/>
      <c r="DS20" s="623"/>
      <c r="DT20" s="623"/>
      <c r="DU20" s="623"/>
      <c r="DV20" s="623"/>
      <c r="DW20" s="623"/>
      <c r="DX20" s="623"/>
      <c r="DY20" s="623"/>
      <c r="DZ20" s="623"/>
      <c r="EA20" s="623"/>
      <c r="EB20" s="623"/>
      <c r="EC20" s="666"/>
    </row>
    <row r="21" spans="2:133" ht="11.25" customHeight="1" x14ac:dyDescent="0.2">
      <c r="B21" s="619" t="s">
        <v>219</v>
      </c>
      <c r="C21" s="620"/>
      <c r="D21" s="620"/>
      <c r="E21" s="620"/>
      <c r="F21" s="620"/>
      <c r="G21" s="620"/>
      <c r="H21" s="620"/>
      <c r="I21" s="620"/>
      <c r="J21" s="620"/>
      <c r="K21" s="620"/>
      <c r="L21" s="620"/>
      <c r="M21" s="620"/>
      <c r="N21" s="620"/>
      <c r="O21" s="620"/>
      <c r="P21" s="620"/>
      <c r="Q21" s="621"/>
      <c r="R21" s="622">
        <v>3308</v>
      </c>
      <c r="S21" s="623"/>
      <c r="T21" s="623"/>
      <c r="U21" s="623"/>
      <c r="V21" s="623"/>
      <c r="W21" s="623"/>
      <c r="X21" s="623"/>
      <c r="Y21" s="624"/>
      <c r="Z21" s="649">
        <v>0</v>
      </c>
      <c r="AA21" s="649"/>
      <c r="AB21" s="649"/>
      <c r="AC21" s="649"/>
      <c r="AD21" s="650">
        <v>3308</v>
      </c>
      <c r="AE21" s="650"/>
      <c r="AF21" s="650"/>
      <c r="AG21" s="650"/>
      <c r="AH21" s="650"/>
      <c r="AI21" s="650"/>
      <c r="AJ21" s="650"/>
      <c r="AK21" s="650"/>
      <c r="AL21" s="625">
        <v>0</v>
      </c>
      <c r="AM21" s="626"/>
      <c r="AN21" s="626"/>
      <c r="AO21" s="651"/>
      <c r="AP21" s="715" t="s">
        <v>220</v>
      </c>
      <c r="AQ21" s="722"/>
      <c r="AR21" s="722"/>
      <c r="AS21" s="722"/>
      <c r="AT21" s="722"/>
      <c r="AU21" s="722"/>
      <c r="AV21" s="722"/>
      <c r="AW21" s="722"/>
      <c r="AX21" s="722"/>
      <c r="AY21" s="722"/>
      <c r="AZ21" s="722"/>
      <c r="BA21" s="722"/>
      <c r="BB21" s="722"/>
      <c r="BC21" s="722"/>
      <c r="BD21" s="722"/>
      <c r="BE21" s="722"/>
      <c r="BF21" s="717"/>
      <c r="BG21" s="622" t="s">
        <v>67</v>
      </c>
      <c r="BH21" s="623"/>
      <c r="BI21" s="623"/>
      <c r="BJ21" s="623"/>
      <c r="BK21" s="623"/>
      <c r="BL21" s="623"/>
      <c r="BM21" s="623"/>
      <c r="BN21" s="624"/>
      <c r="BO21" s="649" t="s">
        <v>67</v>
      </c>
      <c r="BP21" s="649"/>
      <c r="BQ21" s="649"/>
      <c r="BR21" s="649"/>
      <c r="BS21" s="650" t="s">
        <v>67</v>
      </c>
      <c r="BT21" s="650"/>
      <c r="BU21" s="650"/>
      <c r="BV21" s="650"/>
      <c r="BW21" s="650"/>
      <c r="BX21" s="650"/>
      <c r="BY21" s="650"/>
      <c r="BZ21" s="650"/>
      <c r="CA21" s="650"/>
      <c r="CB21" s="708"/>
      <c r="CD21" s="727"/>
      <c r="CE21" s="653"/>
      <c r="CF21" s="653"/>
      <c r="CG21" s="653"/>
      <c r="CH21" s="653"/>
      <c r="CI21" s="653"/>
      <c r="CJ21" s="653"/>
      <c r="CK21" s="653"/>
      <c r="CL21" s="653"/>
      <c r="CM21" s="653"/>
      <c r="CN21" s="653"/>
      <c r="CO21" s="653"/>
      <c r="CP21" s="653"/>
      <c r="CQ21" s="654"/>
      <c r="CR21" s="728"/>
      <c r="CS21" s="729"/>
      <c r="CT21" s="729"/>
      <c r="CU21" s="729"/>
      <c r="CV21" s="729"/>
      <c r="CW21" s="729"/>
      <c r="CX21" s="729"/>
      <c r="CY21" s="730"/>
      <c r="CZ21" s="731"/>
      <c r="DA21" s="731"/>
      <c r="DB21" s="731"/>
      <c r="DC21" s="731"/>
      <c r="DD21" s="732"/>
      <c r="DE21" s="729"/>
      <c r="DF21" s="729"/>
      <c r="DG21" s="729"/>
      <c r="DH21" s="729"/>
      <c r="DI21" s="729"/>
      <c r="DJ21" s="729"/>
      <c r="DK21" s="729"/>
      <c r="DL21" s="729"/>
      <c r="DM21" s="729"/>
      <c r="DN21" s="729"/>
      <c r="DO21" s="729"/>
      <c r="DP21" s="730"/>
      <c r="DQ21" s="732"/>
      <c r="DR21" s="729"/>
      <c r="DS21" s="729"/>
      <c r="DT21" s="729"/>
      <c r="DU21" s="729"/>
      <c r="DV21" s="729"/>
      <c r="DW21" s="729"/>
      <c r="DX21" s="729"/>
      <c r="DY21" s="729"/>
      <c r="DZ21" s="729"/>
      <c r="EA21" s="729"/>
      <c r="EB21" s="729"/>
      <c r="EC21" s="736"/>
    </row>
    <row r="22" spans="2:133" ht="11.25" customHeight="1" x14ac:dyDescent="0.2">
      <c r="B22" s="685" t="s">
        <v>221</v>
      </c>
      <c r="C22" s="686"/>
      <c r="D22" s="686"/>
      <c r="E22" s="686"/>
      <c r="F22" s="686"/>
      <c r="G22" s="686"/>
      <c r="H22" s="686"/>
      <c r="I22" s="686"/>
      <c r="J22" s="686"/>
      <c r="K22" s="686"/>
      <c r="L22" s="686"/>
      <c r="M22" s="686"/>
      <c r="N22" s="686"/>
      <c r="O22" s="686"/>
      <c r="P22" s="686"/>
      <c r="Q22" s="687"/>
      <c r="R22" s="622">
        <v>142807</v>
      </c>
      <c r="S22" s="623"/>
      <c r="T22" s="623"/>
      <c r="U22" s="623"/>
      <c r="V22" s="623"/>
      <c r="W22" s="623"/>
      <c r="X22" s="623"/>
      <c r="Y22" s="624"/>
      <c r="Z22" s="649">
        <v>0.2</v>
      </c>
      <c r="AA22" s="649"/>
      <c r="AB22" s="649"/>
      <c r="AC22" s="649"/>
      <c r="AD22" s="650">
        <v>130018</v>
      </c>
      <c r="AE22" s="650"/>
      <c r="AF22" s="650"/>
      <c r="AG22" s="650"/>
      <c r="AH22" s="650"/>
      <c r="AI22" s="650"/>
      <c r="AJ22" s="650"/>
      <c r="AK22" s="650"/>
      <c r="AL22" s="625">
        <v>0.40000000596046448</v>
      </c>
      <c r="AM22" s="626"/>
      <c r="AN22" s="626"/>
      <c r="AO22" s="651"/>
      <c r="AP22" s="715" t="s">
        <v>222</v>
      </c>
      <c r="AQ22" s="722"/>
      <c r="AR22" s="722"/>
      <c r="AS22" s="722"/>
      <c r="AT22" s="722"/>
      <c r="AU22" s="722"/>
      <c r="AV22" s="722"/>
      <c r="AW22" s="722"/>
      <c r="AX22" s="722"/>
      <c r="AY22" s="722"/>
      <c r="AZ22" s="722"/>
      <c r="BA22" s="722"/>
      <c r="BB22" s="722"/>
      <c r="BC22" s="722"/>
      <c r="BD22" s="722"/>
      <c r="BE22" s="722"/>
      <c r="BF22" s="717"/>
      <c r="BG22" s="622" t="s">
        <v>67</v>
      </c>
      <c r="BH22" s="623"/>
      <c r="BI22" s="623"/>
      <c r="BJ22" s="623"/>
      <c r="BK22" s="623"/>
      <c r="BL22" s="623"/>
      <c r="BM22" s="623"/>
      <c r="BN22" s="624"/>
      <c r="BO22" s="649" t="s">
        <v>67</v>
      </c>
      <c r="BP22" s="649"/>
      <c r="BQ22" s="649"/>
      <c r="BR22" s="649"/>
      <c r="BS22" s="650" t="s">
        <v>67</v>
      </c>
      <c r="BT22" s="650"/>
      <c r="BU22" s="650"/>
      <c r="BV22" s="650"/>
      <c r="BW22" s="650"/>
      <c r="BX22" s="650"/>
      <c r="BY22" s="650"/>
      <c r="BZ22" s="650"/>
      <c r="CA22" s="650"/>
      <c r="CB22" s="708"/>
      <c r="CD22" s="724" t="s">
        <v>223</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2">
      <c r="B23" s="619" t="s">
        <v>224</v>
      </c>
      <c r="C23" s="620"/>
      <c r="D23" s="620"/>
      <c r="E23" s="620"/>
      <c r="F23" s="620"/>
      <c r="G23" s="620"/>
      <c r="H23" s="620"/>
      <c r="I23" s="620"/>
      <c r="J23" s="620"/>
      <c r="K23" s="620"/>
      <c r="L23" s="620"/>
      <c r="M23" s="620"/>
      <c r="N23" s="620"/>
      <c r="O23" s="620"/>
      <c r="P23" s="620"/>
      <c r="Q23" s="621"/>
      <c r="R23" s="622">
        <v>55913</v>
      </c>
      <c r="S23" s="623"/>
      <c r="T23" s="623"/>
      <c r="U23" s="623"/>
      <c r="V23" s="623"/>
      <c r="W23" s="623"/>
      <c r="X23" s="623"/>
      <c r="Y23" s="624"/>
      <c r="Z23" s="649">
        <v>0.1</v>
      </c>
      <c r="AA23" s="649"/>
      <c r="AB23" s="649"/>
      <c r="AC23" s="649"/>
      <c r="AD23" s="650" t="s">
        <v>67</v>
      </c>
      <c r="AE23" s="650"/>
      <c r="AF23" s="650"/>
      <c r="AG23" s="650"/>
      <c r="AH23" s="650"/>
      <c r="AI23" s="650"/>
      <c r="AJ23" s="650"/>
      <c r="AK23" s="650"/>
      <c r="AL23" s="625" t="s">
        <v>67</v>
      </c>
      <c r="AM23" s="626"/>
      <c r="AN23" s="626"/>
      <c r="AO23" s="651"/>
      <c r="AP23" s="715" t="s">
        <v>225</v>
      </c>
      <c r="AQ23" s="722"/>
      <c r="AR23" s="722"/>
      <c r="AS23" s="722"/>
      <c r="AT23" s="722"/>
      <c r="AU23" s="722"/>
      <c r="AV23" s="722"/>
      <c r="AW23" s="722"/>
      <c r="AX23" s="722"/>
      <c r="AY23" s="722"/>
      <c r="AZ23" s="722"/>
      <c r="BA23" s="722"/>
      <c r="BB23" s="722"/>
      <c r="BC23" s="722"/>
      <c r="BD23" s="722"/>
      <c r="BE23" s="722"/>
      <c r="BF23" s="717"/>
      <c r="BG23" s="622">
        <v>1771304</v>
      </c>
      <c r="BH23" s="623"/>
      <c r="BI23" s="623"/>
      <c r="BJ23" s="623"/>
      <c r="BK23" s="623"/>
      <c r="BL23" s="623"/>
      <c r="BM23" s="623"/>
      <c r="BN23" s="624"/>
      <c r="BO23" s="649">
        <v>6</v>
      </c>
      <c r="BP23" s="649"/>
      <c r="BQ23" s="649"/>
      <c r="BR23" s="649"/>
      <c r="BS23" s="650" t="s">
        <v>176</v>
      </c>
      <c r="BT23" s="650"/>
      <c r="BU23" s="650"/>
      <c r="BV23" s="650"/>
      <c r="BW23" s="650"/>
      <c r="BX23" s="650"/>
      <c r="BY23" s="650"/>
      <c r="BZ23" s="650"/>
      <c r="CA23" s="650"/>
      <c r="CB23" s="708"/>
      <c r="CD23" s="724" t="s">
        <v>164</v>
      </c>
      <c r="CE23" s="725"/>
      <c r="CF23" s="725"/>
      <c r="CG23" s="725"/>
      <c r="CH23" s="725"/>
      <c r="CI23" s="725"/>
      <c r="CJ23" s="725"/>
      <c r="CK23" s="725"/>
      <c r="CL23" s="725"/>
      <c r="CM23" s="725"/>
      <c r="CN23" s="725"/>
      <c r="CO23" s="725"/>
      <c r="CP23" s="725"/>
      <c r="CQ23" s="726"/>
      <c r="CR23" s="724" t="s">
        <v>226</v>
      </c>
      <c r="CS23" s="725"/>
      <c r="CT23" s="725"/>
      <c r="CU23" s="725"/>
      <c r="CV23" s="725"/>
      <c r="CW23" s="725"/>
      <c r="CX23" s="725"/>
      <c r="CY23" s="726"/>
      <c r="CZ23" s="724" t="s">
        <v>227</v>
      </c>
      <c r="DA23" s="725"/>
      <c r="DB23" s="725"/>
      <c r="DC23" s="726"/>
      <c r="DD23" s="724" t="s">
        <v>228</v>
      </c>
      <c r="DE23" s="725"/>
      <c r="DF23" s="725"/>
      <c r="DG23" s="725"/>
      <c r="DH23" s="725"/>
      <c r="DI23" s="725"/>
      <c r="DJ23" s="725"/>
      <c r="DK23" s="726"/>
      <c r="DL23" s="733" t="s">
        <v>229</v>
      </c>
      <c r="DM23" s="734"/>
      <c r="DN23" s="734"/>
      <c r="DO23" s="734"/>
      <c r="DP23" s="734"/>
      <c r="DQ23" s="734"/>
      <c r="DR23" s="734"/>
      <c r="DS23" s="734"/>
      <c r="DT23" s="734"/>
      <c r="DU23" s="734"/>
      <c r="DV23" s="735"/>
      <c r="DW23" s="724" t="s">
        <v>230</v>
      </c>
      <c r="DX23" s="725"/>
      <c r="DY23" s="725"/>
      <c r="DZ23" s="725"/>
      <c r="EA23" s="725"/>
      <c r="EB23" s="725"/>
      <c r="EC23" s="726"/>
    </row>
    <row r="24" spans="2:133" ht="11.25" customHeight="1" x14ac:dyDescent="0.2">
      <c r="B24" s="619" t="s">
        <v>231</v>
      </c>
      <c r="C24" s="620"/>
      <c r="D24" s="620"/>
      <c r="E24" s="620"/>
      <c r="F24" s="620"/>
      <c r="G24" s="620"/>
      <c r="H24" s="620"/>
      <c r="I24" s="620"/>
      <c r="J24" s="620"/>
      <c r="K24" s="620"/>
      <c r="L24" s="620"/>
      <c r="M24" s="620"/>
      <c r="N24" s="620"/>
      <c r="O24" s="620"/>
      <c r="P24" s="620"/>
      <c r="Q24" s="621"/>
      <c r="R24" s="622" t="s">
        <v>67</v>
      </c>
      <c r="S24" s="623"/>
      <c r="T24" s="623"/>
      <c r="U24" s="623"/>
      <c r="V24" s="623"/>
      <c r="W24" s="623"/>
      <c r="X24" s="623"/>
      <c r="Y24" s="624"/>
      <c r="Z24" s="649" t="s">
        <v>67</v>
      </c>
      <c r="AA24" s="649"/>
      <c r="AB24" s="649"/>
      <c r="AC24" s="649"/>
      <c r="AD24" s="650" t="s">
        <v>67</v>
      </c>
      <c r="AE24" s="650"/>
      <c r="AF24" s="650"/>
      <c r="AG24" s="650"/>
      <c r="AH24" s="650"/>
      <c r="AI24" s="650"/>
      <c r="AJ24" s="650"/>
      <c r="AK24" s="650"/>
      <c r="AL24" s="625" t="s">
        <v>176</v>
      </c>
      <c r="AM24" s="626"/>
      <c r="AN24" s="626"/>
      <c r="AO24" s="651"/>
      <c r="AP24" s="715" t="s">
        <v>232</v>
      </c>
      <c r="AQ24" s="722"/>
      <c r="AR24" s="722"/>
      <c r="AS24" s="722"/>
      <c r="AT24" s="722"/>
      <c r="AU24" s="722"/>
      <c r="AV24" s="722"/>
      <c r="AW24" s="722"/>
      <c r="AX24" s="722"/>
      <c r="AY24" s="722"/>
      <c r="AZ24" s="722"/>
      <c r="BA24" s="722"/>
      <c r="BB24" s="722"/>
      <c r="BC24" s="722"/>
      <c r="BD24" s="722"/>
      <c r="BE24" s="722"/>
      <c r="BF24" s="717"/>
      <c r="BG24" s="622" t="s">
        <v>67</v>
      </c>
      <c r="BH24" s="623"/>
      <c r="BI24" s="623"/>
      <c r="BJ24" s="623"/>
      <c r="BK24" s="623"/>
      <c r="BL24" s="623"/>
      <c r="BM24" s="623"/>
      <c r="BN24" s="624"/>
      <c r="BO24" s="649" t="s">
        <v>67</v>
      </c>
      <c r="BP24" s="649"/>
      <c r="BQ24" s="649"/>
      <c r="BR24" s="649"/>
      <c r="BS24" s="650" t="s">
        <v>176</v>
      </c>
      <c r="BT24" s="650"/>
      <c r="BU24" s="650"/>
      <c r="BV24" s="650"/>
      <c r="BW24" s="650"/>
      <c r="BX24" s="650"/>
      <c r="BY24" s="650"/>
      <c r="BZ24" s="650"/>
      <c r="CA24" s="650"/>
      <c r="CB24" s="708"/>
      <c r="CD24" s="678" t="s">
        <v>233</v>
      </c>
      <c r="CE24" s="679"/>
      <c r="CF24" s="679"/>
      <c r="CG24" s="679"/>
      <c r="CH24" s="679"/>
      <c r="CI24" s="679"/>
      <c r="CJ24" s="679"/>
      <c r="CK24" s="679"/>
      <c r="CL24" s="679"/>
      <c r="CM24" s="679"/>
      <c r="CN24" s="679"/>
      <c r="CO24" s="679"/>
      <c r="CP24" s="679"/>
      <c r="CQ24" s="680"/>
      <c r="CR24" s="675">
        <v>29274991</v>
      </c>
      <c r="CS24" s="676"/>
      <c r="CT24" s="676"/>
      <c r="CU24" s="676"/>
      <c r="CV24" s="676"/>
      <c r="CW24" s="676"/>
      <c r="CX24" s="676"/>
      <c r="CY24" s="719"/>
      <c r="CZ24" s="720">
        <v>42.7</v>
      </c>
      <c r="DA24" s="695"/>
      <c r="DB24" s="695"/>
      <c r="DC24" s="723"/>
      <c r="DD24" s="718">
        <v>13424587</v>
      </c>
      <c r="DE24" s="676"/>
      <c r="DF24" s="676"/>
      <c r="DG24" s="676"/>
      <c r="DH24" s="676"/>
      <c r="DI24" s="676"/>
      <c r="DJ24" s="676"/>
      <c r="DK24" s="719"/>
      <c r="DL24" s="718">
        <v>13176767</v>
      </c>
      <c r="DM24" s="676"/>
      <c r="DN24" s="676"/>
      <c r="DO24" s="676"/>
      <c r="DP24" s="676"/>
      <c r="DQ24" s="676"/>
      <c r="DR24" s="676"/>
      <c r="DS24" s="676"/>
      <c r="DT24" s="676"/>
      <c r="DU24" s="676"/>
      <c r="DV24" s="719"/>
      <c r="DW24" s="720">
        <v>40.299999999999997</v>
      </c>
      <c r="DX24" s="695"/>
      <c r="DY24" s="695"/>
      <c r="DZ24" s="695"/>
      <c r="EA24" s="695"/>
      <c r="EB24" s="695"/>
      <c r="EC24" s="721"/>
    </row>
    <row r="25" spans="2:133" ht="11.25" customHeight="1" x14ac:dyDescent="0.2">
      <c r="B25" s="619" t="s">
        <v>234</v>
      </c>
      <c r="C25" s="620"/>
      <c r="D25" s="620"/>
      <c r="E25" s="620"/>
      <c r="F25" s="620"/>
      <c r="G25" s="620"/>
      <c r="H25" s="620"/>
      <c r="I25" s="620"/>
      <c r="J25" s="620"/>
      <c r="K25" s="620"/>
      <c r="L25" s="620"/>
      <c r="M25" s="620"/>
      <c r="N25" s="620"/>
      <c r="O25" s="620"/>
      <c r="P25" s="620"/>
      <c r="Q25" s="621"/>
      <c r="R25" s="622">
        <v>55889</v>
      </c>
      <c r="S25" s="623"/>
      <c r="T25" s="623"/>
      <c r="U25" s="623"/>
      <c r="V25" s="623"/>
      <c r="W25" s="623"/>
      <c r="X25" s="623"/>
      <c r="Y25" s="624"/>
      <c r="Z25" s="649">
        <v>0.1</v>
      </c>
      <c r="AA25" s="649"/>
      <c r="AB25" s="649"/>
      <c r="AC25" s="649"/>
      <c r="AD25" s="650" t="s">
        <v>67</v>
      </c>
      <c r="AE25" s="650"/>
      <c r="AF25" s="650"/>
      <c r="AG25" s="650"/>
      <c r="AH25" s="650"/>
      <c r="AI25" s="650"/>
      <c r="AJ25" s="650"/>
      <c r="AK25" s="650"/>
      <c r="AL25" s="625" t="s">
        <v>67</v>
      </c>
      <c r="AM25" s="626"/>
      <c r="AN25" s="626"/>
      <c r="AO25" s="651"/>
      <c r="AP25" s="715" t="s">
        <v>235</v>
      </c>
      <c r="AQ25" s="722"/>
      <c r="AR25" s="722"/>
      <c r="AS25" s="722"/>
      <c r="AT25" s="722"/>
      <c r="AU25" s="722"/>
      <c r="AV25" s="722"/>
      <c r="AW25" s="722"/>
      <c r="AX25" s="722"/>
      <c r="AY25" s="722"/>
      <c r="AZ25" s="722"/>
      <c r="BA25" s="722"/>
      <c r="BB25" s="722"/>
      <c r="BC25" s="722"/>
      <c r="BD25" s="722"/>
      <c r="BE25" s="722"/>
      <c r="BF25" s="717"/>
      <c r="BG25" s="622" t="s">
        <v>67</v>
      </c>
      <c r="BH25" s="623"/>
      <c r="BI25" s="623"/>
      <c r="BJ25" s="623"/>
      <c r="BK25" s="623"/>
      <c r="BL25" s="623"/>
      <c r="BM25" s="623"/>
      <c r="BN25" s="624"/>
      <c r="BO25" s="649" t="s">
        <v>67</v>
      </c>
      <c r="BP25" s="649"/>
      <c r="BQ25" s="649"/>
      <c r="BR25" s="649"/>
      <c r="BS25" s="650" t="s">
        <v>67</v>
      </c>
      <c r="BT25" s="650"/>
      <c r="BU25" s="650"/>
      <c r="BV25" s="650"/>
      <c r="BW25" s="650"/>
      <c r="BX25" s="650"/>
      <c r="BY25" s="650"/>
      <c r="BZ25" s="650"/>
      <c r="CA25" s="650"/>
      <c r="CB25" s="708"/>
      <c r="CD25" s="656" t="s">
        <v>236</v>
      </c>
      <c r="CE25" s="657"/>
      <c r="CF25" s="657"/>
      <c r="CG25" s="657"/>
      <c r="CH25" s="657"/>
      <c r="CI25" s="657"/>
      <c r="CJ25" s="657"/>
      <c r="CK25" s="657"/>
      <c r="CL25" s="657"/>
      <c r="CM25" s="657"/>
      <c r="CN25" s="657"/>
      <c r="CO25" s="657"/>
      <c r="CP25" s="657"/>
      <c r="CQ25" s="658"/>
      <c r="CR25" s="622">
        <v>8122550</v>
      </c>
      <c r="CS25" s="633"/>
      <c r="CT25" s="633"/>
      <c r="CU25" s="633"/>
      <c r="CV25" s="633"/>
      <c r="CW25" s="633"/>
      <c r="CX25" s="633"/>
      <c r="CY25" s="634"/>
      <c r="CZ25" s="625">
        <v>11.9</v>
      </c>
      <c r="DA25" s="635"/>
      <c r="DB25" s="635"/>
      <c r="DC25" s="636"/>
      <c r="DD25" s="628">
        <v>7384788</v>
      </c>
      <c r="DE25" s="633"/>
      <c r="DF25" s="633"/>
      <c r="DG25" s="633"/>
      <c r="DH25" s="633"/>
      <c r="DI25" s="633"/>
      <c r="DJ25" s="633"/>
      <c r="DK25" s="634"/>
      <c r="DL25" s="628">
        <v>7181216</v>
      </c>
      <c r="DM25" s="633"/>
      <c r="DN25" s="633"/>
      <c r="DO25" s="633"/>
      <c r="DP25" s="633"/>
      <c r="DQ25" s="633"/>
      <c r="DR25" s="633"/>
      <c r="DS25" s="633"/>
      <c r="DT25" s="633"/>
      <c r="DU25" s="633"/>
      <c r="DV25" s="634"/>
      <c r="DW25" s="625">
        <v>22</v>
      </c>
      <c r="DX25" s="635"/>
      <c r="DY25" s="635"/>
      <c r="DZ25" s="635"/>
      <c r="EA25" s="635"/>
      <c r="EB25" s="635"/>
      <c r="EC25" s="667"/>
    </row>
    <row r="26" spans="2:133" ht="11.25" customHeight="1" x14ac:dyDescent="0.2">
      <c r="B26" s="619" t="s">
        <v>237</v>
      </c>
      <c r="C26" s="620"/>
      <c r="D26" s="620"/>
      <c r="E26" s="620"/>
      <c r="F26" s="620"/>
      <c r="G26" s="620"/>
      <c r="H26" s="620"/>
      <c r="I26" s="620"/>
      <c r="J26" s="620"/>
      <c r="K26" s="620"/>
      <c r="L26" s="620"/>
      <c r="M26" s="620"/>
      <c r="N26" s="620"/>
      <c r="O26" s="620"/>
      <c r="P26" s="620"/>
      <c r="Q26" s="621"/>
      <c r="R26" s="622">
        <v>24</v>
      </c>
      <c r="S26" s="623"/>
      <c r="T26" s="623"/>
      <c r="U26" s="623"/>
      <c r="V26" s="623"/>
      <c r="W26" s="623"/>
      <c r="X26" s="623"/>
      <c r="Y26" s="624"/>
      <c r="Z26" s="649">
        <v>0</v>
      </c>
      <c r="AA26" s="649"/>
      <c r="AB26" s="649"/>
      <c r="AC26" s="649"/>
      <c r="AD26" s="650" t="s">
        <v>67</v>
      </c>
      <c r="AE26" s="650"/>
      <c r="AF26" s="650"/>
      <c r="AG26" s="650"/>
      <c r="AH26" s="650"/>
      <c r="AI26" s="650"/>
      <c r="AJ26" s="650"/>
      <c r="AK26" s="650"/>
      <c r="AL26" s="625" t="s">
        <v>176</v>
      </c>
      <c r="AM26" s="626"/>
      <c r="AN26" s="626"/>
      <c r="AO26" s="651"/>
      <c r="AP26" s="715" t="s">
        <v>238</v>
      </c>
      <c r="AQ26" s="716"/>
      <c r="AR26" s="716"/>
      <c r="AS26" s="716"/>
      <c r="AT26" s="716"/>
      <c r="AU26" s="716"/>
      <c r="AV26" s="716"/>
      <c r="AW26" s="716"/>
      <c r="AX26" s="716"/>
      <c r="AY26" s="716"/>
      <c r="AZ26" s="716"/>
      <c r="BA26" s="716"/>
      <c r="BB26" s="716"/>
      <c r="BC26" s="716"/>
      <c r="BD26" s="716"/>
      <c r="BE26" s="716"/>
      <c r="BF26" s="717"/>
      <c r="BG26" s="622" t="s">
        <v>67</v>
      </c>
      <c r="BH26" s="623"/>
      <c r="BI26" s="623"/>
      <c r="BJ26" s="623"/>
      <c r="BK26" s="623"/>
      <c r="BL26" s="623"/>
      <c r="BM26" s="623"/>
      <c r="BN26" s="624"/>
      <c r="BO26" s="649" t="s">
        <v>67</v>
      </c>
      <c r="BP26" s="649"/>
      <c r="BQ26" s="649"/>
      <c r="BR26" s="649"/>
      <c r="BS26" s="650" t="s">
        <v>67</v>
      </c>
      <c r="BT26" s="650"/>
      <c r="BU26" s="650"/>
      <c r="BV26" s="650"/>
      <c r="BW26" s="650"/>
      <c r="BX26" s="650"/>
      <c r="BY26" s="650"/>
      <c r="BZ26" s="650"/>
      <c r="CA26" s="650"/>
      <c r="CB26" s="708"/>
      <c r="CD26" s="656" t="s">
        <v>239</v>
      </c>
      <c r="CE26" s="657"/>
      <c r="CF26" s="657"/>
      <c r="CG26" s="657"/>
      <c r="CH26" s="657"/>
      <c r="CI26" s="657"/>
      <c r="CJ26" s="657"/>
      <c r="CK26" s="657"/>
      <c r="CL26" s="657"/>
      <c r="CM26" s="657"/>
      <c r="CN26" s="657"/>
      <c r="CO26" s="657"/>
      <c r="CP26" s="657"/>
      <c r="CQ26" s="658"/>
      <c r="CR26" s="622">
        <v>5029875</v>
      </c>
      <c r="CS26" s="623"/>
      <c r="CT26" s="623"/>
      <c r="CU26" s="623"/>
      <c r="CV26" s="623"/>
      <c r="CW26" s="623"/>
      <c r="CX26" s="623"/>
      <c r="CY26" s="624"/>
      <c r="CZ26" s="625">
        <v>7.3</v>
      </c>
      <c r="DA26" s="635"/>
      <c r="DB26" s="635"/>
      <c r="DC26" s="636"/>
      <c r="DD26" s="628">
        <v>4567094</v>
      </c>
      <c r="DE26" s="623"/>
      <c r="DF26" s="623"/>
      <c r="DG26" s="623"/>
      <c r="DH26" s="623"/>
      <c r="DI26" s="623"/>
      <c r="DJ26" s="623"/>
      <c r="DK26" s="624"/>
      <c r="DL26" s="628" t="s">
        <v>67</v>
      </c>
      <c r="DM26" s="623"/>
      <c r="DN26" s="623"/>
      <c r="DO26" s="623"/>
      <c r="DP26" s="623"/>
      <c r="DQ26" s="623"/>
      <c r="DR26" s="623"/>
      <c r="DS26" s="623"/>
      <c r="DT26" s="623"/>
      <c r="DU26" s="623"/>
      <c r="DV26" s="624"/>
      <c r="DW26" s="625" t="s">
        <v>67</v>
      </c>
      <c r="DX26" s="635"/>
      <c r="DY26" s="635"/>
      <c r="DZ26" s="635"/>
      <c r="EA26" s="635"/>
      <c r="EB26" s="635"/>
      <c r="EC26" s="667"/>
    </row>
    <row r="27" spans="2:133" ht="11.25" customHeight="1" x14ac:dyDescent="0.2">
      <c r="B27" s="619" t="s">
        <v>240</v>
      </c>
      <c r="C27" s="620"/>
      <c r="D27" s="620"/>
      <c r="E27" s="620"/>
      <c r="F27" s="620"/>
      <c r="G27" s="620"/>
      <c r="H27" s="620"/>
      <c r="I27" s="620"/>
      <c r="J27" s="620"/>
      <c r="K27" s="620"/>
      <c r="L27" s="620"/>
      <c r="M27" s="620"/>
      <c r="N27" s="620"/>
      <c r="O27" s="620"/>
      <c r="P27" s="620"/>
      <c r="Q27" s="621"/>
      <c r="R27" s="622">
        <v>34335232</v>
      </c>
      <c r="S27" s="623"/>
      <c r="T27" s="623"/>
      <c r="U27" s="623"/>
      <c r="V27" s="623"/>
      <c r="W27" s="623"/>
      <c r="X27" s="623"/>
      <c r="Y27" s="624"/>
      <c r="Z27" s="649">
        <v>47.9</v>
      </c>
      <c r="AA27" s="649"/>
      <c r="AB27" s="649"/>
      <c r="AC27" s="649"/>
      <c r="AD27" s="650">
        <v>32495226</v>
      </c>
      <c r="AE27" s="650"/>
      <c r="AF27" s="650"/>
      <c r="AG27" s="650"/>
      <c r="AH27" s="650"/>
      <c r="AI27" s="650"/>
      <c r="AJ27" s="650"/>
      <c r="AK27" s="650"/>
      <c r="AL27" s="625">
        <v>99.400001525878906</v>
      </c>
      <c r="AM27" s="626"/>
      <c r="AN27" s="626"/>
      <c r="AO27" s="651"/>
      <c r="AP27" s="619" t="s">
        <v>241</v>
      </c>
      <c r="AQ27" s="620"/>
      <c r="AR27" s="620"/>
      <c r="AS27" s="620"/>
      <c r="AT27" s="620"/>
      <c r="AU27" s="620"/>
      <c r="AV27" s="620"/>
      <c r="AW27" s="620"/>
      <c r="AX27" s="620"/>
      <c r="AY27" s="620"/>
      <c r="AZ27" s="620"/>
      <c r="BA27" s="620"/>
      <c r="BB27" s="620"/>
      <c r="BC27" s="620"/>
      <c r="BD27" s="620"/>
      <c r="BE27" s="620"/>
      <c r="BF27" s="621"/>
      <c r="BG27" s="622">
        <v>29291044</v>
      </c>
      <c r="BH27" s="623"/>
      <c r="BI27" s="623"/>
      <c r="BJ27" s="623"/>
      <c r="BK27" s="623"/>
      <c r="BL27" s="623"/>
      <c r="BM27" s="623"/>
      <c r="BN27" s="624"/>
      <c r="BO27" s="649">
        <v>100</v>
      </c>
      <c r="BP27" s="649"/>
      <c r="BQ27" s="649"/>
      <c r="BR27" s="649"/>
      <c r="BS27" s="650">
        <v>215726</v>
      </c>
      <c r="BT27" s="650"/>
      <c r="BU27" s="650"/>
      <c r="BV27" s="650"/>
      <c r="BW27" s="650"/>
      <c r="BX27" s="650"/>
      <c r="BY27" s="650"/>
      <c r="BZ27" s="650"/>
      <c r="CA27" s="650"/>
      <c r="CB27" s="708"/>
      <c r="CD27" s="656" t="s">
        <v>242</v>
      </c>
      <c r="CE27" s="657"/>
      <c r="CF27" s="657"/>
      <c r="CG27" s="657"/>
      <c r="CH27" s="657"/>
      <c r="CI27" s="657"/>
      <c r="CJ27" s="657"/>
      <c r="CK27" s="657"/>
      <c r="CL27" s="657"/>
      <c r="CM27" s="657"/>
      <c r="CN27" s="657"/>
      <c r="CO27" s="657"/>
      <c r="CP27" s="657"/>
      <c r="CQ27" s="658"/>
      <c r="CR27" s="622">
        <v>19233515</v>
      </c>
      <c r="CS27" s="633"/>
      <c r="CT27" s="633"/>
      <c r="CU27" s="633"/>
      <c r="CV27" s="633"/>
      <c r="CW27" s="633"/>
      <c r="CX27" s="633"/>
      <c r="CY27" s="634"/>
      <c r="CZ27" s="625">
        <v>28.1</v>
      </c>
      <c r="DA27" s="635"/>
      <c r="DB27" s="635"/>
      <c r="DC27" s="636"/>
      <c r="DD27" s="628">
        <v>4224796</v>
      </c>
      <c r="DE27" s="633"/>
      <c r="DF27" s="633"/>
      <c r="DG27" s="633"/>
      <c r="DH27" s="633"/>
      <c r="DI27" s="633"/>
      <c r="DJ27" s="633"/>
      <c r="DK27" s="634"/>
      <c r="DL27" s="628">
        <v>4180548</v>
      </c>
      <c r="DM27" s="633"/>
      <c r="DN27" s="633"/>
      <c r="DO27" s="633"/>
      <c r="DP27" s="633"/>
      <c r="DQ27" s="633"/>
      <c r="DR27" s="633"/>
      <c r="DS27" s="633"/>
      <c r="DT27" s="633"/>
      <c r="DU27" s="633"/>
      <c r="DV27" s="634"/>
      <c r="DW27" s="625">
        <v>12.8</v>
      </c>
      <c r="DX27" s="635"/>
      <c r="DY27" s="635"/>
      <c r="DZ27" s="635"/>
      <c r="EA27" s="635"/>
      <c r="EB27" s="635"/>
      <c r="EC27" s="667"/>
    </row>
    <row r="28" spans="2:133" ht="11.25" customHeight="1" x14ac:dyDescent="0.2">
      <c r="B28" s="619" t="s">
        <v>243</v>
      </c>
      <c r="C28" s="620"/>
      <c r="D28" s="620"/>
      <c r="E28" s="620"/>
      <c r="F28" s="620"/>
      <c r="G28" s="620"/>
      <c r="H28" s="620"/>
      <c r="I28" s="620"/>
      <c r="J28" s="620"/>
      <c r="K28" s="620"/>
      <c r="L28" s="620"/>
      <c r="M28" s="620"/>
      <c r="N28" s="620"/>
      <c r="O28" s="620"/>
      <c r="P28" s="620"/>
      <c r="Q28" s="621"/>
      <c r="R28" s="622">
        <v>16129</v>
      </c>
      <c r="S28" s="623"/>
      <c r="T28" s="623"/>
      <c r="U28" s="623"/>
      <c r="V28" s="623"/>
      <c r="W28" s="623"/>
      <c r="X28" s="623"/>
      <c r="Y28" s="624"/>
      <c r="Z28" s="649">
        <v>0</v>
      </c>
      <c r="AA28" s="649"/>
      <c r="AB28" s="649"/>
      <c r="AC28" s="649"/>
      <c r="AD28" s="650">
        <v>16129</v>
      </c>
      <c r="AE28" s="650"/>
      <c r="AF28" s="650"/>
      <c r="AG28" s="650"/>
      <c r="AH28" s="650"/>
      <c r="AI28" s="650"/>
      <c r="AJ28" s="650"/>
      <c r="AK28" s="650"/>
      <c r="AL28" s="625">
        <v>0</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6"/>
      <c r="CD28" s="656" t="s">
        <v>244</v>
      </c>
      <c r="CE28" s="657"/>
      <c r="CF28" s="657"/>
      <c r="CG28" s="657"/>
      <c r="CH28" s="657"/>
      <c r="CI28" s="657"/>
      <c r="CJ28" s="657"/>
      <c r="CK28" s="657"/>
      <c r="CL28" s="657"/>
      <c r="CM28" s="657"/>
      <c r="CN28" s="657"/>
      <c r="CO28" s="657"/>
      <c r="CP28" s="657"/>
      <c r="CQ28" s="658"/>
      <c r="CR28" s="622">
        <v>1918926</v>
      </c>
      <c r="CS28" s="623"/>
      <c r="CT28" s="623"/>
      <c r="CU28" s="623"/>
      <c r="CV28" s="623"/>
      <c r="CW28" s="623"/>
      <c r="CX28" s="623"/>
      <c r="CY28" s="624"/>
      <c r="CZ28" s="625">
        <v>2.8</v>
      </c>
      <c r="DA28" s="635"/>
      <c r="DB28" s="635"/>
      <c r="DC28" s="636"/>
      <c r="DD28" s="628">
        <v>1815003</v>
      </c>
      <c r="DE28" s="623"/>
      <c r="DF28" s="623"/>
      <c r="DG28" s="623"/>
      <c r="DH28" s="623"/>
      <c r="DI28" s="623"/>
      <c r="DJ28" s="623"/>
      <c r="DK28" s="624"/>
      <c r="DL28" s="628">
        <v>1815003</v>
      </c>
      <c r="DM28" s="623"/>
      <c r="DN28" s="623"/>
      <c r="DO28" s="623"/>
      <c r="DP28" s="623"/>
      <c r="DQ28" s="623"/>
      <c r="DR28" s="623"/>
      <c r="DS28" s="623"/>
      <c r="DT28" s="623"/>
      <c r="DU28" s="623"/>
      <c r="DV28" s="624"/>
      <c r="DW28" s="625">
        <v>5.5</v>
      </c>
      <c r="DX28" s="635"/>
      <c r="DY28" s="635"/>
      <c r="DZ28" s="635"/>
      <c r="EA28" s="635"/>
      <c r="EB28" s="635"/>
      <c r="EC28" s="667"/>
    </row>
    <row r="29" spans="2:133" ht="11.25" customHeight="1" x14ac:dyDescent="0.2">
      <c r="B29" s="619" t="s">
        <v>245</v>
      </c>
      <c r="C29" s="620"/>
      <c r="D29" s="620"/>
      <c r="E29" s="620"/>
      <c r="F29" s="620"/>
      <c r="G29" s="620"/>
      <c r="H29" s="620"/>
      <c r="I29" s="620"/>
      <c r="J29" s="620"/>
      <c r="K29" s="620"/>
      <c r="L29" s="620"/>
      <c r="M29" s="620"/>
      <c r="N29" s="620"/>
      <c r="O29" s="620"/>
      <c r="P29" s="620"/>
      <c r="Q29" s="621"/>
      <c r="R29" s="622">
        <v>263045</v>
      </c>
      <c r="S29" s="623"/>
      <c r="T29" s="623"/>
      <c r="U29" s="623"/>
      <c r="V29" s="623"/>
      <c r="W29" s="623"/>
      <c r="X29" s="623"/>
      <c r="Y29" s="624"/>
      <c r="Z29" s="649">
        <v>0.4</v>
      </c>
      <c r="AA29" s="649"/>
      <c r="AB29" s="649"/>
      <c r="AC29" s="649"/>
      <c r="AD29" s="650" t="s">
        <v>67</v>
      </c>
      <c r="AE29" s="650"/>
      <c r="AF29" s="650"/>
      <c r="AG29" s="650"/>
      <c r="AH29" s="650"/>
      <c r="AI29" s="650"/>
      <c r="AJ29" s="650"/>
      <c r="AK29" s="650"/>
      <c r="AL29" s="625" t="s">
        <v>67</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246</v>
      </c>
      <c r="CE29" s="710"/>
      <c r="CF29" s="656" t="s">
        <v>247</v>
      </c>
      <c r="CG29" s="657"/>
      <c r="CH29" s="657"/>
      <c r="CI29" s="657"/>
      <c r="CJ29" s="657"/>
      <c r="CK29" s="657"/>
      <c r="CL29" s="657"/>
      <c r="CM29" s="657"/>
      <c r="CN29" s="657"/>
      <c r="CO29" s="657"/>
      <c r="CP29" s="657"/>
      <c r="CQ29" s="658"/>
      <c r="CR29" s="622">
        <v>1918926</v>
      </c>
      <c r="CS29" s="633"/>
      <c r="CT29" s="633"/>
      <c r="CU29" s="633"/>
      <c r="CV29" s="633"/>
      <c r="CW29" s="633"/>
      <c r="CX29" s="633"/>
      <c r="CY29" s="634"/>
      <c r="CZ29" s="625">
        <v>2.8</v>
      </c>
      <c r="DA29" s="635"/>
      <c r="DB29" s="635"/>
      <c r="DC29" s="636"/>
      <c r="DD29" s="628">
        <v>1815003</v>
      </c>
      <c r="DE29" s="633"/>
      <c r="DF29" s="633"/>
      <c r="DG29" s="633"/>
      <c r="DH29" s="633"/>
      <c r="DI29" s="633"/>
      <c r="DJ29" s="633"/>
      <c r="DK29" s="634"/>
      <c r="DL29" s="628">
        <v>1815003</v>
      </c>
      <c r="DM29" s="633"/>
      <c r="DN29" s="633"/>
      <c r="DO29" s="633"/>
      <c r="DP29" s="633"/>
      <c r="DQ29" s="633"/>
      <c r="DR29" s="633"/>
      <c r="DS29" s="633"/>
      <c r="DT29" s="633"/>
      <c r="DU29" s="633"/>
      <c r="DV29" s="634"/>
      <c r="DW29" s="625">
        <v>5.5</v>
      </c>
      <c r="DX29" s="635"/>
      <c r="DY29" s="635"/>
      <c r="DZ29" s="635"/>
      <c r="EA29" s="635"/>
      <c r="EB29" s="635"/>
      <c r="EC29" s="667"/>
    </row>
    <row r="30" spans="2:133" ht="11.25" customHeight="1" x14ac:dyDescent="0.2">
      <c r="B30" s="619" t="s">
        <v>248</v>
      </c>
      <c r="C30" s="620"/>
      <c r="D30" s="620"/>
      <c r="E30" s="620"/>
      <c r="F30" s="620"/>
      <c r="G30" s="620"/>
      <c r="H30" s="620"/>
      <c r="I30" s="620"/>
      <c r="J30" s="620"/>
      <c r="K30" s="620"/>
      <c r="L30" s="620"/>
      <c r="M30" s="620"/>
      <c r="N30" s="620"/>
      <c r="O30" s="620"/>
      <c r="P30" s="620"/>
      <c r="Q30" s="621"/>
      <c r="R30" s="622">
        <v>306917</v>
      </c>
      <c r="S30" s="623"/>
      <c r="T30" s="623"/>
      <c r="U30" s="623"/>
      <c r="V30" s="623"/>
      <c r="W30" s="623"/>
      <c r="X30" s="623"/>
      <c r="Y30" s="624"/>
      <c r="Z30" s="649">
        <v>0.4</v>
      </c>
      <c r="AA30" s="649"/>
      <c r="AB30" s="649"/>
      <c r="AC30" s="649"/>
      <c r="AD30" s="650">
        <v>102651</v>
      </c>
      <c r="AE30" s="650"/>
      <c r="AF30" s="650"/>
      <c r="AG30" s="650"/>
      <c r="AH30" s="650"/>
      <c r="AI30" s="650"/>
      <c r="AJ30" s="650"/>
      <c r="AK30" s="650"/>
      <c r="AL30" s="625">
        <v>0.3</v>
      </c>
      <c r="AM30" s="626"/>
      <c r="AN30" s="626"/>
      <c r="AO30" s="651"/>
      <c r="AP30" s="681" t="s">
        <v>164</v>
      </c>
      <c r="AQ30" s="682"/>
      <c r="AR30" s="682"/>
      <c r="AS30" s="682"/>
      <c r="AT30" s="682"/>
      <c r="AU30" s="682"/>
      <c r="AV30" s="682"/>
      <c r="AW30" s="682"/>
      <c r="AX30" s="682"/>
      <c r="AY30" s="682"/>
      <c r="AZ30" s="682"/>
      <c r="BA30" s="682"/>
      <c r="BB30" s="682"/>
      <c r="BC30" s="682"/>
      <c r="BD30" s="682"/>
      <c r="BE30" s="682"/>
      <c r="BF30" s="683"/>
      <c r="BG30" s="681" t="s">
        <v>249</v>
      </c>
      <c r="BH30" s="706"/>
      <c r="BI30" s="706"/>
      <c r="BJ30" s="706"/>
      <c r="BK30" s="706"/>
      <c r="BL30" s="706"/>
      <c r="BM30" s="706"/>
      <c r="BN30" s="706"/>
      <c r="BO30" s="706"/>
      <c r="BP30" s="706"/>
      <c r="BQ30" s="707"/>
      <c r="BR30" s="681" t="s">
        <v>250</v>
      </c>
      <c r="BS30" s="706"/>
      <c r="BT30" s="706"/>
      <c r="BU30" s="706"/>
      <c r="BV30" s="706"/>
      <c r="BW30" s="706"/>
      <c r="BX30" s="706"/>
      <c r="BY30" s="706"/>
      <c r="BZ30" s="706"/>
      <c r="CA30" s="706"/>
      <c r="CB30" s="707"/>
      <c r="CD30" s="711"/>
      <c r="CE30" s="712"/>
      <c r="CF30" s="656" t="s">
        <v>251</v>
      </c>
      <c r="CG30" s="657"/>
      <c r="CH30" s="657"/>
      <c r="CI30" s="657"/>
      <c r="CJ30" s="657"/>
      <c r="CK30" s="657"/>
      <c r="CL30" s="657"/>
      <c r="CM30" s="657"/>
      <c r="CN30" s="657"/>
      <c r="CO30" s="657"/>
      <c r="CP30" s="657"/>
      <c r="CQ30" s="658"/>
      <c r="CR30" s="622">
        <v>1860711</v>
      </c>
      <c r="CS30" s="623"/>
      <c r="CT30" s="623"/>
      <c r="CU30" s="623"/>
      <c r="CV30" s="623"/>
      <c r="CW30" s="623"/>
      <c r="CX30" s="623"/>
      <c r="CY30" s="624"/>
      <c r="CZ30" s="625">
        <v>2.7</v>
      </c>
      <c r="DA30" s="635"/>
      <c r="DB30" s="635"/>
      <c r="DC30" s="636"/>
      <c r="DD30" s="628">
        <v>1760048</v>
      </c>
      <c r="DE30" s="623"/>
      <c r="DF30" s="623"/>
      <c r="DG30" s="623"/>
      <c r="DH30" s="623"/>
      <c r="DI30" s="623"/>
      <c r="DJ30" s="623"/>
      <c r="DK30" s="624"/>
      <c r="DL30" s="628">
        <v>1760048</v>
      </c>
      <c r="DM30" s="623"/>
      <c r="DN30" s="623"/>
      <c r="DO30" s="623"/>
      <c r="DP30" s="623"/>
      <c r="DQ30" s="623"/>
      <c r="DR30" s="623"/>
      <c r="DS30" s="623"/>
      <c r="DT30" s="623"/>
      <c r="DU30" s="623"/>
      <c r="DV30" s="624"/>
      <c r="DW30" s="625">
        <v>5.4</v>
      </c>
      <c r="DX30" s="635"/>
      <c r="DY30" s="635"/>
      <c r="DZ30" s="635"/>
      <c r="EA30" s="635"/>
      <c r="EB30" s="635"/>
      <c r="EC30" s="667"/>
    </row>
    <row r="31" spans="2:133" ht="11.25" customHeight="1" x14ac:dyDescent="0.2">
      <c r="B31" s="619" t="s">
        <v>252</v>
      </c>
      <c r="C31" s="620"/>
      <c r="D31" s="620"/>
      <c r="E31" s="620"/>
      <c r="F31" s="620"/>
      <c r="G31" s="620"/>
      <c r="H31" s="620"/>
      <c r="I31" s="620"/>
      <c r="J31" s="620"/>
      <c r="K31" s="620"/>
      <c r="L31" s="620"/>
      <c r="M31" s="620"/>
      <c r="N31" s="620"/>
      <c r="O31" s="620"/>
      <c r="P31" s="620"/>
      <c r="Q31" s="621"/>
      <c r="R31" s="622">
        <v>633376</v>
      </c>
      <c r="S31" s="623"/>
      <c r="T31" s="623"/>
      <c r="U31" s="623"/>
      <c r="V31" s="623"/>
      <c r="W31" s="623"/>
      <c r="X31" s="623"/>
      <c r="Y31" s="624"/>
      <c r="Z31" s="649">
        <v>0.9</v>
      </c>
      <c r="AA31" s="649"/>
      <c r="AB31" s="649"/>
      <c r="AC31" s="649"/>
      <c r="AD31" s="650" t="s">
        <v>67</v>
      </c>
      <c r="AE31" s="650"/>
      <c r="AF31" s="650"/>
      <c r="AG31" s="650"/>
      <c r="AH31" s="650"/>
      <c r="AI31" s="650"/>
      <c r="AJ31" s="650"/>
      <c r="AK31" s="650"/>
      <c r="AL31" s="625" t="s">
        <v>67</v>
      </c>
      <c r="AM31" s="626"/>
      <c r="AN31" s="626"/>
      <c r="AO31" s="651"/>
      <c r="AP31" s="697" t="s">
        <v>253</v>
      </c>
      <c r="AQ31" s="698"/>
      <c r="AR31" s="698"/>
      <c r="AS31" s="698"/>
      <c r="AT31" s="703" t="s">
        <v>254</v>
      </c>
      <c r="AU31" s="79"/>
      <c r="AV31" s="79"/>
      <c r="AW31" s="79"/>
      <c r="AX31" s="690" t="s">
        <v>127</v>
      </c>
      <c r="AY31" s="691"/>
      <c r="AZ31" s="691"/>
      <c r="BA31" s="691"/>
      <c r="BB31" s="691"/>
      <c r="BC31" s="691"/>
      <c r="BD31" s="691"/>
      <c r="BE31" s="691"/>
      <c r="BF31" s="692"/>
      <c r="BG31" s="693">
        <v>99.6</v>
      </c>
      <c r="BH31" s="694"/>
      <c r="BI31" s="694"/>
      <c r="BJ31" s="694"/>
      <c r="BK31" s="694"/>
      <c r="BL31" s="694"/>
      <c r="BM31" s="695">
        <v>99</v>
      </c>
      <c r="BN31" s="694"/>
      <c r="BO31" s="694"/>
      <c r="BP31" s="694"/>
      <c r="BQ31" s="696"/>
      <c r="BR31" s="693">
        <v>99.2</v>
      </c>
      <c r="BS31" s="694"/>
      <c r="BT31" s="694"/>
      <c r="BU31" s="694"/>
      <c r="BV31" s="694"/>
      <c r="BW31" s="694"/>
      <c r="BX31" s="695">
        <v>98.5</v>
      </c>
      <c r="BY31" s="694"/>
      <c r="BZ31" s="694"/>
      <c r="CA31" s="694"/>
      <c r="CB31" s="696"/>
      <c r="CD31" s="711"/>
      <c r="CE31" s="712"/>
      <c r="CF31" s="656" t="s">
        <v>255</v>
      </c>
      <c r="CG31" s="657"/>
      <c r="CH31" s="657"/>
      <c r="CI31" s="657"/>
      <c r="CJ31" s="657"/>
      <c r="CK31" s="657"/>
      <c r="CL31" s="657"/>
      <c r="CM31" s="657"/>
      <c r="CN31" s="657"/>
      <c r="CO31" s="657"/>
      <c r="CP31" s="657"/>
      <c r="CQ31" s="658"/>
      <c r="CR31" s="622">
        <v>58215</v>
      </c>
      <c r="CS31" s="633"/>
      <c r="CT31" s="633"/>
      <c r="CU31" s="633"/>
      <c r="CV31" s="633"/>
      <c r="CW31" s="633"/>
      <c r="CX31" s="633"/>
      <c r="CY31" s="634"/>
      <c r="CZ31" s="625">
        <v>0.1</v>
      </c>
      <c r="DA31" s="635"/>
      <c r="DB31" s="635"/>
      <c r="DC31" s="636"/>
      <c r="DD31" s="628">
        <v>54955</v>
      </c>
      <c r="DE31" s="633"/>
      <c r="DF31" s="633"/>
      <c r="DG31" s="633"/>
      <c r="DH31" s="633"/>
      <c r="DI31" s="633"/>
      <c r="DJ31" s="633"/>
      <c r="DK31" s="634"/>
      <c r="DL31" s="628">
        <v>54955</v>
      </c>
      <c r="DM31" s="633"/>
      <c r="DN31" s="633"/>
      <c r="DO31" s="633"/>
      <c r="DP31" s="633"/>
      <c r="DQ31" s="633"/>
      <c r="DR31" s="633"/>
      <c r="DS31" s="633"/>
      <c r="DT31" s="633"/>
      <c r="DU31" s="633"/>
      <c r="DV31" s="634"/>
      <c r="DW31" s="625">
        <v>0.2</v>
      </c>
      <c r="DX31" s="635"/>
      <c r="DY31" s="635"/>
      <c r="DZ31" s="635"/>
      <c r="EA31" s="635"/>
      <c r="EB31" s="635"/>
      <c r="EC31" s="667"/>
    </row>
    <row r="32" spans="2:133" ht="11.25" customHeight="1" x14ac:dyDescent="0.2">
      <c r="B32" s="619" t="s">
        <v>256</v>
      </c>
      <c r="C32" s="620"/>
      <c r="D32" s="620"/>
      <c r="E32" s="620"/>
      <c r="F32" s="620"/>
      <c r="G32" s="620"/>
      <c r="H32" s="620"/>
      <c r="I32" s="620"/>
      <c r="J32" s="620"/>
      <c r="K32" s="620"/>
      <c r="L32" s="620"/>
      <c r="M32" s="620"/>
      <c r="N32" s="620"/>
      <c r="O32" s="620"/>
      <c r="P32" s="620"/>
      <c r="Q32" s="621"/>
      <c r="R32" s="622">
        <v>15794393</v>
      </c>
      <c r="S32" s="623"/>
      <c r="T32" s="623"/>
      <c r="U32" s="623"/>
      <c r="V32" s="623"/>
      <c r="W32" s="623"/>
      <c r="X32" s="623"/>
      <c r="Y32" s="624"/>
      <c r="Z32" s="649">
        <v>22</v>
      </c>
      <c r="AA32" s="649"/>
      <c r="AB32" s="649"/>
      <c r="AC32" s="649"/>
      <c r="AD32" s="650" t="s">
        <v>67</v>
      </c>
      <c r="AE32" s="650"/>
      <c r="AF32" s="650"/>
      <c r="AG32" s="650"/>
      <c r="AH32" s="650"/>
      <c r="AI32" s="650"/>
      <c r="AJ32" s="650"/>
      <c r="AK32" s="650"/>
      <c r="AL32" s="625" t="s">
        <v>67</v>
      </c>
      <c r="AM32" s="626"/>
      <c r="AN32" s="626"/>
      <c r="AO32" s="651"/>
      <c r="AP32" s="699"/>
      <c r="AQ32" s="700"/>
      <c r="AR32" s="700"/>
      <c r="AS32" s="700"/>
      <c r="AT32" s="704"/>
      <c r="AU32" s="78" t="s">
        <v>257</v>
      </c>
      <c r="AV32" s="78"/>
      <c r="AW32" s="78"/>
      <c r="AX32" s="619" t="s">
        <v>258</v>
      </c>
      <c r="AY32" s="620"/>
      <c r="AZ32" s="620"/>
      <c r="BA32" s="620"/>
      <c r="BB32" s="620"/>
      <c r="BC32" s="620"/>
      <c r="BD32" s="620"/>
      <c r="BE32" s="620"/>
      <c r="BF32" s="621"/>
      <c r="BG32" s="688">
        <v>99.3</v>
      </c>
      <c r="BH32" s="633"/>
      <c r="BI32" s="633"/>
      <c r="BJ32" s="633"/>
      <c r="BK32" s="633"/>
      <c r="BL32" s="633"/>
      <c r="BM32" s="626">
        <v>98.1</v>
      </c>
      <c r="BN32" s="689"/>
      <c r="BO32" s="689"/>
      <c r="BP32" s="689"/>
      <c r="BQ32" s="665"/>
      <c r="BR32" s="688">
        <v>99</v>
      </c>
      <c r="BS32" s="633"/>
      <c r="BT32" s="633"/>
      <c r="BU32" s="633"/>
      <c r="BV32" s="633"/>
      <c r="BW32" s="633"/>
      <c r="BX32" s="626">
        <v>97.7</v>
      </c>
      <c r="BY32" s="689"/>
      <c r="BZ32" s="689"/>
      <c r="CA32" s="689"/>
      <c r="CB32" s="665"/>
      <c r="CD32" s="713"/>
      <c r="CE32" s="714"/>
      <c r="CF32" s="656" t="s">
        <v>259</v>
      </c>
      <c r="CG32" s="657"/>
      <c r="CH32" s="657"/>
      <c r="CI32" s="657"/>
      <c r="CJ32" s="657"/>
      <c r="CK32" s="657"/>
      <c r="CL32" s="657"/>
      <c r="CM32" s="657"/>
      <c r="CN32" s="657"/>
      <c r="CO32" s="657"/>
      <c r="CP32" s="657"/>
      <c r="CQ32" s="658"/>
      <c r="CR32" s="622" t="s">
        <v>67</v>
      </c>
      <c r="CS32" s="623"/>
      <c r="CT32" s="623"/>
      <c r="CU32" s="623"/>
      <c r="CV32" s="623"/>
      <c r="CW32" s="623"/>
      <c r="CX32" s="623"/>
      <c r="CY32" s="624"/>
      <c r="CZ32" s="625" t="s">
        <v>67</v>
      </c>
      <c r="DA32" s="635"/>
      <c r="DB32" s="635"/>
      <c r="DC32" s="636"/>
      <c r="DD32" s="628" t="s">
        <v>77</v>
      </c>
      <c r="DE32" s="623"/>
      <c r="DF32" s="623"/>
      <c r="DG32" s="623"/>
      <c r="DH32" s="623"/>
      <c r="DI32" s="623"/>
      <c r="DJ32" s="623"/>
      <c r="DK32" s="624"/>
      <c r="DL32" s="628" t="s">
        <v>176</v>
      </c>
      <c r="DM32" s="623"/>
      <c r="DN32" s="623"/>
      <c r="DO32" s="623"/>
      <c r="DP32" s="623"/>
      <c r="DQ32" s="623"/>
      <c r="DR32" s="623"/>
      <c r="DS32" s="623"/>
      <c r="DT32" s="623"/>
      <c r="DU32" s="623"/>
      <c r="DV32" s="624"/>
      <c r="DW32" s="625" t="s">
        <v>67</v>
      </c>
      <c r="DX32" s="635"/>
      <c r="DY32" s="635"/>
      <c r="DZ32" s="635"/>
      <c r="EA32" s="635"/>
      <c r="EB32" s="635"/>
      <c r="EC32" s="667"/>
    </row>
    <row r="33" spans="2:133" ht="11.25" customHeight="1" x14ac:dyDescent="0.2">
      <c r="B33" s="685" t="s">
        <v>260</v>
      </c>
      <c r="C33" s="686"/>
      <c r="D33" s="686"/>
      <c r="E33" s="686"/>
      <c r="F33" s="686"/>
      <c r="G33" s="686"/>
      <c r="H33" s="686"/>
      <c r="I33" s="686"/>
      <c r="J33" s="686"/>
      <c r="K33" s="686"/>
      <c r="L33" s="686"/>
      <c r="M33" s="686"/>
      <c r="N33" s="686"/>
      <c r="O33" s="686"/>
      <c r="P33" s="686"/>
      <c r="Q33" s="687"/>
      <c r="R33" s="622">
        <v>25654</v>
      </c>
      <c r="S33" s="623"/>
      <c r="T33" s="623"/>
      <c r="U33" s="623"/>
      <c r="V33" s="623"/>
      <c r="W33" s="623"/>
      <c r="X33" s="623"/>
      <c r="Y33" s="624"/>
      <c r="Z33" s="649">
        <v>0</v>
      </c>
      <c r="AA33" s="649"/>
      <c r="AB33" s="649"/>
      <c r="AC33" s="649"/>
      <c r="AD33" s="650">
        <v>25654</v>
      </c>
      <c r="AE33" s="650"/>
      <c r="AF33" s="650"/>
      <c r="AG33" s="650"/>
      <c r="AH33" s="650"/>
      <c r="AI33" s="650"/>
      <c r="AJ33" s="650"/>
      <c r="AK33" s="650"/>
      <c r="AL33" s="625">
        <v>0.1</v>
      </c>
      <c r="AM33" s="626"/>
      <c r="AN33" s="626"/>
      <c r="AO33" s="651"/>
      <c r="AP33" s="701"/>
      <c r="AQ33" s="702"/>
      <c r="AR33" s="702"/>
      <c r="AS33" s="702"/>
      <c r="AT33" s="705"/>
      <c r="AU33" s="80"/>
      <c r="AV33" s="80"/>
      <c r="AW33" s="80"/>
      <c r="AX33" s="599" t="s">
        <v>261</v>
      </c>
      <c r="AY33" s="600"/>
      <c r="AZ33" s="600"/>
      <c r="BA33" s="600"/>
      <c r="BB33" s="600"/>
      <c r="BC33" s="600"/>
      <c r="BD33" s="600"/>
      <c r="BE33" s="600"/>
      <c r="BF33" s="601"/>
      <c r="BG33" s="684">
        <v>99.8</v>
      </c>
      <c r="BH33" s="603"/>
      <c r="BI33" s="603"/>
      <c r="BJ33" s="603"/>
      <c r="BK33" s="603"/>
      <c r="BL33" s="603"/>
      <c r="BM33" s="641">
        <v>99.6</v>
      </c>
      <c r="BN33" s="603"/>
      <c r="BO33" s="603"/>
      <c r="BP33" s="603"/>
      <c r="BQ33" s="652"/>
      <c r="BR33" s="684">
        <v>99.4</v>
      </c>
      <c r="BS33" s="603"/>
      <c r="BT33" s="603"/>
      <c r="BU33" s="603"/>
      <c r="BV33" s="603"/>
      <c r="BW33" s="603"/>
      <c r="BX33" s="641">
        <v>99.1</v>
      </c>
      <c r="BY33" s="603"/>
      <c r="BZ33" s="603"/>
      <c r="CA33" s="603"/>
      <c r="CB33" s="652"/>
      <c r="CD33" s="656" t="s">
        <v>262</v>
      </c>
      <c r="CE33" s="657"/>
      <c r="CF33" s="657"/>
      <c r="CG33" s="657"/>
      <c r="CH33" s="657"/>
      <c r="CI33" s="657"/>
      <c r="CJ33" s="657"/>
      <c r="CK33" s="657"/>
      <c r="CL33" s="657"/>
      <c r="CM33" s="657"/>
      <c r="CN33" s="657"/>
      <c r="CO33" s="657"/>
      <c r="CP33" s="657"/>
      <c r="CQ33" s="658"/>
      <c r="CR33" s="622">
        <v>27729466</v>
      </c>
      <c r="CS33" s="633"/>
      <c r="CT33" s="633"/>
      <c r="CU33" s="633"/>
      <c r="CV33" s="633"/>
      <c r="CW33" s="633"/>
      <c r="CX33" s="633"/>
      <c r="CY33" s="634"/>
      <c r="CZ33" s="625">
        <v>40.5</v>
      </c>
      <c r="DA33" s="635"/>
      <c r="DB33" s="635"/>
      <c r="DC33" s="636"/>
      <c r="DD33" s="628">
        <v>20365192</v>
      </c>
      <c r="DE33" s="633"/>
      <c r="DF33" s="633"/>
      <c r="DG33" s="633"/>
      <c r="DH33" s="633"/>
      <c r="DI33" s="633"/>
      <c r="DJ33" s="633"/>
      <c r="DK33" s="634"/>
      <c r="DL33" s="628">
        <v>14781189</v>
      </c>
      <c r="DM33" s="633"/>
      <c r="DN33" s="633"/>
      <c r="DO33" s="633"/>
      <c r="DP33" s="633"/>
      <c r="DQ33" s="633"/>
      <c r="DR33" s="633"/>
      <c r="DS33" s="633"/>
      <c r="DT33" s="633"/>
      <c r="DU33" s="633"/>
      <c r="DV33" s="634"/>
      <c r="DW33" s="625">
        <v>45.2</v>
      </c>
      <c r="DX33" s="635"/>
      <c r="DY33" s="635"/>
      <c r="DZ33" s="635"/>
      <c r="EA33" s="635"/>
      <c r="EB33" s="635"/>
      <c r="EC33" s="667"/>
    </row>
    <row r="34" spans="2:133" ht="11.25" customHeight="1" x14ac:dyDescent="0.2">
      <c r="B34" s="619" t="s">
        <v>263</v>
      </c>
      <c r="C34" s="620"/>
      <c r="D34" s="620"/>
      <c r="E34" s="620"/>
      <c r="F34" s="620"/>
      <c r="G34" s="620"/>
      <c r="H34" s="620"/>
      <c r="I34" s="620"/>
      <c r="J34" s="620"/>
      <c r="K34" s="620"/>
      <c r="L34" s="620"/>
      <c r="M34" s="620"/>
      <c r="N34" s="620"/>
      <c r="O34" s="620"/>
      <c r="P34" s="620"/>
      <c r="Q34" s="621"/>
      <c r="R34" s="622">
        <v>8914377</v>
      </c>
      <c r="S34" s="623"/>
      <c r="T34" s="623"/>
      <c r="U34" s="623"/>
      <c r="V34" s="623"/>
      <c r="W34" s="623"/>
      <c r="X34" s="623"/>
      <c r="Y34" s="624"/>
      <c r="Z34" s="649">
        <v>12.4</v>
      </c>
      <c r="AA34" s="649"/>
      <c r="AB34" s="649"/>
      <c r="AC34" s="649"/>
      <c r="AD34" s="650" t="s">
        <v>67</v>
      </c>
      <c r="AE34" s="650"/>
      <c r="AF34" s="650"/>
      <c r="AG34" s="650"/>
      <c r="AH34" s="650"/>
      <c r="AI34" s="650"/>
      <c r="AJ34" s="650"/>
      <c r="AK34" s="650"/>
      <c r="AL34" s="625" t="s">
        <v>67</v>
      </c>
      <c r="AM34" s="626"/>
      <c r="AN34" s="626"/>
      <c r="AO34" s="651"/>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56" t="s">
        <v>264</v>
      </c>
      <c r="CE34" s="657"/>
      <c r="CF34" s="657"/>
      <c r="CG34" s="657"/>
      <c r="CH34" s="657"/>
      <c r="CI34" s="657"/>
      <c r="CJ34" s="657"/>
      <c r="CK34" s="657"/>
      <c r="CL34" s="657"/>
      <c r="CM34" s="657"/>
      <c r="CN34" s="657"/>
      <c r="CO34" s="657"/>
      <c r="CP34" s="657"/>
      <c r="CQ34" s="658"/>
      <c r="CR34" s="622">
        <v>12545938</v>
      </c>
      <c r="CS34" s="623"/>
      <c r="CT34" s="623"/>
      <c r="CU34" s="623"/>
      <c r="CV34" s="623"/>
      <c r="CW34" s="623"/>
      <c r="CX34" s="623"/>
      <c r="CY34" s="624"/>
      <c r="CZ34" s="625">
        <v>18.3</v>
      </c>
      <c r="DA34" s="635"/>
      <c r="DB34" s="635"/>
      <c r="DC34" s="636"/>
      <c r="DD34" s="628">
        <v>8403382</v>
      </c>
      <c r="DE34" s="623"/>
      <c r="DF34" s="623"/>
      <c r="DG34" s="623"/>
      <c r="DH34" s="623"/>
      <c r="DI34" s="623"/>
      <c r="DJ34" s="623"/>
      <c r="DK34" s="624"/>
      <c r="DL34" s="628">
        <v>7273176</v>
      </c>
      <c r="DM34" s="623"/>
      <c r="DN34" s="623"/>
      <c r="DO34" s="623"/>
      <c r="DP34" s="623"/>
      <c r="DQ34" s="623"/>
      <c r="DR34" s="623"/>
      <c r="DS34" s="623"/>
      <c r="DT34" s="623"/>
      <c r="DU34" s="623"/>
      <c r="DV34" s="624"/>
      <c r="DW34" s="625">
        <v>22.2</v>
      </c>
      <c r="DX34" s="635"/>
      <c r="DY34" s="635"/>
      <c r="DZ34" s="635"/>
      <c r="EA34" s="635"/>
      <c r="EB34" s="635"/>
      <c r="EC34" s="667"/>
    </row>
    <row r="35" spans="2:133" ht="11.25" customHeight="1" x14ac:dyDescent="0.2">
      <c r="B35" s="619" t="s">
        <v>265</v>
      </c>
      <c r="C35" s="620"/>
      <c r="D35" s="620"/>
      <c r="E35" s="620"/>
      <c r="F35" s="620"/>
      <c r="G35" s="620"/>
      <c r="H35" s="620"/>
      <c r="I35" s="620"/>
      <c r="J35" s="620"/>
      <c r="K35" s="620"/>
      <c r="L35" s="620"/>
      <c r="M35" s="620"/>
      <c r="N35" s="620"/>
      <c r="O35" s="620"/>
      <c r="P35" s="620"/>
      <c r="Q35" s="621"/>
      <c r="R35" s="622">
        <v>91666</v>
      </c>
      <c r="S35" s="623"/>
      <c r="T35" s="623"/>
      <c r="U35" s="623"/>
      <c r="V35" s="623"/>
      <c r="W35" s="623"/>
      <c r="X35" s="623"/>
      <c r="Y35" s="624"/>
      <c r="Z35" s="649">
        <v>0.1</v>
      </c>
      <c r="AA35" s="649"/>
      <c r="AB35" s="649"/>
      <c r="AC35" s="649"/>
      <c r="AD35" s="650">
        <v>56879</v>
      </c>
      <c r="AE35" s="650"/>
      <c r="AF35" s="650"/>
      <c r="AG35" s="650"/>
      <c r="AH35" s="650"/>
      <c r="AI35" s="650"/>
      <c r="AJ35" s="650"/>
      <c r="AK35" s="650"/>
      <c r="AL35" s="625">
        <v>0.2</v>
      </c>
      <c r="AM35" s="626"/>
      <c r="AN35" s="626"/>
      <c r="AO35" s="651"/>
      <c r="AP35" s="83"/>
      <c r="AQ35" s="681" t="s">
        <v>266</v>
      </c>
      <c r="AR35" s="682"/>
      <c r="AS35" s="682"/>
      <c r="AT35" s="682"/>
      <c r="AU35" s="682"/>
      <c r="AV35" s="682"/>
      <c r="AW35" s="682"/>
      <c r="AX35" s="682"/>
      <c r="AY35" s="682"/>
      <c r="AZ35" s="682"/>
      <c r="BA35" s="682"/>
      <c r="BB35" s="682"/>
      <c r="BC35" s="682"/>
      <c r="BD35" s="682"/>
      <c r="BE35" s="682"/>
      <c r="BF35" s="683"/>
      <c r="BG35" s="681" t="s">
        <v>267</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56" t="s">
        <v>268</v>
      </c>
      <c r="CE35" s="657"/>
      <c r="CF35" s="657"/>
      <c r="CG35" s="657"/>
      <c r="CH35" s="657"/>
      <c r="CI35" s="657"/>
      <c r="CJ35" s="657"/>
      <c r="CK35" s="657"/>
      <c r="CL35" s="657"/>
      <c r="CM35" s="657"/>
      <c r="CN35" s="657"/>
      <c r="CO35" s="657"/>
      <c r="CP35" s="657"/>
      <c r="CQ35" s="658"/>
      <c r="CR35" s="622">
        <v>339882</v>
      </c>
      <c r="CS35" s="633"/>
      <c r="CT35" s="633"/>
      <c r="CU35" s="633"/>
      <c r="CV35" s="633"/>
      <c r="CW35" s="633"/>
      <c r="CX35" s="633"/>
      <c r="CY35" s="634"/>
      <c r="CZ35" s="625">
        <v>0.5</v>
      </c>
      <c r="DA35" s="635"/>
      <c r="DB35" s="635"/>
      <c r="DC35" s="636"/>
      <c r="DD35" s="628">
        <v>323888</v>
      </c>
      <c r="DE35" s="633"/>
      <c r="DF35" s="633"/>
      <c r="DG35" s="633"/>
      <c r="DH35" s="633"/>
      <c r="DI35" s="633"/>
      <c r="DJ35" s="633"/>
      <c r="DK35" s="634"/>
      <c r="DL35" s="628">
        <v>323888</v>
      </c>
      <c r="DM35" s="633"/>
      <c r="DN35" s="633"/>
      <c r="DO35" s="633"/>
      <c r="DP35" s="633"/>
      <c r="DQ35" s="633"/>
      <c r="DR35" s="633"/>
      <c r="DS35" s="633"/>
      <c r="DT35" s="633"/>
      <c r="DU35" s="633"/>
      <c r="DV35" s="634"/>
      <c r="DW35" s="625">
        <v>1</v>
      </c>
      <c r="DX35" s="635"/>
      <c r="DY35" s="635"/>
      <c r="DZ35" s="635"/>
      <c r="EA35" s="635"/>
      <c r="EB35" s="635"/>
      <c r="EC35" s="667"/>
    </row>
    <row r="36" spans="2:133" ht="11.25" customHeight="1" x14ac:dyDescent="0.2">
      <c r="B36" s="619" t="s">
        <v>269</v>
      </c>
      <c r="C36" s="620"/>
      <c r="D36" s="620"/>
      <c r="E36" s="620"/>
      <c r="F36" s="620"/>
      <c r="G36" s="620"/>
      <c r="H36" s="620"/>
      <c r="I36" s="620"/>
      <c r="J36" s="620"/>
      <c r="K36" s="620"/>
      <c r="L36" s="620"/>
      <c r="M36" s="620"/>
      <c r="N36" s="620"/>
      <c r="O36" s="620"/>
      <c r="P36" s="620"/>
      <c r="Q36" s="621"/>
      <c r="R36" s="622">
        <v>12957</v>
      </c>
      <c r="S36" s="623"/>
      <c r="T36" s="623"/>
      <c r="U36" s="623"/>
      <c r="V36" s="623"/>
      <c r="W36" s="623"/>
      <c r="X36" s="623"/>
      <c r="Y36" s="624"/>
      <c r="Z36" s="649">
        <v>0</v>
      </c>
      <c r="AA36" s="649"/>
      <c r="AB36" s="649"/>
      <c r="AC36" s="649"/>
      <c r="AD36" s="650" t="s">
        <v>67</v>
      </c>
      <c r="AE36" s="650"/>
      <c r="AF36" s="650"/>
      <c r="AG36" s="650"/>
      <c r="AH36" s="650"/>
      <c r="AI36" s="650"/>
      <c r="AJ36" s="650"/>
      <c r="AK36" s="650"/>
      <c r="AL36" s="625" t="s">
        <v>67</v>
      </c>
      <c r="AM36" s="626"/>
      <c r="AN36" s="626"/>
      <c r="AO36" s="651"/>
      <c r="AP36" s="83"/>
      <c r="AQ36" s="672" t="s">
        <v>270</v>
      </c>
      <c r="AR36" s="673"/>
      <c r="AS36" s="673"/>
      <c r="AT36" s="673"/>
      <c r="AU36" s="673"/>
      <c r="AV36" s="673"/>
      <c r="AW36" s="673"/>
      <c r="AX36" s="673"/>
      <c r="AY36" s="674"/>
      <c r="AZ36" s="675">
        <v>5327070</v>
      </c>
      <c r="BA36" s="676"/>
      <c r="BB36" s="676"/>
      <c r="BC36" s="676"/>
      <c r="BD36" s="676"/>
      <c r="BE36" s="676"/>
      <c r="BF36" s="677"/>
      <c r="BG36" s="678" t="s">
        <v>271</v>
      </c>
      <c r="BH36" s="679"/>
      <c r="BI36" s="679"/>
      <c r="BJ36" s="679"/>
      <c r="BK36" s="679"/>
      <c r="BL36" s="679"/>
      <c r="BM36" s="679"/>
      <c r="BN36" s="679"/>
      <c r="BO36" s="679"/>
      <c r="BP36" s="679"/>
      <c r="BQ36" s="679"/>
      <c r="BR36" s="679"/>
      <c r="BS36" s="679"/>
      <c r="BT36" s="679"/>
      <c r="BU36" s="680"/>
      <c r="BV36" s="675">
        <v>493267</v>
      </c>
      <c r="BW36" s="676"/>
      <c r="BX36" s="676"/>
      <c r="BY36" s="676"/>
      <c r="BZ36" s="676"/>
      <c r="CA36" s="676"/>
      <c r="CB36" s="677"/>
      <c r="CD36" s="656" t="s">
        <v>272</v>
      </c>
      <c r="CE36" s="657"/>
      <c r="CF36" s="657"/>
      <c r="CG36" s="657"/>
      <c r="CH36" s="657"/>
      <c r="CI36" s="657"/>
      <c r="CJ36" s="657"/>
      <c r="CK36" s="657"/>
      <c r="CL36" s="657"/>
      <c r="CM36" s="657"/>
      <c r="CN36" s="657"/>
      <c r="CO36" s="657"/>
      <c r="CP36" s="657"/>
      <c r="CQ36" s="658"/>
      <c r="CR36" s="622">
        <v>7063272</v>
      </c>
      <c r="CS36" s="623"/>
      <c r="CT36" s="623"/>
      <c r="CU36" s="623"/>
      <c r="CV36" s="623"/>
      <c r="CW36" s="623"/>
      <c r="CX36" s="623"/>
      <c r="CY36" s="624"/>
      <c r="CZ36" s="625">
        <v>10.3</v>
      </c>
      <c r="DA36" s="635"/>
      <c r="DB36" s="635"/>
      <c r="DC36" s="636"/>
      <c r="DD36" s="628">
        <v>4602089</v>
      </c>
      <c r="DE36" s="623"/>
      <c r="DF36" s="623"/>
      <c r="DG36" s="623"/>
      <c r="DH36" s="623"/>
      <c r="DI36" s="623"/>
      <c r="DJ36" s="623"/>
      <c r="DK36" s="624"/>
      <c r="DL36" s="628">
        <v>3754768</v>
      </c>
      <c r="DM36" s="623"/>
      <c r="DN36" s="623"/>
      <c r="DO36" s="623"/>
      <c r="DP36" s="623"/>
      <c r="DQ36" s="623"/>
      <c r="DR36" s="623"/>
      <c r="DS36" s="623"/>
      <c r="DT36" s="623"/>
      <c r="DU36" s="623"/>
      <c r="DV36" s="624"/>
      <c r="DW36" s="625">
        <v>11.5</v>
      </c>
      <c r="DX36" s="635"/>
      <c r="DY36" s="635"/>
      <c r="DZ36" s="635"/>
      <c r="EA36" s="635"/>
      <c r="EB36" s="635"/>
      <c r="EC36" s="667"/>
    </row>
    <row r="37" spans="2:133" ht="11.25" customHeight="1" x14ac:dyDescent="0.2">
      <c r="B37" s="619" t="s">
        <v>273</v>
      </c>
      <c r="C37" s="620"/>
      <c r="D37" s="620"/>
      <c r="E37" s="620"/>
      <c r="F37" s="620"/>
      <c r="G37" s="620"/>
      <c r="H37" s="620"/>
      <c r="I37" s="620"/>
      <c r="J37" s="620"/>
      <c r="K37" s="620"/>
      <c r="L37" s="620"/>
      <c r="M37" s="620"/>
      <c r="N37" s="620"/>
      <c r="O37" s="620"/>
      <c r="P37" s="620"/>
      <c r="Q37" s="621"/>
      <c r="R37" s="622">
        <v>4460042</v>
      </c>
      <c r="S37" s="623"/>
      <c r="T37" s="623"/>
      <c r="U37" s="623"/>
      <c r="V37" s="623"/>
      <c r="W37" s="623"/>
      <c r="X37" s="623"/>
      <c r="Y37" s="624"/>
      <c r="Z37" s="649">
        <v>6.2</v>
      </c>
      <c r="AA37" s="649"/>
      <c r="AB37" s="649"/>
      <c r="AC37" s="649"/>
      <c r="AD37" s="650" t="s">
        <v>176</v>
      </c>
      <c r="AE37" s="650"/>
      <c r="AF37" s="650"/>
      <c r="AG37" s="650"/>
      <c r="AH37" s="650"/>
      <c r="AI37" s="650"/>
      <c r="AJ37" s="650"/>
      <c r="AK37" s="650"/>
      <c r="AL37" s="625" t="s">
        <v>67</v>
      </c>
      <c r="AM37" s="626"/>
      <c r="AN37" s="626"/>
      <c r="AO37" s="651"/>
      <c r="AQ37" s="662" t="s">
        <v>274</v>
      </c>
      <c r="AR37" s="663"/>
      <c r="AS37" s="663"/>
      <c r="AT37" s="663"/>
      <c r="AU37" s="663"/>
      <c r="AV37" s="663"/>
      <c r="AW37" s="663"/>
      <c r="AX37" s="663"/>
      <c r="AY37" s="664"/>
      <c r="AZ37" s="622">
        <v>283877</v>
      </c>
      <c r="BA37" s="623"/>
      <c r="BB37" s="623"/>
      <c r="BC37" s="623"/>
      <c r="BD37" s="633"/>
      <c r="BE37" s="633"/>
      <c r="BF37" s="665"/>
      <c r="BG37" s="656" t="s">
        <v>275</v>
      </c>
      <c r="BH37" s="657"/>
      <c r="BI37" s="657"/>
      <c r="BJ37" s="657"/>
      <c r="BK37" s="657"/>
      <c r="BL37" s="657"/>
      <c r="BM37" s="657"/>
      <c r="BN37" s="657"/>
      <c r="BO37" s="657"/>
      <c r="BP37" s="657"/>
      <c r="BQ37" s="657"/>
      <c r="BR37" s="657"/>
      <c r="BS37" s="657"/>
      <c r="BT37" s="657"/>
      <c r="BU37" s="658"/>
      <c r="BV37" s="622">
        <v>-272702</v>
      </c>
      <c r="BW37" s="623"/>
      <c r="BX37" s="623"/>
      <c r="BY37" s="623"/>
      <c r="BZ37" s="623"/>
      <c r="CA37" s="623"/>
      <c r="CB37" s="666"/>
      <c r="CD37" s="656" t="s">
        <v>276</v>
      </c>
      <c r="CE37" s="657"/>
      <c r="CF37" s="657"/>
      <c r="CG37" s="657"/>
      <c r="CH37" s="657"/>
      <c r="CI37" s="657"/>
      <c r="CJ37" s="657"/>
      <c r="CK37" s="657"/>
      <c r="CL37" s="657"/>
      <c r="CM37" s="657"/>
      <c r="CN37" s="657"/>
      <c r="CO37" s="657"/>
      <c r="CP37" s="657"/>
      <c r="CQ37" s="658"/>
      <c r="CR37" s="622">
        <v>996375</v>
      </c>
      <c r="CS37" s="633"/>
      <c r="CT37" s="633"/>
      <c r="CU37" s="633"/>
      <c r="CV37" s="633"/>
      <c r="CW37" s="633"/>
      <c r="CX37" s="633"/>
      <c r="CY37" s="634"/>
      <c r="CZ37" s="625">
        <v>1.5</v>
      </c>
      <c r="DA37" s="635"/>
      <c r="DB37" s="635"/>
      <c r="DC37" s="636"/>
      <c r="DD37" s="628">
        <v>661750</v>
      </c>
      <c r="DE37" s="633"/>
      <c r="DF37" s="633"/>
      <c r="DG37" s="633"/>
      <c r="DH37" s="633"/>
      <c r="DI37" s="633"/>
      <c r="DJ37" s="633"/>
      <c r="DK37" s="634"/>
      <c r="DL37" s="628">
        <v>638326</v>
      </c>
      <c r="DM37" s="633"/>
      <c r="DN37" s="633"/>
      <c r="DO37" s="633"/>
      <c r="DP37" s="633"/>
      <c r="DQ37" s="633"/>
      <c r="DR37" s="633"/>
      <c r="DS37" s="633"/>
      <c r="DT37" s="633"/>
      <c r="DU37" s="633"/>
      <c r="DV37" s="634"/>
      <c r="DW37" s="625">
        <v>2</v>
      </c>
      <c r="DX37" s="635"/>
      <c r="DY37" s="635"/>
      <c r="DZ37" s="635"/>
      <c r="EA37" s="635"/>
      <c r="EB37" s="635"/>
      <c r="EC37" s="667"/>
    </row>
    <row r="38" spans="2:133" ht="11.25" customHeight="1" x14ac:dyDescent="0.2">
      <c r="B38" s="619" t="s">
        <v>277</v>
      </c>
      <c r="C38" s="620"/>
      <c r="D38" s="620"/>
      <c r="E38" s="620"/>
      <c r="F38" s="620"/>
      <c r="G38" s="620"/>
      <c r="H38" s="620"/>
      <c r="I38" s="620"/>
      <c r="J38" s="620"/>
      <c r="K38" s="620"/>
      <c r="L38" s="620"/>
      <c r="M38" s="620"/>
      <c r="N38" s="620"/>
      <c r="O38" s="620"/>
      <c r="P38" s="620"/>
      <c r="Q38" s="621"/>
      <c r="R38" s="622">
        <v>2948302</v>
      </c>
      <c r="S38" s="623"/>
      <c r="T38" s="623"/>
      <c r="U38" s="623"/>
      <c r="V38" s="623"/>
      <c r="W38" s="623"/>
      <c r="X38" s="623"/>
      <c r="Y38" s="624"/>
      <c r="Z38" s="649">
        <v>4.0999999999999996</v>
      </c>
      <c r="AA38" s="649"/>
      <c r="AB38" s="649"/>
      <c r="AC38" s="649"/>
      <c r="AD38" s="650" t="s">
        <v>67</v>
      </c>
      <c r="AE38" s="650"/>
      <c r="AF38" s="650"/>
      <c r="AG38" s="650"/>
      <c r="AH38" s="650"/>
      <c r="AI38" s="650"/>
      <c r="AJ38" s="650"/>
      <c r="AK38" s="650"/>
      <c r="AL38" s="625" t="s">
        <v>67</v>
      </c>
      <c r="AM38" s="626"/>
      <c r="AN38" s="626"/>
      <c r="AO38" s="651"/>
      <c r="AQ38" s="662" t="s">
        <v>278</v>
      </c>
      <c r="AR38" s="663"/>
      <c r="AS38" s="663"/>
      <c r="AT38" s="663"/>
      <c r="AU38" s="663"/>
      <c r="AV38" s="663"/>
      <c r="AW38" s="663"/>
      <c r="AX38" s="663"/>
      <c r="AY38" s="664"/>
      <c r="AZ38" s="622" t="s">
        <v>67</v>
      </c>
      <c r="BA38" s="623"/>
      <c r="BB38" s="623"/>
      <c r="BC38" s="623"/>
      <c r="BD38" s="633"/>
      <c r="BE38" s="633"/>
      <c r="BF38" s="665"/>
      <c r="BG38" s="656" t="s">
        <v>279</v>
      </c>
      <c r="BH38" s="657"/>
      <c r="BI38" s="657"/>
      <c r="BJ38" s="657"/>
      <c r="BK38" s="657"/>
      <c r="BL38" s="657"/>
      <c r="BM38" s="657"/>
      <c r="BN38" s="657"/>
      <c r="BO38" s="657"/>
      <c r="BP38" s="657"/>
      <c r="BQ38" s="657"/>
      <c r="BR38" s="657"/>
      <c r="BS38" s="657"/>
      <c r="BT38" s="657"/>
      <c r="BU38" s="658"/>
      <c r="BV38" s="622">
        <v>21762</v>
      </c>
      <c r="BW38" s="623"/>
      <c r="BX38" s="623"/>
      <c r="BY38" s="623"/>
      <c r="BZ38" s="623"/>
      <c r="CA38" s="623"/>
      <c r="CB38" s="666"/>
      <c r="CD38" s="656" t="s">
        <v>280</v>
      </c>
      <c r="CE38" s="657"/>
      <c r="CF38" s="657"/>
      <c r="CG38" s="657"/>
      <c r="CH38" s="657"/>
      <c r="CI38" s="657"/>
      <c r="CJ38" s="657"/>
      <c r="CK38" s="657"/>
      <c r="CL38" s="657"/>
      <c r="CM38" s="657"/>
      <c r="CN38" s="657"/>
      <c r="CO38" s="657"/>
      <c r="CP38" s="657"/>
      <c r="CQ38" s="658"/>
      <c r="CR38" s="622">
        <v>5043193</v>
      </c>
      <c r="CS38" s="623"/>
      <c r="CT38" s="623"/>
      <c r="CU38" s="623"/>
      <c r="CV38" s="623"/>
      <c r="CW38" s="623"/>
      <c r="CX38" s="623"/>
      <c r="CY38" s="624"/>
      <c r="CZ38" s="625">
        <v>7.4</v>
      </c>
      <c r="DA38" s="635"/>
      <c r="DB38" s="635"/>
      <c r="DC38" s="636"/>
      <c r="DD38" s="628">
        <v>4312035</v>
      </c>
      <c r="DE38" s="623"/>
      <c r="DF38" s="623"/>
      <c r="DG38" s="623"/>
      <c r="DH38" s="623"/>
      <c r="DI38" s="623"/>
      <c r="DJ38" s="623"/>
      <c r="DK38" s="624"/>
      <c r="DL38" s="628">
        <v>3429357</v>
      </c>
      <c r="DM38" s="623"/>
      <c r="DN38" s="623"/>
      <c r="DO38" s="623"/>
      <c r="DP38" s="623"/>
      <c r="DQ38" s="623"/>
      <c r="DR38" s="623"/>
      <c r="DS38" s="623"/>
      <c r="DT38" s="623"/>
      <c r="DU38" s="623"/>
      <c r="DV38" s="624"/>
      <c r="DW38" s="625">
        <v>10.5</v>
      </c>
      <c r="DX38" s="635"/>
      <c r="DY38" s="635"/>
      <c r="DZ38" s="635"/>
      <c r="EA38" s="635"/>
      <c r="EB38" s="635"/>
      <c r="EC38" s="667"/>
    </row>
    <row r="39" spans="2:133" ht="11.25" customHeight="1" x14ac:dyDescent="0.2">
      <c r="B39" s="619" t="s">
        <v>281</v>
      </c>
      <c r="C39" s="620"/>
      <c r="D39" s="620"/>
      <c r="E39" s="620"/>
      <c r="F39" s="620"/>
      <c r="G39" s="620"/>
      <c r="H39" s="620"/>
      <c r="I39" s="620"/>
      <c r="J39" s="620"/>
      <c r="K39" s="620"/>
      <c r="L39" s="620"/>
      <c r="M39" s="620"/>
      <c r="N39" s="620"/>
      <c r="O39" s="620"/>
      <c r="P39" s="620"/>
      <c r="Q39" s="621"/>
      <c r="R39" s="622">
        <v>460906</v>
      </c>
      <c r="S39" s="623"/>
      <c r="T39" s="623"/>
      <c r="U39" s="623"/>
      <c r="V39" s="623"/>
      <c r="W39" s="623"/>
      <c r="X39" s="623"/>
      <c r="Y39" s="624"/>
      <c r="Z39" s="649">
        <v>0.6</v>
      </c>
      <c r="AA39" s="649"/>
      <c r="AB39" s="649"/>
      <c r="AC39" s="649"/>
      <c r="AD39" s="650">
        <v>8551</v>
      </c>
      <c r="AE39" s="650"/>
      <c r="AF39" s="650"/>
      <c r="AG39" s="650"/>
      <c r="AH39" s="650"/>
      <c r="AI39" s="650"/>
      <c r="AJ39" s="650"/>
      <c r="AK39" s="650"/>
      <c r="AL39" s="625">
        <v>0</v>
      </c>
      <c r="AM39" s="626"/>
      <c r="AN39" s="626"/>
      <c r="AO39" s="651"/>
      <c r="AQ39" s="662" t="s">
        <v>282</v>
      </c>
      <c r="AR39" s="663"/>
      <c r="AS39" s="663"/>
      <c r="AT39" s="663"/>
      <c r="AU39" s="663"/>
      <c r="AV39" s="663"/>
      <c r="AW39" s="663"/>
      <c r="AX39" s="663"/>
      <c r="AY39" s="664"/>
      <c r="AZ39" s="622" t="s">
        <v>176</v>
      </c>
      <c r="BA39" s="623"/>
      <c r="BB39" s="623"/>
      <c r="BC39" s="623"/>
      <c r="BD39" s="633"/>
      <c r="BE39" s="633"/>
      <c r="BF39" s="665"/>
      <c r="BG39" s="656" t="s">
        <v>283</v>
      </c>
      <c r="BH39" s="657"/>
      <c r="BI39" s="657"/>
      <c r="BJ39" s="657"/>
      <c r="BK39" s="657"/>
      <c r="BL39" s="657"/>
      <c r="BM39" s="657"/>
      <c r="BN39" s="657"/>
      <c r="BO39" s="657"/>
      <c r="BP39" s="657"/>
      <c r="BQ39" s="657"/>
      <c r="BR39" s="657"/>
      <c r="BS39" s="657"/>
      <c r="BT39" s="657"/>
      <c r="BU39" s="658"/>
      <c r="BV39" s="622">
        <v>31081</v>
      </c>
      <c r="BW39" s="623"/>
      <c r="BX39" s="623"/>
      <c r="BY39" s="623"/>
      <c r="BZ39" s="623"/>
      <c r="CA39" s="623"/>
      <c r="CB39" s="666"/>
      <c r="CD39" s="656" t="s">
        <v>284</v>
      </c>
      <c r="CE39" s="657"/>
      <c r="CF39" s="657"/>
      <c r="CG39" s="657"/>
      <c r="CH39" s="657"/>
      <c r="CI39" s="657"/>
      <c r="CJ39" s="657"/>
      <c r="CK39" s="657"/>
      <c r="CL39" s="657"/>
      <c r="CM39" s="657"/>
      <c r="CN39" s="657"/>
      <c r="CO39" s="657"/>
      <c r="CP39" s="657"/>
      <c r="CQ39" s="658"/>
      <c r="CR39" s="622">
        <v>2737181</v>
      </c>
      <c r="CS39" s="633"/>
      <c r="CT39" s="633"/>
      <c r="CU39" s="633"/>
      <c r="CV39" s="633"/>
      <c r="CW39" s="633"/>
      <c r="CX39" s="633"/>
      <c r="CY39" s="634"/>
      <c r="CZ39" s="625">
        <v>4</v>
      </c>
      <c r="DA39" s="635"/>
      <c r="DB39" s="635"/>
      <c r="DC39" s="636"/>
      <c r="DD39" s="628">
        <v>2723798</v>
      </c>
      <c r="DE39" s="633"/>
      <c r="DF39" s="633"/>
      <c r="DG39" s="633"/>
      <c r="DH39" s="633"/>
      <c r="DI39" s="633"/>
      <c r="DJ39" s="633"/>
      <c r="DK39" s="634"/>
      <c r="DL39" s="628" t="s">
        <v>67</v>
      </c>
      <c r="DM39" s="633"/>
      <c r="DN39" s="633"/>
      <c r="DO39" s="633"/>
      <c r="DP39" s="633"/>
      <c r="DQ39" s="633"/>
      <c r="DR39" s="633"/>
      <c r="DS39" s="633"/>
      <c r="DT39" s="633"/>
      <c r="DU39" s="633"/>
      <c r="DV39" s="634"/>
      <c r="DW39" s="625" t="s">
        <v>67</v>
      </c>
      <c r="DX39" s="635"/>
      <c r="DY39" s="635"/>
      <c r="DZ39" s="635"/>
      <c r="EA39" s="635"/>
      <c r="EB39" s="635"/>
      <c r="EC39" s="667"/>
    </row>
    <row r="40" spans="2:133" ht="11.25" customHeight="1" x14ac:dyDescent="0.2">
      <c r="B40" s="619" t="s">
        <v>285</v>
      </c>
      <c r="C40" s="620"/>
      <c r="D40" s="620"/>
      <c r="E40" s="620"/>
      <c r="F40" s="620"/>
      <c r="G40" s="620"/>
      <c r="H40" s="620"/>
      <c r="I40" s="620"/>
      <c r="J40" s="620"/>
      <c r="K40" s="620"/>
      <c r="L40" s="620"/>
      <c r="M40" s="620"/>
      <c r="N40" s="620"/>
      <c r="O40" s="620"/>
      <c r="P40" s="620"/>
      <c r="Q40" s="621"/>
      <c r="R40" s="622">
        <v>3379400</v>
      </c>
      <c r="S40" s="623"/>
      <c r="T40" s="623"/>
      <c r="U40" s="623"/>
      <c r="V40" s="623"/>
      <c r="W40" s="623"/>
      <c r="X40" s="623"/>
      <c r="Y40" s="624"/>
      <c r="Z40" s="649">
        <v>4.7</v>
      </c>
      <c r="AA40" s="649"/>
      <c r="AB40" s="649"/>
      <c r="AC40" s="649"/>
      <c r="AD40" s="650" t="s">
        <v>67</v>
      </c>
      <c r="AE40" s="650"/>
      <c r="AF40" s="650"/>
      <c r="AG40" s="650"/>
      <c r="AH40" s="650"/>
      <c r="AI40" s="650"/>
      <c r="AJ40" s="650"/>
      <c r="AK40" s="650"/>
      <c r="AL40" s="625" t="s">
        <v>67</v>
      </c>
      <c r="AM40" s="626"/>
      <c r="AN40" s="626"/>
      <c r="AO40" s="651"/>
      <c r="AQ40" s="662" t="s">
        <v>286</v>
      </c>
      <c r="AR40" s="663"/>
      <c r="AS40" s="663"/>
      <c r="AT40" s="663"/>
      <c r="AU40" s="663"/>
      <c r="AV40" s="663"/>
      <c r="AW40" s="663"/>
      <c r="AX40" s="663"/>
      <c r="AY40" s="664"/>
      <c r="AZ40" s="622" t="s">
        <v>67</v>
      </c>
      <c r="BA40" s="623"/>
      <c r="BB40" s="623"/>
      <c r="BC40" s="623"/>
      <c r="BD40" s="633"/>
      <c r="BE40" s="633"/>
      <c r="BF40" s="665"/>
      <c r="BG40" s="668" t="s">
        <v>287</v>
      </c>
      <c r="BH40" s="669"/>
      <c r="BI40" s="669"/>
      <c r="BJ40" s="669"/>
      <c r="BK40" s="669"/>
      <c r="BL40" s="84"/>
      <c r="BM40" s="657" t="s">
        <v>288</v>
      </c>
      <c r="BN40" s="657"/>
      <c r="BO40" s="657"/>
      <c r="BP40" s="657"/>
      <c r="BQ40" s="657"/>
      <c r="BR40" s="657"/>
      <c r="BS40" s="657"/>
      <c r="BT40" s="657"/>
      <c r="BU40" s="658"/>
      <c r="BV40" s="622">
        <v>93</v>
      </c>
      <c r="BW40" s="623"/>
      <c r="BX40" s="623"/>
      <c r="BY40" s="623"/>
      <c r="BZ40" s="623"/>
      <c r="CA40" s="623"/>
      <c r="CB40" s="666"/>
      <c r="CD40" s="656" t="s">
        <v>289</v>
      </c>
      <c r="CE40" s="657"/>
      <c r="CF40" s="657"/>
      <c r="CG40" s="657"/>
      <c r="CH40" s="657"/>
      <c r="CI40" s="657"/>
      <c r="CJ40" s="657"/>
      <c r="CK40" s="657"/>
      <c r="CL40" s="657"/>
      <c r="CM40" s="657"/>
      <c r="CN40" s="657"/>
      <c r="CO40" s="657"/>
      <c r="CP40" s="657"/>
      <c r="CQ40" s="658"/>
      <c r="CR40" s="622" t="s">
        <v>77</v>
      </c>
      <c r="CS40" s="623"/>
      <c r="CT40" s="623"/>
      <c r="CU40" s="623"/>
      <c r="CV40" s="623"/>
      <c r="CW40" s="623"/>
      <c r="CX40" s="623"/>
      <c r="CY40" s="624"/>
      <c r="CZ40" s="625" t="s">
        <v>67</v>
      </c>
      <c r="DA40" s="635"/>
      <c r="DB40" s="635"/>
      <c r="DC40" s="636"/>
      <c r="DD40" s="628" t="s">
        <v>176</v>
      </c>
      <c r="DE40" s="623"/>
      <c r="DF40" s="623"/>
      <c r="DG40" s="623"/>
      <c r="DH40" s="623"/>
      <c r="DI40" s="623"/>
      <c r="DJ40" s="623"/>
      <c r="DK40" s="624"/>
      <c r="DL40" s="628" t="s">
        <v>67</v>
      </c>
      <c r="DM40" s="623"/>
      <c r="DN40" s="623"/>
      <c r="DO40" s="623"/>
      <c r="DP40" s="623"/>
      <c r="DQ40" s="623"/>
      <c r="DR40" s="623"/>
      <c r="DS40" s="623"/>
      <c r="DT40" s="623"/>
      <c r="DU40" s="623"/>
      <c r="DV40" s="624"/>
      <c r="DW40" s="625" t="s">
        <v>67</v>
      </c>
      <c r="DX40" s="635"/>
      <c r="DY40" s="635"/>
      <c r="DZ40" s="635"/>
      <c r="EA40" s="635"/>
      <c r="EB40" s="635"/>
      <c r="EC40" s="667"/>
    </row>
    <row r="41" spans="2:133" ht="11.25" customHeight="1" x14ac:dyDescent="0.2">
      <c r="B41" s="619" t="s">
        <v>290</v>
      </c>
      <c r="C41" s="620"/>
      <c r="D41" s="620"/>
      <c r="E41" s="620"/>
      <c r="F41" s="620"/>
      <c r="G41" s="620"/>
      <c r="H41" s="620"/>
      <c r="I41" s="620"/>
      <c r="J41" s="620"/>
      <c r="K41" s="620"/>
      <c r="L41" s="620"/>
      <c r="M41" s="620"/>
      <c r="N41" s="620"/>
      <c r="O41" s="620"/>
      <c r="P41" s="620"/>
      <c r="Q41" s="621"/>
      <c r="R41" s="622" t="s">
        <v>67</v>
      </c>
      <c r="S41" s="623"/>
      <c r="T41" s="623"/>
      <c r="U41" s="623"/>
      <c r="V41" s="623"/>
      <c r="W41" s="623"/>
      <c r="X41" s="623"/>
      <c r="Y41" s="624"/>
      <c r="Z41" s="649" t="s">
        <v>67</v>
      </c>
      <c r="AA41" s="649"/>
      <c r="AB41" s="649"/>
      <c r="AC41" s="649"/>
      <c r="AD41" s="650" t="s">
        <v>67</v>
      </c>
      <c r="AE41" s="650"/>
      <c r="AF41" s="650"/>
      <c r="AG41" s="650"/>
      <c r="AH41" s="650"/>
      <c r="AI41" s="650"/>
      <c r="AJ41" s="650"/>
      <c r="AK41" s="650"/>
      <c r="AL41" s="625" t="s">
        <v>176</v>
      </c>
      <c r="AM41" s="626"/>
      <c r="AN41" s="626"/>
      <c r="AO41" s="651"/>
      <c r="AQ41" s="662" t="s">
        <v>291</v>
      </c>
      <c r="AR41" s="663"/>
      <c r="AS41" s="663"/>
      <c r="AT41" s="663"/>
      <c r="AU41" s="663"/>
      <c r="AV41" s="663"/>
      <c r="AW41" s="663"/>
      <c r="AX41" s="663"/>
      <c r="AY41" s="664"/>
      <c r="AZ41" s="622">
        <v>1583007</v>
      </c>
      <c r="BA41" s="623"/>
      <c r="BB41" s="623"/>
      <c r="BC41" s="623"/>
      <c r="BD41" s="633"/>
      <c r="BE41" s="633"/>
      <c r="BF41" s="665"/>
      <c r="BG41" s="668"/>
      <c r="BH41" s="669"/>
      <c r="BI41" s="669"/>
      <c r="BJ41" s="669"/>
      <c r="BK41" s="669"/>
      <c r="BL41" s="84"/>
      <c r="BM41" s="657" t="s">
        <v>292</v>
      </c>
      <c r="BN41" s="657"/>
      <c r="BO41" s="657"/>
      <c r="BP41" s="657"/>
      <c r="BQ41" s="657"/>
      <c r="BR41" s="657"/>
      <c r="BS41" s="657"/>
      <c r="BT41" s="657"/>
      <c r="BU41" s="658"/>
      <c r="BV41" s="622" t="s">
        <v>67</v>
      </c>
      <c r="BW41" s="623"/>
      <c r="BX41" s="623"/>
      <c r="BY41" s="623"/>
      <c r="BZ41" s="623"/>
      <c r="CA41" s="623"/>
      <c r="CB41" s="666"/>
      <c r="CD41" s="656" t="s">
        <v>293</v>
      </c>
      <c r="CE41" s="657"/>
      <c r="CF41" s="657"/>
      <c r="CG41" s="657"/>
      <c r="CH41" s="657"/>
      <c r="CI41" s="657"/>
      <c r="CJ41" s="657"/>
      <c r="CK41" s="657"/>
      <c r="CL41" s="657"/>
      <c r="CM41" s="657"/>
      <c r="CN41" s="657"/>
      <c r="CO41" s="657"/>
      <c r="CP41" s="657"/>
      <c r="CQ41" s="658"/>
      <c r="CR41" s="622" t="s">
        <v>67</v>
      </c>
      <c r="CS41" s="633"/>
      <c r="CT41" s="633"/>
      <c r="CU41" s="633"/>
      <c r="CV41" s="633"/>
      <c r="CW41" s="633"/>
      <c r="CX41" s="633"/>
      <c r="CY41" s="634"/>
      <c r="CZ41" s="625" t="s">
        <v>67</v>
      </c>
      <c r="DA41" s="635"/>
      <c r="DB41" s="635"/>
      <c r="DC41" s="636"/>
      <c r="DD41" s="628" t="s">
        <v>67</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2">
      <c r="B42" s="619" t="s">
        <v>294</v>
      </c>
      <c r="C42" s="620"/>
      <c r="D42" s="620"/>
      <c r="E42" s="620"/>
      <c r="F42" s="620"/>
      <c r="G42" s="620"/>
      <c r="H42" s="620"/>
      <c r="I42" s="620"/>
      <c r="J42" s="620"/>
      <c r="K42" s="620"/>
      <c r="L42" s="620"/>
      <c r="M42" s="620"/>
      <c r="N42" s="620"/>
      <c r="O42" s="620"/>
      <c r="P42" s="620"/>
      <c r="Q42" s="621"/>
      <c r="R42" s="622" t="s">
        <v>67</v>
      </c>
      <c r="S42" s="623"/>
      <c r="T42" s="623"/>
      <c r="U42" s="623"/>
      <c r="V42" s="623"/>
      <c r="W42" s="623"/>
      <c r="X42" s="623"/>
      <c r="Y42" s="624"/>
      <c r="Z42" s="649" t="s">
        <v>67</v>
      </c>
      <c r="AA42" s="649"/>
      <c r="AB42" s="649"/>
      <c r="AC42" s="649"/>
      <c r="AD42" s="650" t="s">
        <v>67</v>
      </c>
      <c r="AE42" s="650"/>
      <c r="AF42" s="650"/>
      <c r="AG42" s="650"/>
      <c r="AH42" s="650"/>
      <c r="AI42" s="650"/>
      <c r="AJ42" s="650"/>
      <c r="AK42" s="650"/>
      <c r="AL42" s="625" t="s">
        <v>67</v>
      </c>
      <c r="AM42" s="626"/>
      <c r="AN42" s="626"/>
      <c r="AO42" s="651"/>
      <c r="AQ42" s="659" t="s">
        <v>295</v>
      </c>
      <c r="AR42" s="660"/>
      <c r="AS42" s="660"/>
      <c r="AT42" s="660"/>
      <c r="AU42" s="660"/>
      <c r="AV42" s="660"/>
      <c r="AW42" s="660"/>
      <c r="AX42" s="660"/>
      <c r="AY42" s="661"/>
      <c r="AZ42" s="602">
        <v>3460186</v>
      </c>
      <c r="BA42" s="637"/>
      <c r="BB42" s="637"/>
      <c r="BC42" s="637"/>
      <c r="BD42" s="603"/>
      <c r="BE42" s="603"/>
      <c r="BF42" s="652"/>
      <c r="BG42" s="670"/>
      <c r="BH42" s="671"/>
      <c r="BI42" s="671"/>
      <c r="BJ42" s="671"/>
      <c r="BK42" s="671"/>
      <c r="BL42" s="85"/>
      <c r="BM42" s="653" t="s">
        <v>296</v>
      </c>
      <c r="BN42" s="653"/>
      <c r="BO42" s="653"/>
      <c r="BP42" s="653"/>
      <c r="BQ42" s="653"/>
      <c r="BR42" s="653"/>
      <c r="BS42" s="653"/>
      <c r="BT42" s="653"/>
      <c r="BU42" s="654"/>
      <c r="BV42" s="602">
        <v>328</v>
      </c>
      <c r="BW42" s="637"/>
      <c r="BX42" s="637"/>
      <c r="BY42" s="637"/>
      <c r="BZ42" s="637"/>
      <c r="CA42" s="637"/>
      <c r="CB42" s="655"/>
      <c r="CD42" s="619" t="s">
        <v>297</v>
      </c>
      <c r="CE42" s="620"/>
      <c r="CF42" s="620"/>
      <c r="CG42" s="620"/>
      <c r="CH42" s="620"/>
      <c r="CI42" s="620"/>
      <c r="CJ42" s="620"/>
      <c r="CK42" s="620"/>
      <c r="CL42" s="620"/>
      <c r="CM42" s="620"/>
      <c r="CN42" s="620"/>
      <c r="CO42" s="620"/>
      <c r="CP42" s="620"/>
      <c r="CQ42" s="621"/>
      <c r="CR42" s="622">
        <v>11524522</v>
      </c>
      <c r="CS42" s="633"/>
      <c r="CT42" s="633"/>
      <c r="CU42" s="633"/>
      <c r="CV42" s="633"/>
      <c r="CW42" s="633"/>
      <c r="CX42" s="633"/>
      <c r="CY42" s="634"/>
      <c r="CZ42" s="625">
        <v>16.8</v>
      </c>
      <c r="DA42" s="635"/>
      <c r="DB42" s="635"/>
      <c r="DC42" s="636"/>
      <c r="DD42" s="628">
        <v>2300575</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2">
      <c r="B43" s="619" t="s">
        <v>298</v>
      </c>
      <c r="C43" s="620"/>
      <c r="D43" s="620"/>
      <c r="E43" s="620"/>
      <c r="F43" s="620"/>
      <c r="G43" s="620"/>
      <c r="H43" s="620"/>
      <c r="I43" s="620"/>
      <c r="J43" s="620"/>
      <c r="K43" s="620"/>
      <c r="L43" s="620"/>
      <c r="M43" s="620"/>
      <c r="N43" s="620"/>
      <c r="O43" s="620"/>
      <c r="P43" s="620"/>
      <c r="Q43" s="621"/>
      <c r="R43" s="622" t="s">
        <v>67</v>
      </c>
      <c r="S43" s="623"/>
      <c r="T43" s="623"/>
      <c r="U43" s="623"/>
      <c r="V43" s="623"/>
      <c r="W43" s="623"/>
      <c r="X43" s="623"/>
      <c r="Y43" s="624"/>
      <c r="Z43" s="649" t="s">
        <v>67</v>
      </c>
      <c r="AA43" s="649"/>
      <c r="AB43" s="649"/>
      <c r="AC43" s="649"/>
      <c r="AD43" s="650" t="s">
        <v>67</v>
      </c>
      <c r="AE43" s="650"/>
      <c r="AF43" s="650"/>
      <c r="AG43" s="650"/>
      <c r="AH43" s="650"/>
      <c r="AI43" s="650"/>
      <c r="AJ43" s="650"/>
      <c r="AK43" s="650"/>
      <c r="AL43" s="625" t="s">
        <v>67</v>
      </c>
      <c r="AM43" s="626"/>
      <c r="AN43" s="626"/>
      <c r="AO43" s="651"/>
      <c r="BV43" s="86"/>
      <c r="BW43" s="86"/>
      <c r="BX43" s="86"/>
      <c r="BY43" s="86"/>
      <c r="BZ43" s="86"/>
      <c r="CA43" s="86"/>
      <c r="CB43" s="86"/>
      <c r="CD43" s="619" t="s">
        <v>299</v>
      </c>
      <c r="CE43" s="620"/>
      <c r="CF43" s="620"/>
      <c r="CG43" s="620"/>
      <c r="CH43" s="620"/>
      <c r="CI43" s="620"/>
      <c r="CJ43" s="620"/>
      <c r="CK43" s="620"/>
      <c r="CL43" s="620"/>
      <c r="CM43" s="620"/>
      <c r="CN43" s="620"/>
      <c r="CO43" s="620"/>
      <c r="CP43" s="620"/>
      <c r="CQ43" s="621"/>
      <c r="CR43" s="622">
        <v>149647</v>
      </c>
      <c r="CS43" s="633"/>
      <c r="CT43" s="633"/>
      <c r="CU43" s="633"/>
      <c r="CV43" s="633"/>
      <c r="CW43" s="633"/>
      <c r="CX43" s="633"/>
      <c r="CY43" s="634"/>
      <c r="CZ43" s="625">
        <v>0.2</v>
      </c>
      <c r="DA43" s="635"/>
      <c r="DB43" s="635"/>
      <c r="DC43" s="636"/>
      <c r="DD43" s="628">
        <v>149647</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2">
      <c r="B44" s="599" t="s">
        <v>300</v>
      </c>
      <c r="C44" s="600"/>
      <c r="D44" s="600"/>
      <c r="E44" s="600"/>
      <c r="F44" s="600"/>
      <c r="G44" s="600"/>
      <c r="H44" s="600"/>
      <c r="I44" s="600"/>
      <c r="J44" s="600"/>
      <c r="K44" s="600"/>
      <c r="L44" s="600"/>
      <c r="M44" s="600"/>
      <c r="N44" s="600"/>
      <c r="O44" s="600"/>
      <c r="P44" s="600"/>
      <c r="Q44" s="601"/>
      <c r="R44" s="602">
        <v>71642396</v>
      </c>
      <c r="S44" s="637"/>
      <c r="T44" s="637"/>
      <c r="U44" s="637"/>
      <c r="V44" s="637"/>
      <c r="W44" s="637"/>
      <c r="X44" s="637"/>
      <c r="Y44" s="638"/>
      <c r="Z44" s="639">
        <v>100</v>
      </c>
      <c r="AA44" s="639"/>
      <c r="AB44" s="639"/>
      <c r="AC44" s="639"/>
      <c r="AD44" s="640">
        <v>32705090</v>
      </c>
      <c r="AE44" s="640"/>
      <c r="AF44" s="640"/>
      <c r="AG44" s="640"/>
      <c r="AH44" s="640"/>
      <c r="AI44" s="640"/>
      <c r="AJ44" s="640"/>
      <c r="AK44" s="640"/>
      <c r="AL44" s="605">
        <v>100</v>
      </c>
      <c r="AM44" s="641"/>
      <c r="AN44" s="641"/>
      <c r="AO44" s="642"/>
      <c r="CD44" s="643" t="s">
        <v>246</v>
      </c>
      <c r="CE44" s="644"/>
      <c r="CF44" s="619" t="s">
        <v>301</v>
      </c>
      <c r="CG44" s="620"/>
      <c r="CH44" s="620"/>
      <c r="CI44" s="620"/>
      <c r="CJ44" s="620"/>
      <c r="CK44" s="620"/>
      <c r="CL44" s="620"/>
      <c r="CM44" s="620"/>
      <c r="CN44" s="620"/>
      <c r="CO44" s="620"/>
      <c r="CP44" s="620"/>
      <c r="CQ44" s="621"/>
      <c r="CR44" s="622">
        <v>11524522</v>
      </c>
      <c r="CS44" s="623"/>
      <c r="CT44" s="623"/>
      <c r="CU44" s="623"/>
      <c r="CV44" s="623"/>
      <c r="CW44" s="623"/>
      <c r="CX44" s="623"/>
      <c r="CY44" s="624"/>
      <c r="CZ44" s="625">
        <v>16.8</v>
      </c>
      <c r="DA44" s="626"/>
      <c r="DB44" s="626"/>
      <c r="DC44" s="627"/>
      <c r="DD44" s="628">
        <v>2300575</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2">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5"/>
      <c r="CE45" s="646"/>
      <c r="CF45" s="619" t="s">
        <v>302</v>
      </c>
      <c r="CG45" s="620"/>
      <c r="CH45" s="620"/>
      <c r="CI45" s="620"/>
      <c r="CJ45" s="620"/>
      <c r="CK45" s="620"/>
      <c r="CL45" s="620"/>
      <c r="CM45" s="620"/>
      <c r="CN45" s="620"/>
      <c r="CO45" s="620"/>
      <c r="CP45" s="620"/>
      <c r="CQ45" s="621"/>
      <c r="CR45" s="622">
        <v>1364452</v>
      </c>
      <c r="CS45" s="633"/>
      <c r="CT45" s="633"/>
      <c r="CU45" s="633"/>
      <c r="CV45" s="633"/>
      <c r="CW45" s="633"/>
      <c r="CX45" s="633"/>
      <c r="CY45" s="634"/>
      <c r="CZ45" s="625">
        <v>2</v>
      </c>
      <c r="DA45" s="635"/>
      <c r="DB45" s="635"/>
      <c r="DC45" s="636"/>
      <c r="DD45" s="628">
        <v>60516</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2">
      <c r="B46" s="88" t="s">
        <v>303</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5"/>
      <c r="CE46" s="646"/>
      <c r="CF46" s="619" t="s">
        <v>304</v>
      </c>
      <c r="CG46" s="620"/>
      <c r="CH46" s="620"/>
      <c r="CI46" s="620"/>
      <c r="CJ46" s="620"/>
      <c r="CK46" s="620"/>
      <c r="CL46" s="620"/>
      <c r="CM46" s="620"/>
      <c r="CN46" s="620"/>
      <c r="CO46" s="620"/>
      <c r="CP46" s="620"/>
      <c r="CQ46" s="621"/>
      <c r="CR46" s="622">
        <v>10150382</v>
      </c>
      <c r="CS46" s="623"/>
      <c r="CT46" s="623"/>
      <c r="CU46" s="623"/>
      <c r="CV46" s="623"/>
      <c r="CW46" s="623"/>
      <c r="CX46" s="623"/>
      <c r="CY46" s="624"/>
      <c r="CZ46" s="625">
        <v>14.8</v>
      </c>
      <c r="DA46" s="626"/>
      <c r="DB46" s="626"/>
      <c r="DC46" s="627"/>
      <c r="DD46" s="628">
        <v>2230371</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2">
      <c r="B47" s="632" t="s">
        <v>305</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306</v>
      </c>
      <c r="CG47" s="620"/>
      <c r="CH47" s="620"/>
      <c r="CI47" s="620"/>
      <c r="CJ47" s="620"/>
      <c r="CK47" s="620"/>
      <c r="CL47" s="620"/>
      <c r="CM47" s="620"/>
      <c r="CN47" s="620"/>
      <c r="CO47" s="620"/>
      <c r="CP47" s="620"/>
      <c r="CQ47" s="621"/>
      <c r="CR47" s="622" t="s">
        <v>67</v>
      </c>
      <c r="CS47" s="633"/>
      <c r="CT47" s="633"/>
      <c r="CU47" s="633"/>
      <c r="CV47" s="633"/>
      <c r="CW47" s="633"/>
      <c r="CX47" s="633"/>
      <c r="CY47" s="634"/>
      <c r="CZ47" s="625" t="s">
        <v>67</v>
      </c>
      <c r="DA47" s="635"/>
      <c r="DB47" s="635"/>
      <c r="DC47" s="636"/>
      <c r="DD47" s="628" t="s">
        <v>67</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ht="10.8" x14ac:dyDescent="0.2">
      <c r="B48" s="618" t="s">
        <v>307</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308</v>
      </c>
      <c r="CG48" s="620"/>
      <c r="CH48" s="620"/>
      <c r="CI48" s="620"/>
      <c r="CJ48" s="620"/>
      <c r="CK48" s="620"/>
      <c r="CL48" s="620"/>
      <c r="CM48" s="620"/>
      <c r="CN48" s="620"/>
      <c r="CO48" s="620"/>
      <c r="CP48" s="620"/>
      <c r="CQ48" s="621"/>
      <c r="CR48" s="622" t="s">
        <v>67</v>
      </c>
      <c r="CS48" s="623"/>
      <c r="CT48" s="623"/>
      <c r="CU48" s="623"/>
      <c r="CV48" s="623"/>
      <c r="CW48" s="623"/>
      <c r="CX48" s="623"/>
      <c r="CY48" s="624"/>
      <c r="CZ48" s="625" t="s">
        <v>67</v>
      </c>
      <c r="DA48" s="626"/>
      <c r="DB48" s="626"/>
      <c r="DC48" s="627"/>
      <c r="DD48" s="628" t="s">
        <v>67</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2">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99" t="s">
        <v>309</v>
      </c>
      <c r="CE49" s="600"/>
      <c r="CF49" s="600"/>
      <c r="CG49" s="600"/>
      <c r="CH49" s="600"/>
      <c r="CI49" s="600"/>
      <c r="CJ49" s="600"/>
      <c r="CK49" s="600"/>
      <c r="CL49" s="600"/>
      <c r="CM49" s="600"/>
      <c r="CN49" s="600"/>
      <c r="CO49" s="600"/>
      <c r="CP49" s="600"/>
      <c r="CQ49" s="601"/>
      <c r="CR49" s="602">
        <v>68528979</v>
      </c>
      <c r="CS49" s="603"/>
      <c r="CT49" s="603"/>
      <c r="CU49" s="603"/>
      <c r="CV49" s="603"/>
      <c r="CW49" s="603"/>
      <c r="CX49" s="603"/>
      <c r="CY49" s="604"/>
      <c r="CZ49" s="605">
        <v>100</v>
      </c>
      <c r="DA49" s="606"/>
      <c r="DB49" s="606"/>
      <c r="DC49" s="607"/>
      <c r="DD49" s="608">
        <v>36090354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0.8" hidden="1" x14ac:dyDescent="0.2">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96" customWidth="1"/>
    <col min="131" max="131" width="1.6640625" style="96" customWidth="1"/>
    <col min="132" max="16384" width="9" style="96" hidden="1"/>
  </cols>
  <sheetData>
    <row r="1" spans="1:131" ht="11.25" customHeight="1" thickBot="1" x14ac:dyDescent="0.25">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5">
      <c r="A2" s="1131" t="s">
        <v>310</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131"/>
      <c r="AX2" s="1131"/>
      <c r="AY2" s="1131"/>
      <c r="AZ2" s="1131"/>
      <c r="BA2" s="1131"/>
      <c r="BB2" s="1131"/>
      <c r="BC2" s="1131"/>
      <c r="BD2" s="1131"/>
      <c r="BE2" s="1131"/>
      <c r="BF2" s="1131"/>
      <c r="BG2" s="1131"/>
      <c r="BH2" s="1131"/>
      <c r="BI2" s="1131"/>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32" t="s">
        <v>311</v>
      </c>
      <c r="DK2" s="1133"/>
      <c r="DL2" s="1133"/>
      <c r="DM2" s="1133"/>
      <c r="DN2" s="1133"/>
      <c r="DO2" s="1134"/>
      <c r="DP2" s="93"/>
      <c r="DQ2" s="1132" t="s">
        <v>312</v>
      </c>
      <c r="DR2" s="1133"/>
      <c r="DS2" s="1133"/>
      <c r="DT2" s="1133"/>
      <c r="DU2" s="1133"/>
      <c r="DV2" s="1133"/>
      <c r="DW2" s="1133"/>
      <c r="DX2" s="1133"/>
      <c r="DY2" s="1133"/>
      <c r="DZ2" s="1134"/>
      <c r="EA2" s="95"/>
    </row>
    <row r="3" spans="1:131" ht="11.25" customHeight="1" x14ac:dyDescent="0.2">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5">
      <c r="A4" s="1081" t="s">
        <v>313</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97"/>
      <c r="BA4" s="97"/>
      <c r="BB4" s="97"/>
      <c r="BC4" s="97"/>
      <c r="BD4" s="97"/>
      <c r="BE4" s="98"/>
      <c r="BF4" s="98"/>
      <c r="BG4" s="98"/>
      <c r="BH4" s="98"/>
      <c r="BI4" s="98"/>
      <c r="BJ4" s="98"/>
      <c r="BK4" s="98"/>
      <c r="BL4" s="98"/>
      <c r="BM4" s="98"/>
      <c r="BN4" s="98"/>
      <c r="BO4" s="98"/>
      <c r="BP4" s="98"/>
      <c r="BQ4" s="752" t="s">
        <v>314</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99"/>
    </row>
    <row r="5" spans="1:131" s="100" customFormat="1" ht="26.25" customHeight="1" x14ac:dyDescent="0.2">
      <c r="A5" s="1017" t="s">
        <v>315</v>
      </c>
      <c r="B5" s="1018"/>
      <c r="C5" s="1018"/>
      <c r="D5" s="1018"/>
      <c r="E5" s="1018"/>
      <c r="F5" s="1018"/>
      <c r="G5" s="1018"/>
      <c r="H5" s="1018"/>
      <c r="I5" s="1018"/>
      <c r="J5" s="1018"/>
      <c r="K5" s="1018"/>
      <c r="L5" s="1018"/>
      <c r="M5" s="1018"/>
      <c r="N5" s="1018"/>
      <c r="O5" s="1018"/>
      <c r="P5" s="1019"/>
      <c r="Q5" s="1023" t="s">
        <v>316</v>
      </c>
      <c r="R5" s="1024"/>
      <c r="S5" s="1024"/>
      <c r="T5" s="1024"/>
      <c r="U5" s="1025"/>
      <c r="V5" s="1023" t="s">
        <v>317</v>
      </c>
      <c r="W5" s="1024"/>
      <c r="X5" s="1024"/>
      <c r="Y5" s="1024"/>
      <c r="Z5" s="1025"/>
      <c r="AA5" s="1023" t="s">
        <v>318</v>
      </c>
      <c r="AB5" s="1024"/>
      <c r="AC5" s="1024"/>
      <c r="AD5" s="1024"/>
      <c r="AE5" s="1024"/>
      <c r="AF5" s="1135" t="s">
        <v>319</v>
      </c>
      <c r="AG5" s="1024"/>
      <c r="AH5" s="1024"/>
      <c r="AI5" s="1024"/>
      <c r="AJ5" s="1037"/>
      <c r="AK5" s="1024" t="s">
        <v>320</v>
      </c>
      <c r="AL5" s="1024"/>
      <c r="AM5" s="1024"/>
      <c r="AN5" s="1024"/>
      <c r="AO5" s="1025"/>
      <c r="AP5" s="1023" t="s">
        <v>321</v>
      </c>
      <c r="AQ5" s="1024"/>
      <c r="AR5" s="1024"/>
      <c r="AS5" s="1024"/>
      <c r="AT5" s="1025"/>
      <c r="AU5" s="1023" t="s">
        <v>322</v>
      </c>
      <c r="AV5" s="1024"/>
      <c r="AW5" s="1024"/>
      <c r="AX5" s="1024"/>
      <c r="AY5" s="1037"/>
      <c r="AZ5" s="97"/>
      <c r="BA5" s="97"/>
      <c r="BB5" s="97"/>
      <c r="BC5" s="97"/>
      <c r="BD5" s="97"/>
      <c r="BE5" s="98"/>
      <c r="BF5" s="98"/>
      <c r="BG5" s="98"/>
      <c r="BH5" s="98"/>
      <c r="BI5" s="98"/>
      <c r="BJ5" s="98"/>
      <c r="BK5" s="98"/>
      <c r="BL5" s="98"/>
      <c r="BM5" s="98"/>
      <c r="BN5" s="98"/>
      <c r="BO5" s="98"/>
      <c r="BP5" s="98"/>
      <c r="BQ5" s="1017" t="s">
        <v>323</v>
      </c>
      <c r="BR5" s="1018"/>
      <c r="BS5" s="1018"/>
      <c r="BT5" s="1018"/>
      <c r="BU5" s="1018"/>
      <c r="BV5" s="1018"/>
      <c r="BW5" s="1018"/>
      <c r="BX5" s="1018"/>
      <c r="BY5" s="1018"/>
      <c r="BZ5" s="1018"/>
      <c r="CA5" s="1018"/>
      <c r="CB5" s="1018"/>
      <c r="CC5" s="1018"/>
      <c r="CD5" s="1018"/>
      <c r="CE5" s="1018"/>
      <c r="CF5" s="1018"/>
      <c r="CG5" s="1019"/>
      <c r="CH5" s="1023" t="s">
        <v>324</v>
      </c>
      <c r="CI5" s="1024"/>
      <c r="CJ5" s="1024"/>
      <c r="CK5" s="1024"/>
      <c r="CL5" s="1025"/>
      <c r="CM5" s="1023" t="s">
        <v>325</v>
      </c>
      <c r="CN5" s="1024"/>
      <c r="CO5" s="1024"/>
      <c r="CP5" s="1024"/>
      <c r="CQ5" s="1025"/>
      <c r="CR5" s="1023" t="s">
        <v>326</v>
      </c>
      <c r="CS5" s="1024"/>
      <c r="CT5" s="1024"/>
      <c r="CU5" s="1024"/>
      <c r="CV5" s="1025"/>
      <c r="CW5" s="1023" t="s">
        <v>327</v>
      </c>
      <c r="CX5" s="1024"/>
      <c r="CY5" s="1024"/>
      <c r="CZ5" s="1024"/>
      <c r="DA5" s="1025"/>
      <c r="DB5" s="1023" t="s">
        <v>328</v>
      </c>
      <c r="DC5" s="1024"/>
      <c r="DD5" s="1024"/>
      <c r="DE5" s="1024"/>
      <c r="DF5" s="1025"/>
      <c r="DG5" s="1125" t="s">
        <v>329</v>
      </c>
      <c r="DH5" s="1126"/>
      <c r="DI5" s="1126"/>
      <c r="DJ5" s="1126"/>
      <c r="DK5" s="1127"/>
      <c r="DL5" s="1125" t="s">
        <v>330</v>
      </c>
      <c r="DM5" s="1126"/>
      <c r="DN5" s="1126"/>
      <c r="DO5" s="1126"/>
      <c r="DP5" s="1127"/>
      <c r="DQ5" s="1023" t="s">
        <v>331</v>
      </c>
      <c r="DR5" s="1024"/>
      <c r="DS5" s="1024"/>
      <c r="DT5" s="1024"/>
      <c r="DU5" s="1025"/>
      <c r="DV5" s="1023" t="s">
        <v>322</v>
      </c>
      <c r="DW5" s="1024"/>
      <c r="DX5" s="1024"/>
      <c r="DY5" s="1024"/>
      <c r="DZ5" s="1037"/>
      <c r="EA5" s="99"/>
    </row>
    <row r="6" spans="1:131" s="100" customFormat="1" ht="26.25" customHeight="1" thickBot="1" x14ac:dyDescent="0.25">
      <c r="A6" s="1020"/>
      <c r="B6" s="1021"/>
      <c r="C6" s="1021"/>
      <c r="D6" s="1021"/>
      <c r="E6" s="1021"/>
      <c r="F6" s="1021"/>
      <c r="G6" s="1021"/>
      <c r="H6" s="1021"/>
      <c r="I6" s="1021"/>
      <c r="J6" s="1021"/>
      <c r="K6" s="1021"/>
      <c r="L6" s="1021"/>
      <c r="M6" s="1021"/>
      <c r="N6" s="1021"/>
      <c r="O6" s="1021"/>
      <c r="P6" s="1022"/>
      <c r="Q6" s="1026"/>
      <c r="R6" s="1027"/>
      <c r="S6" s="1027"/>
      <c r="T6" s="1027"/>
      <c r="U6" s="1028"/>
      <c r="V6" s="1026"/>
      <c r="W6" s="1027"/>
      <c r="X6" s="1027"/>
      <c r="Y6" s="1027"/>
      <c r="Z6" s="1028"/>
      <c r="AA6" s="1026"/>
      <c r="AB6" s="1027"/>
      <c r="AC6" s="1027"/>
      <c r="AD6" s="1027"/>
      <c r="AE6" s="1027"/>
      <c r="AF6" s="1136"/>
      <c r="AG6" s="1027"/>
      <c r="AH6" s="1027"/>
      <c r="AI6" s="1027"/>
      <c r="AJ6" s="1038"/>
      <c r="AK6" s="1027"/>
      <c r="AL6" s="1027"/>
      <c r="AM6" s="1027"/>
      <c r="AN6" s="1027"/>
      <c r="AO6" s="1028"/>
      <c r="AP6" s="1026"/>
      <c r="AQ6" s="1027"/>
      <c r="AR6" s="1027"/>
      <c r="AS6" s="1027"/>
      <c r="AT6" s="1028"/>
      <c r="AU6" s="1026"/>
      <c r="AV6" s="1027"/>
      <c r="AW6" s="1027"/>
      <c r="AX6" s="1027"/>
      <c r="AY6" s="1038"/>
      <c r="AZ6" s="97"/>
      <c r="BA6" s="97"/>
      <c r="BB6" s="97"/>
      <c r="BC6" s="97"/>
      <c r="BD6" s="97"/>
      <c r="BE6" s="98"/>
      <c r="BF6" s="98"/>
      <c r="BG6" s="98"/>
      <c r="BH6" s="98"/>
      <c r="BI6" s="98"/>
      <c r="BJ6" s="98"/>
      <c r="BK6" s="98"/>
      <c r="BL6" s="98"/>
      <c r="BM6" s="98"/>
      <c r="BN6" s="98"/>
      <c r="BO6" s="98"/>
      <c r="BP6" s="98"/>
      <c r="BQ6" s="1020"/>
      <c r="BR6" s="1021"/>
      <c r="BS6" s="1021"/>
      <c r="BT6" s="1021"/>
      <c r="BU6" s="1021"/>
      <c r="BV6" s="1021"/>
      <c r="BW6" s="1021"/>
      <c r="BX6" s="1021"/>
      <c r="BY6" s="1021"/>
      <c r="BZ6" s="1021"/>
      <c r="CA6" s="1021"/>
      <c r="CB6" s="1021"/>
      <c r="CC6" s="1021"/>
      <c r="CD6" s="1021"/>
      <c r="CE6" s="1021"/>
      <c r="CF6" s="1021"/>
      <c r="CG6" s="1022"/>
      <c r="CH6" s="1026"/>
      <c r="CI6" s="1027"/>
      <c r="CJ6" s="1027"/>
      <c r="CK6" s="1027"/>
      <c r="CL6" s="1028"/>
      <c r="CM6" s="1026"/>
      <c r="CN6" s="1027"/>
      <c r="CO6" s="1027"/>
      <c r="CP6" s="1027"/>
      <c r="CQ6" s="1028"/>
      <c r="CR6" s="1026"/>
      <c r="CS6" s="1027"/>
      <c r="CT6" s="1027"/>
      <c r="CU6" s="1027"/>
      <c r="CV6" s="1028"/>
      <c r="CW6" s="1026"/>
      <c r="CX6" s="1027"/>
      <c r="CY6" s="1027"/>
      <c r="CZ6" s="1027"/>
      <c r="DA6" s="1028"/>
      <c r="DB6" s="1026"/>
      <c r="DC6" s="1027"/>
      <c r="DD6" s="1027"/>
      <c r="DE6" s="1027"/>
      <c r="DF6" s="1028"/>
      <c r="DG6" s="1128"/>
      <c r="DH6" s="1129"/>
      <c r="DI6" s="1129"/>
      <c r="DJ6" s="1129"/>
      <c r="DK6" s="1130"/>
      <c r="DL6" s="1128"/>
      <c r="DM6" s="1129"/>
      <c r="DN6" s="1129"/>
      <c r="DO6" s="1129"/>
      <c r="DP6" s="1130"/>
      <c r="DQ6" s="1026"/>
      <c r="DR6" s="1027"/>
      <c r="DS6" s="1027"/>
      <c r="DT6" s="1027"/>
      <c r="DU6" s="1028"/>
      <c r="DV6" s="1026"/>
      <c r="DW6" s="1027"/>
      <c r="DX6" s="1027"/>
      <c r="DY6" s="1027"/>
      <c r="DZ6" s="1038"/>
      <c r="EA6" s="99"/>
    </row>
    <row r="7" spans="1:131" s="100" customFormat="1" ht="26.25" customHeight="1" thickTop="1" x14ac:dyDescent="0.2">
      <c r="A7" s="101">
        <v>1</v>
      </c>
      <c r="B7" s="1069" t="s">
        <v>332</v>
      </c>
      <c r="C7" s="1070"/>
      <c r="D7" s="1070"/>
      <c r="E7" s="1070"/>
      <c r="F7" s="1070"/>
      <c r="G7" s="1070"/>
      <c r="H7" s="1070"/>
      <c r="I7" s="1070"/>
      <c r="J7" s="1070"/>
      <c r="K7" s="1070"/>
      <c r="L7" s="1070"/>
      <c r="M7" s="1070"/>
      <c r="N7" s="1070"/>
      <c r="O7" s="1070"/>
      <c r="P7" s="1071"/>
      <c r="Q7" s="1112">
        <v>71642</v>
      </c>
      <c r="R7" s="1113"/>
      <c r="S7" s="1113"/>
      <c r="T7" s="1113"/>
      <c r="U7" s="1113"/>
      <c r="V7" s="1113">
        <v>68529</v>
      </c>
      <c r="W7" s="1113"/>
      <c r="X7" s="1113"/>
      <c r="Y7" s="1113"/>
      <c r="Z7" s="1113"/>
      <c r="AA7" s="1113">
        <f>Q7-V7</f>
        <v>3113</v>
      </c>
      <c r="AB7" s="1113"/>
      <c r="AC7" s="1113"/>
      <c r="AD7" s="1113"/>
      <c r="AE7" s="1114"/>
      <c r="AF7" s="1115">
        <v>2786</v>
      </c>
      <c r="AG7" s="1116"/>
      <c r="AH7" s="1116"/>
      <c r="AI7" s="1116"/>
      <c r="AJ7" s="1117"/>
      <c r="AK7" s="1118">
        <v>4460</v>
      </c>
      <c r="AL7" s="1119"/>
      <c r="AM7" s="1119"/>
      <c r="AN7" s="1119"/>
      <c r="AO7" s="1119"/>
      <c r="AP7" s="1119">
        <v>15561</v>
      </c>
      <c r="AQ7" s="1119"/>
      <c r="AR7" s="1119"/>
      <c r="AS7" s="1119"/>
      <c r="AT7" s="1119"/>
      <c r="AU7" s="1120"/>
      <c r="AV7" s="1120"/>
      <c r="AW7" s="1120"/>
      <c r="AX7" s="1120"/>
      <c r="AY7" s="1121"/>
      <c r="AZ7" s="97"/>
      <c r="BA7" s="97"/>
      <c r="BB7" s="97"/>
      <c r="BC7" s="97"/>
      <c r="BD7" s="97"/>
      <c r="BE7" s="98"/>
      <c r="BF7" s="98"/>
      <c r="BG7" s="98"/>
      <c r="BH7" s="98"/>
      <c r="BI7" s="98"/>
      <c r="BJ7" s="98"/>
      <c r="BK7" s="98"/>
      <c r="BL7" s="98"/>
      <c r="BM7" s="98"/>
      <c r="BN7" s="98"/>
      <c r="BO7" s="98"/>
      <c r="BP7" s="98"/>
      <c r="BQ7" s="101">
        <v>1</v>
      </c>
      <c r="BR7" s="102" t="s">
        <v>333</v>
      </c>
      <c r="BS7" s="1122" t="s">
        <v>334</v>
      </c>
      <c r="BT7" s="1123"/>
      <c r="BU7" s="1123"/>
      <c r="BV7" s="1123"/>
      <c r="BW7" s="1123"/>
      <c r="BX7" s="1123"/>
      <c r="BY7" s="1123"/>
      <c r="BZ7" s="1123"/>
      <c r="CA7" s="1123"/>
      <c r="CB7" s="1123"/>
      <c r="CC7" s="1123"/>
      <c r="CD7" s="1123"/>
      <c r="CE7" s="1123"/>
      <c r="CF7" s="1123"/>
      <c r="CG7" s="1124"/>
      <c r="CH7" s="1109" t="s">
        <v>336</v>
      </c>
      <c r="CI7" s="1110"/>
      <c r="CJ7" s="1110"/>
      <c r="CK7" s="1110"/>
      <c r="CL7" s="1111"/>
      <c r="CM7" s="1109">
        <v>155</v>
      </c>
      <c r="CN7" s="1110"/>
      <c r="CO7" s="1110"/>
      <c r="CP7" s="1110"/>
      <c r="CQ7" s="1111"/>
      <c r="CR7" s="1109">
        <v>5</v>
      </c>
      <c r="CS7" s="1110"/>
      <c r="CT7" s="1110"/>
      <c r="CU7" s="1110"/>
      <c r="CV7" s="1111"/>
      <c r="CW7" s="1109" t="s">
        <v>337</v>
      </c>
      <c r="CX7" s="1110"/>
      <c r="CY7" s="1110"/>
      <c r="CZ7" s="1110"/>
      <c r="DA7" s="1111"/>
      <c r="DB7" s="1109" t="s">
        <v>335</v>
      </c>
      <c r="DC7" s="1110"/>
      <c r="DD7" s="1110"/>
      <c r="DE7" s="1110"/>
      <c r="DF7" s="1111"/>
      <c r="DG7" s="1109" t="s">
        <v>335</v>
      </c>
      <c r="DH7" s="1110"/>
      <c r="DI7" s="1110"/>
      <c r="DJ7" s="1110"/>
      <c r="DK7" s="1111"/>
      <c r="DL7" s="1109" t="s">
        <v>335</v>
      </c>
      <c r="DM7" s="1110"/>
      <c r="DN7" s="1110"/>
      <c r="DO7" s="1110"/>
      <c r="DP7" s="1111"/>
      <c r="DQ7" s="1109" t="s">
        <v>335</v>
      </c>
      <c r="DR7" s="1110"/>
      <c r="DS7" s="1110"/>
      <c r="DT7" s="1110"/>
      <c r="DU7" s="1111"/>
      <c r="DV7" s="1137"/>
      <c r="DW7" s="1138"/>
      <c r="DX7" s="1138"/>
      <c r="DY7" s="1138"/>
      <c r="DZ7" s="1139"/>
      <c r="EA7" s="99"/>
    </row>
    <row r="8" spans="1:131" s="100" customFormat="1" ht="26.25" customHeight="1" x14ac:dyDescent="0.2">
      <c r="A8" s="103">
        <v>2</v>
      </c>
      <c r="B8" s="1052"/>
      <c r="C8" s="1053"/>
      <c r="D8" s="1053"/>
      <c r="E8" s="1053"/>
      <c r="F8" s="1053"/>
      <c r="G8" s="1053"/>
      <c r="H8" s="1053"/>
      <c r="I8" s="1053"/>
      <c r="J8" s="1053"/>
      <c r="K8" s="1053"/>
      <c r="L8" s="1053"/>
      <c r="M8" s="1053"/>
      <c r="N8" s="1053"/>
      <c r="O8" s="1053"/>
      <c r="P8" s="1054"/>
      <c r="Q8" s="1060"/>
      <c r="R8" s="1061"/>
      <c r="S8" s="1061"/>
      <c r="T8" s="1061"/>
      <c r="U8" s="1061"/>
      <c r="V8" s="1061"/>
      <c r="W8" s="1061"/>
      <c r="X8" s="1061"/>
      <c r="Y8" s="1061"/>
      <c r="Z8" s="1061"/>
      <c r="AA8" s="1061"/>
      <c r="AB8" s="1061"/>
      <c r="AC8" s="1061"/>
      <c r="AD8" s="1061"/>
      <c r="AE8" s="1062"/>
      <c r="AF8" s="1057"/>
      <c r="AG8" s="1058"/>
      <c r="AH8" s="1058"/>
      <c r="AI8" s="1058"/>
      <c r="AJ8" s="1059"/>
      <c r="AK8" s="1102"/>
      <c r="AL8" s="1103"/>
      <c r="AM8" s="1103"/>
      <c r="AN8" s="1103"/>
      <c r="AO8" s="1103"/>
      <c r="AP8" s="1103"/>
      <c r="AQ8" s="1103"/>
      <c r="AR8" s="1103"/>
      <c r="AS8" s="1103"/>
      <c r="AT8" s="1103"/>
      <c r="AU8" s="1104"/>
      <c r="AV8" s="1104"/>
      <c r="AW8" s="1104"/>
      <c r="AX8" s="1104"/>
      <c r="AY8" s="1105"/>
      <c r="AZ8" s="97"/>
      <c r="BA8" s="97"/>
      <c r="BB8" s="97"/>
      <c r="BC8" s="97"/>
      <c r="BD8" s="97"/>
      <c r="BE8" s="98"/>
      <c r="BF8" s="98"/>
      <c r="BG8" s="98"/>
      <c r="BH8" s="98"/>
      <c r="BI8" s="98"/>
      <c r="BJ8" s="98"/>
      <c r="BK8" s="98"/>
      <c r="BL8" s="98"/>
      <c r="BM8" s="98"/>
      <c r="BN8" s="98"/>
      <c r="BO8" s="98"/>
      <c r="BP8" s="98"/>
      <c r="BQ8" s="103">
        <v>2</v>
      </c>
      <c r="BR8" s="104"/>
      <c r="BS8" s="1014" t="s">
        <v>338</v>
      </c>
      <c r="BT8" s="1015"/>
      <c r="BU8" s="1015"/>
      <c r="BV8" s="1015"/>
      <c r="BW8" s="1015"/>
      <c r="BX8" s="1015"/>
      <c r="BY8" s="1015"/>
      <c r="BZ8" s="1015"/>
      <c r="CA8" s="1015"/>
      <c r="CB8" s="1015"/>
      <c r="CC8" s="1015"/>
      <c r="CD8" s="1015"/>
      <c r="CE8" s="1015"/>
      <c r="CF8" s="1015"/>
      <c r="CG8" s="1036"/>
      <c r="CH8" s="1011">
        <v>-114</v>
      </c>
      <c r="CI8" s="1012"/>
      <c r="CJ8" s="1012"/>
      <c r="CK8" s="1012"/>
      <c r="CL8" s="1013"/>
      <c r="CM8" s="1011">
        <v>412</v>
      </c>
      <c r="CN8" s="1012"/>
      <c r="CO8" s="1012"/>
      <c r="CP8" s="1012"/>
      <c r="CQ8" s="1013"/>
      <c r="CR8" s="1011">
        <v>130</v>
      </c>
      <c r="CS8" s="1012"/>
      <c r="CT8" s="1012"/>
      <c r="CU8" s="1012"/>
      <c r="CV8" s="1013"/>
      <c r="CW8" s="1011" t="s">
        <v>339</v>
      </c>
      <c r="CX8" s="1012"/>
      <c r="CY8" s="1012"/>
      <c r="CZ8" s="1012"/>
      <c r="DA8" s="1013"/>
      <c r="DB8" s="1011" t="s">
        <v>340</v>
      </c>
      <c r="DC8" s="1012"/>
      <c r="DD8" s="1012"/>
      <c r="DE8" s="1012"/>
      <c r="DF8" s="1013"/>
      <c r="DG8" s="1011" t="s">
        <v>341</v>
      </c>
      <c r="DH8" s="1012"/>
      <c r="DI8" s="1012"/>
      <c r="DJ8" s="1012"/>
      <c r="DK8" s="1013"/>
      <c r="DL8" s="1011" t="s">
        <v>335</v>
      </c>
      <c r="DM8" s="1012"/>
      <c r="DN8" s="1012"/>
      <c r="DO8" s="1012"/>
      <c r="DP8" s="1013"/>
      <c r="DQ8" s="1011" t="s">
        <v>335</v>
      </c>
      <c r="DR8" s="1012"/>
      <c r="DS8" s="1012"/>
      <c r="DT8" s="1012"/>
      <c r="DU8" s="1013"/>
      <c r="DV8" s="1106"/>
      <c r="DW8" s="1107"/>
      <c r="DX8" s="1107"/>
      <c r="DY8" s="1107"/>
      <c r="DZ8" s="1108"/>
      <c r="EA8" s="99"/>
    </row>
    <row r="9" spans="1:131" s="100" customFormat="1" ht="26.25" customHeight="1" x14ac:dyDescent="0.2">
      <c r="A9" s="103">
        <v>3</v>
      </c>
      <c r="B9" s="1052"/>
      <c r="C9" s="1053"/>
      <c r="D9" s="1053"/>
      <c r="E9" s="1053"/>
      <c r="F9" s="1053"/>
      <c r="G9" s="1053"/>
      <c r="H9" s="1053"/>
      <c r="I9" s="1053"/>
      <c r="J9" s="1053"/>
      <c r="K9" s="1053"/>
      <c r="L9" s="1053"/>
      <c r="M9" s="1053"/>
      <c r="N9" s="1053"/>
      <c r="O9" s="1053"/>
      <c r="P9" s="1054"/>
      <c r="Q9" s="1060"/>
      <c r="R9" s="1061"/>
      <c r="S9" s="1061"/>
      <c r="T9" s="1061"/>
      <c r="U9" s="1061"/>
      <c r="V9" s="1061"/>
      <c r="W9" s="1061"/>
      <c r="X9" s="1061"/>
      <c r="Y9" s="1061"/>
      <c r="Z9" s="1061"/>
      <c r="AA9" s="1061"/>
      <c r="AB9" s="1061"/>
      <c r="AC9" s="1061"/>
      <c r="AD9" s="1061"/>
      <c r="AE9" s="1062"/>
      <c r="AF9" s="1057"/>
      <c r="AG9" s="1058"/>
      <c r="AH9" s="1058"/>
      <c r="AI9" s="1058"/>
      <c r="AJ9" s="1059"/>
      <c r="AK9" s="1102"/>
      <c r="AL9" s="1103"/>
      <c r="AM9" s="1103"/>
      <c r="AN9" s="1103"/>
      <c r="AO9" s="1103"/>
      <c r="AP9" s="1103"/>
      <c r="AQ9" s="1103"/>
      <c r="AR9" s="1103"/>
      <c r="AS9" s="1103"/>
      <c r="AT9" s="1103"/>
      <c r="AU9" s="1104"/>
      <c r="AV9" s="1104"/>
      <c r="AW9" s="1104"/>
      <c r="AX9" s="1104"/>
      <c r="AY9" s="1105"/>
      <c r="AZ9" s="97"/>
      <c r="BA9" s="97"/>
      <c r="BB9" s="97"/>
      <c r="BC9" s="97"/>
      <c r="BD9" s="97"/>
      <c r="BE9" s="98"/>
      <c r="BF9" s="98"/>
      <c r="BG9" s="98"/>
      <c r="BH9" s="98"/>
      <c r="BI9" s="98"/>
      <c r="BJ9" s="98"/>
      <c r="BK9" s="98"/>
      <c r="BL9" s="98"/>
      <c r="BM9" s="98"/>
      <c r="BN9" s="98"/>
      <c r="BO9" s="98"/>
      <c r="BP9" s="98"/>
      <c r="BQ9" s="103">
        <v>3</v>
      </c>
      <c r="BR9" s="104"/>
      <c r="BS9" s="1014" t="s">
        <v>342</v>
      </c>
      <c r="BT9" s="1015"/>
      <c r="BU9" s="1015"/>
      <c r="BV9" s="1015"/>
      <c r="BW9" s="1015"/>
      <c r="BX9" s="1015"/>
      <c r="BY9" s="1015"/>
      <c r="BZ9" s="1015"/>
      <c r="CA9" s="1015"/>
      <c r="CB9" s="1015"/>
      <c r="CC9" s="1015"/>
      <c r="CD9" s="1015"/>
      <c r="CE9" s="1015"/>
      <c r="CF9" s="1015"/>
      <c r="CG9" s="1036"/>
      <c r="CH9" s="1011">
        <v>590</v>
      </c>
      <c r="CI9" s="1012"/>
      <c r="CJ9" s="1012"/>
      <c r="CK9" s="1012"/>
      <c r="CL9" s="1013"/>
      <c r="CM9" s="1011">
        <v>33205</v>
      </c>
      <c r="CN9" s="1012"/>
      <c r="CO9" s="1012"/>
      <c r="CP9" s="1012"/>
      <c r="CQ9" s="1013"/>
      <c r="CR9" s="1011">
        <v>331</v>
      </c>
      <c r="CS9" s="1012"/>
      <c r="CT9" s="1012"/>
      <c r="CU9" s="1012"/>
      <c r="CV9" s="1013"/>
      <c r="CW9" s="1011" t="s">
        <v>343</v>
      </c>
      <c r="CX9" s="1012"/>
      <c r="CY9" s="1012"/>
      <c r="CZ9" s="1012"/>
      <c r="DA9" s="1013"/>
      <c r="DB9" s="1011">
        <v>1500</v>
      </c>
      <c r="DC9" s="1012"/>
      <c r="DD9" s="1012"/>
      <c r="DE9" s="1012"/>
      <c r="DF9" s="1013"/>
      <c r="DG9" s="1011" t="s">
        <v>341</v>
      </c>
      <c r="DH9" s="1012"/>
      <c r="DI9" s="1012"/>
      <c r="DJ9" s="1012"/>
      <c r="DK9" s="1013"/>
      <c r="DL9" s="1011" t="s">
        <v>344</v>
      </c>
      <c r="DM9" s="1012"/>
      <c r="DN9" s="1012"/>
      <c r="DO9" s="1012"/>
      <c r="DP9" s="1013"/>
      <c r="DQ9" s="1011" t="s">
        <v>345</v>
      </c>
      <c r="DR9" s="1012"/>
      <c r="DS9" s="1012"/>
      <c r="DT9" s="1012"/>
      <c r="DU9" s="1013"/>
      <c r="DV9" s="1106"/>
      <c r="DW9" s="1107"/>
      <c r="DX9" s="1107"/>
      <c r="DY9" s="1107"/>
      <c r="DZ9" s="1108"/>
      <c r="EA9" s="99"/>
    </row>
    <row r="10" spans="1:131" s="100" customFormat="1" ht="26.25" customHeight="1" x14ac:dyDescent="0.2">
      <c r="A10" s="103">
        <v>4</v>
      </c>
      <c r="B10" s="1052"/>
      <c r="C10" s="1053"/>
      <c r="D10" s="1053"/>
      <c r="E10" s="1053"/>
      <c r="F10" s="1053"/>
      <c r="G10" s="1053"/>
      <c r="H10" s="1053"/>
      <c r="I10" s="1053"/>
      <c r="J10" s="1053"/>
      <c r="K10" s="1053"/>
      <c r="L10" s="1053"/>
      <c r="M10" s="1053"/>
      <c r="N10" s="1053"/>
      <c r="O10" s="1053"/>
      <c r="P10" s="1054"/>
      <c r="Q10" s="1060"/>
      <c r="R10" s="1061"/>
      <c r="S10" s="1061"/>
      <c r="T10" s="1061"/>
      <c r="U10" s="1061"/>
      <c r="V10" s="1061"/>
      <c r="W10" s="1061"/>
      <c r="X10" s="1061"/>
      <c r="Y10" s="1061"/>
      <c r="Z10" s="1061"/>
      <c r="AA10" s="1061"/>
      <c r="AB10" s="1061"/>
      <c r="AC10" s="1061"/>
      <c r="AD10" s="1061"/>
      <c r="AE10" s="1062"/>
      <c r="AF10" s="1057"/>
      <c r="AG10" s="1058"/>
      <c r="AH10" s="1058"/>
      <c r="AI10" s="1058"/>
      <c r="AJ10" s="1059"/>
      <c r="AK10" s="1102"/>
      <c r="AL10" s="1103"/>
      <c r="AM10" s="1103"/>
      <c r="AN10" s="1103"/>
      <c r="AO10" s="1103"/>
      <c r="AP10" s="1103"/>
      <c r="AQ10" s="1103"/>
      <c r="AR10" s="1103"/>
      <c r="AS10" s="1103"/>
      <c r="AT10" s="1103"/>
      <c r="AU10" s="1104"/>
      <c r="AV10" s="1104"/>
      <c r="AW10" s="1104"/>
      <c r="AX10" s="1104"/>
      <c r="AY10" s="1105"/>
      <c r="AZ10" s="97"/>
      <c r="BA10" s="97"/>
      <c r="BB10" s="97"/>
      <c r="BC10" s="97"/>
      <c r="BD10" s="97"/>
      <c r="BE10" s="98"/>
      <c r="BF10" s="98"/>
      <c r="BG10" s="98"/>
      <c r="BH10" s="98"/>
      <c r="BI10" s="98"/>
      <c r="BJ10" s="98"/>
      <c r="BK10" s="98"/>
      <c r="BL10" s="98"/>
      <c r="BM10" s="98"/>
      <c r="BN10" s="98"/>
      <c r="BO10" s="98"/>
      <c r="BP10" s="98"/>
      <c r="BQ10" s="103">
        <v>4</v>
      </c>
      <c r="BR10" s="104"/>
      <c r="BS10" s="1014"/>
      <c r="BT10" s="1015"/>
      <c r="BU10" s="1015"/>
      <c r="BV10" s="1015"/>
      <c r="BW10" s="1015"/>
      <c r="BX10" s="1015"/>
      <c r="BY10" s="1015"/>
      <c r="BZ10" s="1015"/>
      <c r="CA10" s="1015"/>
      <c r="CB10" s="1015"/>
      <c r="CC10" s="1015"/>
      <c r="CD10" s="1015"/>
      <c r="CE10" s="1015"/>
      <c r="CF10" s="1015"/>
      <c r="CG10" s="1036"/>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14"/>
      <c r="DW10" s="1015"/>
      <c r="DX10" s="1015"/>
      <c r="DY10" s="1015"/>
      <c r="DZ10" s="1016"/>
      <c r="EA10" s="99"/>
    </row>
    <row r="11" spans="1:131" s="100" customFormat="1" ht="26.25" customHeight="1" x14ac:dyDescent="0.2">
      <c r="A11" s="103">
        <v>5</v>
      </c>
      <c r="B11" s="1052"/>
      <c r="C11" s="1053"/>
      <c r="D11" s="1053"/>
      <c r="E11" s="1053"/>
      <c r="F11" s="1053"/>
      <c r="G11" s="1053"/>
      <c r="H11" s="1053"/>
      <c r="I11" s="1053"/>
      <c r="J11" s="1053"/>
      <c r="K11" s="1053"/>
      <c r="L11" s="1053"/>
      <c r="M11" s="1053"/>
      <c r="N11" s="1053"/>
      <c r="O11" s="1053"/>
      <c r="P11" s="1054"/>
      <c r="Q11" s="1060"/>
      <c r="R11" s="1061"/>
      <c r="S11" s="1061"/>
      <c r="T11" s="1061"/>
      <c r="U11" s="1061"/>
      <c r="V11" s="1061"/>
      <c r="W11" s="1061"/>
      <c r="X11" s="1061"/>
      <c r="Y11" s="1061"/>
      <c r="Z11" s="1061"/>
      <c r="AA11" s="1061"/>
      <c r="AB11" s="1061"/>
      <c r="AC11" s="1061"/>
      <c r="AD11" s="1061"/>
      <c r="AE11" s="1062"/>
      <c r="AF11" s="1057"/>
      <c r="AG11" s="1058"/>
      <c r="AH11" s="1058"/>
      <c r="AI11" s="1058"/>
      <c r="AJ11" s="1059"/>
      <c r="AK11" s="1102"/>
      <c r="AL11" s="1103"/>
      <c r="AM11" s="1103"/>
      <c r="AN11" s="1103"/>
      <c r="AO11" s="1103"/>
      <c r="AP11" s="1103"/>
      <c r="AQ11" s="1103"/>
      <c r="AR11" s="1103"/>
      <c r="AS11" s="1103"/>
      <c r="AT11" s="1103"/>
      <c r="AU11" s="1104"/>
      <c r="AV11" s="1104"/>
      <c r="AW11" s="1104"/>
      <c r="AX11" s="1104"/>
      <c r="AY11" s="1105"/>
      <c r="AZ11" s="97"/>
      <c r="BA11" s="97"/>
      <c r="BB11" s="97"/>
      <c r="BC11" s="97"/>
      <c r="BD11" s="97"/>
      <c r="BE11" s="98"/>
      <c r="BF11" s="98"/>
      <c r="BG11" s="98"/>
      <c r="BH11" s="98"/>
      <c r="BI11" s="98"/>
      <c r="BJ11" s="98"/>
      <c r="BK11" s="98"/>
      <c r="BL11" s="98"/>
      <c r="BM11" s="98"/>
      <c r="BN11" s="98"/>
      <c r="BO11" s="98"/>
      <c r="BP11" s="98"/>
      <c r="BQ11" s="103">
        <v>5</v>
      </c>
      <c r="BR11" s="104"/>
      <c r="BS11" s="1014"/>
      <c r="BT11" s="1015"/>
      <c r="BU11" s="1015"/>
      <c r="BV11" s="1015"/>
      <c r="BW11" s="1015"/>
      <c r="BX11" s="1015"/>
      <c r="BY11" s="1015"/>
      <c r="BZ11" s="1015"/>
      <c r="CA11" s="1015"/>
      <c r="CB11" s="1015"/>
      <c r="CC11" s="1015"/>
      <c r="CD11" s="1015"/>
      <c r="CE11" s="1015"/>
      <c r="CF11" s="1015"/>
      <c r="CG11" s="1036"/>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4"/>
      <c r="DW11" s="1015"/>
      <c r="DX11" s="1015"/>
      <c r="DY11" s="1015"/>
      <c r="DZ11" s="1016"/>
      <c r="EA11" s="99"/>
    </row>
    <row r="12" spans="1:131" s="100" customFormat="1" ht="26.25" customHeight="1" x14ac:dyDescent="0.2">
      <c r="A12" s="103">
        <v>6</v>
      </c>
      <c r="B12" s="1052"/>
      <c r="C12" s="1053"/>
      <c r="D12" s="1053"/>
      <c r="E12" s="1053"/>
      <c r="F12" s="1053"/>
      <c r="G12" s="1053"/>
      <c r="H12" s="1053"/>
      <c r="I12" s="1053"/>
      <c r="J12" s="1053"/>
      <c r="K12" s="1053"/>
      <c r="L12" s="1053"/>
      <c r="M12" s="1053"/>
      <c r="N12" s="1053"/>
      <c r="O12" s="1053"/>
      <c r="P12" s="1054"/>
      <c r="Q12" s="1060"/>
      <c r="R12" s="1061"/>
      <c r="S12" s="1061"/>
      <c r="T12" s="1061"/>
      <c r="U12" s="1061"/>
      <c r="V12" s="1061"/>
      <c r="W12" s="1061"/>
      <c r="X12" s="1061"/>
      <c r="Y12" s="1061"/>
      <c r="Z12" s="1061"/>
      <c r="AA12" s="1061"/>
      <c r="AB12" s="1061"/>
      <c r="AC12" s="1061"/>
      <c r="AD12" s="1061"/>
      <c r="AE12" s="1062"/>
      <c r="AF12" s="1057"/>
      <c r="AG12" s="1058"/>
      <c r="AH12" s="1058"/>
      <c r="AI12" s="1058"/>
      <c r="AJ12" s="1059"/>
      <c r="AK12" s="1102"/>
      <c r="AL12" s="1103"/>
      <c r="AM12" s="1103"/>
      <c r="AN12" s="1103"/>
      <c r="AO12" s="1103"/>
      <c r="AP12" s="1103"/>
      <c r="AQ12" s="1103"/>
      <c r="AR12" s="1103"/>
      <c r="AS12" s="1103"/>
      <c r="AT12" s="1103"/>
      <c r="AU12" s="1104"/>
      <c r="AV12" s="1104"/>
      <c r="AW12" s="1104"/>
      <c r="AX12" s="1104"/>
      <c r="AY12" s="1105"/>
      <c r="AZ12" s="97"/>
      <c r="BA12" s="97"/>
      <c r="BB12" s="97"/>
      <c r="BC12" s="97"/>
      <c r="BD12" s="97"/>
      <c r="BE12" s="98"/>
      <c r="BF12" s="98"/>
      <c r="BG12" s="98"/>
      <c r="BH12" s="98"/>
      <c r="BI12" s="98"/>
      <c r="BJ12" s="98"/>
      <c r="BK12" s="98"/>
      <c r="BL12" s="98"/>
      <c r="BM12" s="98"/>
      <c r="BN12" s="98"/>
      <c r="BO12" s="98"/>
      <c r="BP12" s="98"/>
      <c r="BQ12" s="103">
        <v>6</v>
      </c>
      <c r="BR12" s="104"/>
      <c r="BS12" s="1014"/>
      <c r="BT12" s="1015"/>
      <c r="BU12" s="1015"/>
      <c r="BV12" s="1015"/>
      <c r="BW12" s="1015"/>
      <c r="BX12" s="1015"/>
      <c r="BY12" s="1015"/>
      <c r="BZ12" s="1015"/>
      <c r="CA12" s="1015"/>
      <c r="CB12" s="1015"/>
      <c r="CC12" s="1015"/>
      <c r="CD12" s="1015"/>
      <c r="CE12" s="1015"/>
      <c r="CF12" s="1015"/>
      <c r="CG12" s="1036"/>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4"/>
      <c r="DW12" s="1015"/>
      <c r="DX12" s="1015"/>
      <c r="DY12" s="1015"/>
      <c r="DZ12" s="1016"/>
      <c r="EA12" s="99"/>
    </row>
    <row r="13" spans="1:131" s="100" customFormat="1" ht="26.25" customHeight="1" x14ac:dyDescent="0.2">
      <c r="A13" s="103">
        <v>7</v>
      </c>
      <c r="B13" s="1052"/>
      <c r="C13" s="1053"/>
      <c r="D13" s="1053"/>
      <c r="E13" s="1053"/>
      <c r="F13" s="1053"/>
      <c r="G13" s="1053"/>
      <c r="H13" s="1053"/>
      <c r="I13" s="1053"/>
      <c r="J13" s="1053"/>
      <c r="K13" s="1053"/>
      <c r="L13" s="1053"/>
      <c r="M13" s="1053"/>
      <c r="N13" s="1053"/>
      <c r="O13" s="1053"/>
      <c r="P13" s="1054"/>
      <c r="Q13" s="1060"/>
      <c r="R13" s="1061"/>
      <c r="S13" s="1061"/>
      <c r="T13" s="1061"/>
      <c r="U13" s="1061"/>
      <c r="V13" s="1061"/>
      <c r="W13" s="1061"/>
      <c r="X13" s="1061"/>
      <c r="Y13" s="1061"/>
      <c r="Z13" s="1061"/>
      <c r="AA13" s="1061"/>
      <c r="AB13" s="1061"/>
      <c r="AC13" s="1061"/>
      <c r="AD13" s="1061"/>
      <c r="AE13" s="1062"/>
      <c r="AF13" s="1057"/>
      <c r="AG13" s="1058"/>
      <c r="AH13" s="1058"/>
      <c r="AI13" s="1058"/>
      <c r="AJ13" s="1059"/>
      <c r="AK13" s="1102"/>
      <c r="AL13" s="1103"/>
      <c r="AM13" s="1103"/>
      <c r="AN13" s="1103"/>
      <c r="AO13" s="1103"/>
      <c r="AP13" s="1103"/>
      <c r="AQ13" s="1103"/>
      <c r="AR13" s="1103"/>
      <c r="AS13" s="1103"/>
      <c r="AT13" s="1103"/>
      <c r="AU13" s="1104"/>
      <c r="AV13" s="1104"/>
      <c r="AW13" s="1104"/>
      <c r="AX13" s="1104"/>
      <c r="AY13" s="1105"/>
      <c r="AZ13" s="97"/>
      <c r="BA13" s="97"/>
      <c r="BB13" s="97"/>
      <c r="BC13" s="97"/>
      <c r="BD13" s="97"/>
      <c r="BE13" s="98"/>
      <c r="BF13" s="98"/>
      <c r="BG13" s="98"/>
      <c r="BH13" s="98"/>
      <c r="BI13" s="98"/>
      <c r="BJ13" s="98"/>
      <c r="BK13" s="98"/>
      <c r="BL13" s="98"/>
      <c r="BM13" s="98"/>
      <c r="BN13" s="98"/>
      <c r="BO13" s="98"/>
      <c r="BP13" s="98"/>
      <c r="BQ13" s="103">
        <v>7</v>
      </c>
      <c r="BR13" s="104"/>
      <c r="BS13" s="1014"/>
      <c r="BT13" s="1015"/>
      <c r="BU13" s="1015"/>
      <c r="BV13" s="1015"/>
      <c r="BW13" s="1015"/>
      <c r="BX13" s="1015"/>
      <c r="BY13" s="1015"/>
      <c r="BZ13" s="1015"/>
      <c r="CA13" s="1015"/>
      <c r="CB13" s="1015"/>
      <c r="CC13" s="1015"/>
      <c r="CD13" s="1015"/>
      <c r="CE13" s="1015"/>
      <c r="CF13" s="1015"/>
      <c r="CG13" s="1036"/>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4"/>
      <c r="DW13" s="1015"/>
      <c r="DX13" s="1015"/>
      <c r="DY13" s="1015"/>
      <c r="DZ13" s="1016"/>
      <c r="EA13" s="99"/>
    </row>
    <row r="14" spans="1:131" s="100" customFormat="1" ht="26.25" customHeight="1" x14ac:dyDescent="0.2">
      <c r="A14" s="103">
        <v>8</v>
      </c>
      <c r="B14" s="1052"/>
      <c r="C14" s="1053"/>
      <c r="D14" s="1053"/>
      <c r="E14" s="1053"/>
      <c r="F14" s="1053"/>
      <c r="G14" s="1053"/>
      <c r="H14" s="1053"/>
      <c r="I14" s="1053"/>
      <c r="J14" s="1053"/>
      <c r="K14" s="1053"/>
      <c r="L14" s="1053"/>
      <c r="M14" s="1053"/>
      <c r="N14" s="1053"/>
      <c r="O14" s="1053"/>
      <c r="P14" s="1054"/>
      <c r="Q14" s="1060"/>
      <c r="R14" s="1061"/>
      <c r="S14" s="1061"/>
      <c r="T14" s="1061"/>
      <c r="U14" s="1061"/>
      <c r="V14" s="1061"/>
      <c r="W14" s="1061"/>
      <c r="X14" s="1061"/>
      <c r="Y14" s="1061"/>
      <c r="Z14" s="1061"/>
      <c r="AA14" s="1061"/>
      <c r="AB14" s="1061"/>
      <c r="AC14" s="1061"/>
      <c r="AD14" s="1061"/>
      <c r="AE14" s="1062"/>
      <c r="AF14" s="1057"/>
      <c r="AG14" s="1058"/>
      <c r="AH14" s="1058"/>
      <c r="AI14" s="1058"/>
      <c r="AJ14" s="1059"/>
      <c r="AK14" s="1102"/>
      <c r="AL14" s="1103"/>
      <c r="AM14" s="1103"/>
      <c r="AN14" s="1103"/>
      <c r="AO14" s="1103"/>
      <c r="AP14" s="1103"/>
      <c r="AQ14" s="1103"/>
      <c r="AR14" s="1103"/>
      <c r="AS14" s="1103"/>
      <c r="AT14" s="1103"/>
      <c r="AU14" s="1104"/>
      <c r="AV14" s="1104"/>
      <c r="AW14" s="1104"/>
      <c r="AX14" s="1104"/>
      <c r="AY14" s="1105"/>
      <c r="AZ14" s="97"/>
      <c r="BA14" s="97"/>
      <c r="BB14" s="97"/>
      <c r="BC14" s="97"/>
      <c r="BD14" s="97"/>
      <c r="BE14" s="98"/>
      <c r="BF14" s="98"/>
      <c r="BG14" s="98"/>
      <c r="BH14" s="98"/>
      <c r="BI14" s="98"/>
      <c r="BJ14" s="98"/>
      <c r="BK14" s="98"/>
      <c r="BL14" s="98"/>
      <c r="BM14" s="98"/>
      <c r="BN14" s="98"/>
      <c r="BO14" s="98"/>
      <c r="BP14" s="98"/>
      <c r="BQ14" s="103">
        <v>8</v>
      </c>
      <c r="BR14" s="104"/>
      <c r="BS14" s="1014"/>
      <c r="BT14" s="1015"/>
      <c r="BU14" s="1015"/>
      <c r="BV14" s="1015"/>
      <c r="BW14" s="1015"/>
      <c r="BX14" s="1015"/>
      <c r="BY14" s="1015"/>
      <c r="BZ14" s="1015"/>
      <c r="CA14" s="1015"/>
      <c r="CB14" s="1015"/>
      <c r="CC14" s="1015"/>
      <c r="CD14" s="1015"/>
      <c r="CE14" s="1015"/>
      <c r="CF14" s="1015"/>
      <c r="CG14" s="1036"/>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4"/>
      <c r="DW14" s="1015"/>
      <c r="DX14" s="1015"/>
      <c r="DY14" s="1015"/>
      <c r="DZ14" s="1016"/>
      <c r="EA14" s="99"/>
    </row>
    <row r="15" spans="1:131" s="100" customFormat="1" ht="26.25" customHeight="1" x14ac:dyDescent="0.2">
      <c r="A15" s="103">
        <v>9</v>
      </c>
      <c r="B15" s="1052"/>
      <c r="C15" s="1053"/>
      <c r="D15" s="1053"/>
      <c r="E15" s="1053"/>
      <c r="F15" s="1053"/>
      <c r="G15" s="1053"/>
      <c r="H15" s="1053"/>
      <c r="I15" s="1053"/>
      <c r="J15" s="1053"/>
      <c r="K15" s="1053"/>
      <c r="L15" s="1053"/>
      <c r="M15" s="1053"/>
      <c r="N15" s="1053"/>
      <c r="O15" s="1053"/>
      <c r="P15" s="1054"/>
      <c r="Q15" s="1060"/>
      <c r="R15" s="1061"/>
      <c r="S15" s="1061"/>
      <c r="T15" s="1061"/>
      <c r="U15" s="1061"/>
      <c r="V15" s="1061"/>
      <c r="W15" s="1061"/>
      <c r="X15" s="1061"/>
      <c r="Y15" s="1061"/>
      <c r="Z15" s="1061"/>
      <c r="AA15" s="1061"/>
      <c r="AB15" s="1061"/>
      <c r="AC15" s="1061"/>
      <c r="AD15" s="1061"/>
      <c r="AE15" s="1062"/>
      <c r="AF15" s="1057"/>
      <c r="AG15" s="1058"/>
      <c r="AH15" s="1058"/>
      <c r="AI15" s="1058"/>
      <c r="AJ15" s="1059"/>
      <c r="AK15" s="1102"/>
      <c r="AL15" s="1103"/>
      <c r="AM15" s="1103"/>
      <c r="AN15" s="1103"/>
      <c r="AO15" s="1103"/>
      <c r="AP15" s="1103"/>
      <c r="AQ15" s="1103"/>
      <c r="AR15" s="1103"/>
      <c r="AS15" s="1103"/>
      <c r="AT15" s="1103"/>
      <c r="AU15" s="1104"/>
      <c r="AV15" s="1104"/>
      <c r="AW15" s="1104"/>
      <c r="AX15" s="1104"/>
      <c r="AY15" s="1105"/>
      <c r="AZ15" s="97"/>
      <c r="BA15" s="97"/>
      <c r="BB15" s="97"/>
      <c r="BC15" s="97"/>
      <c r="BD15" s="97"/>
      <c r="BE15" s="98"/>
      <c r="BF15" s="98"/>
      <c r="BG15" s="98"/>
      <c r="BH15" s="98"/>
      <c r="BI15" s="98"/>
      <c r="BJ15" s="98"/>
      <c r="BK15" s="98"/>
      <c r="BL15" s="98"/>
      <c r="BM15" s="98"/>
      <c r="BN15" s="98"/>
      <c r="BO15" s="98"/>
      <c r="BP15" s="98"/>
      <c r="BQ15" s="103">
        <v>9</v>
      </c>
      <c r="BR15" s="104"/>
      <c r="BS15" s="1014"/>
      <c r="BT15" s="1015"/>
      <c r="BU15" s="1015"/>
      <c r="BV15" s="1015"/>
      <c r="BW15" s="1015"/>
      <c r="BX15" s="1015"/>
      <c r="BY15" s="1015"/>
      <c r="BZ15" s="1015"/>
      <c r="CA15" s="1015"/>
      <c r="CB15" s="1015"/>
      <c r="CC15" s="1015"/>
      <c r="CD15" s="1015"/>
      <c r="CE15" s="1015"/>
      <c r="CF15" s="1015"/>
      <c r="CG15" s="1036"/>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4"/>
      <c r="DW15" s="1015"/>
      <c r="DX15" s="1015"/>
      <c r="DY15" s="1015"/>
      <c r="DZ15" s="1016"/>
      <c r="EA15" s="99"/>
    </row>
    <row r="16" spans="1:131" s="100" customFormat="1" ht="26.25" customHeight="1" x14ac:dyDescent="0.2">
      <c r="A16" s="103">
        <v>10</v>
      </c>
      <c r="B16" s="1052"/>
      <c r="C16" s="1053"/>
      <c r="D16" s="1053"/>
      <c r="E16" s="1053"/>
      <c r="F16" s="1053"/>
      <c r="G16" s="1053"/>
      <c r="H16" s="1053"/>
      <c r="I16" s="1053"/>
      <c r="J16" s="1053"/>
      <c r="K16" s="1053"/>
      <c r="L16" s="1053"/>
      <c r="M16" s="1053"/>
      <c r="N16" s="1053"/>
      <c r="O16" s="1053"/>
      <c r="P16" s="1054"/>
      <c r="Q16" s="1060"/>
      <c r="R16" s="1061"/>
      <c r="S16" s="1061"/>
      <c r="T16" s="1061"/>
      <c r="U16" s="1061"/>
      <c r="V16" s="1061"/>
      <c r="W16" s="1061"/>
      <c r="X16" s="1061"/>
      <c r="Y16" s="1061"/>
      <c r="Z16" s="1061"/>
      <c r="AA16" s="1061"/>
      <c r="AB16" s="1061"/>
      <c r="AC16" s="1061"/>
      <c r="AD16" s="1061"/>
      <c r="AE16" s="1062"/>
      <c r="AF16" s="1057"/>
      <c r="AG16" s="1058"/>
      <c r="AH16" s="1058"/>
      <c r="AI16" s="1058"/>
      <c r="AJ16" s="1059"/>
      <c r="AK16" s="1102"/>
      <c r="AL16" s="1103"/>
      <c r="AM16" s="1103"/>
      <c r="AN16" s="1103"/>
      <c r="AO16" s="1103"/>
      <c r="AP16" s="1103"/>
      <c r="AQ16" s="1103"/>
      <c r="AR16" s="1103"/>
      <c r="AS16" s="1103"/>
      <c r="AT16" s="1103"/>
      <c r="AU16" s="1104"/>
      <c r="AV16" s="1104"/>
      <c r="AW16" s="1104"/>
      <c r="AX16" s="1104"/>
      <c r="AY16" s="1105"/>
      <c r="AZ16" s="97"/>
      <c r="BA16" s="97"/>
      <c r="BB16" s="97"/>
      <c r="BC16" s="97"/>
      <c r="BD16" s="97"/>
      <c r="BE16" s="98"/>
      <c r="BF16" s="98"/>
      <c r="BG16" s="98"/>
      <c r="BH16" s="98"/>
      <c r="BI16" s="98"/>
      <c r="BJ16" s="98"/>
      <c r="BK16" s="98"/>
      <c r="BL16" s="98"/>
      <c r="BM16" s="98"/>
      <c r="BN16" s="98"/>
      <c r="BO16" s="98"/>
      <c r="BP16" s="98"/>
      <c r="BQ16" s="103">
        <v>10</v>
      </c>
      <c r="BR16" s="104"/>
      <c r="BS16" s="1014"/>
      <c r="BT16" s="1015"/>
      <c r="BU16" s="1015"/>
      <c r="BV16" s="1015"/>
      <c r="BW16" s="1015"/>
      <c r="BX16" s="1015"/>
      <c r="BY16" s="1015"/>
      <c r="BZ16" s="1015"/>
      <c r="CA16" s="1015"/>
      <c r="CB16" s="1015"/>
      <c r="CC16" s="1015"/>
      <c r="CD16" s="1015"/>
      <c r="CE16" s="1015"/>
      <c r="CF16" s="1015"/>
      <c r="CG16" s="1036"/>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4"/>
      <c r="DW16" s="1015"/>
      <c r="DX16" s="1015"/>
      <c r="DY16" s="1015"/>
      <c r="DZ16" s="1016"/>
      <c r="EA16" s="99"/>
    </row>
    <row r="17" spans="1:131" s="100" customFormat="1" ht="26.25" customHeight="1" x14ac:dyDescent="0.2">
      <c r="A17" s="103">
        <v>11</v>
      </c>
      <c r="B17" s="1052"/>
      <c r="C17" s="1053"/>
      <c r="D17" s="1053"/>
      <c r="E17" s="1053"/>
      <c r="F17" s="1053"/>
      <c r="G17" s="1053"/>
      <c r="H17" s="1053"/>
      <c r="I17" s="1053"/>
      <c r="J17" s="1053"/>
      <c r="K17" s="1053"/>
      <c r="L17" s="1053"/>
      <c r="M17" s="1053"/>
      <c r="N17" s="1053"/>
      <c r="O17" s="1053"/>
      <c r="P17" s="1054"/>
      <c r="Q17" s="1060"/>
      <c r="R17" s="1061"/>
      <c r="S17" s="1061"/>
      <c r="T17" s="1061"/>
      <c r="U17" s="1061"/>
      <c r="V17" s="1061"/>
      <c r="W17" s="1061"/>
      <c r="X17" s="1061"/>
      <c r="Y17" s="1061"/>
      <c r="Z17" s="1061"/>
      <c r="AA17" s="1061"/>
      <c r="AB17" s="1061"/>
      <c r="AC17" s="1061"/>
      <c r="AD17" s="1061"/>
      <c r="AE17" s="1062"/>
      <c r="AF17" s="1057"/>
      <c r="AG17" s="1058"/>
      <c r="AH17" s="1058"/>
      <c r="AI17" s="1058"/>
      <c r="AJ17" s="1059"/>
      <c r="AK17" s="1102"/>
      <c r="AL17" s="1103"/>
      <c r="AM17" s="1103"/>
      <c r="AN17" s="1103"/>
      <c r="AO17" s="1103"/>
      <c r="AP17" s="1103"/>
      <c r="AQ17" s="1103"/>
      <c r="AR17" s="1103"/>
      <c r="AS17" s="1103"/>
      <c r="AT17" s="1103"/>
      <c r="AU17" s="1104"/>
      <c r="AV17" s="1104"/>
      <c r="AW17" s="1104"/>
      <c r="AX17" s="1104"/>
      <c r="AY17" s="1105"/>
      <c r="AZ17" s="97"/>
      <c r="BA17" s="97"/>
      <c r="BB17" s="97"/>
      <c r="BC17" s="97"/>
      <c r="BD17" s="97"/>
      <c r="BE17" s="98"/>
      <c r="BF17" s="98"/>
      <c r="BG17" s="98"/>
      <c r="BH17" s="98"/>
      <c r="BI17" s="98"/>
      <c r="BJ17" s="98"/>
      <c r="BK17" s="98"/>
      <c r="BL17" s="98"/>
      <c r="BM17" s="98"/>
      <c r="BN17" s="98"/>
      <c r="BO17" s="98"/>
      <c r="BP17" s="98"/>
      <c r="BQ17" s="103">
        <v>11</v>
      </c>
      <c r="BR17" s="104"/>
      <c r="BS17" s="1014"/>
      <c r="BT17" s="1015"/>
      <c r="BU17" s="1015"/>
      <c r="BV17" s="1015"/>
      <c r="BW17" s="1015"/>
      <c r="BX17" s="1015"/>
      <c r="BY17" s="1015"/>
      <c r="BZ17" s="1015"/>
      <c r="CA17" s="1015"/>
      <c r="CB17" s="1015"/>
      <c r="CC17" s="1015"/>
      <c r="CD17" s="1015"/>
      <c r="CE17" s="1015"/>
      <c r="CF17" s="1015"/>
      <c r="CG17" s="1036"/>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4"/>
      <c r="DW17" s="1015"/>
      <c r="DX17" s="1015"/>
      <c r="DY17" s="1015"/>
      <c r="DZ17" s="1016"/>
      <c r="EA17" s="99"/>
    </row>
    <row r="18" spans="1:131" s="100" customFormat="1" ht="26.25" customHeight="1" x14ac:dyDescent="0.2">
      <c r="A18" s="103">
        <v>12</v>
      </c>
      <c r="B18" s="1052"/>
      <c r="C18" s="1053"/>
      <c r="D18" s="1053"/>
      <c r="E18" s="1053"/>
      <c r="F18" s="1053"/>
      <c r="G18" s="1053"/>
      <c r="H18" s="1053"/>
      <c r="I18" s="1053"/>
      <c r="J18" s="1053"/>
      <c r="K18" s="1053"/>
      <c r="L18" s="1053"/>
      <c r="M18" s="1053"/>
      <c r="N18" s="1053"/>
      <c r="O18" s="1053"/>
      <c r="P18" s="1054"/>
      <c r="Q18" s="1060"/>
      <c r="R18" s="1061"/>
      <c r="S18" s="1061"/>
      <c r="T18" s="1061"/>
      <c r="U18" s="1061"/>
      <c r="V18" s="1061"/>
      <c r="W18" s="1061"/>
      <c r="X18" s="1061"/>
      <c r="Y18" s="1061"/>
      <c r="Z18" s="1061"/>
      <c r="AA18" s="1061"/>
      <c r="AB18" s="1061"/>
      <c r="AC18" s="1061"/>
      <c r="AD18" s="1061"/>
      <c r="AE18" s="1062"/>
      <c r="AF18" s="1057"/>
      <c r="AG18" s="1058"/>
      <c r="AH18" s="1058"/>
      <c r="AI18" s="1058"/>
      <c r="AJ18" s="1059"/>
      <c r="AK18" s="1102"/>
      <c r="AL18" s="1103"/>
      <c r="AM18" s="1103"/>
      <c r="AN18" s="1103"/>
      <c r="AO18" s="1103"/>
      <c r="AP18" s="1103"/>
      <c r="AQ18" s="1103"/>
      <c r="AR18" s="1103"/>
      <c r="AS18" s="1103"/>
      <c r="AT18" s="1103"/>
      <c r="AU18" s="1104"/>
      <c r="AV18" s="1104"/>
      <c r="AW18" s="1104"/>
      <c r="AX18" s="1104"/>
      <c r="AY18" s="1105"/>
      <c r="AZ18" s="97"/>
      <c r="BA18" s="97"/>
      <c r="BB18" s="97"/>
      <c r="BC18" s="97"/>
      <c r="BD18" s="97"/>
      <c r="BE18" s="98"/>
      <c r="BF18" s="98"/>
      <c r="BG18" s="98"/>
      <c r="BH18" s="98"/>
      <c r="BI18" s="98"/>
      <c r="BJ18" s="98"/>
      <c r="BK18" s="98"/>
      <c r="BL18" s="98"/>
      <c r="BM18" s="98"/>
      <c r="BN18" s="98"/>
      <c r="BO18" s="98"/>
      <c r="BP18" s="98"/>
      <c r="BQ18" s="103">
        <v>12</v>
      </c>
      <c r="BR18" s="104"/>
      <c r="BS18" s="1014"/>
      <c r="BT18" s="1015"/>
      <c r="BU18" s="1015"/>
      <c r="BV18" s="1015"/>
      <c r="BW18" s="1015"/>
      <c r="BX18" s="1015"/>
      <c r="BY18" s="1015"/>
      <c r="BZ18" s="1015"/>
      <c r="CA18" s="1015"/>
      <c r="CB18" s="1015"/>
      <c r="CC18" s="1015"/>
      <c r="CD18" s="1015"/>
      <c r="CE18" s="1015"/>
      <c r="CF18" s="1015"/>
      <c r="CG18" s="1036"/>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4"/>
      <c r="DW18" s="1015"/>
      <c r="DX18" s="1015"/>
      <c r="DY18" s="1015"/>
      <c r="DZ18" s="1016"/>
      <c r="EA18" s="99"/>
    </row>
    <row r="19" spans="1:131" s="100" customFormat="1" ht="26.25" customHeight="1" x14ac:dyDescent="0.2">
      <c r="A19" s="103">
        <v>13</v>
      </c>
      <c r="B19" s="1052"/>
      <c r="C19" s="1053"/>
      <c r="D19" s="1053"/>
      <c r="E19" s="1053"/>
      <c r="F19" s="1053"/>
      <c r="G19" s="1053"/>
      <c r="H19" s="1053"/>
      <c r="I19" s="1053"/>
      <c r="J19" s="1053"/>
      <c r="K19" s="1053"/>
      <c r="L19" s="1053"/>
      <c r="M19" s="1053"/>
      <c r="N19" s="1053"/>
      <c r="O19" s="1053"/>
      <c r="P19" s="1054"/>
      <c r="Q19" s="1060"/>
      <c r="R19" s="1061"/>
      <c r="S19" s="1061"/>
      <c r="T19" s="1061"/>
      <c r="U19" s="1061"/>
      <c r="V19" s="1061"/>
      <c r="W19" s="1061"/>
      <c r="X19" s="1061"/>
      <c r="Y19" s="1061"/>
      <c r="Z19" s="1061"/>
      <c r="AA19" s="1061"/>
      <c r="AB19" s="1061"/>
      <c r="AC19" s="1061"/>
      <c r="AD19" s="1061"/>
      <c r="AE19" s="1062"/>
      <c r="AF19" s="1057"/>
      <c r="AG19" s="1058"/>
      <c r="AH19" s="1058"/>
      <c r="AI19" s="1058"/>
      <c r="AJ19" s="1059"/>
      <c r="AK19" s="1102"/>
      <c r="AL19" s="1103"/>
      <c r="AM19" s="1103"/>
      <c r="AN19" s="1103"/>
      <c r="AO19" s="1103"/>
      <c r="AP19" s="1103"/>
      <c r="AQ19" s="1103"/>
      <c r="AR19" s="1103"/>
      <c r="AS19" s="1103"/>
      <c r="AT19" s="1103"/>
      <c r="AU19" s="1104"/>
      <c r="AV19" s="1104"/>
      <c r="AW19" s="1104"/>
      <c r="AX19" s="1104"/>
      <c r="AY19" s="1105"/>
      <c r="AZ19" s="97"/>
      <c r="BA19" s="97"/>
      <c r="BB19" s="97"/>
      <c r="BC19" s="97"/>
      <c r="BD19" s="97"/>
      <c r="BE19" s="98"/>
      <c r="BF19" s="98"/>
      <c r="BG19" s="98"/>
      <c r="BH19" s="98"/>
      <c r="BI19" s="98"/>
      <c r="BJ19" s="98"/>
      <c r="BK19" s="98"/>
      <c r="BL19" s="98"/>
      <c r="BM19" s="98"/>
      <c r="BN19" s="98"/>
      <c r="BO19" s="98"/>
      <c r="BP19" s="98"/>
      <c r="BQ19" s="103">
        <v>13</v>
      </c>
      <c r="BR19" s="104"/>
      <c r="BS19" s="1014"/>
      <c r="BT19" s="1015"/>
      <c r="BU19" s="1015"/>
      <c r="BV19" s="1015"/>
      <c r="BW19" s="1015"/>
      <c r="BX19" s="1015"/>
      <c r="BY19" s="1015"/>
      <c r="BZ19" s="1015"/>
      <c r="CA19" s="1015"/>
      <c r="CB19" s="1015"/>
      <c r="CC19" s="1015"/>
      <c r="CD19" s="1015"/>
      <c r="CE19" s="1015"/>
      <c r="CF19" s="1015"/>
      <c r="CG19" s="1036"/>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4"/>
      <c r="DW19" s="1015"/>
      <c r="DX19" s="1015"/>
      <c r="DY19" s="1015"/>
      <c r="DZ19" s="1016"/>
      <c r="EA19" s="99"/>
    </row>
    <row r="20" spans="1:131" s="100" customFormat="1" ht="26.25" customHeight="1" x14ac:dyDescent="0.2">
      <c r="A20" s="103">
        <v>14</v>
      </c>
      <c r="B20" s="1052"/>
      <c r="C20" s="1053"/>
      <c r="D20" s="1053"/>
      <c r="E20" s="1053"/>
      <c r="F20" s="1053"/>
      <c r="G20" s="1053"/>
      <c r="H20" s="1053"/>
      <c r="I20" s="1053"/>
      <c r="J20" s="1053"/>
      <c r="K20" s="1053"/>
      <c r="L20" s="1053"/>
      <c r="M20" s="1053"/>
      <c r="N20" s="1053"/>
      <c r="O20" s="1053"/>
      <c r="P20" s="1054"/>
      <c r="Q20" s="1060"/>
      <c r="R20" s="1061"/>
      <c r="S20" s="1061"/>
      <c r="T20" s="1061"/>
      <c r="U20" s="1061"/>
      <c r="V20" s="1061"/>
      <c r="W20" s="1061"/>
      <c r="X20" s="1061"/>
      <c r="Y20" s="1061"/>
      <c r="Z20" s="1061"/>
      <c r="AA20" s="1061"/>
      <c r="AB20" s="1061"/>
      <c r="AC20" s="1061"/>
      <c r="AD20" s="1061"/>
      <c r="AE20" s="1062"/>
      <c r="AF20" s="1057"/>
      <c r="AG20" s="1058"/>
      <c r="AH20" s="1058"/>
      <c r="AI20" s="1058"/>
      <c r="AJ20" s="1059"/>
      <c r="AK20" s="1102"/>
      <c r="AL20" s="1103"/>
      <c r="AM20" s="1103"/>
      <c r="AN20" s="1103"/>
      <c r="AO20" s="1103"/>
      <c r="AP20" s="1103"/>
      <c r="AQ20" s="1103"/>
      <c r="AR20" s="1103"/>
      <c r="AS20" s="1103"/>
      <c r="AT20" s="1103"/>
      <c r="AU20" s="1104"/>
      <c r="AV20" s="1104"/>
      <c r="AW20" s="1104"/>
      <c r="AX20" s="1104"/>
      <c r="AY20" s="1105"/>
      <c r="AZ20" s="97"/>
      <c r="BA20" s="97"/>
      <c r="BB20" s="97"/>
      <c r="BC20" s="97"/>
      <c r="BD20" s="97"/>
      <c r="BE20" s="98"/>
      <c r="BF20" s="98"/>
      <c r="BG20" s="98"/>
      <c r="BH20" s="98"/>
      <c r="BI20" s="98"/>
      <c r="BJ20" s="98"/>
      <c r="BK20" s="98"/>
      <c r="BL20" s="98"/>
      <c r="BM20" s="98"/>
      <c r="BN20" s="98"/>
      <c r="BO20" s="98"/>
      <c r="BP20" s="98"/>
      <c r="BQ20" s="103">
        <v>14</v>
      </c>
      <c r="BR20" s="104"/>
      <c r="BS20" s="1014"/>
      <c r="BT20" s="1015"/>
      <c r="BU20" s="1015"/>
      <c r="BV20" s="1015"/>
      <c r="BW20" s="1015"/>
      <c r="BX20" s="1015"/>
      <c r="BY20" s="1015"/>
      <c r="BZ20" s="1015"/>
      <c r="CA20" s="1015"/>
      <c r="CB20" s="1015"/>
      <c r="CC20" s="1015"/>
      <c r="CD20" s="1015"/>
      <c r="CE20" s="1015"/>
      <c r="CF20" s="1015"/>
      <c r="CG20" s="1036"/>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4"/>
      <c r="DW20" s="1015"/>
      <c r="DX20" s="1015"/>
      <c r="DY20" s="1015"/>
      <c r="DZ20" s="1016"/>
      <c r="EA20" s="99"/>
    </row>
    <row r="21" spans="1:131" s="100" customFormat="1" ht="26.25" customHeight="1" thickBot="1" x14ac:dyDescent="0.25">
      <c r="A21" s="103">
        <v>15</v>
      </c>
      <c r="B21" s="1052"/>
      <c r="C21" s="1053"/>
      <c r="D21" s="1053"/>
      <c r="E21" s="1053"/>
      <c r="F21" s="1053"/>
      <c r="G21" s="1053"/>
      <c r="H21" s="1053"/>
      <c r="I21" s="1053"/>
      <c r="J21" s="1053"/>
      <c r="K21" s="1053"/>
      <c r="L21" s="1053"/>
      <c r="M21" s="1053"/>
      <c r="N21" s="1053"/>
      <c r="O21" s="1053"/>
      <c r="P21" s="1054"/>
      <c r="Q21" s="1060"/>
      <c r="R21" s="1061"/>
      <c r="S21" s="1061"/>
      <c r="T21" s="1061"/>
      <c r="U21" s="1061"/>
      <c r="V21" s="1061"/>
      <c r="W21" s="1061"/>
      <c r="X21" s="1061"/>
      <c r="Y21" s="1061"/>
      <c r="Z21" s="1061"/>
      <c r="AA21" s="1061"/>
      <c r="AB21" s="1061"/>
      <c r="AC21" s="1061"/>
      <c r="AD21" s="1061"/>
      <c r="AE21" s="1062"/>
      <c r="AF21" s="1057"/>
      <c r="AG21" s="1058"/>
      <c r="AH21" s="1058"/>
      <c r="AI21" s="1058"/>
      <c r="AJ21" s="1059"/>
      <c r="AK21" s="1102"/>
      <c r="AL21" s="1103"/>
      <c r="AM21" s="1103"/>
      <c r="AN21" s="1103"/>
      <c r="AO21" s="1103"/>
      <c r="AP21" s="1103"/>
      <c r="AQ21" s="1103"/>
      <c r="AR21" s="1103"/>
      <c r="AS21" s="1103"/>
      <c r="AT21" s="1103"/>
      <c r="AU21" s="1104"/>
      <c r="AV21" s="1104"/>
      <c r="AW21" s="1104"/>
      <c r="AX21" s="1104"/>
      <c r="AY21" s="1105"/>
      <c r="AZ21" s="97"/>
      <c r="BA21" s="97"/>
      <c r="BB21" s="97"/>
      <c r="BC21" s="97"/>
      <c r="BD21" s="97"/>
      <c r="BE21" s="98"/>
      <c r="BF21" s="98"/>
      <c r="BG21" s="98"/>
      <c r="BH21" s="98"/>
      <c r="BI21" s="98"/>
      <c r="BJ21" s="98"/>
      <c r="BK21" s="98"/>
      <c r="BL21" s="98"/>
      <c r="BM21" s="98"/>
      <c r="BN21" s="98"/>
      <c r="BO21" s="98"/>
      <c r="BP21" s="98"/>
      <c r="BQ21" s="103">
        <v>15</v>
      </c>
      <c r="BR21" s="104"/>
      <c r="BS21" s="1014"/>
      <c r="BT21" s="1015"/>
      <c r="BU21" s="1015"/>
      <c r="BV21" s="1015"/>
      <c r="BW21" s="1015"/>
      <c r="BX21" s="1015"/>
      <c r="BY21" s="1015"/>
      <c r="BZ21" s="1015"/>
      <c r="CA21" s="1015"/>
      <c r="CB21" s="1015"/>
      <c r="CC21" s="1015"/>
      <c r="CD21" s="1015"/>
      <c r="CE21" s="1015"/>
      <c r="CF21" s="1015"/>
      <c r="CG21" s="1036"/>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4"/>
      <c r="DW21" s="1015"/>
      <c r="DX21" s="1015"/>
      <c r="DY21" s="1015"/>
      <c r="DZ21" s="1016"/>
      <c r="EA21" s="99"/>
    </row>
    <row r="22" spans="1:131" s="100" customFormat="1" ht="26.25" customHeight="1" x14ac:dyDescent="0.2">
      <c r="A22" s="103">
        <v>16</v>
      </c>
      <c r="B22" s="1052"/>
      <c r="C22" s="1053"/>
      <c r="D22" s="1053"/>
      <c r="E22" s="1053"/>
      <c r="F22" s="1053"/>
      <c r="G22" s="1053"/>
      <c r="H22" s="1053"/>
      <c r="I22" s="1053"/>
      <c r="J22" s="1053"/>
      <c r="K22" s="1053"/>
      <c r="L22" s="1053"/>
      <c r="M22" s="1053"/>
      <c r="N22" s="1053"/>
      <c r="O22" s="1053"/>
      <c r="P22" s="1054"/>
      <c r="Q22" s="1095"/>
      <c r="R22" s="1096"/>
      <c r="S22" s="1096"/>
      <c r="T22" s="1096"/>
      <c r="U22" s="1096"/>
      <c r="V22" s="1096"/>
      <c r="W22" s="1096"/>
      <c r="X22" s="1096"/>
      <c r="Y22" s="1096"/>
      <c r="Z22" s="1096"/>
      <c r="AA22" s="1096"/>
      <c r="AB22" s="1096"/>
      <c r="AC22" s="1096"/>
      <c r="AD22" s="1096"/>
      <c r="AE22" s="1097"/>
      <c r="AF22" s="1057"/>
      <c r="AG22" s="1058"/>
      <c r="AH22" s="1058"/>
      <c r="AI22" s="1058"/>
      <c r="AJ22" s="1059"/>
      <c r="AK22" s="1098"/>
      <c r="AL22" s="1099"/>
      <c r="AM22" s="1099"/>
      <c r="AN22" s="1099"/>
      <c r="AO22" s="1099"/>
      <c r="AP22" s="1099"/>
      <c r="AQ22" s="1099"/>
      <c r="AR22" s="1099"/>
      <c r="AS22" s="1099"/>
      <c r="AT22" s="1099"/>
      <c r="AU22" s="1100"/>
      <c r="AV22" s="1100"/>
      <c r="AW22" s="1100"/>
      <c r="AX22" s="1100"/>
      <c r="AY22" s="1101"/>
      <c r="AZ22" s="1050" t="s">
        <v>346</v>
      </c>
      <c r="BA22" s="1050"/>
      <c r="BB22" s="1050"/>
      <c r="BC22" s="1050"/>
      <c r="BD22" s="1051"/>
      <c r="BE22" s="98"/>
      <c r="BF22" s="98"/>
      <c r="BG22" s="98"/>
      <c r="BH22" s="98"/>
      <c r="BI22" s="98"/>
      <c r="BJ22" s="98"/>
      <c r="BK22" s="98"/>
      <c r="BL22" s="98"/>
      <c r="BM22" s="98"/>
      <c r="BN22" s="98"/>
      <c r="BO22" s="98"/>
      <c r="BP22" s="98"/>
      <c r="BQ22" s="103">
        <v>16</v>
      </c>
      <c r="BR22" s="104"/>
      <c r="BS22" s="1014"/>
      <c r="BT22" s="1015"/>
      <c r="BU22" s="1015"/>
      <c r="BV22" s="1015"/>
      <c r="BW22" s="1015"/>
      <c r="BX22" s="1015"/>
      <c r="BY22" s="1015"/>
      <c r="BZ22" s="1015"/>
      <c r="CA22" s="1015"/>
      <c r="CB22" s="1015"/>
      <c r="CC22" s="1015"/>
      <c r="CD22" s="1015"/>
      <c r="CE22" s="1015"/>
      <c r="CF22" s="1015"/>
      <c r="CG22" s="1036"/>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4"/>
      <c r="DW22" s="1015"/>
      <c r="DX22" s="1015"/>
      <c r="DY22" s="1015"/>
      <c r="DZ22" s="1016"/>
      <c r="EA22" s="99"/>
    </row>
    <row r="23" spans="1:131" s="100" customFormat="1" ht="26.25" customHeight="1" thickBot="1" x14ac:dyDescent="0.25">
      <c r="A23" s="105" t="s">
        <v>347</v>
      </c>
      <c r="B23" s="959" t="s">
        <v>348</v>
      </c>
      <c r="C23" s="960"/>
      <c r="D23" s="960"/>
      <c r="E23" s="960"/>
      <c r="F23" s="960"/>
      <c r="G23" s="960"/>
      <c r="H23" s="960"/>
      <c r="I23" s="960"/>
      <c r="J23" s="960"/>
      <c r="K23" s="960"/>
      <c r="L23" s="960"/>
      <c r="M23" s="960"/>
      <c r="N23" s="960"/>
      <c r="O23" s="960"/>
      <c r="P23" s="970"/>
      <c r="Q23" s="1089">
        <v>71642</v>
      </c>
      <c r="R23" s="1083"/>
      <c r="S23" s="1083"/>
      <c r="T23" s="1083"/>
      <c r="U23" s="1083"/>
      <c r="V23" s="1083">
        <v>68529</v>
      </c>
      <c r="W23" s="1083"/>
      <c r="X23" s="1083"/>
      <c r="Y23" s="1083"/>
      <c r="Z23" s="1083"/>
      <c r="AA23" s="1083">
        <v>3113</v>
      </c>
      <c r="AB23" s="1083"/>
      <c r="AC23" s="1083"/>
      <c r="AD23" s="1083"/>
      <c r="AE23" s="1090"/>
      <c r="AF23" s="1091">
        <v>2786</v>
      </c>
      <c r="AG23" s="1083"/>
      <c r="AH23" s="1083"/>
      <c r="AI23" s="1083"/>
      <c r="AJ23" s="1092"/>
      <c r="AK23" s="1093"/>
      <c r="AL23" s="1094"/>
      <c r="AM23" s="1094"/>
      <c r="AN23" s="1094"/>
      <c r="AO23" s="1094"/>
      <c r="AP23" s="1083">
        <v>15561</v>
      </c>
      <c r="AQ23" s="1083"/>
      <c r="AR23" s="1083"/>
      <c r="AS23" s="1083"/>
      <c r="AT23" s="1083"/>
      <c r="AU23" s="1084" t="s">
        <v>339</v>
      </c>
      <c r="AV23" s="1084"/>
      <c r="AW23" s="1084"/>
      <c r="AX23" s="1084"/>
      <c r="AY23" s="1085"/>
      <c r="AZ23" s="1086" t="s">
        <v>67</v>
      </c>
      <c r="BA23" s="1087"/>
      <c r="BB23" s="1087"/>
      <c r="BC23" s="1087"/>
      <c r="BD23" s="1088"/>
      <c r="BE23" s="98"/>
      <c r="BF23" s="98"/>
      <c r="BG23" s="98"/>
      <c r="BH23" s="98"/>
      <c r="BI23" s="98"/>
      <c r="BJ23" s="98"/>
      <c r="BK23" s="98"/>
      <c r="BL23" s="98"/>
      <c r="BM23" s="98"/>
      <c r="BN23" s="98"/>
      <c r="BO23" s="98"/>
      <c r="BP23" s="98"/>
      <c r="BQ23" s="103">
        <v>17</v>
      </c>
      <c r="BR23" s="104"/>
      <c r="BS23" s="1014"/>
      <c r="BT23" s="1015"/>
      <c r="BU23" s="1015"/>
      <c r="BV23" s="1015"/>
      <c r="BW23" s="1015"/>
      <c r="BX23" s="1015"/>
      <c r="BY23" s="1015"/>
      <c r="BZ23" s="1015"/>
      <c r="CA23" s="1015"/>
      <c r="CB23" s="1015"/>
      <c r="CC23" s="1015"/>
      <c r="CD23" s="1015"/>
      <c r="CE23" s="1015"/>
      <c r="CF23" s="1015"/>
      <c r="CG23" s="1036"/>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4"/>
      <c r="DW23" s="1015"/>
      <c r="DX23" s="1015"/>
      <c r="DY23" s="1015"/>
      <c r="DZ23" s="1016"/>
      <c r="EA23" s="99"/>
    </row>
    <row r="24" spans="1:131" s="100" customFormat="1" ht="26.25" customHeight="1" x14ac:dyDescent="0.2">
      <c r="A24" s="1082" t="s">
        <v>349</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97"/>
      <c r="BA24" s="97"/>
      <c r="BB24" s="97"/>
      <c r="BC24" s="97"/>
      <c r="BD24" s="97"/>
      <c r="BE24" s="98"/>
      <c r="BF24" s="98"/>
      <c r="BG24" s="98"/>
      <c r="BH24" s="98"/>
      <c r="BI24" s="98"/>
      <c r="BJ24" s="98"/>
      <c r="BK24" s="98"/>
      <c r="BL24" s="98"/>
      <c r="BM24" s="98"/>
      <c r="BN24" s="98"/>
      <c r="BO24" s="98"/>
      <c r="BP24" s="98"/>
      <c r="BQ24" s="103">
        <v>18</v>
      </c>
      <c r="BR24" s="104"/>
      <c r="BS24" s="1014"/>
      <c r="BT24" s="1015"/>
      <c r="BU24" s="1015"/>
      <c r="BV24" s="1015"/>
      <c r="BW24" s="1015"/>
      <c r="BX24" s="1015"/>
      <c r="BY24" s="1015"/>
      <c r="BZ24" s="1015"/>
      <c r="CA24" s="1015"/>
      <c r="CB24" s="1015"/>
      <c r="CC24" s="1015"/>
      <c r="CD24" s="1015"/>
      <c r="CE24" s="1015"/>
      <c r="CF24" s="1015"/>
      <c r="CG24" s="1036"/>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4"/>
      <c r="DW24" s="1015"/>
      <c r="DX24" s="1015"/>
      <c r="DY24" s="1015"/>
      <c r="DZ24" s="1016"/>
      <c r="EA24" s="99"/>
    </row>
    <row r="25" spans="1:131" ht="26.25" customHeight="1" thickBot="1" x14ac:dyDescent="0.25">
      <c r="A25" s="1081" t="s">
        <v>350</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97"/>
      <c r="BK25" s="97"/>
      <c r="BL25" s="97"/>
      <c r="BM25" s="97"/>
      <c r="BN25" s="97"/>
      <c r="BO25" s="106"/>
      <c r="BP25" s="106"/>
      <c r="BQ25" s="103">
        <v>19</v>
      </c>
      <c r="BR25" s="104"/>
      <c r="BS25" s="1014"/>
      <c r="BT25" s="1015"/>
      <c r="BU25" s="1015"/>
      <c r="BV25" s="1015"/>
      <c r="BW25" s="1015"/>
      <c r="BX25" s="1015"/>
      <c r="BY25" s="1015"/>
      <c r="BZ25" s="1015"/>
      <c r="CA25" s="1015"/>
      <c r="CB25" s="1015"/>
      <c r="CC25" s="1015"/>
      <c r="CD25" s="1015"/>
      <c r="CE25" s="1015"/>
      <c r="CF25" s="1015"/>
      <c r="CG25" s="1036"/>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4"/>
      <c r="DW25" s="1015"/>
      <c r="DX25" s="1015"/>
      <c r="DY25" s="1015"/>
      <c r="DZ25" s="1016"/>
      <c r="EA25" s="95"/>
    </row>
    <row r="26" spans="1:131" ht="26.25" customHeight="1" x14ac:dyDescent="0.2">
      <c r="A26" s="1017" t="s">
        <v>315</v>
      </c>
      <c r="B26" s="1018"/>
      <c r="C26" s="1018"/>
      <c r="D26" s="1018"/>
      <c r="E26" s="1018"/>
      <c r="F26" s="1018"/>
      <c r="G26" s="1018"/>
      <c r="H26" s="1018"/>
      <c r="I26" s="1018"/>
      <c r="J26" s="1018"/>
      <c r="K26" s="1018"/>
      <c r="L26" s="1018"/>
      <c r="M26" s="1018"/>
      <c r="N26" s="1018"/>
      <c r="O26" s="1018"/>
      <c r="P26" s="1019"/>
      <c r="Q26" s="1023" t="s">
        <v>351</v>
      </c>
      <c r="R26" s="1024"/>
      <c r="S26" s="1024"/>
      <c r="T26" s="1024"/>
      <c r="U26" s="1025"/>
      <c r="V26" s="1023" t="s">
        <v>352</v>
      </c>
      <c r="W26" s="1024"/>
      <c r="X26" s="1024"/>
      <c r="Y26" s="1024"/>
      <c r="Z26" s="1025"/>
      <c r="AA26" s="1023" t="s">
        <v>354</v>
      </c>
      <c r="AB26" s="1024"/>
      <c r="AC26" s="1024"/>
      <c r="AD26" s="1024"/>
      <c r="AE26" s="1024"/>
      <c r="AF26" s="1077" t="s">
        <v>355</v>
      </c>
      <c r="AG26" s="1030"/>
      <c r="AH26" s="1030"/>
      <c r="AI26" s="1030"/>
      <c r="AJ26" s="1078"/>
      <c r="AK26" s="1024" t="s">
        <v>357</v>
      </c>
      <c r="AL26" s="1024"/>
      <c r="AM26" s="1024"/>
      <c r="AN26" s="1024"/>
      <c r="AO26" s="1025"/>
      <c r="AP26" s="1023" t="s">
        <v>358</v>
      </c>
      <c r="AQ26" s="1024"/>
      <c r="AR26" s="1024"/>
      <c r="AS26" s="1024"/>
      <c r="AT26" s="1025"/>
      <c r="AU26" s="1023" t="s">
        <v>359</v>
      </c>
      <c r="AV26" s="1024"/>
      <c r="AW26" s="1024"/>
      <c r="AX26" s="1024"/>
      <c r="AY26" s="1025"/>
      <c r="AZ26" s="1023" t="s">
        <v>360</v>
      </c>
      <c r="BA26" s="1024"/>
      <c r="BB26" s="1024"/>
      <c r="BC26" s="1024"/>
      <c r="BD26" s="1025"/>
      <c r="BE26" s="1023" t="s">
        <v>322</v>
      </c>
      <c r="BF26" s="1024"/>
      <c r="BG26" s="1024"/>
      <c r="BH26" s="1024"/>
      <c r="BI26" s="1037"/>
      <c r="BJ26" s="97"/>
      <c r="BK26" s="97"/>
      <c r="BL26" s="97"/>
      <c r="BM26" s="97"/>
      <c r="BN26" s="97"/>
      <c r="BO26" s="106"/>
      <c r="BP26" s="106"/>
      <c r="BQ26" s="103">
        <v>20</v>
      </c>
      <c r="BR26" s="104"/>
      <c r="BS26" s="1014"/>
      <c r="BT26" s="1015"/>
      <c r="BU26" s="1015"/>
      <c r="BV26" s="1015"/>
      <c r="BW26" s="1015"/>
      <c r="BX26" s="1015"/>
      <c r="BY26" s="1015"/>
      <c r="BZ26" s="1015"/>
      <c r="CA26" s="1015"/>
      <c r="CB26" s="1015"/>
      <c r="CC26" s="1015"/>
      <c r="CD26" s="1015"/>
      <c r="CE26" s="1015"/>
      <c r="CF26" s="1015"/>
      <c r="CG26" s="1036"/>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4"/>
      <c r="DW26" s="1015"/>
      <c r="DX26" s="1015"/>
      <c r="DY26" s="1015"/>
      <c r="DZ26" s="1016"/>
      <c r="EA26" s="95"/>
    </row>
    <row r="27" spans="1:131" ht="26.25" customHeight="1" thickBot="1" x14ac:dyDescent="0.25">
      <c r="A27" s="1020"/>
      <c r="B27" s="1021"/>
      <c r="C27" s="1021"/>
      <c r="D27" s="1021"/>
      <c r="E27" s="1021"/>
      <c r="F27" s="1021"/>
      <c r="G27" s="1021"/>
      <c r="H27" s="1021"/>
      <c r="I27" s="1021"/>
      <c r="J27" s="1021"/>
      <c r="K27" s="1021"/>
      <c r="L27" s="1021"/>
      <c r="M27" s="1021"/>
      <c r="N27" s="1021"/>
      <c r="O27" s="1021"/>
      <c r="P27" s="1022"/>
      <c r="Q27" s="1026"/>
      <c r="R27" s="1027"/>
      <c r="S27" s="1027"/>
      <c r="T27" s="1027"/>
      <c r="U27" s="1028"/>
      <c r="V27" s="1026"/>
      <c r="W27" s="1027"/>
      <c r="X27" s="1027"/>
      <c r="Y27" s="1027"/>
      <c r="Z27" s="1028"/>
      <c r="AA27" s="1026"/>
      <c r="AB27" s="1027"/>
      <c r="AC27" s="1027"/>
      <c r="AD27" s="1027"/>
      <c r="AE27" s="1027"/>
      <c r="AF27" s="1079"/>
      <c r="AG27" s="1033"/>
      <c r="AH27" s="1033"/>
      <c r="AI27" s="1033"/>
      <c r="AJ27" s="1080"/>
      <c r="AK27" s="1027"/>
      <c r="AL27" s="1027"/>
      <c r="AM27" s="1027"/>
      <c r="AN27" s="1027"/>
      <c r="AO27" s="1028"/>
      <c r="AP27" s="1026"/>
      <c r="AQ27" s="1027"/>
      <c r="AR27" s="1027"/>
      <c r="AS27" s="1027"/>
      <c r="AT27" s="1028"/>
      <c r="AU27" s="1026"/>
      <c r="AV27" s="1027"/>
      <c r="AW27" s="1027"/>
      <c r="AX27" s="1027"/>
      <c r="AY27" s="1028"/>
      <c r="AZ27" s="1026"/>
      <c r="BA27" s="1027"/>
      <c r="BB27" s="1027"/>
      <c r="BC27" s="1027"/>
      <c r="BD27" s="1028"/>
      <c r="BE27" s="1026"/>
      <c r="BF27" s="1027"/>
      <c r="BG27" s="1027"/>
      <c r="BH27" s="1027"/>
      <c r="BI27" s="1038"/>
      <c r="BJ27" s="97"/>
      <c r="BK27" s="97"/>
      <c r="BL27" s="97"/>
      <c r="BM27" s="97"/>
      <c r="BN27" s="97"/>
      <c r="BO27" s="106"/>
      <c r="BP27" s="106"/>
      <c r="BQ27" s="103">
        <v>21</v>
      </c>
      <c r="BR27" s="104"/>
      <c r="BS27" s="1014"/>
      <c r="BT27" s="1015"/>
      <c r="BU27" s="1015"/>
      <c r="BV27" s="1015"/>
      <c r="BW27" s="1015"/>
      <c r="BX27" s="1015"/>
      <c r="BY27" s="1015"/>
      <c r="BZ27" s="1015"/>
      <c r="CA27" s="1015"/>
      <c r="CB27" s="1015"/>
      <c r="CC27" s="1015"/>
      <c r="CD27" s="1015"/>
      <c r="CE27" s="1015"/>
      <c r="CF27" s="1015"/>
      <c r="CG27" s="1036"/>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4"/>
      <c r="DW27" s="1015"/>
      <c r="DX27" s="1015"/>
      <c r="DY27" s="1015"/>
      <c r="DZ27" s="1016"/>
      <c r="EA27" s="95"/>
    </row>
    <row r="28" spans="1:131" ht="26.25" customHeight="1" thickTop="1" x14ac:dyDescent="0.2">
      <c r="A28" s="107">
        <v>1</v>
      </c>
      <c r="B28" s="1069" t="s">
        <v>361</v>
      </c>
      <c r="C28" s="1070"/>
      <c r="D28" s="1070"/>
      <c r="E28" s="1070"/>
      <c r="F28" s="1070"/>
      <c r="G28" s="1070"/>
      <c r="H28" s="1070"/>
      <c r="I28" s="1070"/>
      <c r="J28" s="1070"/>
      <c r="K28" s="1070"/>
      <c r="L28" s="1070"/>
      <c r="M28" s="1070"/>
      <c r="N28" s="1070"/>
      <c r="O28" s="1070"/>
      <c r="P28" s="1071"/>
      <c r="Q28" s="1072">
        <v>15821</v>
      </c>
      <c r="R28" s="1073"/>
      <c r="S28" s="1073"/>
      <c r="T28" s="1073"/>
      <c r="U28" s="1073"/>
      <c r="V28" s="1073">
        <v>15328</v>
      </c>
      <c r="W28" s="1073"/>
      <c r="X28" s="1073"/>
      <c r="Y28" s="1073"/>
      <c r="Z28" s="1073"/>
      <c r="AA28" s="1073">
        <f>Q28-V28</f>
        <v>493</v>
      </c>
      <c r="AB28" s="1073"/>
      <c r="AC28" s="1073"/>
      <c r="AD28" s="1073"/>
      <c r="AE28" s="1074"/>
      <c r="AF28" s="1075">
        <v>493</v>
      </c>
      <c r="AG28" s="1073"/>
      <c r="AH28" s="1073"/>
      <c r="AI28" s="1073"/>
      <c r="AJ28" s="1076"/>
      <c r="AK28" s="1064">
        <v>1619</v>
      </c>
      <c r="AL28" s="1065"/>
      <c r="AM28" s="1065"/>
      <c r="AN28" s="1065"/>
      <c r="AO28" s="1065"/>
      <c r="AP28" s="1065" t="s">
        <v>341</v>
      </c>
      <c r="AQ28" s="1065"/>
      <c r="AR28" s="1065"/>
      <c r="AS28" s="1065"/>
      <c r="AT28" s="1065"/>
      <c r="AU28" s="1065" t="s">
        <v>341</v>
      </c>
      <c r="AV28" s="1065"/>
      <c r="AW28" s="1065"/>
      <c r="AX28" s="1065"/>
      <c r="AY28" s="1065"/>
      <c r="AZ28" s="1066" t="s">
        <v>341</v>
      </c>
      <c r="BA28" s="1066"/>
      <c r="BB28" s="1066"/>
      <c r="BC28" s="1066"/>
      <c r="BD28" s="1066"/>
      <c r="BE28" s="1067"/>
      <c r="BF28" s="1067"/>
      <c r="BG28" s="1067"/>
      <c r="BH28" s="1067"/>
      <c r="BI28" s="1068"/>
      <c r="BJ28" s="97"/>
      <c r="BK28" s="97"/>
      <c r="BL28" s="97"/>
      <c r="BM28" s="97"/>
      <c r="BN28" s="97"/>
      <c r="BO28" s="106"/>
      <c r="BP28" s="106"/>
      <c r="BQ28" s="103">
        <v>22</v>
      </c>
      <c r="BR28" s="104"/>
      <c r="BS28" s="1014"/>
      <c r="BT28" s="1015"/>
      <c r="BU28" s="1015"/>
      <c r="BV28" s="1015"/>
      <c r="BW28" s="1015"/>
      <c r="BX28" s="1015"/>
      <c r="BY28" s="1015"/>
      <c r="BZ28" s="1015"/>
      <c r="CA28" s="1015"/>
      <c r="CB28" s="1015"/>
      <c r="CC28" s="1015"/>
      <c r="CD28" s="1015"/>
      <c r="CE28" s="1015"/>
      <c r="CF28" s="1015"/>
      <c r="CG28" s="1036"/>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4"/>
      <c r="DW28" s="1015"/>
      <c r="DX28" s="1015"/>
      <c r="DY28" s="1015"/>
      <c r="DZ28" s="1016"/>
      <c r="EA28" s="95"/>
    </row>
    <row r="29" spans="1:131" ht="26.25" customHeight="1" x14ac:dyDescent="0.2">
      <c r="A29" s="107">
        <v>2</v>
      </c>
      <c r="B29" s="1052" t="s">
        <v>362</v>
      </c>
      <c r="C29" s="1053"/>
      <c r="D29" s="1053"/>
      <c r="E29" s="1053"/>
      <c r="F29" s="1053"/>
      <c r="G29" s="1053"/>
      <c r="H29" s="1053"/>
      <c r="I29" s="1053"/>
      <c r="J29" s="1053"/>
      <c r="K29" s="1053"/>
      <c r="L29" s="1053"/>
      <c r="M29" s="1053"/>
      <c r="N29" s="1053"/>
      <c r="O29" s="1053"/>
      <c r="P29" s="1054"/>
      <c r="Q29" s="1060">
        <v>11703</v>
      </c>
      <c r="R29" s="1061"/>
      <c r="S29" s="1061"/>
      <c r="T29" s="1061"/>
      <c r="U29" s="1061"/>
      <c r="V29" s="1061">
        <v>11166</v>
      </c>
      <c r="W29" s="1061"/>
      <c r="X29" s="1061"/>
      <c r="Y29" s="1061"/>
      <c r="Z29" s="1061"/>
      <c r="AA29" s="1061">
        <f>Q29-V29</f>
        <v>537</v>
      </c>
      <c r="AB29" s="1061"/>
      <c r="AC29" s="1061"/>
      <c r="AD29" s="1061"/>
      <c r="AE29" s="1062"/>
      <c r="AF29" s="1057">
        <v>537</v>
      </c>
      <c r="AG29" s="1058"/>
      <c r="AH29" s="1058"/>
      <c r="AI29" s="1058"/>
      <c r="AJ29" s="1059"/>
      <c r="AK29" s="1002">
        <v>1801</v>
      </c>
      <c r="AL29" s="993"/>
      <c r="AM29" s="993"/>
      <c r="AN29" s="993"/>
      <c r="AO29" s="993"/>
      <c r="AP29" s="993" t="s">
        <v>341</v>
      </c>
      <c r="AQ29" s="993"/>
      <c r="AR29" s="993"/>
      <c r="AS29" s="993"/>
      <c r="AT29" s="993"/>
      <c r="AU29" s="993" t="s">
        <v>341</v>
      </c>
      <c r="AV29" s="993"/>
      <c r="AW29" s="993"/>
      <c r="AX29" s="993"/>
      <c r="AY29" s="993"/>
      <c r="AZ29" s="1063" t="s">
        <v>341</v>
      </c>
      <c r="BA29" s="1063"/>
      <c r="BB29" s="1063"/>
      <c r="BC29" s="1063"/>
      <c r="BD29" s="1063"/>
      <c r="BE29" s="994"/>
      <c r="BF29" s="994"/>
      <c r="BG29" s="994"/>
      <c r="BH29" s="994"/>
      <c r="BI29" s="995"/>
      <c r="BJ29" s="97"/>
      <c r="BK29" s="97"/>
      <c r="BL29" s="97"/>
      <c r="BM29" s="97"/>
      <c r="BN29" s="97"/>
      <c r="BO29" s="106"/>
      <c r="BP29" s="106"/>
      <c r="BQ29" s="103">
        <v>23</v>
      </c>
      <c r="BR29" s="104"/>
      <c r="BS29" s="1014"/>
      <c r="BT29" s="1015"/>
      <c r="BU29" s="1015"/>
      <c r="BV29" s="1015"/>
      <c r="BW29" s="1015"/>
      <c r="BX29" s="1015"/>
      <c r="BY29" s="1015"/>
      <c r="BZ29" s="1015"/>
      <c r="CA29" s="1015"/>
      <c r="CB29" s="1015"/>
      <c r="CC29" s="1015"/>
      <c r="CD29" s="1015"/>
      <c r="CE29" s="1015"/>
      <c r="CF29" s="1015"/>
      <c r="CG29" s="1036"/>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4"/>
      <c r="DW29" s="1015"/>
      <c r="DX29" s="1015"/>
      <c r="DY29" s="1015"/>
      <c r="DZ29" s="1016"/>
      <c r="EA29" s="95"/>
    </row>
    <row r="30" spans="1:131" ht="26.25" customHeight="1" x14ac:dyDescent="0.2">
      <c r="A30" s="107">
        <v>3</v>
      </c>
      <c r="B30" s="1052" t="s">
        <v>363</v>
      </c>
      <c r="C30" s="1053"/>
      <c r="D30" s="1053"/>
      <c r="E30" s="1053"/>
      <c r="F30" s="1053"/>
      <c r="G30" s="1053"/>
      <c r="H30" s="1053"/>
      <c r="I30" s="1053"/>
      <c r="J30" s="1053"/>
      <c r="K30" s="1053"/>
      <c r="L30" s="1053"/>
      <c r="M30" s="1053"/>
      <c r="N30" s="1053"/>
      <c r="O30" s="1053"/>
      <c r="P30" s="1054"/>
      <c r="Q30" s="1060">
        <v>3932</v>
      </c>
      <c r="R30" s="1061"/>
      <c r="S30" s="1061"/>
      <c r="T30" s="1061"/>
      <c r="U30" s="1061"/>
      <c r="V30" s="1061">
        <v>3892</v>
      </c>
      <c r="W30" s="1061"/>
      <c r="X30" s="1061"/>
      <c r="Y30" s="1061"/>
      <c r="Z30" s="1061"/>
      <c r="AA30" s="1061">
        <f>Q30-V30</f>
        <v>40</v>
      </c>
      <c r="AB30" s="1061"/>
      <c r="AC30" s="1061"/>
      <c r="AD30" s="1061"/>
      <c r="AE30" s="1062"/>
      <c r="AF30" s="1057">
        <v>40</v>
      </c>
      <c r="AG30" s="1058"/>
      <c r="AH30" s="1058"/>
      <c r="AI30" s="1058"/>
      <c r="AJ30" s="1059"/>
      <c r="AK30" s="1002">
        <v>409</v>
      </c>
      <c r="AL30" s="993"/>
      <c r="AM30" s="993"/>
      <c r="AN30" s="993"/>
      <c r="AO30" s="993"/>
      <c r="AP30" s="993" t="s">
        <v>341</v>
      </c>
      <c r="AQ30" s="993"/>
      <c r="AR30" s="993"/>
      <c r="AS30" s="993"/>
      <c r="AT30" s="993"/>
      <c r="AU30" s="993" t="s">
        <v>341</v>
      </c>
      <c r="AV30" s="993"/>
      <c r="AW30" s="993"/>
      <c r="AX30" s="993"/>
      <c r="AY30" s="993"/>
      <c r="AZ30" s="1063" t="s">
        <v>341</v>
      </c>
      <c r="BA30" s="1063"/>
      <c r="BB30" s="1063"/>
      <c r="BC30" s="1063"/>
      <c r="BD30" s="1063"/>
      <c r="BE30" s="994"/>
      <c r="BF30" s="994"/>
      <c r="BG30" s="994"/>
      <c r="BH30" s="994"/>
      <c r="BI30" s="995"/>
      <c r="BJ30" s="97"/>
      <c r="BK30" s="97"/>
      <c r="BL30" s="97"/>
      <c r="BM30" s="97"/>
      <c r="BN30" s="97"/>
      <c r="BO30" s="106"/>
      <c r="BP30" s="106"/>
      <c r="BQ30" s="103">
        <v>24</v>
      </c>
      <c r="BR30" s="104"/>
      <c r="BS30" s="1014"/>
      <c r="BT30" s="1015"/>
      <c r="BU30" s="1015"/>
      <c r="BV30" s="1015"/>
      <c r="BW30" s="1015"/>
      <c r="BX30" s="1015"/>
      <c r="BY30" s="1015"/>
      <c r="BZ30" s="1015"/>
      <c r="CA30" s="1015"/>
      <c r="CB30" s="1015"/>
      <c r="CC30" s="1015"/>
      <c r="CD30" s="1015"/>
      <c r="CE30" s="1015"/>
      <c r="CF30" s="1015"/>
      <c r="CG30" s="1036"/>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4"/>
      <c r="DW30" s="1015"/>
      <c r="DX30" s="1015"/>
      <c r="DY30" s="1015"/>
      <c r="DZ30" s="1016"/>
      <c r="EA30" s="95"/>
    </row>
    <row r="31" spans="1:131" ht="26.25" customHeight="1" x14ac:dyDescent="0.2">
      <c r="A31" s="107">
        <v>4</v>
      </c>
      <c r="B31" s="1052" t="s">
        <v>364</v>
      </c>
      <c r="C31" s="1053"/>
      <c r="D31" s="1053"/>
      <c r="E31" s="1053"/>
      <c r="F31" s="1053"/>
      <c r="G31" s="1053"/>
      <c r="H31" s="1053"/>
      <c r="I31" s="1053"/>
      <c r="J31" s="1053"/>
      <c r="K31" s="1053"/>
      <c r="L31" s="1053"/>
      <c r="M31" s="1053"/>
      <c r="N31" s="1053"/>
      <c r="O31" s="1053"/>
      <c r="P31" s="1054"/>
      <c r="Q31" s="1060">
        <v>3189</v>
      </c>
      <c r="R31" s="1061"/>
      <c r="S31" s="1061"/>
      <c r="T31" s="1061"/>
      <c r="U31" s="1061"/>
      <c r="V31" s="1061">
        <v>2629</v>
      </c>
      <c r="W31" s="1061"/>
      <c r="X31" s="1061"/>
      <c r="Y31" s="1061"/>
      <c r="Z31" s="1061"/>
      <c r="AA31" s="1061">
        <f>Q31-V31</f>
        <v>560</v>
      </c>
      <c r="AB31" s="1061"/>
      <c r="AC31" s="1061"/>
      <c r="AD31" s="1061"/>
      <c r="AE31" s="1062"/>
      <c r="AF31" s="1057">
        <v>10270</v>
      </c>
      <c r="AG31" s="1058"/>
      <c r="AH31" s="1058"/>
      <c r="AI31" s="1058"/>
      <c r="AJ31" s="1059"/>
      <c r="AK31" s="1002">
        <v>284</v>
      </c>
      <c r="AL31" s="993"/>
      <c r="AM31" s="993"/>
      <c r="AN31" s="993"/>
      <c r="AO31" s="993"/>
      <c r="AP31" s="993">
        <v>408</v>
      </c>
      <c r="AQ31" s="993"/>
      <c r="AR31" s="993"/>
      <c r="AS31" s="993"/>
      <c r="AT31" s="993"/>
      <c r="AU31" s="993">
        <v>144</v>
      </c>
      <c r="AV31" s="993"/>
      <c r="AW31" s="993"/>
      <c r="AX31" s="993"/>
      <c r="AY31" s="993"/>
      <c r="AZ31" s="1063" t="s">
        <v>341</v>
      </c>
      <c r="BA31" s="1063"/>
      <c r="BB31" s="1063"/>
      <c r="BC31" s="1063"/>
      <c r="BD31" s="1063"/>
      <c r="BE31" s="994" t="s">
        <v>365</v>
      </c>
      <c r="BF31" s="994"/>
      <c r="BG31" s="994"/>
      <c r="BH31" s="994"/>
      <c r="BI31" s="995"/>
      <c r="BJ31" s="97"/>
      <c r="BK31" s="97"/>
      <c r="BL31" s="97"/>
      <c r="BM31" s="97"/>
      <c r="BN31" s="97"/>
      <c r="BO31" s="106"/>
      <c r="BP31" s="106"/>
      <c r="BQ31" s="103">
        <v>25</v>
      </c>
      <c r="BR31" s="104"/>
      <c r="BS31" s="1014"/>
      <c r="BT31" s="1015"/>
      <c r="BU31" s="1015"/>
      <c r="BV31" s="1015"/>
      <c r="BW31" s="1015"/>
      <c r="BX31" s="1015"/>
      <c r="BY31" s="1015"/>
      <c r="BZ31" s="1015"/>
      <c r="CA31" s="1015"/>
      <c r="CB31" s="1015"/>
      <c r="CC31" s="1015"/>
      <c r="CD31" s="1015"/>
      <c r="CE31" s="1015"/>
      <c r="CF31" s="1015"/>
      <c r="CG31" s="1036"/>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4"/>
      <c r="DW31" s="1015"/>
      <c r="DX31" s="1015"/>
      <c r="DY31" s="1015"/>
      <c r="DZ31" s="1016"/>
      <c r="EA31" s="95"/>
    </row>
    <row r="32" spans="1:131" ht="26.25" customHeight="1" x14ac:dyDescent="0.2">
      <c r="A32" s="107">
        <v>5</v>
      </c>
      <c r="B32" s="1052"/>
      <c r="C32" s="1053"/>
      <c r="D32" s="1053"/>
      <c r="E32" s="1053"/>
      <c r="F32" s="1053"/>
      <c r="G32" s="1053"/>
      <c r="H32" s="1053"/>
      <c r="I32" s="1053"/>
      <c r="J32" s="1053"/>
      <c r="K32" s="1053"/>
      <c r="L32" s="1053"/>
      <c r="M32" s="1053"/>
      <c r="N32" s="1053"/>
      <c r="O32" s="1053"/>
      <c r="P32" s="1054"/>
      <c r="Q32" s="1060"/>
      <c r="R32" s="1061"/>
      <c r="S32" s="1061"/>
      <c r="T32" s="1061"/>
      <c r="U32" s="1061"/>
      <c r="V32" s="1061"/>
      <c r="W32" s="1061"/>
      <c r="X32" s="1061"/>
      <c r="Y32" s="1061"/>
      <c r="Z32" s="1061"/>
      <c r="AA32" s="1061"/>
      <c r="AB32" s="1061"/>
      <c r="AC32" s="1061"/>
      <c r="AD32" s="1061"/>
      <c r="AE32" s="1062"/>
      <c r="AF32" s="1057"/>
      <c r="AG32" s="1058"/>
      <c r="AH32" s="1058"/>
      <c r="AI32" s="1058"/>
      <c r="AJ32" s="1059"/>
      <c r="AK32" s="1002"/>
      <c r="AL32" s="993"/>
      <c r="AM32" s="993"/>
      <c r="AN32" s="993"/>
      <c r="AO32" s="993"/>
      <c r="AP32" s="993"/>
      <c r="AQ32" s="993"/>
      <c r="AR32" s="993"/>
      <c r="AS32" s="993"/>
      <c r="AT32" s="993"/>
      <c r="AU32" s="993"/>
      <c r="AV32" s="993"/>
      <c r="AW32" s="993"/>
      <c r="AX32" s="993"/>
      <c r="AY32" s="993"/>
      <c r="AZ32" s="1063"/>
      <c r="BA32" s="1063"/>
      <c r="BB32" s="1063"/>
      <c r="BC32" s="1063"/>
      <c r="BD32" s="1063"/>
      <c r="BE32" s="994"/>
      <c r="BF32" s="994"/>
      <c r="BG32" s="994"/>
      <c r="BH32" s="994"/>
      <c r="BI32" s="995"/>
      <c r="BJ32" s="97"/>
      <c r="BK32" s="97"/>
      <c r="BL32" s="97"/>
      <c r="BM32" s="97"/>
      <c r="BN32" s="97"/>
      <c r="BO32" s="106"/>
      <c r="BP32" s="106"/>
      <c r="BQ32" s="103">
        <v>26</v>
      </c>
      <c r="BR32" s="104"/>
      <c r="BS32" s="1014"/>
      <c r="BT32" s="1015"/>
      <c r="BU32" s="1015"/>
      <c r="BV32" s="1015"/>
      <c r="BW32" s="1015"/>
      <c r="BX32" s="1015"/>
      <c r="BY32" s="1015"/>
      <c r="BZ32" s="1015"/>
      <c r="CA32" s="1015"/>
      <c r="CB32" s="1015"/>
      <c r="CC32" s="1015"/>
      <c r="CD32" s="1015"/>
      <c r="CE32" s="1015"/>
      <c r="CF32" s="1015"/>
      <c r="CG32" s="1036"/>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4"/>
      <c r="DW32" s="1015"/>
      <c r="DX32" s="1015"/>
      <c r="DY32" s="1015"/>
      <c r="DZ32" s="1016"/>
      <c r="EA32" s="95"/>
    </row>
    <row r="33" spans="1:131" ht="26.25" customHeight="1" x14ac:dyDescent="0.2">
      <c r="A33" s="107">
        <v>6</v>
      </c>
      <c r="B33" s="1052"/>
      <c r="C33" s="1053"/>
      <c r="D33" s="1053"/>
      <c r="E33" s="1053"/>
      <c r="F33" s="1053"/>
      <c r="G33" s="1053"/>
      <c r="H33" s="1053"/>
      <c r="I33" s="1053"/>
      <c r="J33" s="1053"/>
      <c r="K33" s="1053"/>
      <c r="L33" s="1053"/>
      <c r="M33" s="1053"/>
      <c r="N33" s="1053"/>
      <c r="O33" s="1053"/>
      <c r="P33" s="1054"/>
      <c r="Q33" s="1060"/>
      <c r="R33" s="1061"/>
      <c r="S33" s="1061"/>
      <c r="T33" s="1061"/>
      <c r="U33" s="1061"/>
      <c r="V33" s="1061"/>
      <c r="W33" s="1061"/>
      <c r="X33" s="1061"/>
      <c r="Y33" s="1061"/>
      <c r="Z33" s="1061"/>
      <c r="AA33" s="1061"/>
      <c r="AB33" s="1061"/>
      <c r="AC33" s="1061"/>
      <c r="AD33" s="1061"/>
      <c r="AE33" s="1062"/>
      <c r="AF33" s="1057"/>
      <c r="AG33" s="1058"/>
      <c r="AH33" s="1058"/>
      <c r="AI33" s="1058"/>
      <c r="AJ33" s="1059"/>
      <c r="AK33" s="1002"/>
      <c r="AL33" s="993"/>
      <c r="AM33" s="993"/>
      <c r="AN33" s="993"/>
      <c r="AO33" s="993"/>
      <c r="AP33" s="993"/>
      <c r="AQ33" s="993"/>
      <c r="AR33" s="993"/>
      <c r="AS33" s="993"/>
      <c r="AT33" s="993"/>
      <c r="AU33" s="993"/>
      <c r="AV33" s="993"/>
      <c r="AW33" s="993"/>
      <c r="AX33" s="993"/>
      <c r="AY33" s="993"/>
      <c r="AZ33" s="1063"/>
      <c r="BA33" s="1063"/>
      <c r="BB33" s="1063"/>
      <c r="BC33" s="1063"/>
      <c r="BD33" s="1063"/>
      <c r="BE33" s="994"/>
      <c r="BF33" s="994"/>
      <c r="BG33" s="994"/>
      <c r="BH33" s="994"/>
      <c r="BI33" s="995"/>
      <c r="BJ33" s="97"/>
      <c r="BK33" s="97"/>
      <c r="BL33" s="97"/>
      <c r="BM33" s="97"/>
      <c r="BN33" s="97"/>
      <c r="BO33" s="106"/>
      <c r="BP33" s="106"/>
      <c r="BQ33" s="103">
        <v>27</v>
      </c>
      <c r="BR33" s="104"/>
      <c r="BS33" s="1014"/>
      <c r="BT33" s="1015"/>
      <c r="BU33" s="1015"/>
      <c r="BV33" s="1015"/>
      <c r="BW33" s="1015"/>
      <c r="BX33" s="1015"/>
      <c r="BY33" s="1015"/>
      <c r="BZ33" s="1015"/>
      <c r="CA33" s="1015"/>
      <c r="CB33" s="1015"/>
      <c r="CC33" s="1015"/>
      <c r="CD33" s="1015"/>
      <c r="CE33" s="1015"/>
      <c r="CF33" s="1015"/>
      <c r="CG33" s="1036"/>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4"/>
      <c r="DW33" s="1015"/>
      <c r="DX33" s="1015"/>
      <c r="DY33" s="1015"/>
      <c r="DZ33" s="1016"/>
      <c r="EA33" s="95"/>
    </row>
    <row r="34" spans="1:131" ht="26.25" customHeight="1" x14ac:dyDescent="0.2">
      <c r="A34" s="107">
        <v>7</v>
      </c>
      <c r="B34" s="1052"/>
      <c r="C34" s="1053"/>
      <c r="D34" s="1053"/>
      <c r="E34" s="1053"/>
      <c r="F34" s="1053"/>
      <c r="G34" s="1053"/>
      <c r="H34" s="1053"/>
      <c r="I34" s="1053"/>
      <c r="J34" s="1053"/>
      <c r="K34" s="1053"/>
      <c r="L34" s="1053"/>
      <c r="M34" s="1053"/>
      <c r="N34" s="1053"/>
      <c r="O34" s="1053"/>
      <c r="P34" s="1054"/>
      <c r="Q34" s="1060"/>
      <c r="R34" s="1061"/>
      <c r="S34" s="1061"/>
      <c r="T34" s="1061"/>
      <c r="U34" s="1061"/>
      <c r="V34" s="1061"/>
      <c r="W34" s="1061"/>
      <c r="X34" s="1061"/>
      <c r="Y34" s="1061"/>
      <c r="Z34" s="1061"/>
      <c r="AA34" s="1061"/>
      <c r="AB34" s="1061"/>
      <c r="AC34" s="1061"/>
      <c r="AD34" s="1061"/>
      <c r="AE34" s="1062"/>
      <c r="AF34" s="1057"/>
      <c r="AG34" s="1058"/>
      <c r="AH34" s="1058"/>
      <c r="AI34" s="1058"/>
      <c r="AJ34" s="1059"/>
      <c r="AK34" s="1002"/>
      <c r="AL34" s="993"/>
      <c r="AM34" s="993"/>
      <c r="AN34" s="993"/>
      <c r="AO34" s="993"/>
      <c r="AP34" s="993"/>
      <c r="AQ34" s="993"/>
      <c r="AR34" s="993"/>
      <c r="AS34" s="993"/>
      <c r="AT34" s="993"/>
      <c r="AU34" s="993"/>
      <c r="AV34" s="993"/>
      <c r="AW34" s="993"/>
      <c r="AX34" s="993"/>
      <c r="AY34" s="993"/>
      <c r="AZ34" s="1063"/>
      <c r="BA34" s="1063"/>
      <c r="BB34" s="1063"/>
      <c r="BC34" s="1063"/>
      <c r="BD34" s="1063"/>
      <c r="BE34" s="994"/>
      <c r="BF34" s="994"/>
      <c r="BG34" s="994"/>
      <c r="BH34" s="994"/>
      <c r="BI34" s="995"/>
      <c r="BJ34" s="97"/>
      <c r="BK34" s="97"/>
      <c r="BL34" s="97"/>
      <c r="BM34" s="97"/>
      <c r="BN34" s="97"/>
      <c r="BO34" s="106"/>
      <c r="BP34" s="106"/>
      <c r="BQ34" s="103">
        <v>28</v>
      </c>
      <c r="BR34" s="104"/>
      <c r="BS34" s="1014"/>
      <c r="BT34" s="1015"/>
      <c r="BU34" s="1015"/>
      <c r="BV34" s="1015"/>
      <c r="BW34" s="1015"/>
      <c r="BX34" s="1015"/>
      <c r="BY34" s="1015"/>
      <c r="BZ34" s="1015"/>
      <c r="CA34" s="1015"/>
      <c r="CB34" s="1015"/>
      <c r="CC34" s="1015"/>
      <c r="CD34" s="1015"/>
      <c r="CE34" s="1015"/>
      <c r="CF34" s="1015"/>
      <c r="CG34" s="1036"/>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4"/>
      <c r="DW34" s="1015"/>
      <c r="DX34" s="1015"/>
      <c r="DY34" s="1015"/>
      <c r="DZ34" s="1016"/>
      <c r="EA34" s="95"/>
    </row>
    <row r="35" spans="1:131" ht="26.25" customHeight="1" x14ac:dyDescent="0.2">
      <c r="A35" s="107">
        <v>8</v>
      </c>
      <c r="B35" s="1052"/>
      <c r="C35" s="1053"/>
      <c r="D35" s="1053"/>
      <c r="E35" s="1053"/>
      <c r="F35" s="1053"/>
      <c r="G35" s="1053"/>
      <c r="H35" s="1053"/>
      <c r="I35" s="1053"/>
      <c r="J35" s="1053"/>
      <c r="K35" s="1053"/>
      <c r="L35" s="1053"/>
      <c r="M35" s="1053"/>
      <c r="N35" s="1053"/>
      <c r="O35" s="1053"/>
      <c r="P35" s="1054"/>
      <c r="Q35" s="1060"/>
      <c r="R35" s="1061"/>
      <c r="S35" s="1061"/>
      <c r="T35" s="1061"/>
      <c r="U35" s="1061"/>
      <c r="V35" s="1061"/>
      <c r="W35" s="1061"/>
      <c r="X35" s="1061"/>
      <c r="Y35" s="1061"/>
      <c r="Z35" s="1061"/>
      <c r="AA35" s="1061"/>
      <c r="AB35" s="1061"/>
      <c r="AC35" s="1061"/>
      <c r="AD35" s="1061"/>
      <c r="AE35" s="1062"/>
      <c r="AF35" s="1057"/>
      <c r="AG35" s="1058"/>
      <c r="AH35" s="1058"/>
      <c r="AI35" s="1058"/>
      <c r="AJ35" s="1059"/>
      <c r="AK35" s="1002"/>
      <c r="AL35" s="993"/>
      <c r="AM35" s="993"/>
      <c r="AN35" s="993"/>
      <c r="AO35" s="993"/>
      <c r="AP35" s="993"/>
      <c r="AQ35" s="993"/>
      <c r="AR35" s="993"/>
      <c r="AS35" s="993"/>
      <c r="AT35" s="993"/>
      <c r="AU35" s="993"/>
      <c r="AV35" s="993"/>
      <c r="AW35" s="993"/>
      <c r="AX35" s="993"/>
      <c r="AY35" s="993"/>
      <c r="AZ35" s="1063"/>
      <c r="BA35" s="1063"/>
      <c r="BB35" s="1063"/>
      <c r="BC35" s="1063"/>
      <c r="BD35" s="1063"/>
      <c r="BE35" s="994"/>
      <c r="BF35" s="994"/>
      <c r="BG35" s="994"/>
      <c r="BH35" s="994"/>
      <c r="BI35" s="995"/>
      <c r="BJ35" s="97"/>
      <c r="BK35" s="97"/>
      <c r="BL35" s="97"/>
      <c r="BM35" s="97"/>
      <c r="BN35" s="97"/>
      <c r="BO35" s="106"/>
      <c r="BP35" s="106"/>
      <c r="BQ35" s="103">
        <v>29</v>
      </c>
      <c r="BR35" s="104"/>
      <c r="BS35" s="1014"/>
      <c r="BT35" s="1015"/>
      <c r="BU35" s="1015"/>
      <c r="BV35" s="1015"/>
      <c r="BW35" s="1015"/>
      <c r="BX35" s="1015"/>
      <c r="BY35" s="1015"/>
      <c r="BZ35" s="1015"/>
      <c r="CA35" s="1015"/>
      <c r="CB35" s="1015"/>
      <c r="CC35" s="1015"/>
      <c r="CD35" s="1015"/>
      <c r="CE35" s="1015"/>
      <c r="CF35" s="1015"/>
      <c r="CG35" s="1036"/>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4"/>
      <c r="DW35" s="1015"/>
      <c r="DX35" s="1015"/>
      <c r="DY35" s="1015"/>
      <c r="DZ35" s="1016"/>
      <c r="EA35" s="95"/>
    </row>
    <row r="36" spans="1:131" ht="26.25" customHeight="1" x14ac:dyDescent="0.2">
      <c r="A36" s="107">
        <v>9</v>
      </c>
      <c r="B36" s="1052"/>
      <c r="C36" s="1053"/>
      <c r="D36" s="1053"/>
      <c r="E36" s="1053"/>
      <c r="F36" s="1053"/>
      <c r="G36" s="1053"/>
      <c r="H36" s="1053"/>
      <c r="I36" s="1053"/>
      <c r="J36" s="1053"/>
      <c r="K36" s="1053"/>
      <c r="L36" s="1053"/>
      <c r="M36" s="1053"/>
      <c r="N36" s="1053"/>
      <c r="O36" s="1053"/>
      <c r="P36" s="1054"/>
      <c r="Q36" s="1060"/>
      <c r="R36" s="1061"/>
      <c r="S36" s="1061"/>
      <c r="T36" s="1061"/>
      <c r="U36" s="1061"/>
      <c r="V36" s="1061"/>
      <c r="W36" s="1061"/>
      <c r="X36" s="1061"/>
      <c r="Y36" s="1061"/>
      <c r="Z36" s="1061"/>
      <c r="AA36" s="1061"/>
      <c r="AB36" s="1061"/>
      <c r="AC36" s="1061"/>
      <c r="AD36" s="1061"/>
      <c r="AE36" s="1062"/>
      <c r="AF36" s="1057"/>
      <c r="AG36" s="1058"/>
      <c r="AH36" s="1058"/>
      <c r="AI36" s="1058"/>
      <c r="AJ36" s="1059"/>
      <c r="AK36" s="1002"/>
      <c r="AL36" s="993"/>
      <c r="AM36" s="993"/>
      <c r="AN36" s="993"/>
      <c r="AO36" s="993"/>
      <c r="AP36" s="993"/>
      <c r="AQ36" s="993"/>
      <c r="AR36" s="993"/>
      <c r="AS36" s="993"/>
      <c r="AT36" s="993"/>
      <c r="AU36" s="993"/>
      <c r="AV36" s="993"/>
      <c r="AW36" s="993"/>
      <c r="AX36" s="993"/>
      <c r="AY36" s="993"/>
      <c r="AZ36" s="1063"/>
      <c r="BA36" s="1063"/>
      <c r="BB36" s="1063"/>
      <c r="BC36" s="1063"/>
      <c r="BD36" s="1063"/>
      <c r="BE36" s="994"/>
      <c r="BF36" s="994"/>
      <c r="BG36" s="994"/>
      <c r="BH36" s="994"/>
      <c r="BI36" s="995"/>
      <c r="BJ36" s="97"/>
      <c r="BK36" s="97"/>
      <c r="BL36" s="97"/>
      <c r="BM36" s="97"/>
      <c r="BN36" s="97"/>
      <c r="BO36" s="106"/>
      <c r="BP36" s="106"/>
      <c r="BQ36" s="103">
        <v>30</v>
      </c>
      <c r="BR36" s="104"/>
      <c r="BS36" s="1014"/>
      <c r="BT36" s="1015"/>
      <c r="BU36" s="1015"/>
      <c r="BV36" s="1015"/>
      <c r="BW36" s="1015"/>
      <c r="BX36" s="1015"/>
      <c r="BY36" s="1015"/>
      <c r="BZ36" s="1015"/>
      <c r="CA36" s="1015"/>
      <c r="CB36" s="1015"/>
      <c r="CC36" s="1015"/>
      <c r="CD36" s="1015"/>
      <c r="CE36" s="1015"/>
      <c r="CF36" s="1015"/>
      <c r="CG36" s="1036"/>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4"/>
      <c r="DW36" s="1015"/>
      <c r="DX36" s="1015"/>
      <c r="DY36" s="1015"/>
      <c r="DZ36" s="1016"/>
      <c r="EA36" s="95"/>
    </row>
    <row r="37" spans="1:131" ht="26.25" customHeight="1" x14ac:dyDescent="0.2">
      <c r="A37" s="107">
        <v>10</v>
      </c>
      <c r="B37" s="1052"/>
      <c r="C37" s="1053"/>
      <c r="D37" s="1053"/>
      <c r="E37" s="1053"/>
      <c r="F37" s="1053"/>
      <c r="G37" s="1053"/>
      <c r="H37" s="1053"/>
      <c r="I37" s="1053"/>
      <c r="J37" s="1053"/>
      <c r="K37" s="1053"/>
      <c r="L37" s="1053"/>
      <c r="M37" s="1053"/>
      <c r="N37" s="1053"/>
      <c r="O37" s="1053"/>
      <c r="P37" s="1054"/>
      <c r="Q37" s="1060"/>
      <c r="R37" s="1061"/>
      <c r="S37" s="1061"/>
      <c r="T37" s="1061"/>
      <c r="U37" s="1061"/>
      <c r="V37" s="1061"/>
      <c r="W37" s="1061"/>
      <c r="X37" s="1061"/>
      <c r="Y37" s="1061"/>
      <c r="Z37" s="1061"/>
      <c r="AA37" s="1061"/>
      <c r="AB37" s="1061"/>
      <c r="AC37" s="1061"/>
      <c r="AD37" s="1061"/>
      <c r="AE37" s="1062"/>
      <c r="AF37" s="1057"/>
      <c r="AG37" s="1058"/>
      <c r="AH37" s="1058"/>
      <c r="AI37" s="1058"/>
      <c r="AJ37" s="1059"/>
      <c r="AK37" s="1002"/>
      <c r="AL37" s="993"/>
      <c r="AM37" s="993"/>
      <c r="AN37" s="993"/>
      <c r="AO37" s="993"/>
      <c r="AP37" s="993"/>
      <c r="AQ37" s="993"/>
      <c r="AR37" s="993"/>
      <c r="AS37" s="993"/>
      <c r="AT37" s="993"/>
      <c r="AU37" s="993"/>
      <c r="AV37" s="993"/>
      <c r="AW37" s="993"/>
      <c r="AX37" s="993"/>
      <c r="AY37" s="993"/>
      <c r="AZ37" s="1063"/>
      <c r="BA37" s="1063"/>
      <c r="BB37" s="1063"/>
      <c r="BC37" s="1063"/>
      <c r="BD37" s="1063"/>
      <c r="BE37" s="994"/>
      <c r="BF37" s="994"/>
      <c r="BG37" s="994"/>
      <c r="BH37" s="994"/>
      <c r="BI37" s="995"/>
      <c r="BJ37" s="97"/>
      <c r="BK37" s="97"/>
      <c r="BL37" s="97"/>
      <c r="BM37" s="97"/>
      <c r="BN37" s="97"/>
      <c r="BO37" s="106"/>
      <c r="BP37" s="106"/>
      <c r="BQ37" s="103">
        <v>31</v>
      </c>
      <c r="BR37" s="104"/>
      <c r="BS37" s="1014"/>
      <c r="BT37" s="1015"/>
      <c r="BU37" s="1015"/>
      <c r="BV37" s="1015"/>
      <c r="BW37" s="1015"/>
      <c r="BX37" s="1015"/>
      <c r="BY37" s="1015"/>
      <c r="BZ37" s="1015"/>
      <c r="CA37" s="1015"/>
      <c r="CB37" s="1015"/>
      <c r="CC37" s="1015"/>
      <c r="CD37" s="1015"/>
      <c r="CE37" s="1015"/>
      <c r="CF37" s="1015"/>
      <c r="CG37" s="1036"/>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4"/>
      <c r="DW37" s="1015"/>
      <c r="DX37" s="1015"/>
      <c r="DY37" s="1015"/>
      <c r="DZ37" s="1016"/>
      <c r="EA37" s="95"/>
    </row>
    <row r="38" spans="1:131" ht="26.25" customHeight="1" x14ac:dyDescent="0.2">
      <c r="A38" s="107">
        <v>11</v>
      </c>
      <c r="B38" s="1052"/>
      <c r="C38" s="1053"/>
      <c r="D38" s="1053"/>
      <c r="E38" s="1053"/>
      <c r="F38" s="1053"/>
      <c r="G38" s="1053"/>
      <c r="H38" s="1053"/>
      <c r="I38" s="1053"/>
      <c r="J38" s="1053"/>
      <c r="K38" s="1053"/>
      <c r="L38" s="1053"/>
      <c r="M38" s="1053"/>
      <c r="N38" s="1053"/>
      <c r="O38" s="1053"/>
      <c r="P38" s="1054"/>
      <c r="Q38" s="1060"/>
      <c r="R38" s="1061"/>
      <c r="S38" s="1061"/>
      <c r="T38" s="1061"/>
      <c r="U38" s="1061"/>
      <c r="V38" s="1061"/>
      <c r="W38" s="1061"/>
      <c r="X38" s="1061"/>
      <c r="Y38" s="1061"/>
      <c r="Z38" s="1061"/>
      <c r="AA38" s="1061"/>
      <c r="AB38" s="1061"/>
      <c r="AC38" s="1061"/>
      <c r="AD38" s="1061"/>
      <c r="AE38" s="1062"/>
      <c r="AF38" s="1057"/>
      <c r="AG38" s="1058"/>
      <c r="AH38" s="1058"/>
      <c r="AI38" s="1058"/>
      <c r="AJ38" s="1059"/>
      <c r="AK38" s="1002"/>
      <c r="AL38" s="993"/>
      <c r="AM38" s="993"/>
      <c r="AN38" s="993"/>
      <c r="AO38" s="993"/>
      <c r="AP38" s="993"/>
      <c r="AQ38" s="993"/>
      <c r="AR38" s="993"/>
      <c r="AS38" s="993"/>
      <c r="AT38" s="993"/>
      <c r="AU38" s="993"/>
      <c r="AV38" s="993"/>
      <c r="AW38" s="993"/>
      <c r="AX38" s="993"/>
      <c r="AY38" s="993"/>
      <c r="AZ38" s="1063"/>
      <c r="BA38" s="1063"/>
      <c r="BB38" s="1063"/>
      <c r="BC38" s="1063"/>
      <c r="BD38" s="1063"/>
      <c r="BE38" s="994"/>
      <c r="BF38" s="994"/>
      <c r="BG38" s="994"/>
      <c r="BH38" s="994"/>
      <c r="BI38" s="995"/>
      <c r="BJ38" s="97"/>
      <c r="BK38" s="97"/>
      <c r="BL38" s="97"/>
      <c r="BM38" s="97"/>
      <c r="BN38" s="97"/>
      <c r="BO38" s="106"/>
      <c r="BP38" s="106"/>
      <c r="BQ38" s="103">
        <v>32</v>
      </c>
      <c r="BR38" s="104"/>
      <c r="BS38" s="1014"/>
      <c r="BT38" s="1015"/>
      <c r="BU38" s="1015"/>
      <c r="BV38" s="1015"/>
      <c r="BW38" s="1015"/>
      <c r="BX38" s="1015"/>
      <c r="BY38" s="1015"/>
      <c r="BZ38" s="1015"/>
      <c r="CA38" s="1015"/>
      <c r="CB38" s="1015"/>
      <c r="CC38" s="1015"/>
      <c r="CD38" s="1015"/>
      <c r="CE38" s="1015"/>
      <c r="CF38" s="1015"/>
      <c r="CG38" s="1036"/>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4"/>
      <c r="DW38" s="1015"/>
      <c r="DX38" s="1015"/>
      <c r="DY38" s="1015"/>
      <c r="DZ38" s="1016"/>
      <c r="EA38" s="95"/>
    </row>
    <row r="39" spans="1:131" ht="26.25" customHeight="1" x14ac:dyDescent="0.2">
      <c r="A39" s="107">
        <v>12</v>
      </c>
      <c r="B39" s="1052"/>
      <c r="C39" s="1053"/>
      <c r="D39" s="1053"/>
      <c r="E39" s="1053"/>
      <c r="F39" s="1053"/>
      <c r="G39" s="1053"/>
      <c r="H39" s="1053"/>
      <c r="I39" s="1053"/>
      <c r="J39" s="1053"/>
      <c r="K39" s="1053"/>
      <c r="L39" s="1053"/>
      <c r="M39" s="1053"/>
      <c r="N39" s="1053"/>
      <c r="O39" s="1053"/>
      <c r="P39" s="1054"/>
      <c r="Q39" s="1060"/>
      <c r="R39" s="1061"/>
      <c r="S39" s="1061"/>
      <c r="T39" s="1061"/>
      <c r="U39" s="1061"/>
      <c r="V39" s="1061"/>
      <c r="W39" s="1061"/>
      <c r="X39" s="1061"/>
      <c r="Y39" s="1061"/>
      <c r="Z39" s="1061"/>
      <c r="AA39" s="1061"/>
      <c r="AB39" s="1061"/>
      <c r="AC39" s="1061"/>
      <c r="AD39" s="1061"/>
      <c r="AE39" s="1062"/>
      <c r="AF39" s="1057"/>
      <c r="AG39" s="1058"/>
      <c r="AH39" s="1058"/>
      <c r="AI39" s="1058"/>
      <c r="AJ39" s="1059"/>
      <c r="AK39" s="1002"/>
      <c r="AL39" s="993"/>
      <c r="AM39" s="993"/>
      <c r="AN39" s="993"/>
      <c r="AO39" s="993"/>
      <c r="AP39" s="993"/>
      <c r="AQ39" s="993"/>
      <c r="AR39" s="993"/>
      <c r="AS39" s="993"/>
      <c r="AT39" s="993"/>
      <c r="AU39" s="993"/>
      <c r="AV39" s="993"/>
      <c r="AW39" s="993"/>
      <c r="AX39" s="993"/>
      <c r="AY39" s="993"/>
      <c r="AZ39" s="1063"/>
      <c r="BA39" s="1063"/>
      <c r="BB39" s="1063"/>
      <c r="BC39" s="1063"/>
      <c r="BD39" s="1063"/>
      <c r="BE39" s="994"/>
      <c r="BF39" s="994"/>
      <c r="BG39" s="994"/>
      <c r="BH39" s="994"/>
      <c r="BI39" s="995"/>
      <c r="BJ39" s="97"/>
      <c r="BK39" s="97"/>
      <c r="BL39" s="97"/>
      <c r="BM39" s="97"/>
      <c r="BN39" s="97"/>
      <c r="BO39" s="106"/>
      <c r="BP39" s="106"/>
      <c r="BQ39" s="103">
        <v>33</v>
      </c>
      <c r="BR39" s="104"/>
      <c r="BS39" s="1014"/>
      <c r="BT39" s="1015"/>
      <c r="BU39" s="1015"/>
      <c r="BV39" s="1015"/>
      <c r="BW39" s="1015"/>
      <c r="BX39" s="1015"/>
      <c r="BY39" s="1015"/>
      <c r="BZ39" s="1015"/>
      <c r="CA39" s="1015"/>
      <c r="CB39" s="1015"/>
      <c r="CC39" s="1015"/>
      <c r="CD39" s="1015"/>
      <c r="CE39" s="1015"/>
      <c r="CF39" s="1015"/>
      <c r="CG39" s="1036"/>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4"/>
      <c r="DW39" s="1015"/>
      <c r="DX39" s="1015"/>
      <c r="DY39" s="1015"/>
      <c r="DZ39" s="1016"/>
      <c r="EA39" s="95"/>
    </row>
    <row r="40" spans="1:131" ht="26.25" customHeight="1" x14ac:dyDescent="0.2">
      <c r="A40" s="103">
        <v>13</v>
      </c>
      <c r="B40" s="1052"/>
      <c r="C40" s="1053"/>
      <c r="D40" s="1053"/>
      <c r="E40" s="1053"/>
      <c r="F40" s="1053"/>
      <c r="G40" s="1053"/>
      <c r="H40" s="1053"/>
      <c r="I40" s="1053"/>
      <c r="J40" s="1053"/>
      <c r="K40" s="1053"/>
      <c r="L40" s="1053"/>
      <c r="M40" s="1053"/>
      <c r="N40" s="1053"/>
      <c r="O40" s="1053"/>
      <c r="P40" s="1054"/>
      <c r="Q40" s="1060"/>
      <c r="R40" s="1061"/>
      <c r="S40" s="1061"/>
      <c r="T40" s="1061"/>
      <c r="U40" s="1061"/>
      <c r="V40" s="1061"/>
      <c r="W40" s="1061"/>
      <c r="X40" s="1061"/>
      <c r="Y40" s="1061"/>
      <c r="Z40" s="1061"/>
      <c r="AA40" s="1061"/>
      <c r="AB40" s="1061"/>
      <c r="AC40" s="1061"/>
      <c r="AD40" s="1061"/>
      <c r="AE40" s="1062"/>
      <c r="AF40" s="1057"/>
      <c r="AG40" s="1058"/>
      <c r="AH40" s="1058"/>
      <c r="AI40" s="1058"/>
      <c r="AJ40" s="1059"/>
      <c r="AK40" s="1002"/>
      <c r="AL40" s="993"/>
      <c r="AM40" s="993"/>
      <c r="AN40" s="993"/>
      <c r="AO40" s="993"/>
      <c r="AP40" s="993"/>
      <c r="AQ40" s="993"/>
      <c r="AR40" s="993"/>
      <c r="AS40" s="993"/>
      <c r="AT40" s="993"/>
      <c r="AU40" s="993"/>
      <c r="AV40" s="993"/>
      <c r="AW40" s="993"/>
      <c r="AX40" s="993"/>
      <c r="AY40" s="993"/>
      <c r="AZ40" s="1063"/>
      <c r="BA40" s="1063"/>
      <c r="BB40" s="1063"/>
      <c r="BC40" s="1063"/>
      <c r="BD40" s="1063"/>
      <c r="BE40" s="994"/>
      <c r="BF40" s="994"/>
      <c r="BG40" s="994"/>
      <c r="BH40" s="994"/>
      <c r="BI40" s="995"/>
      <c r="BJ40" s="97"/>
      <c r="BK40" s="97"/>
      <c r="BL40" s="97"/>
      <c r="BM40" s="97"/>
      <c r="BN40" s="97"/>
      <c r="BO40" s="106"/>
      <c r="BP40" s="106"/>
      <c r="BQ40" s="103">
        <v>34</v>
      </c>
      <c r="BR40" s="104"/>
      <c r="BS40" s="1014"/>
      <c r="BT40" s="1015"/>
      <c r="BU40" s="1015"/>
      <c r="BV40" s="1015"/>
      <c r="BW40" s="1015"/>
      <c r="BX40" s="1015"/>
      <c r="BY40" s="1015"/>
      <c r="BZ40" s="1015"/>
      <c r="CA40" s="1015"/>
      <c r="CB40" s="1015"/>
      <c r="CC40" s="1015"/>
      <c r="CD40" s="1015"/>
      <c r="CE40" s="1015"/>
      <c r="CF40" s="1015"/>
      <c r="CG40" s="1036"/>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4"/>
      <c r="DW40" s="1015"/>
      <c r="DX40" s="1015"/>
      <c r="DY40" s="1015"/>
      <c r="DZ40" s="1016"/>
      <c r="EA40" s="95"/>
    </row>
    <row r="41" spans="1:131" ht="26.25" customHeight="1" x14ac:dyDescent="0.2">
      <c r="A41" s="103">
        <v>14</v>
      </c>
      <c r="B41" s="1052"/>
      <c r="C41" s="1053"/>
      <c r="D41" s="1053"/>
      <c r="E41" s="1053"/>
      <c r="F41" s="1053"/>
      <c r="G41" s="1053"/>
      <c r="H41" s="1053"/>
      <c r="I41" s="1053"/>
      <c r="J41" s="1053"/>
      <c r="K41" s="1053"/>
      <c r="L41" s="1053"/>
      <c r="M41" s="1053"/>
      <c r="N41" s="1053"/>
      <c r="O41" s="1053"/>
      <c r="P41" s="1054"/>
      <c r="Q41" s="1060"/>
      <c r="R41" s="1061"/>
      <c r="S41" s="1061"/>
      <c r="T41" s="1061"/>
      <c r="U41" s="1061"/>
      <c r="V41" s="1061"/>
      <c r="W41" s="1061"/>
      <c r="X41" s="1061"/>
      <c r="Y41" s="1061"/>
      <c r="Z41" s="1061"/>
      <c r="AA41" s="1061"/>
      <c r="AB41" s="1061"/>
      <c r="AC41" s="1061"/>
      <c r="AD41" s="1061"/>
      <c r="AE41" s="1062"/>
      <c r="AF41" s="1057"/>
      <c r="AG41" s="1058"/>
      <c r="AH41" s="1058"/>
      <c r="AI41" s="1058"/>
      <c r="AJ41" s="1059"/>
      <c r="AK41" s="1002"/>
      <c r="AL41" s="993"/>
      <c r="AM41" s="993"/>
      <c r="AN41" s="993"/>
      <c r="AO41" s="993"/>
      <c r="AP41" s="993"/>
      <c r="AQ41" s="993"/>
      <c r="AR41" s="993"/>
      <c r="AS41" s="993"/>
      <c r="AT41" s="993"/>
      <c r="AU41" s="993"/>
      <c r="AV41" s="993"/>
      <c r="AW41" s="993"/>
      <c r="AX41" s="993"/>
      <c r="AY41" s="993"/>
      <c r="AZ41" s="1063"/>
      <c r="BA41" s="1063"/>
      <c r="BB41" s="1063"/>
      <c r="BC41" s="1063"/>
      <c r="BD41" s="1063"/>
      <c r="BE41" s="994"/>
      <c r="BF41" s="994"/>
      <c r="BG41" s="994"/>
      <c r="BH41" s="994"/>
      <c r="BI41" s="995"/>
      <c r="BJ41" s="97"/>
      <c r="BK41" s="97"/>
      <c r="BL41" s="97"/>
      <c r="BM41" s="97"/>
      <c r="BN41" s="97"/>
      <c r="BO41" s="106"/>
      <c r="BP41" s="106"/>
      <c r="BQ41" s="103">
        <v>35</v>
      </c>
      <c r="BR41" s="104"/>
      <c r="BS41" s="1014"/>
      <c r="BT41" s="1015"/>
      <c r="BU41" s="1015"/>
      <c r="BV41" s="1015"/>
      <c r="BW41" s="1015"/>
      <c r="BX41" s="1015"/>
      <c r="BY41" s="1015"/>
      <c r="BZ41" s="1015"/>
      <c r="CA41" s="1015"/>
      <c r="CB41" s="1015"/>
      <c r="CC41" s="1015"/>
      <c r="CD41" s="1015"/>
      <c r="CE41" s="1015"/>
      <c r="CF41" s="1015"/>
      <c r="CG41" s="1036"/>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4"/>
      <c r="DW41" s="1015"/>
      <c r="DX41" s="1015"/>
      <c r="DY41" s="1015"/>
      <c r="DZ41" s="1016"/>
      <c r="EA41" s="95"/>
    </row>
    <row r="42" spans="1:131" ht="26.25" customHeight="1" x14ac:dyDescent="0.2">
      <c r="A42" s="103">
        <v>15</v>
      </c>
      <c r="B42" s="1052"/>
      <c r="C42" s="1053"/>
      <c r="D42" s="1053"/>
      <c r="E42" s="1053"/>
      <c r="F42" s="1053"/>
      <c r="G42" s="1053"/>
      <c r="H42" s="1053"/>
      <c r="I42" s="1053"/>
      <c r="J42" s="1053"/>
      <c r="K42" s="1053"/>
      <c r="L42" s="1053"/>
      <c r="M42" s="1053"/>
      <c r="N42" s="1053"/>
      <c r="O42" s="1053"/>
      <c r="P42" s="1054"/>
      <c r="Q42" s="1060"/>
      <c r="R42" s="1061"/>
      <c r="S42" s="1061"/>
      <c r="T42" s="1061"/>
      <c r="U42" s="1061"/>
      <c r="V42" s="1061"/>
      <c r="W42" s="1061"/>
      <c r="X42" s="1061"/>
      <c r="Y42" s="1061"/>
      <c r="Z42" s="1061"/>
      <c r="AA42" s="1061"/>
      <c r="AB42" s="1061"/>
      <c r="AC42" s="1061"/>
      <c r="AD42" s="1061"/>
      <c r="AE42" s="1062"/>
      <c r="AF42" s="1057"/>
      <c r="AG42" s="1058"/>
      <c r="AH42" s="1058"/>
      <c r="AI42" s="1058"/>
      <c r="AJ42" s="1059"/>
      <c r="AK42" s="1002"/>
      <c r="AL42" s="993"/>
      <c r="AM42" s="993"/>
      <c r="AN42" s="993"/>
      <c r="AO42" s="993"/>
      <c r="AP42" s="993"/>
      <c r="AQ42" s="993"/>
      <c r="AR42" s="993"/>
      <c r="AS42" s="993"/>
      <c r="AT42" s="993"/>
      <c r="AU42" s="993"/>
      <c r="AV42" s="993"/>
      <c r="AW42" s="993"/>
      <c r="AX42" s="993"/>
      <c r="AY42" s="993"/>
      <c r="AZ42" s="1063"/>
      <c r="BA42" s="1063"/>
      <c r="BB42" s="1063"/>
      <c r="BC42" s="1063"/>
      <c r="BD42" s="1063"/>
      <c r="BE42" s="994"/>
      <c r="BF42" s="994"/>
      <c r="BG42" s="994"/>
      <c r="BH42" s="994"/>
      <c r="BI42" s="995"/>
      <c r="BJ42" s="97"/>
      <c r="BK42" s="97"/>
      <c r="BL42" s="97"/>
      <c r="BM42" s="97"/>
      <c r="BN42" s="97"/>
      <c r="BO42" s="106"/>
      <c r="BP42" s="106"/>
      <c r="BQ42" s="103">
        <v>36</v>
      </c>
      <c r="BR42" s="104"/>
      <c r="BS42" s="1014"/>
      <c r="BT42" s="1015"/>
      <c r="BU42" s="1015"/>
      <c r="BV42" s="1015"/>
      <c r="BW42" s="1015"/>
      <c r="BX42" s="1015"/>
      <c r="BY42" s="1015"/>
      <c r="BZ42" s="1015"/>
      <c r="CA42" s="1015"/>
      <c r="CB42" s="1015"/>
      <c r="CC42" s="1015"/>
      <c r="CD42" s="1015"/>
      <c r="CE42" s="1015"/>
      <c r="CF42" s="1015"/>
      <c r="CG42" s="1036"/>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4"/>
      <c r="DW42" s="1015"/>
      <c r="DX42" s="1015"/>
      <c r="DY42" s="1015"/>
      <c r="DZ42" s="1016"/>
      <c r="EA42" s="95"/>
    </row>
    <row r="43" spans="1:131" ht="26.25" customHeight="1" x14ac:dyDescent="0.2">
      <c r="A43" s="103">
        <v>16</v>
      </c>
      <c r="B43" s="1052"/>
      <c r="C43" s="1053"/>
      <c r="D43" s="1053"/>
      <c r="E43" s="1053"/>
      <c r="F43" s="1053"/>
      <c r="G43" s="1053"/>
      <c r="H43" s="1053"/>
      <c r="I43" s="1053"/>
      <c r="J43" s="1053"/>
      <c r="K43" s="1053"/>
      <c r="L43" s="1053"/>
      <c r="M43" s="1053"/>
      <c r="N43" s="1053"/>
      <c r="O43" s="1053"/>
      <c r="P43" s="1054"/>
      <c r="Q43" s="1060"/>
      <c r="R43" s="1061"/>
      <c r="S43" s="1061"/>
      <c r="T43" s="1061"/>
      <c r="U43" s="1061"/>
      <c r="V43" s="1061"/>
      <c r="W43" s="1061"/>
      <c r="X43" s="1061"/>
      <c r="Y43" s="1061"/>
      <c r="Z43" s="1061"/>
      <c r="AA43" s="1061"/>
      <c r="AB43" s="1061"/>
      <c r="AC43" s="1061"/>
      <c r="AD43" s="1061"/>
      <c r="AE43" s="1062"/>
      <c r="AF43" s="1057"/>
      <c r="AG43" s="1058"/>
      <c r="AH43" s="1058"/>
      <c r="AI43" s="1058"/>
      <c r="AJ43" s="1059"/>
      <c r="AK43" s="1002"/>
      <c r="AL43" s="993"/>
      <c r="AM43" s="993"/>
      <c r="AN43" s="993"/>
      <c r="AO43" s="993"/>
      <c r="AP43" s="993"/>
      <c r="AQ43" s="993"/>
      <c r="AR43" s="993"/>
      <c r="AS43" s="993"/>
      <c r="AT43" s="993"/>
      <c r="AU43" s="993"/>
      <c r="AV43" s="993"/>
      <c r="AW43" s="993"/>
      <c r="AX43" s="993"/>
      <c r="AY43" s="993"/>
      <c r="AZ43" s="1063"/>
      <c r="BA43" s="1063"/>
      <c r="BB43" s="1063"/>
      <c r="BC43" s="1063"/>
      <c r="BD43" s="1063"/>
      <c r="BE43" s="994"/>
      <c r="BF43" s="994"/>
      <c r="BG43" s="994"/>
      <c r="BH43" s="994"/>
      <c r="BI43" s="995"/>
      <c r="BJ43" s="97"/>
      <c r="BK43" s="97"/>
      <c r="BL43" s="97"/>
      <c r="BM43" s="97"/>
      <c r="BN43" s="97"/>
      <c r="BO43" s="106"/>
      <c r="BP43" s="106"/>
      <c r="BQ43" s="103">
        <v>37</v>
      </c>
      <c r="BR43" s="104"/>
      <c r="BS43" s="1014"/>
      <c r="BT43" s="1015"/>
      <c r="BU43" s="1015"/>
      <c r="BV43" s="1015"/>
      <c r="BW43" s="1015"/>
      <c r="BX43" s="1015"/>
      <c r="BY43" s="1015"/>
      <c r="BZ43" s="1015"/>
      <c r="CA43" s="1015"/>
      <c r="CB43" s="1015"/>
      <c r="CC43" s="1015"/>
      <c r="CD43" s="1015"/>
      <c r="CE43" s="1015"/>
      <c r="CF43" s="1015"/>
      <c r="CG43" s="1036"/>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4"/>
      <c r="DW43" s="1015"/>
      <c r="DX43" s="1015"/>
      <c r="DY43" s="1015"/>
      <c r="DZ43" s="1016"/>
      <c r="EA43" s="95"/>
    </row>
    <row r="44" spans="1:131" ht="26.25" customHeight="1" x14ac:dyDescent="0.2">
      <c r="A44" s="103">
        <v>17</v>
      </c>
      <c r="B44" s="1052"/>
      <c r="C44" s="1053"/>
      <c r="D44" s="1053"/>
      <c r="E44" s="1053"/>
      <c r="F44" s="1053"/>
      <c r="G44" s="1053"/>
      <c r="H44" s="1053"/>
      <c r="I44" s="1053"/>
      <c r="J44" s="1053"/>
      <c r="K44" s="1053"/>
      <c r="L44" s="1053"/>
      <c r="M44" s="1053"/>
      <c r="N44" s="1053"/>
      <c r="O44" s="1053"/>
      <c r="P44" s="1054"/>
      <c r="Q44" s="1060"/>
      <c r="R44" s="1061"/>
      <c r="S44" s="1061"/>
      <c r="T44" s="1061"/>
      <c r="U44" s="1061"/>
      <c r="V44" s="1061"/>
      <c r="W44" s="1061"/>
      <c r="X44" s="1061"/>
      <c r="Y44" s="1061"/>
      <c r="Z44" s="1061"/>
      <c r="AA44" s="1061"/>
      <c r="AB44" s="1061"/>
      <c r="AC44" s="1061"/>
      <c r="AD44" s="1061"/>
      <c r="AE44" s="1062"/>
      <c r="AF44" s="1057"/>
      <c r="AG44" s="1058"/>
      <c r="AH44" s="1058"/>
      <c r="AI44" s="1058"/>
      <c r="AJ44" s="1059"/>
      <c r="AK44" s="1002"/>
      <c r="AL44" s="993"/>
      <c r="AM44" s="993"/>
      <c r="AN44" s="993"/>
      <c r="AO44" s="993"/>
      <c r="AP44" s="993"/>
      <c r="AQ44" s="993"/>
      <c r="AR44" s="993"/>
      <c r="AS44" s="993"/>
      <c r="AT44" s="993"/>
      <c r="AU44" s="993"/>
      <c r="AV44" s="993"/>
      <c r="AW44" s="993"/>
      <c r="AX44" s="993"/>
      <c r="AY44" s="993"/>
      <c r="AZ44" s="1063"/>
      <c r="BA44" s="1063"/>
      <c r="BB44" s="1063"/>
      <c r="BC44" s="1063"/>
      <c r="BD44" s="1063"/>
      <c r="BE44" s="994"/>
      <c r="BF44" s="994"/>
      <c r="BG44" s="994"/>
      <c r="BH44" s="994"/>
      <c r="BI44" s="995"/>
      <c r="BJ44" s="97"/>
      <c r="BK44" s="97"/>
      <c r="BL44" s="97"/>
      <c r="BM44" s="97"/>
      <c r="BN44" s="97"/>
      <c r="BO44" s="106"/>
      <c r="BP44" s="106"/>
      <c r="BQ44" s="103">
        <v>38</v>
      </c>
      <c r="BR44" s="104"/>
      <c r="BS44" s="1014"/>
      <c r="BT44" s="1015"/>
      <c r="BU44" s="1015"/>
      <c r="BV44" s="1015"/>
      <c r="BW44" s="1015"/>
      <c r="BX44" s="1015"/>
      <c r="BY44" s="1015"/>
      <c r="BZ44" s="1015"/>
      <c r="CA44" s="1015"/>
      <c r="CB44" s="1015"/>
      <c r="CC44" s="1015"/>
      <c r="CD44" s="1015"/>
      <c r="CE44" s="1015"/>
      <c r="CF44" s="1015"/>
      <c r="CG44" s="1036"/>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4"/>
      <c r="DW44" s="1015"/>
      <c r="DX44" s="1015"/>
      <c r="DY44" s="1015"/>
      <c r="DZ44" s="1016"/>
      <c r="EA44" s="95"/>
    </row>
    <row r="45" spans="1:131" ht="26.25" customHeight="1" x14ac:dyDescent="0.2">
      <c r="A45" s="103">
        <v>18</v>
      </c>
      <c r="B45" s="1052"/>
      <c r="C45" s="1053"/>
      <c r="D45" s="1053"/>
      <c r="E45" s="1053"/>
      <c r="F45" s="1053"/>
      <c r="G45" s="1053"/>
      <c r="H45" s="1053"/>
      <c r="I45" s="1053"/>
      <c r="J45" s="1053"/>
      <c r="K45" s="1053"/>
      <c r="L45" s="1053"/>
      <c r="M45" s="1053"/>
      <c r="N45" s="1053"/>
      <c r="O45" s="1053"/>
      <c r="P45" s="1054"/>
      <c r="Q45" s="1060"/>
      <c r="R45" s="1061"/>
      <c r="S45" s="1061"/>
      <c r="T45" s="1061"/>
      <c r="U45" s="1061"/>
      <c r="V45" s="1061"/>
      <c r="W45" s="1061"/>
      <c r="X45" s="1061"/>
      <c r="Y45" s="1061"/>
      <c r="Z45" s="1061"/>
      <c r="AA45" s="1061"/>
      <c r="AB45" s="1061"/>
      <c r="AC45" s="1061"/>
      <c r="AD45" s="1061"/>
      <c r="AE45" s="1062"/>
      <c r="AF45" s="1057"/>
      <c r="AG45" s="1058"/>
      <c r="AH45" s="1058"/>
      <c r="AI45" s="1058"/>
      <c r="AJ45" s="1059"/>
      <c r="AK45" s="1002"/>
      <c r="AL45" s="993"/>
      <c r="AM45" s="993"/>
      <c r="AN45" s="993"/>
      <c r="AO45" s="993"/>
      <c r="AP45" s="993"/>
      <c r="AQ45" s="993"/>
      <c r="AR45" s="993"/>
      <c r="AS45" s="993"/>
      <c r="AT45" s="993"/>
      <c r="AU45" s="993"/>
      <c r="AV45" s="993"/>
      <c r="AW45" s="993"/>
      <c r="AX45" s="993"/>
      <c r="AY45" s="993"/>
      <c r="AZ45" s="1063"/>
      <c r="BA45" s="1063"/>
      <c r="BB45" s="1063"/>
      <c r="BC45" s="1063"/>
      <c r="BD45" s="1063"/>
      <c r="BE45" s="994"/>
      <c r="BF45" s="994"/>
      <c r="BG45" s="994"/>
      <c r="BH45" s="994"/>
      <c r="BI45" s="995"/>
      <c r="BJ45" s="97"/>
      <c r="BK45" s="97"/>
      <c r="BL45" s="97"/>
      <c r="BM45" s="97"/>
      <c r="BN45" s="97"/>
      <c r="BO45" s="106"/>
      <c r="BP45" s="106"/>
      <c r="BQ45" s="103">
        <v>39</v>
      </c>
      <c r="BR45" s="104"/>
      <c r="BS45" s="1014"/>
      <c r="BT45" s="1015"/>
      <c r="BU45" s="1015"/>
      <c r="BV45" s="1015"/>
      <c r="BW45" s="1015"/>
      <c r="BX45" s="1015"/>
      <c r="BY45" s="1015"/>
      <c r="BZ45" s="1015"/>
      <c r="CA45" s="1015"/>
      <c r="CB45" s="1015"/>
      <c r="CC45" s="1015"/>
      <c r="CD45" s="1015"/>
      <c r="CE45" s="1015"/>
      <c r="CF45" s="1015"/>
      <c r="CG45" s="1036"/>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4"/>
      <c r="DW45" s="1015"/>
      <c r="DX45" s="1015"/>
      <c r="DY45" s="1015"/>
      <c r="DZ45" s="1016"/>
      <c r="EA45" s="95"/>
    </row>
    <row r="46" spans="1:131" ht="26.25" customHeight="1" x14ac:dyDescent="0.2">
      <c r="A46" s="103">
        <v>19</v>
      </c>
      <c r="B46" s="1052"/>
      <c r="C46" s="1053"/>
      <c r="D46" s="1053"/>
      <c r="E46" s="1053"/>
      <c r="F46" s="1053"/>
      <c r="G46" s="1053"/>
      <c r="H46" s="1053"/>
      <c r="I46" s="1053"/>
      <c r="J46" s="1053"/>
      <c r="K46" s="1053"/>
      <c r="L46" s="1053"/>
      <c r="M46" s="1053"/>
      <c r="N46" s="1053"/>
      <c r="O46" s="1053"/>
      <c r="P46" s="1054"/>
      <c r="Q46" s="1060"/>
      <c r="R46" s="1061"/>
      <c r="S46" s="1061"/>
      <c r="T46" s="1061"/>
      <c r="U46" s="1061"/>
      <c r="V46" s="1061"/>
      <c r="W46" s="1061"/>
      <c r="X46" s="1061"/>
      <c r="Y46" s="1061"/>
      <c r="Z46" s="1061"/>
      <c r="AA46" s="1061"/>
      <c r="AB46" s="1061"/>
      <c r="AC46" s="1061"/>
      <c r="AD46" s="1061"/>
      <c r="AE46" s="1062"/>
      <c r="AF46" s="1057"/>
      <c r="AG46" s="1058"/>
      <c r="AH46" s="1058"/>
      <c r="AI46" s="1058"/>
      <c r="AJ46" s="1059"/>
      <c r="AK46" s="1002"/>
      <c r="AL46" s="993"/>
      <c r="AM46" s="993"/>
      <c r="AN46" s="993"/>
      <c r="AO46" s="993"/>
      <c r="AP46" s="993"/>
      <c r="AQ46" s="993"/>
      <c r="AR46" s="993"/>
      <c r="AS46" s="993"/>
      <c r="AT46" s="993"/>
      <c r="AU46" s="993"/>
      <c r="AV46" s="993"/>
      <c r="AW46" s="993"/>
      <c r="AX46" s="993"/>
      <c r="AY46" s="993"/>
      <c r="AZ46" s="1063"/>
      <c r="BA46" s="1063"/>
      <c r="BB46" s="1063"/>
      <c r="BC46" s="1063"/>
      <c r="BD46" s="1063"/>
      <c r="BE46" s="994"/>
      <c r="BF46" s="994"/>
      <c r="BG46" s="994"/>
      <c r="BH46" s="994"/>
      <c r="BI46" s="995"/>
      <c r="BJ46" s="97"/>
      <c r="BK46" s="97"/>
      <c r="BL46" s="97"/>
      <c r="BM46" s="97"/>
      <c r="BN46" s="97"/>
      <c r="BO46" s="106"/>
      <c r="BP46" s="106"/>
      <c r="BQ46" s="103">
        <v>40</v>
      </c>
      <c r="BR46" s="104"/>
      <c r="BS46" s="1014"/>
      <c r="BT46" s="1015"/>
      <c r="BU46" s="1015"/>
      <c r="BV46" s="1015"/>
      <c r="BW46" s="1015"/>
      <c r="BX46" s="1015"/>
      <c r="BY46" s="1015"/>
      <c r="BZ46" s="1015"/>
      <c r="CA46" s="1015"/>
      <c r="CB46" s="1015"/>
      <c r="CC46" s="1015"/>
      <c r="CD46" s="1015"/>
      <c r="CE46" s="1015"/>
      <c r="CF46" s="1015"/>
      <c r="CG46" s="1036"/>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4"/>
      <c r="DW46" s="1015"/>
      <c r="DX46" s="1015"/>
      <c r="DY46" s="1015"/>
      <c r="DZ46" s="1016"/>
      <c r="EA46" s="95"/>
    </row>
    <row r="47" spans="1:131" ht="26.25" customHeight="1" x14ac:dyDescent="0.2">
      <c r="A47" s="103">
        <v>20</v>
      </c>
      <c r="B47" s="1052"/>
      <c r="C47" s="1053"/>
      <c r="D47" s="1053"/>
      <c r="E47" s="1053"/>
      <c r="F47" s="1053"/>
      <c r="G47" s="1053"/>
      <c r="H47" s="1053"/>
      <c r="I47" s="1053"/>
      <c r="J47" s="1053"/>
      <c r="K47" s="1053"/>
      <c r="L47" s="1053"/>
      <c r="M47" s="1053"/>
      <c r="N47" s="1053"/>
      <c r="O47" s="1053"/>
      <c r="P47" s="1054"/>
      <c r="Q47" s="1060"/>
      <c r="R47" s="1061"/>
      <c r="S47" s="1061"/>
      <c r="T47" s="1061"/>
      <c r="U47" s="1061"/>
      <c r="V47" s="1061"/>
      <c r="W47" s="1061"/>
      <c r="X47" s="1061"/>
      <c r="Y47" s="1061"/>
      <c r="Z47" s="1061"/>
      <c r="AA47" s="1061"/>
      <c r="AB47" s="1061"/>
      <c r="AC47" s="1061"/>
      <c r="AD47" s="1061"/>
      <c r="AE47" s="1062"/>
      <c r="AF47" s="1057"/>
      <c r="AG47" s="1058"/>
      <c r="AH47" s="1058"/>
      <c r="AI47" s="1058"/>
      <c r="AJ47" s="1059"/>
      <c r="AK47" s="1002"/>
      <c r="AL47" s="993"/>
      <c r="AM47" s="993"/>
      <c r="AN47" s="993"/>
      <c r="AO47" s="993"/>
      <c r="AP47" s="993"/>
      <c r="AQ47" s="993"/>
      <c r="AR47" s="993"/>
      <c r="AS47" s="993"/>
      <c r="AT47" s="993"/>
      <c r="AU47" s="993"/>
      <c r="AV47" s="993"/>
      <c r="AW47" s="993"/>
      <c r="AX47" s="993"/>
      <c r="AY47" s="993"/>
      <c r="AZ47" s="1063"/>
      <c r="BA47" s="1063"/>
      <c r="BB47" s="1063"/>
      <c r="BC47" s="1063"/>
      <c r="BD47" s="1063"/>
      <c r="BE47" s="994"/>
      <c r="BF47" s="994"/>
      <c r="BG47" s="994"/>
      <c r="BH47" s="994"/>
      <c r="BI47" s="995"/>
      <c r="BJ47" s="97"/>
      <c r="BK47" s="97"/>
      <c r="BL47" s="97"/>
      <c r="BM47" s="97"/>
      <c r="BN47" s="97"/>
      <c r="BO47" s="106"/>
      <c r="BP47" s="106"/>
      <c r="BQ47" s="103">
        <v>41</v>
      </c>
      <c r="BR47" s="104"/>
      <c r="BS47" s="1014"/>
      <c r="BT47" s="1015"/>
      <c r="BU47" s="1015"/>
      <c r="BV47" s="1015"/>
      <c r="BW47" s="1015"/>
      <c r="BX47" s="1015"/>
      <c r="BY47" s="1015"/>
      <c r="BZ47" s="1015"/>
      <c r="CA47" s="1015"/>
      <c r="CB47" s="1015"/>
      <c r="CC47" s="1015"/>
      <c r="CD47" s="1015"/>
      <c r="CE47" s="1015"/>
      <c r="CF47" s="1015"/>
      <c r="CG47" s="1036"/>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4"/>
      <c r="DW47" s="1015"/>
      <c r="DX47" s="1015"/>
      <c r="DY47" s="1015"/>
      <c r="DZ47" s="1016"/>
      <c r="EA47" s="95"/>
    </row>
    <row r="48" spans="1:131" ht="26.25" customHeight="1" x14ac:dyDescent="0.2">
      <c r="A48" s="103">
        <v>21</v>
      </c>
      <c r="B48" s="1052"/>
      <c r="C48" s="1053"/>
      <c r="D48" s="1053"/>
      <c r="E48" s="1053"/>
      <c r="F48" s="1053"/>
      <c r="G48" s="1053"/>
      <c r="H48" s="1053"/>
      <c r="I48" s="1053"/>
      <c r="J48" s="1053"/>
      <c r="K48" s="1053"/>
      <c r="L48" s="1053"/>
      <c r="M48" s="1053"/>
      <c r="N48" s="1053"/>
      <c r="O48" s="1053"/>
      <c r="P48" s="1054"/>
      <c r="Q48" s="1060"/>
      <c r="R48" s="1061"/>
      <c r="S48" s="1061"/>
      <c r="T48" s="1061"/>
      <c r="U48" s="1061"/>
      <c r="V48" s="1061"/>
      <c r="W48" s="1061"/>
      <c r="X48" s="1061"/>
      <c r="Y48" s="1061"/>
      <c r="Z48" s="1061"/>
      <c r="AA48" s="1061"/>
      <c r="AB48" s="1061"/>
      <c r="AC48" s="1061"/>
      <c r="AD48" s="1061"/>
      <c r="AE48" s="1062"/>
      <c r="AF48" s="1057"/>
      <c r="AG48" s="1058"/>
      <c r="AH48" s="1058"/>
      <c r="AI48" s="1058"/>
      <c r="AJ48" s="1059"/>
      <c r="AK48" s="1002"/>
      <c r="AL48" s="993"/>
      <c r="AM48" s="993"/>
      <c r="AN48" s="993"/>
      <c r="AO48" s="993"/>
      <c r="AP48" s="993"/>
      <c r="AQ48" s="993"/>
      <c r="AR48" s="993"/>
      <c r="AS48" s="993"/>
      <c r="AT48" s="993"/>
      <c r="AU48" s="993"/>
      <c r="AV48" s="993"/>
      <c r="AW48" s="993"/>
      <c r="AX48" s="993"/>
      <c r="AY48" s="993"/>
      <c r="AZ48" s="1063"/>
      <c r="BA48" s="1063"/>
      <c r="BB48" s="1063"/>
      <c r="BC48" s="1063"/>
      <c r="BD48" s="1063"/>
      <c r="BE48" s="994"/>
      <c r="BF48" s="994"/>
      <c r="BG48" s="994"/>
      <c r="BH48" s="994"/>
      <c r="BI48" s="995"/>
      <c r="BJ48" s="97"/>
      <c r="BK48" s="97"/>
      <c r="BL48" s="97"/>
      <c r="BM48" s="97"/>
      <c r="BN48" s="97"/>
      <c r="BO48" s="106"/>
      <c r="BP48" s="106"/>
      <c r="BQ48" s="103">
        <v>42</v>
      </c>
      <c r="BR48" s="104"/>
      <c r="BS48" s="1014"/>
      <c r="BT48" s="1015"/>
      <c r="BU48" s="1015"/>
      <c r="BV48" s="1015"/>
      <c r="BW48" s="1015"/>
      <c r="BX48" s="1015"/>
      <c r="BY48" s="1015"/>
      <c r="BZ48" s="1015"/>
      <c r="CA48" s="1015"/>
      <c r="CB48" s="1015"/>
      <c r="CC48" s="1015"/>
      <c r="CD48" s="1015"/>
      <c r="CE48" s="1015"/>
      <c r="CF48" s="1015"/>
      <c r="CG48" s="1036"/>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4"/>
      <c r="DW48" s="1015"/>
      <c r="DX48" s="1015"/>
      <c r="DY48" s="1015"/>
      <c r="DZ48" s="1016"/>
      <c r="EA48" s="95"/>
    </row>
    <row r="49" spans="1:131" ht="26.25" customHeight="1" x14ac:dyDescent="0.2">
      <c r="A49" s="103">
        <v>22</v>
      </c>
      <c r="B49" s="1052"/>
      <c r="C49" s="1053"/>
      <c r="D49" s="1053"/>
      <c r="E49" s="1053"/>
      <c r="F49" s="1053"/>
      <c r="G49" s="1053"/>
      <c r="H49" s="1053"/>
      <c r="I49" s="1053"/>
      <c r="J49" s="1053"/>
      <c r="K49" s="1053"/>
      <c r="L49" s="1053"/>
      <c r="M49" s="1053"/>
      <c r="N49" s="1053"/>
      <c r="O49" s="1053"/>
      <c r="P49" s="1054"/>
      <c r="Q49" s="1060"/>
      <c r="R49" s="1061"/>
      <c r="S49" s="1061"/>
      <c r="T49" s="1061"/>
      <c r="U49" s="1061"/>
      <c r="V49" s="1061"/>
      <c r="W49" s="1061"/>
      <c r="X49" s="1061"/>
      <c r="Y49" s="1061"/>
      <c r="Z49" s="1061"/>
      <c r="AA49" s="1061"/>
      <c r="AB49" s="1061"/>
      <c r="AC49" s="1061"/>
      <c r="AD49" s="1061"/>
      <c r="AE49" s="1062"/>
      <c r="AF49" s="1057"/>
      <c r="AG49" s="1058"/>
      <c r="AH49" s="1058"/>
      <c r="AI49" s="1058"/>
      <c r="AJ49" s="1059"/>
      <c r="AK49" s="1002"/>
      <c r="AL49" s="993"/>
      <c r="AM49" s="993"/>
      <c r="AN49" s="993"/>
      <c r="AO49" s="993"/>
      <c r="AP49" s="993"/>
      <c r="AQ49" s="993"/>
      <c r="AR49" s="993"/>
      <c r="AS49" s="993"/>
      <c r="AT49" s="993"/>
      <c r="AU49" s="993"/>
      <c r="AV49" s="993"/>
      <c r="AW49" s="993"/>
      <c r="AX49" s="993"/>
      <c r="AY49" s="993"/>
      <c r="AZ49" s="1063"/>
      <c r="BA49" s="1063"/>
      <c r="BB49" s="1063"/>
      <c r="BC49" s="1063"/>
      <c r="BD49" s="1063"/>
      <c r="BE49" s="994"/>
      <c r="BF49" s="994"/>
      <c r="BG49" s="994"/>
      <c r="BH49" s="994"/>
      <c r="BI49" s="995"/>
      <c r="BJ49" s="97"/>
      <c r="BK49" s="97"/>
      <c r="BL49" s="97"/>
      <c r="BM49" s="97"/>
      <c r="BN49" s="97"/>
      <c r="BO49" s="106"/>
      <c r="BP49" s="106"/>
      <c r="BQ49" s="103">
        <v>43</v>
      </c>
      <c r="BR49" s="104"/>
      <c r="BS49" s="1014"/>
      <c r="BT49" s="1015"/>
      <c r="BU49" s="1015"/>
      <c r="BV49" s="1015"/>
      <c r="BW49" s="1015"/>
      <c r="BX49" s="1015"/>
      <c r="BY49" s="1015"/>
      <c r="BZ49" s="1015"/>
      <c r="CA49" s="1015"/>
      <c r="CB49" s="1015"/>
      <c r="CC49" s="1015"/>
      <c r="CD49" s="1015"/>
      <c r="CE49" s="1015"/>
      <c r="CF49" s="1015"/>
      <c r="CG49" s="1036"/>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4"/>
      <c r="DW49" s="1015"/>
      <c r="DX49" s="1015"/>
      <c r="DY49" s="1015"/>
      <c r="DZ49" s="1016"/>
      <c r="EA49" s="95"/>
    </row>
    <row r="50" spans="1:131" ht="26.25" customHeight="1" x14ac:dyDescent="0.2">
      <c r="A50" s="103">
        <v>23</v>
      </c>
      <c r="B50" s="1052"/>
      <c r="C50" s="1053"/>
      <c r="D50" s="1053"/>
      <c r="E50" s="1053"/>
      <c r="F50" s="1053"/>
      <c r="G50" s="1053"/>
      <c r="H50" s="1053"/>
      <c r="I50" s="1053"/>
      <c r="J50" s="1053"/>
      <c r="K50" s="1053"/>
      <c r="L50" s="1053"/>
      <c r="M50" s="1053"/>
      <c r="N50" s="1053"/>
      <c r="O50" s="1053"/>
      <c r="P50" s="1054"/>
      <c r="Q50" s="1055"/>
      <c r="R50" s="1047"/>
      <c r="S50" s="1047"/>
      <c r="T50" s="1047"/>
      <c r="U50" s="1047"/>
      <c r="V50" s="1047"/>
      <c r="W50" s="1047"/>
      <c r="X50" s="1047"/>
      <c r="Y50" s="1047"/>
      <c r="Z50" s="1047"/>
      <c r="AA50" s="1047"/>
      <c r="AB50" s="1047"/>
      <c r="AC50" s="1047"/>
      <c r="AD50" s="1047"/>
      <c r="AE50" s="1056"/>
      <c r="AF50" s="1057"/>
      <c r="AG50" s="1058"/>
      <c r="AH50" s="1058"/>
      <c r="AI50" s="1058"/>
      <c r="AJ50" s="1059"/>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994"/>
      <c r="BF50" s="994"/>
      <c r="BG50" s="994"/>
      <c r="BH50" s="994"/>
      <c r="BI50" s="995"/>
      <c r="BJ50" s="97"/>
      <c r="BK50" s="97"/>
      <c r="BL50" s="97"/>
      <c r="BM50" s="97"/>
      <c r="BN50" s="97"/>
      <c r="BO50" s="106"/>
      <c r="BP50" s="106"/>
      <c r="BQ50" s="103">
        <v>44</v>
      </c>
      <c r="BR50" s="104"/>
      <c r="BS50" s="1014"/>
      <c r="BT50" s="1015"/>
      <c r="BU50" s="1015"/>
      <c r="BV50" s="1015"/>
      <c r="BW50" s="1015"/>
      <c r="BX50" s="1015"/>
      <c r="BY50" s="1015"/>
      <c r="BZ50" s="1015"/>
      <c r="CA50" s="1015"/>
      <c r="CB50" s="1015"/>
      <c r="CC50" s="1015"/>
      <c r="CD50" s="1015"/>
      <c r="CE50" s="1015"/>
      <c r="CF50" s="1015"/>
      <c r="CG50" s="1036"/>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4"/>
      <c r="DW50" s="1015"/>
      <c r="DX50" s="1015"/>
      <c r="DY50" s="1015"/>
      <c r="DZ50" s="1016"/>
      <c r="EA50" s="95"/>
    </row>
    <row r="51" spans="1:131" ht="26.25" customHeight="1" x14ac:dyDescent="0.2">
      <c r="A51" s="103">
        <v>24</v>
      </c>
      <c r="B51" s="1052"/>
      <c r="C51" s="1053"/>
      <c r="D51" s="1053"/>
      <c r="E51" s="1053"/>
      <c r="F51" s="1053"/>
      <c r="G51" s="1053"/>
      <c r="H51" s="1053"/>
      <c r="I51" s="1053"/>
      <c r="J51" s="1053"/>
      <c r="K51" s="1053"/>
      <c r="L51" s="1053"/>
      <c r="M51" s="1053"/>
      <c r="N51" s="1053"/>
      <c r="O51" s="1053"/>
      <c r="P51" s="1054"/>
      <c r="Q51" s="1055"/>
      <c r="R51" s="1047"/>
      <c r="S51" s="1047"/>
      <c r="T51" s="1047"/>
      <c r="U51" s="1047"/>
      <c r="V51" s="1047"/>
      <c r="W51" s="1047"/>
      <c r="X51" s="1047"/>
      <c r="Y51" s="1047"/>
      <c r="Z51" s="1047"/>
      <c r="AA51" s="1047"/>
      <c r="AB51" s="1047"/>
      <c r="AC51" s="1047"/>
      <c r="AD51" s="1047"/>
      <c r="AE51" s="1056"/>
      <c r="AF51" s="1057"/>
      <c r="AG51" s="1058"/>
      <c r="AH51" s="1058"/>
      <c r="AI51" s="1058"/>
      <c r="AJ51" s="1059"/>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994"/>
      <c r="BF51" s="994"/>
      <c r="BG51" s="994"/>
      <c r="BH51" s="994"/>
      <c r="BI51" s="995"/>
      <c r="BJ51" s="97"/>
      <c r="BK51" s="97"/>
      <c r="BL51" s="97"/>
      <c r="BM51" s="97"/>
      <c r="BN51" s="97"/>
      <c r="BO51" s="106"/>
      <c r="BP51" s="106"/>
      <c r="BQ51" s="103">
        <v>45</v>
      </c>
      <c r="BR51" s="104"/>
      <c r="BS51" s="1014"/>
      <c r="BT51" s="1015"/>
      <c r="BU51" s="1015"/>
      <c r="BV51" s="1015"/>
      <c r="BW51" s="1015"/>
      <c r="BX51" s="1015"/>
      <c r="BY51" s="1015"/>
      <c r="BZ51" s="1015"/>
      <c r="CA51" s="1015"/>
      <c r="CB51" s="1015"/>
      <c r="CC51" s="1015"/>
      <c r="CD51" s="1015"/>
      <c r="CE51" s="1015"/>
      <c r="CF51" s="1015"/>
      <c r="CG51" s="1036"/>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4"/>
      <c r="DW51" s="1015"/>
      <c r="DX51" s="1015"/>
      <c r="DY51" s="1015"/>
      <c r="DZ51" s="1016"/>
      <c r="EA51" s="95"/>
    </row>
    <row r="52" spans="1:131" ht="26.25" customHeight="1" x14ac:dyDescent="0.2">
      <c r="A52" s="103">
        <v>25</v>
      </c>
      <c r="B52" s="1052"/>
      <c r="C52" s="1053"/>
      <c r="D52" s="1053"/>
      <c r="E52" s="1053"/>
      <c r="F52" s="1053"/>
      <c r="G52" s="1053"/>
      <c r="H52" s="1053"/>
      <c r="I52" s="1053"/>
      <c r="J52" s="1053"/>
      <c r="K52" s="1053"/>
      <c r="L52" s="1053"/>
      <c r="M52" s="1053"/>
      <c r="N52" s="1053"/>
      <c r="O52" s="1053"/>
      <c r="P52" s="1054"/>
      <c r="Q52" s="1055"/>
      <c r="R52" s="1047"/>
      <c r="S52" s="1047"/>
      <c r="T52" s="1047"/>
      <c r="U52" s="1047"/>
      <c r="V52" s="1047"/>
      <c r="W52" s="1047"/>
      <c r="X52" s="1047"/>
      <c r="Y52" s="1047"/>
      <c r="Z52" s="1047"/>
      <c r="AA52" s="1047"/>
      <c r="AB52" s="1047"/>
      <c r="AC52" s="1047"/>
      <c r="AD52" s="1047"/>
      <c r="AE52" s="1056"/>
      <c r="AF52" s="1057"/>
      <c r="AG52" s="1058"/>
      <c r="AH52" s="1058"/>
      <c r="AI52" s="1058"/>
      <c r="AJ52" s="1059"/>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994"/>
      <c r="BF52" s="994"/>
      <c r="BG52" s="994"/>
      <c r="BH52" s="994"/>
      <c r="BI52" s="995"/>
      <c r="BJ52" s="97"/>
      <c r="BK52" s="97"/>
      <c r="BL52" s="97"/>
      <c r="BM52" s="97"/>
      <c r="BN52" s="97"/>
      <c r="BO52" s="106"/>
      <c r="BP52" s="106"/>
      <c r="BQ52" s="103">
        <v>46</v>
      </c>
      <c r="BR52" s="104"/>
      <c r="BS52" s="1014"/>
      <c r="BT52" s="1015"/>
      <c r="BU52" s="1015"/>
      <c r="BV52" s="1015"/>
      <c r="BW52" s="1015"/>
      <c r="BX52" s="1015"/>
      <c r="BY52" s="1015"/>
      <c r="BZ52" s="1015"/>
      <c r="CA52" s="1015"/>
      <c r="CB52" s="1015"/>
      <c r="CC52" s="1015"/>
      <c r="CD52" s="1015"/>
      <c r="CE52" s="1015"/>
      <c r="CF52" s="1015"/>
      <c r="CG52" s="1036"/>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4"/>
      <c r="DW52" s="1015"/>
      <c r="DX52" s="1015"/>
      <c r="DY52" s="1015"/>
      <c r="DZ52" s="1016"/>
      <c r="EA52" s="95"/>
    </row>
    <row r="53" spans="1:131" ht="26.25" customHeight="1" x14ac:dyDescent="0.2">
      <c r="A53" s="103">
        <v>26</v>
      </c>
      <c r="B53" s="1052"/>
      <c r="C53" s="1053"/>
      <c r="D53" s="1053"/>
      <c r="E53" s="1053"/>
      <c r="F53" s="1053"/>
      <c r="G53" s="1053"/>
      <c r="H53" s="1053"/>
      <c r="I53" s="1053"/>
      <c r="J53" s="1053"/>
      <c r="K53" s="1053"/>
      <c r="L53" s="1053"/>
      <c r="M53" s="1053"/>
      <c r="N53" s="1053"/>
      <c r="O53" s="1053"/>
      <c r="P53" s="1054"/>
      <c r="Q53" s="1055"/>
      <c r="R53" s="1047"/>
      <c r="S53" s="1047"/>
      <c r="T53" s="1047"/>
      <c r="U53" s="1047"/>
      <c r="V53" s="1047"/>
      <c r="W53" s="1047"/>
      <c r="X53" s="1047"/>
      <c r="Y53" s="1047"/>
      <c r="Z53" s="1047"/>
      <c r="AA53" s="1047"/>
      <c r="AB53" s="1047"/>
      <c r="AC53" s="1047"/>
      <c r="AD53" s="1047"/>
      <c r="AE53" s="1056"/>
      <c r="AF53" s="1057"/>
      <c r="AG53" s="1058"/>
      <c r="AH53" s="1058"/>
      <c r="AI53" s="1058"/>
      <c r="AJ53" s="1059"/>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994"/>
      <c r="BF53" s="994"/>
      <c r="BG53" s="994"/>
      <c r="BH53" s="994"/>
      <c r="BI53" s="995"/>
      <c r="BJ53" s="97"/>
      <c r="BK53" s="97"/>
      <c r="BL53" s="97"/>
      <c r="BM53" s="97"/>
      <c r="BN53" s="97"/>
      <c r="BO53" s="106"/>
      <c r="BP53" s="106"/>
      <c r="BQ53" s="103">
        <v>47</v>
      </c>
      <c r="BR53" s="104"/>
      <c r="BS53" s="1014"/>
      <c r="BT53" s="1015"/>
      <c r="BU53" s="1015"/>
      <c r="BV53" s="1015"/>
      <c r="BW53" s="1015"/>
      <c r="BX53" s="1015"/>
      <c r="BY53" s="1015"/>
      <c r="BZ53" s="1015"/>
      <c r="CA53" s="1015"/>
      <c r="CB53" s="1015"/>
      <c r="CC53" s="1015"/>
      <c r="CD53" s="1015"/>
      <c r="CE53" s="1015"/>
      <c r="CF53" s="1015"/>
      <c r="CG53" s="1036"/>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4"/>
      <c r="DW53" s="1015"/>
      <c r="DX53" s="1015"/>
      <c r="DY53" s="1015"/>
      <c r="DZ53" s="1016"/>
      <c r="EA53" s="95"/>
    </row>
    <row r="54" spans="1:131" ht="26.25" customHeight="1" x14ac:dyDescent="0.2">
      <c r="A54" s="103">
        <v>27</v>
      </c>
      <c r="B54" s="1052"/>
      <c r="C54" s="1053"/>
      <c r="D54" s="1053"/>
      <c r="E54" s="1053"/>
      <c r="F54" s="1053"/>
      <c r="G54" s="1053"/>
      <c r="H54" s="1053"/>
      <c r="I54" s="1053"/>
      <c r="J54" s="1053"/>
      <c r="K54" s="1053"/>
      <c r="L54" s="1053"/>
      <c r="M54" s="1053"/>
      <c r="N54" s="1053"/>
      <c r="O54" s="1053"/>
      <c r="P54" s="1054"/>
      <c r="Q54" s="1055"/>
      <c r="R54" s="1047"/>
      <c r="S54" s="1047"/>
      <c r="T54" s="1047"/>
      <c r="U54" s="1047"/>
      <c r="V54" s="1047"/>
      <c r="W54" s="1047"/>
      <c r="X54" s="1047"/>
      <c r="Y54" s="1047"/>
      <c r="Z54" s="1047"/>
      <c r="AA54" s="1047"/>
      <c r="AB54" s="1047"/>
      <c r="AC54" s="1047"/>
      <c r="AD54" s="1047"/>
      <c r="AE54" s="1056"/>
      <c r="AF54" s="1057"/>
      <c r="AG54" s="1058"/>
      <c r="AH54" s="1058"/>
      <c r="AI54" s="1058"/>
      <c r="AJ54" s="1059"/>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994"/>
      <c r="BF54" s="994"/>
      <c r="BG54" s="994"/>
      <c r="BH54" s="994"/>
      <c r="BI54" s="995"/>
      <c r="BJ54" s="97"/>
      <c r="BK54" s="97"/>
      <c r="BL54" s="97"/>
      <c r="BM54" s="97"/>
      <c r="BN54" s="97"/>
      <c r="BO54" s="106"/>
      <c r="BP54" s="106"/>
      <c r="BQ54" s="103">
        <v>48</v>
      </c>
      <c r="BR54" s="104"/>
      <c r="BS54" s="1014"/>
      <c r="BT54" s="1015"/>
      <c r="BU54" s="1015"/>
      <c r="BV54" s="1015"/>
      <c r="BW54" s="1015"/>
      <c r="BX54" s="1015"/>
      <c r="BY54" s="1015"/>
      <c r="BZ54" s="1015"/>
      <c r="CA54" s="1015"/>
      <c r="CB54" s="1015"/>
      <c r="CC54" s="1015"/>
      <c r="CD54" s="1015"/>
      <c r="CE54" s="1015"/>
      <c r="CF54" s="1015"/>
      <c r="CG54" s="1036"/>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4"/>
      <c r="DW54" s="1015"/>
      <c r="DX54" s="1015"/>
      <c r="DY54" s="1015"/>
      <c r="DZ54" s="1016"/>
      <c r="EA54" s="95"/>
    </row>
    <row r="55" spans="1:131" ht="26.25" customHeight="1" x14ac:dyDescent="0.2">
      <c r="A55" s="103">
        <v>28</v>
      </c>
      <c r="B55" s="1052"/>
      <c r="C55" s="1053"/>
      <c r="D55" s="1053"/>
      <c r="E55" s="1053"/>
      <c r="F55" s="1053"/>
      <c r="G55" s="1053"/>
      <c r="H55" s="1053"/>
      <c r="I55" s="1053"/>
      <c r="J55" s="1053"/>
      <c r="K55" s="1053"/>
      <c r="L55" s="1053"/>
      <c r="M55" s="1053"/>
      <c r="N55" s="1053"/>
      <c r="O55" s="1053"/>
      <c r="P55" s="1054"/>
      <c r="Q55" s="1055"/>
      <c r="R55" s="1047"/>
      <c r="S55" s="1047"/>
      <c r="T55" s="1047"/>
      <c r="U55" s="1047"/>
      <c r="V55" s="1047"/>
      <c r="W55" s="1047"/>
      <c r="X55" s="1047"/>
      <c r="Y55" s="1047"/>
      <c r="Z55" s="1047"/>
      <c r="AA55" s="1047"/>
      <c r="AB55" s="1047"/>
      <c r="AC55" s="1047"/>
      <c r="AD55" s="1047"/>
      <c r="AE55" s="1056"/>
      <c r="AF55" s="1057"/>
      <c r="AG55" s="1058"/>
      <c r="AH55" s="1058"/>
      <c r="AI55" s="1058"/>
      <c r="AJ55" s="1059"/>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994"/>
      <c r="BF55" s="994"/>
      <c r="BG55" s="994"/>
      <c r="BH55" s="994"/>
      <c r="BI55" s="995"/>
      <c r="BJ55" s="97"/>
      <c r="BK55" s="97"/>
      <c r="BL55" s="97"/>
      <c r="BM55" s="97"/>
      <c r="BN55" s="97"/>
      <c r="BO55" s="106"/>
      <c r="BP55" s="106"/>
      <c r="BQ55" s="103">
        <v>49</v>
      </c>
      <c r="BR55" s="104"/>
      <c r="BS55" s="1014"/>
      <c r="BT55" s="1015"/>
      <c r="BU55" s="1015"/>
      <c r="BV55" s="1015"/>
      <c r="BW55" s="1015"/>
      <c r="BX55" s="1015"/>
      <c r="BY55" s="1015"/>
      <c r="BZ55" s="1015"/>
      <c r="CA55" s="1015"/>
      <c r="CB55" s="1015"/>
      <c r="CC55" s="1015"/>
      <c r="CD55" s="1015"/>
      <c r="CE55" s="1015"/>
      <c r="CF55" s="1015"/>
      <c r="CG55" s="1036"/>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4"/>
      <c r="DW55" s="1015"/>
      <c r="DX55" s="1015"/>
      <c r="DY55" s="1015"/>
      <c r="DZ55" s="1016"/>
      <c r="EA55" s="95"/>
    </row>
    <row r="56" spans="1:131" ht="26.25" customHeight="1" x14ac:dyDescent="0.2">
      <c r="A56" s="103">
        <v>29</v>
      </c>
      <c r="B56" s="1052"/>
      <c r="C56" s="1053"/>
      <c r="D56" s="1053"/>
      <c r="E56" s="1053"/>
      <c r="F56" s="1053"/>
      <c r="G56" s="1053"/>
      <c r="H56" s="1053"/>
      <c r="I56" s="1053"/>
      <c r="J56" s="1053"/>
      <c r="K56" s="1053"/>
      <c r="L56" s="1053"/>
      <c r="M56" s="1053"/>
      <c r="N56" s="1053"/>
      <c r="O56" s="1053"/>
      <c r="P56" s="1054"/>
      <c r="Q56" s="1055"/>
      <c r="R56" s="1047"/>
      <c r="S56" s="1047"/>
      <c r="T56" s="1047"/>
      <c r="U56" s="1047"/>
      <c r="V56" s="1047"/>
      <c r="W56" s="1047"/>
      <c r="X56" s="1047"/>
      <c r="Y56" s="1047"/>
      <c r="Z56" s="1047"/>
      <c r="AA56" s="1047"/>
      <c r="AB56" s="1047"/>
      <c r="AC56" s="1047"/>
      <c r="AD56" s="1047"/>
      <c r="AE56" s="1056"/>
      <c r="AF56" s="1057"/>
      <c r="AG56" s="1058"/>
      <c r="AH56" s="1058"/>
      <c r="AI56" s="1058"/>
      <c r="AJ56" s="1059"/>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994"/>
      <c r="BF56" s="994"/>
      <c r="BG56" s="994"/>
      <c r="BH56" s="994"/>
      <c r="BI56" s="995"/>
      <c r="BJ56" s="97"/>
      <c r="BK56" s="97"/>
      <c r="BL56" s="97"/>
      <c r="BM56" s="97"/>
      <c r="BN56" s="97"/>
      <c r="BO56" s="106"/>
      <c r="BP56" s="106"/>
      <c r="BQ56" s="103">
        <v>50</v>
      </c>
      <c r="BR56" s="104"/>
      <c r="BS56" s="1014"/>
      <c r="BT56" s="1015"/>
      <c r="BU56" s="1015"/>
      <c r="BV56" s="1015"/>
      <c r="BW56" s="1015"/>
      <c r="BX56" s="1015"/>
      <c r="BY56" s="1015"/>
      <c r="BZ56" s="1015"/>
      <c r="CA56" s="1015"/>
      <c r="CB56" s="1015"/>
      <c r="CC56" s="1015"/>
      <c r="CD56" s="1015"/>
      <c r="CE56" s="1015"/>
      <c r="CF56" s="1015"/>
      <c r="CG56" s="1036"/>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4"/>
      <c r="DW56" s="1015"/>
      <c r="DX56" s="1015"/>
      <c r="DY56" s="1015"/>
      <c r="DZ56" s="1016"/>
      <c r="EA56" s="95"/>
    </row>
    <row r="57" spans="1:131" ht="26.25" customHeight="1" x14ac:dyDescent="0.2">
      <c r="A57" s="103">
        <v>30</v>
      </c>
      <c r="B57" s="1052"/>
      <c r="C57" s="1053"/>
      <c r="D57" s="1053"/>
      <c r="E57" s="1053"/>
      <c r="F57" s="1053"/>
      <c r="G57" s="1053"/>
      <c r="H57" s="1053"/>
      <c r="I57" s="1053"/>
      <c r="J57" s="1053"/>
      <c r="K57" s="1053"/>
      <c r="L57" s="1053"/>
      <c r="M57" s="1053"/>
      <c r="N57" s="1053"/>
      <c r="O57" s="1053"/>
      <c r="P57" s="1054"/>
      <c r="Q57" s="1055"/>
      <c r="R57" s="1047"/>
      <c r="S57" s="1047"/>
      <c r="T57" s="1047"/>
      <c r="U57" s="1047"/>
      <c r="V57" s="1047"/>
      <c r="W57" s="1047"/>
      <c r="X57" s="1047"/>
      <c r="Y57" s="1047"/>
      <c r="Z57" s="1047"/>
      <c r="AA57" s="1047"/>
      <c r="AB57" s="1047"/>
      <c r="AC57" s="1047"/>
      <c r="AD57" s="1047"/>
      <c r="AE57" s="1056"/>
      <c r="AF57" s="1057"/>
      <c r="AG57" s="1058"/>
      <c r="AH57" s="1058"/>
      <c r="AI57" s="1058"/>
      <c r="AJ57" s="1059"/>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994"/>
      <c r="BF57" s="994"/>
      <c r="BG57" s="994"/>
      <c r="BH57" s="994"/>
      <c r="BI57" s="995"/>
      <c r="BJ57" s="97"/>
      <c r="BK57" s="97"/>
      <c r="BL57" s="97"/>
      <c r="BM57" s="97"/>
      <c r="BN57" s="97"/>
      <c r="BO57" s="106"/>
      <c r="BP57" s="106"/>
      <c r="BQ57" s="103">
        <v>51</v>
      </c>
      <c r="BR57" s="104"/>
      <c r="BS57" s="1014"/>
      <c r="BT57" s="1015"/>
      <c r="BU57" s="1015"/>
      <c r="BV57" s="1015"/>
      <c r="BW57" s="1015"/>
      <c r="BX57" s="1015"/>
      <c r="BY57" s="1015"/>
      <c r="BZ57" s="1015"/>
      <c r="CA57" s="1015"/>
      <c r="CB57" s="1015"/>
      <c r="CC57" s="1015"/>
      <c r="CD57" s="1015"/>
      <c r="CE57" s="1015"/>
      <c r="CF57" s="1015"/>
      <c r="CG57" s="1036"/>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4"/>
      <c r="DW57" s="1015"/>
      <c r="DX57" s="1015"/>
      <c r="DY57" s="1015"/>
      <c r="DZ57" s="1016"/>
      <c r="EA57" s="95"/>
    </row>
    <row r="58" spans="1:131" ht="26.25" customHeight="1" x14ac:dyDescent="0.2">
      <c r="A58" s="103">
        <v>31</v>
      </c>
      <c r="B58" s="1052"/>
      <c r="C58" s="1053"/>
      <c r="D58" s="1053"/>
      <c r="E58" s="1053"/>
      <c r="F58" s="1053"/>
      <c r="G58" s="1053"/>
      <c r="H58" s="1053"/>
      <c r="I58" s="1053"/>
      <c r="J58" s="1053"/>
      <c r="K58" s="1053"/>
      <c r="L58" s="1053"/>
      <c r="M58" s="1053"/>
      <c r="N58" s="1053"/>
      <c r="O58" s="1053"/>
      <c r="P58" s="1054"/>
      <c r="Q58" s="1055"/>
      <c r="R58" s="1047"/>
      <c r="S58" s="1047"/>
      <c r="T58" s="1047"/>
      <c r="U58" s="1047"/>
      <c r="V58" s="1047"/>
      <c r="W58" s="1047"/>
      <c r="X58" s="1047"/>
      <c r="Y58" s="1047"/>
      <c r="Z58" s="1047"/>
      <c r="AA58" s="1047"/>
      <c r="AB58" s="1047"/>
      <c r="AC58" s="1047"/>
      <c r="AD58" s="1047"/>
      <c r="AE58" s="1056"/>
      <c r="AF58" s="1057"/>
      <c r="AG58" s="1058"/>
      <c r="AH58" s="1058"/>
      <c r="AI58" s="1058"/>
      <c r="AJ58" s="1059"/>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994"/>
      <c r="BF58" s="994"/>
      <c r="BG58" s="994"/>
      <c r="BH58" s="994"/>
      <c r="BI58" s="995"/>
      <c r="BJ58" s="97"/>
      <c r="BK58" s="97"/>
      <c r="BL58" s="97"/>
      <c r="BM58" s="97"/>
      <c r="BN58" s="97"/>
      <c r="BO58" s="106"/>
      <c r="BP58" s="106"/>
      <c r="BQ58" s="103">
        <v>52</v>
      </c>
      <c r="BR58" s="104"/>
      <c r="BS58" s="1014"/>
      <c r="BT58" s="1015"/>
      <c r="BU58" s="1015"/>
      <c r="BV58" s="1015"/>
      <c r="BW58" s="1015"/>
      <c r="BX58" s="1015"/>
      <c r="BY58" s="1015"/>
      <c r="BZ58" s="1015"/>
      <c r="CA58" s="1015"/>
      <c r="CB58" s="1015"/>
      <c r="CC58" s="1015"/>
      <c r="CD58" s="1015"/>
      <c r="CE58" s="1015"/>
      <c r="CF58" s="1015"/>
      <c r="CG58" s="1036"/>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4"/>
      <c r="DW58" s="1015"/>
      <c r="DX58" s="1015"/>
      <c r="DY58" s="1015"/>
      <c r="DZ58" s="1016"/>
      <c r="EA58" s="95"/>
    </row>
    <row r="59" spans="1:131" ht="26.25" customHeight="1" x14ac:dyDescent="0.2">
      <c r="A59" s="103">
        <v>32</v>
      </c>
      <c r="B59" s="1052"/>
      <c r="C59" s="1053"/>
      <c r="D59" s="1053"/>
      <c r="E59" s="1053"/>
      <c r="F59" s="1053"/>
      <c r="G59" s="1053"/>
      <c r="H59" s="1053"/>
      <c r="I59" s="1053"/>
      <c r="J59" s="1053"/>
      <c r="K59" s="1053"/>
      <c r="L59" s="1053"/>
      <c r="M59" s="1053"/>
      <c r="N59" s="1053"/>
      <c r="O59" s="1053"/>
      <c r="P59" s="1054"/>
      <c r="Q59" s="1055"/>
      <c r="R59" s="1047"/>
      <c r="S59" s="1047"/>
      <c r="T59" s="1047"/>
      <c r="U59" s="1047"/>
      <c r="V59" s="1047"/>
      <c r="W59" s="1047"/>
      <c r="X59" s="1047"/>
      <c r="Y59" s="1047"/>
      <c r="Z59" s="1047"/>
      <c r="AA59" s="1047"/>
      <c r="AB59" s="1047"/>
      <c r="AC59" s="1047"/>
      <c r="AD59" s="1047"/>
      <c r="AE59" s="1056"/>
      <c r="AF59" s="1057"/>
      <c r="AG59" s="1058"/>
      <c r="AH59" s="1058"/>
      <c r="AI59" s="1058"/>
      <c r="AJ59" s="1059"/>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994"/>
      <c r="BF59" s="994"/>
      <c r="BG59" s="994"/>
      <c r="BH59" s="994"/>
      <c r="BI59" s="995"/>
      <c r="BJ59" s="97"/>
      <c r="BK59" s="97"/>
      <c r="BL59" s="97"/>
      <c r="BM59" s="97"/>
      <c r="BN59" s="97"/>
      <c r="BO59" s="106"/>
      <c r="BP59" s="106"/>
      <c r="BQ59" s="103">
        <v>53</v>
      </c>
      <c r="BR59" s="104"/>
      <c r="BS59" s="1014"/>
      <c r="BT59" s="1015"/>
      <c r="BU59" s="1015"/>
      <c r="BV59" s="1015"/>
      <c r="BW59" s="1015"/>
      <c r="BX59" s="1015"/>
      <c r="BY59" s="1015"/>
      <c r="BZ59" s="1015"/>
      <c r="CA59" s="1015"/>
      <c r="CB59" s="1015"/>
      <c r="CC59" s="1015"/>
      <c r="CD59" s="1015"/>
      <c r="CE59" s="1015"/>
      <c r="CF59" s="1015"/>
      <c r="CG59" s="1036"/>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4"/>
      <c r="DW59" s="1015"/>
      <c r="DX59" s="1015"/>
      <c r="DY59" s="1015"/>
      <c r="DZ59" s="1016"/>
      <c r="EA59" s="95"/>
    </row>
    <row r="60" spans="1:131" ht="26.25" customHeight="1" x14ac:dyDescent="0.2">
      <c r="A60" s="103">
        <v>33</v>
      </c>
      <c r="B60" s="1052"/>
      <c r="C60" s="1053"/>
      <c r="D60" s="1053"/>
      <c r="E60" s="1053"/>
      <c r="F60" s="1053"/>
      <c r="G60" s="1053"/>
      <c r="H60" s="1053"/>
      <c r="I60" s="1053"/>
      <c r="J60" s="1053"/>
      <c r="K60" s="1053"/>
      <c r="L60" s="1053"/>
      <c r="M60" s="1053"/>
      <c r="N60" s="1053"/>
      <c r="O60" s="1053"/>
      <c r="P60" s="1054"/>
      <c r="Q60" s="1055"/>
      <c r="R60" s="1047"/>
      <c r="S60" s="1047"/>
      <c r="T60" s="1047"/>
      <c r="U60" s="1047"/>
      <c r="V60" s="1047"/>
      <c r="W60" s="1047"/>
      <c r="X60" s="1047"/>
      <c r="Y60" s="1047"/>
      <c r="Z60" s="1047"/>
      <c r="AA60" s="1047"/>
      <c r="AB60" s="1047"/>
      <c r="AC60" s="1047"/>
      <c r="AD60" s="1047"/>
      <c r="AE60" s="1056"/>
      <c r="AF60" s="1057"/>
      <c r="AG60" s="1058"/>
      <c r="AH60" s="1058"/>
      <c r="AI60" s="1058"/>
      <c r="AJ60" s="1059"/>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994"/>
      <c r="BF60" s="994"/>
      <c r="BG60" s="994"/>
      <c r="BH60" s="994"/>
      <c r="BI60" s="995"/>
      <c r="BJ60" s="97"/>
      <c r="BK60" s="97"/>
      <c r="BL60" s="97"/>
      <c r="BM60" s="97"/>
      <c r="BN60" s="97"/>
      <c r="BO60" s="106"/>
      <c r="BP60" s="106"/>
      <c r="BQ60" s="103">
        <v>54</v>
      </c>
      <c r="BR60" s="104"/>
      <c r="BS60" s="1014"/>
      <c r="BT60" s="1015"/>
      <c r="BU60" s="1015"/>
      <c r="BV60" s="1015"/>
      <c r="BW60" s="1015"/>
      <c r="BX60" s="1015"/>
      <c r="BY60" s="1015"/>
      <c r="BZ60" s="1015"/>
      <c r="CA60" s="1015"/>
      <c r="CB60" s="1015"/>
      <c r="CC60" s="1015"/>
      <c r="CD60" s="1015"/>
      <c r="CE60" s="1015"/>
      <c r="CF60" s="1015"/>
      <c r="CG60" s="1036"/>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4"/>
      <c r="DW60" s="1015"/>
      <c r="DX60" s="1015"/>
      <c r="DY60" s="1015"/>
      <c r="DZ60" s="1016"/>
      <c r="EA60" s="95"/>
    </row>
    <row r="61" spans="1:131" ht="26.25" customHeight="1" thickBot="1" x14ac:dyDescent="0.25">
      <c r="A61" s="103">
        <v>34</v>
      </c>
      <c r="B61" s="1052"/>
      <c r="C61" s="1053"/>
      <c r="D61" s="1053"/>
      <c r="E61" s="1053"/>
      <c r="F61" s="1053"/>
      <c r="G61" s="1053"/>
      <c r="H61" s="1053"/>
      <c r="I61" s="1053"/>
      <c r="J61" s="1053"/>
      <c r="K61" s="1053"/>
      <c r="L61" s="1053"/>
      <c r="M61" s="1053"/>
      <c r="N61" s="1053"/>
      <c r="O61" s="1053"/>
      <c r="P61" s="1054"/>
      <c r="Q61" s="1055"/>
      <c r="R61" s="1047"/>
      <c r="S61" s="1047"/>
      <c r="T61" s="1047"/>
      <c r="U61" s="1047"/>
      <c r="V61" s="1047"/>
      <c r="W61" s="1047"/>
      <c r="X61" s="1047"/>
      <c r="Y61" s="1047"/>
      <c r="Z61" s="1047"/>
      <c r="AA61" s="1047"/>
      <c r="AB61" s="1047"/>
      <c r="AC61" s="1047"/>
      <c r="AD61" s="1047"/>
      <c r="AE61" s="1056"/>
      <c r="AF61" s="1057"/>
      <c r="AG61" s="1058"/>
      <c r="AH61" s="1058"/>
      <c r="AI61" s="1058"/>
      <c r="AJ61" s="1059"/>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994"/>
      <c r="BF61" s="994"/>
      <c r="BG61" s="994"/>
      <c r="BH61" s="994"/>
      <c r="BI61" s="995"/>
      <c r="BJ61" s="97"/>
      <c r="BK61" s="97"/>
      <c r="BL61" s="97"/>
      <c r="BM61" s="97"/>
      <c r="BN61" s="97"/>
      <c r="BO61" s="106"/>
      <c r="BP61" s="106"/>
      <c r="BQ61" s="103">
        <v>55</v>
      </c>
      <c r="BR61" s="104"/>
      <c r="BS61" s="1014"/>
      <c r="BT61" s="1015"/>
      <c r="BU61" s="1015"/>
      <c r="BV61" s="1015"/>
      <c r="BW61" s="1015"/>
      <c r="BX61" s="1015"/>
      <c r="BY61" s="1015"/>
      <c r="BZ61" s="1015"/>
      <c r="CA61" s="1015"/>
      <c r="CB61" s="1015"/>
      <c r="CC61" s="1015"/>
      <c r="CD61" s="1015"/>
      <c r="CE61" s="1015"/>
      <c r="CF61" s="1015"/>
      <c r="CG61" s="1036"/>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4"/>
      <c r="DW61" s="1015"/>
      <c r="DX61" s="1015"/>
      <c r="DY61" s="1015"/>
      <c r="DZ61" s="1016"/>
      <c r="EA61" s="95"/>
    </row>
    <row r="62" spans="1:131" ht="26.25" customHeight="1" x14ac:dyDescent="0.2">
      <c r="A62" s="103">
        <v>35</v>
      </c>
      <c r="B62" s="1052"/>
      <c r="C62" s="1053"/>
      <c r="D62" s="1053"/>
      <c r="E62" s="1053"/>
      <c r="F62" s="1053"/>
      <c r="G62" s="1053"/>
      <c r="H62" s="1053"/>
      <c r="I62" s="1053"/>
      <c r="J62" s="1053"/>
      <c r="K62" s="1053"/>
      <c r="L62" s="1053"/>
      <c r="M62" s="1053"/>
      <c r="N62" s="1053"/>
      <c r="O62" s="1053"/>
      <c r="P62" s="1054"/>
      <c r="Q62" s="1055"/>
      <c r="R62" s="1047"/>
      <c r="S62" s="1047"/>
      <c r="T62" s="1047"/>
      <c r="U62" s="1047"/>
      <c r="V62" s="1047"/>
      <c r="W62" s="1047"/>
      <c r="X62" s="1047"/>
      <c r="Y62" s="1047"/>
      <c r="Z62" s="1047"/>
      <c r="AA62" s="1047"/>
      <c r="AB62" s="1047"/>
      <c r="AC62" s="1047"/>
      <c r="AD62" s="1047"/>
      <c r="AE62" s="1056"/>
      <c r="AF62" s="1057"/>
      <c r="AG62" s="1058"/>
      <c r="AH62" s="1058"/>
      <c r="AI62" s="1058"/>
      <c r="AJ62" s="1059"/>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994"/>
      <c r="BF62" s="994"/>
      <c r="BG62" s="994"/>
      <c r="BH62" s="994"/>
      <c r="BI62" s="995"/>
      <c r="BJ62" s="1049" t="s">
        <v>366</v>
      </c>
      <c r="BK62" s="1050"/>
      <c r="BL62" s="1050"/>
      <c r="BM62" s="1050"/>
      <c r="BN62" s="1051"/>
      <c r="BO62" s="106"/>
      <c r="BP62" s="106"/>
      <c r="BQ62" s="103">
        <v>56</v>
      </c>
      <c r="BR62" s="104"/>
      <c r="BS62" s="1014"/>
      <c r="BT62" s="1015"/>
      <c r="BU62" s="1015"/>
      <c r="BV62" s="1015"/>
      <c r="BW62" s="1015"/>
      <c r="BX62" s="1015"/>
      <c r="BY62" s="1015"/>
      <c r="BZ62" s="1015"/>
      <c r="CA62" s="1015"/>
      <c r="CB62" s="1015"/>
      <c r="CC62" s="1015"/>
      <c r="CD62" s="1015"/>
      <c r="CE62" s="1015"/>
      <c r="CF62" s="1015"/>
      <c r="CG62" s="1036"/>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4"/>
      <c r="DW62" s="1015"/>
      <c r="DX62" s="1015"/>
      <c r="DY62" s="1015"/>
      <c r="DZ62" s="1016"/>
      <c r="EA62" s="95"/>
    </row>
    <row r="63" spans="1:131" ht="26.25" customHeight="1" thickBot="1" x14ac:dyDescent="0.25">
      <c r="A63" s="105" t="s">
        <v>347</v>
      </c>
      <c r="B63" s="959" t="s">
        <v>367</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2"/>
      <c r="AF63" s="1043">
        <v>11340</v>
      </c>
      <c r="AG63" s="981"/>
      <c r="AH63" s="981"/>
      <c r="AI63" s="981"/>
      <c r="AJ63" s="1044"/>
      <c r="AK63" s="1045"/>
      <c r="AL63" s="985"/>
      <c r="AM63" s="985"/>
      <c r="AN63" s="985"/>
      <c r="AO63" s="985"/>
      <c r="AP63" s="981">
        <v>408</v>
      </c>
      <c r="AQ63" s="981"/>
      <c r="AR63" s="981"/>
      <c r="AS63" s="981"/>
      <c r="AT63" s="981"/>
      <c r="AU63" s="981">
        <v>144</v>
      </c>
      <c r="AV63" s="981"/>
      <c r="AW63" s="981"/>
      <c r="AX63" s="981"/>
      <c r="AY63" s="981"/>
      <c r="AZ63" s="1039"/>
      <c r="BA63" s="1039"/>
      <c r="BB63" s="1039"/>
      <c r="BC63" s="1039"/>
      <c r="BD63" s="1039"/>
      <c r="BE63" s="982" t="s">
        <v>335</v>
      </c>
      <c r="BF63" s="982"/>
      <c r="BG63" s="982"/>
      <c r="BH63" s="982"/>
      <c r="BI63" s="983"/>
      <c r="BJ63" s="1040" t="s">
        <v>67</v>
      </c>
      <c r="BK63" s="975"/>
      <c r="BL63" s="975"/>
      <c r="BM63" s="975"/>
      <c r="BN63" s="1041"/>
      <c r="BO63" s="106"/>
      <c r="BP63" s="106"/>
      <c r="BQ63" s="103">
        <v>57</v>
      </c>
      <c r="BR63" s="104"/>
      <c r="BS63" s="1014"/>
      <c r="BT63" s="1015"/>
      <c r="BU63" s="1015"/>
      <c r="BV63" s="1015"/>
      <c r="BW63" s="1015"/>
      <c r="BX63" s="1015"/>
      <c r="BY63" s="1015"/>
      <c r="BZ63" s="1015"/>
      <c r="CA63" s="1015"/>
      <c r="CB63" s="1015"/>
      <c r="CC63" s="1015"/>
      <c r="CD63" s="1015"/>
      <c r="CE63" s="1015"/>
      <c r="CF63" s="1015"/>
      <c r="CG63" s="1036"/>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4"/>
      <c r="DW63" s="1015"/>
      <c r="DX63" s="1015"/>
      <c r="DY63" s="1015"/>
      <c r="DZ63" s="1016"/>
      <c r="EA63" s="95"/>
    </row>
    <row r="64" spans="1:131" ht="26.25" customHeight="1" x14ac:dyDescent="0.2">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14"/>
      <c r="BT64" s="1015"/>
      <c r="BU64" s="1015"/>
      <c r="BV64" s="1015"/>
      <c r="BW64" s="1015"/>
      <c r="BX64" s="1015"/>
      <c r="BY64" s="1015"/>
      <c r="BZ64" s="1015"/>
      <c r="CA64" s="1015"/>
      <c r="CB64" s="1015"/>
      <c r="CC64" s="1015"/>
      <c r="CD64" s="1015"/>
      <c r="CE64" s="1015"/>
      <c r="CF64" s="1015"/>
      <c r="CG64" s="1036"/>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4"/>
      <c r="DW64" s="1015"/>
      <c r="DX64" s="1015"/>
      <c r="DY64" s="1015"/>
      <c r="DZ64" s="1016"/>
      <c r="EA64" s="95"/>
    </row>
    <row r="65" spans="1:131" ht="26.25" customHeight="1" thickBot="1" x14ac:dyDescent="0.25">
      <c r="A65" s="97" t="s">
        <v>368</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14"/>
      <c r="BT65" s="1015"/>
      <c r="BU65" s="1015"/>
      <c r="BV65" s="1015"/>
      <c r="BW65" s="1015"/>
      <c r="BX65" s="1015"/>
      <c r="BY65" s="1015"/>
      <c r="BZ65" s="1015"/>
      <c r="CA65" s="1015"/>
      <c r="CB65" s="1015"/>
      <c r="CC65" s="1015"/>
      <c r="CD65" s="1015"/>
      <c r="CE65" s="1015"/>
      <c r="CF65" s="1015"/>
      <c r="CG65" s="1036"/>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4"/>
      <c r="DW65" s="1015"/>
      <c r="DX65" s="1015"/>
      <c r="DY65" s="1015"/>
      <c r="DZ65" s="1016"/>
      <c r="EA65" s="95"/>
    </row>
    <row r="66" spans="1:131" ht="26.25" customHeight="1" x14ac:dyDescent="0.2">
      <c r="A66" s="1017" t="s">
        <v>369</v>
      </c>
      <c r="B66" s="1018"/>
      <c r="C66" s="1018"/>
      <c r="D66" s="1018"/>
      <c r="E66" s="1018"/>
      <c r="F66" s="1018"/>
      <c r="G66" s="1018"/>
      <c r="H66" s="1018"/>
      <c r="I66" s="1018"/>
      <c r="J66" s="1018"/>
      <c r="K66" s="1018"/>
      <c r="L66" s="1018"/>
      <c r="M66" s="1018"/>
      <c r="N66" s="1018"/>
      <c r="O66" s="1018"/>
      <c r="P66" s="1019"/>
      <c r="Q66" s="1023" t="s">
        <v>351</v>
      </c>
      <c r="R66" s="1024"/>
      <c r="S66" s="1024"/>
      <c r="T66" s="1024"/>
      <c r="U66" s="1025"/>
      <c r="V66" s="1023" t="s">
        <v>352</v>
      </c>
      <c r="W66" s="1024"/>
      <c r="X66" s="1024"/>
      <c r="Y66" s="1024"/>
      <c r="Z66" s="1025"/>
      <c r="AA66" s="1023" t="s">
        <v>353</v>
      </c>
      <c r="AB66" s="1024"/>
      <c r="AC66" s="1024"/>
      <c r="AD66" s="1024"/>
      <c r="AE66" s="1025"/>
      <c r="AF66" s="1029" t="s">
        <v>355</v>
      </c>
      <c r="AG66" s="1030"/>
      <c r="AH66" s="1030"/>
      <c r="AI66" s="1030"/>
      <c r="AJ66" s="1031"/>
      <c r="AK66" s="1023" t="s">
        <v>356</v>
      </c>
      <c r="AL66" s="1018"/>
      <c r="AM66" s="1018"/>
      <c r="AN66" s="1018"/>
      <c r="AO66" s="1019"/>
      <c r="AP66" s="1023" t="s">
        <v>358</v>
      </c>
      <c r="AQ66" s="1024"/>
      <c r="AR66" s="1024"/>
      <c r="AS66" s="1024"/>
      <c r="AT66" s="1025"/>
      <c r="AU66" s="1023" t="s">
        <v>370</v>
      </c>
      <c r="AV66" s="1024"/>
      <c r="AW66" s="1024"/>
      <c r="AX66" s="1024"/>
      <c r="AY66" s="1025"/>
      <c r="AZ66" s="1023" t="s">
        <v>322</v>
      </c>
      <c r="BA66" s="1024"/>
      <c r="BB66" s="1024"/>
      <c r="BC66" s="1024"/>
      <c r="BD66" s="1037"/>
      <c r="BE66" s="106"/>
      <c r="BF66" s="106"/>
      <c r="BG66" s="106"/>
      <c r="BH66" s="106"/>
      <c r="BI66" s="106"/>
      <c r="BJ66" s="106"/>
      <c r="BK66" s="106"/>
      <c r="BL66" s="106"/>
      <c r="BM66" s="106"/>
      <c r="BN66" s="106"/>
      <c r="BO66" s="106"/>
      <c r="BP66" s="106"/>
      <c r="BQ66" s="103">
        <v>60</v>
      </c>
      <c r="BR66" s="108"/>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5"/>
    </row>
    <row r="67" spans="1:131" ht="26.25" customHeight="1" thickBot="1" x14ac:dyDescent="0.25">
      <c r="A67" s="1020"/>
      <c r="B67" s="1021"/>
      <c r="C67" s="1021"/>
      <c r="D67" s="1021"/>
      <c r="E67" s="1021"/>
      <c r="F67" s="1021"/>
      <c r="G67" s="1021"/>
      <c r="H67" s="1021"/>
      <c r="I67" s="1021"/>
      <c r="J67" s="1021"/>
      <c r="K67" s="1021"/>
      <c r="L67" s="1021"/>
      <c r="M67" s="1021"/>
      <c r="N67" s="1021"/>
      <c r="O67" s="1021"/>
      <c r="P67" s="1022"/>
      <c r="Q67" s="1026"/>
      <c r="R67" s="1027"/>
      <c r="S67" s="1027"/>
      <c r="T67" s="1027"/>
      <c r="U67" s="1028"/>
      <c r="V67" s="1026"/>
      <c r="W67" s="1027"/>
      <c r="X67" s="1027"/>
      <c r="Y67" s="1027"/>
      <c r="Z67" s="1028"/>
      <c r="AA67" s="1026"/>
      <c r="AB67" s="1027"/>
      <c r="AC67" s="1027"/>
      <c r="AD67" s="1027"/>
      <c r="AE67" s="1028"/>
      <c r="AF67" s="1032"/>
      <c r="AG67" s="1033"/>
      <c r="AH67" s="1033"/>
      <c r="AI67" s="1033"/>
      <c r="AJ67" s="1034"/>
      <c r="AK67" s="1035"/>
      <c r="AL67" s="1021"/>
      <c r="AM67" s="1021"/>
      <c r="AN67" s="1021"/>
      <c r="AO67" s="1022"/>
      <c r="AP67" s="1026"/>
      <c r="AQ67" s="1027"/>
      <c r="AR67" s="1027"/>
      <c r="AS67" s="1027"/>
      <c r="AT67" s="1028"/>
      <c r="AU67" s="1026"/>
      <c r="AV67" s="1027"/>
      <c r="AW67" s="1027"/>
      <c r="AX67" s="1027"/>
      <c r="AY67" s="1028"/>
      <c r="AZ67" s="1026"/>
      <c r="BA67" s="1027"/>
      <c r="BB67" s="1027"/>
      <c r="BC67" s="1027"/>
      <c r="BD67" s="1038"/>
      <c r="BE67" s="106"/>
      <c r="BF67" s="106"/>
      <c r="BG67" s="106"/>
      <c r="BH67" s="106"/>
      <c r="BI67" s="106"/>
      <c r="BJ67" s="106"/>
      <c r="BK67" s="106"/>
      <c r="BL67" s="106"/>
      <c r="BM67" s="106"/>
      <c r="BN67" s="106"/>
      <c r="BO67" s="106"/>
      <c r="BP67" s="106"/>
      <c r="BQ67" s="103">
        <v>61</v>
      </c>
      <c r="BR67" s="108"/>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5"/>
    </row>
    <row r="68" spans="1:131" ht="26.25" customHeight="1" thickTop="1" x14ac:dyDescent="0.2">
      <c r="A68" s="101">
        <v>1</v>
      </c>
      <c r="B68" s="1007" t="s">
        <v>371</v>
      </c>
      <c r="C68" s="1008"/>
      <c r="D68" s="1008"/>
      <c r="E68" s="1008"/>
      <c r="F68" s="1008"/>
      <c r="G68" s="1008"/>
      <c r="H68" s="1008"/>
      <c r="I68" s="1008"/>
      <c r="J68" s="1008"/>
      <c r="K68" s="1008"/>
      <c r="L68" s="1008"/>
      <c r="M68" s="1008"/>
      <c r="N68" s="1008"/>
      <c r="O68" s="1008"/>
      <c r="P68" s="1009"/>
      <c r="Q68" s="1010">
        <v>6282</v>
      </c>
      <c r="R68" s="1004">
        <v>6933</v>
      </c>
      <c r="S68" s="1004">
        <v>6933</v>
      </c>
      <c r="T68" s="1004">
        <v>6933</v>
      </c>
      <c r="U68" s="1004">
        <v>6933</v>
      </c>
      <c r="V68" s="1004">
        <v>6206</v>
      </c>
      <c r="W68" s="1004">
        <v>6850</v>
      </c>
      <c r="X68" s="1004">
        <v>6850</v>
      </c>
      <c r="Y68" s="1004">
        <v>6850</v>
      </c>
      <c r="Z68" s="1004">
        <v>6850</v>
      </c>
      <c r="AA68" s="1004">
        <v>76</v>
      </c>
      <c r="AB68" s="1004">
        <v>82</v>
      </c>
      <c r="AC68" s="1004">
        <v>82</v>
      </c>
      <c r="AD68" s="1004">
        <v>82</v>
      </c>
      <c r="AE68" s="1004">
        <v>82</v>
      </c>
      <c r="AF68" s="1004">
        <v>76</v>
      </c>
      <c r="AG68" s="1004">
        <v>82</v>
      </c>
      <c r="AH68" s="1004">
        <v>82</v>
      </c>
      <c r="AI68" s="1004">
        <v>82</v>
      </c>
      <c r="AJ68" s="1004">
        <v>82</v>
      </c>
      <c r="AK68" s="1004">
        <v>1908</v>
      </c>
      <c r="AL68" s="1004">
        <v>2485</v>
      </c>
      <c r="AM68" s="1004">
        <v>2485</v>
      </c>
      <c r="AN68" s="1004">
        <v>2485</v>
      </c>
      <c r="AO68" s="1004">
        <v>2485</v>
      </c>
      <c r="AP68" s="1004" t="s">
        <v>372</v>
      </c>
      <c r="AQ68" s="1004"/>
      <c r="AR68" s="1004"/>
      <c r="AS68" s="1004"/>
      <c r="AT68" s="1004"/>
      <c r="AU68" s="1004" t="s">
        <v>372</v>
      </c>
      <c r="AV68" s="1004"/>
      <c r="AW68" s="1004"/>
      <c r="AX68" s="1004"/>
      <c r="AY68" s="1004"/>
      <c r="AZ68" s="1005"/>
      <c r="BA68" s="1005"/>
      <c r="BB68" s="1005"/>
      <c r="BC68" s="1005"/>
      <c r="BD68" s="1006"/>
      <c r="BE68" s="106"/>
      <c r="BF68" s="106"/>
      <c r="BG68" s="106"/>
      <c r="BH68" s="106"/>
      <c r="BI68" s="106"/>
      <c r="BJ68" s="106"/>
      <c r="BK68" s="106"/>
      <c r="BL68" s="106"/>
      <c r="BM68" s="106"/>
      <c r="BN68" s="106"/>
      <c r="BO68" s="106"/>
      <c r="BP68" s="106"/>
      <c r="BQ68" s="103">
        <v>62</v>
      </c>
      <c r="BR68" s="108"/>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5"/>
    </row>
    <row r="69" spans="1:131" ht="26.25" customHeight="1" x14ac:dyDescent="0.2">
      <c r="A69" s="103">
        <v>2</v>
      </c>
      <c r="B69" s="996" t="s">
        <v>373</v>
      </c>
      <c r="C69" s="997"/>
      <c r="D69" s="997"/>
      <c r="E69" s="997"/>
      <c r="F69" s="997"/>
      <c r="G69" s="997"/>
      <c r="H69" s="997"/>
      <c r="I69" s="997"/>
      <c r="J69" s="997"/>
      <c r="K69" s="997"/>
      <c r="L69" s="997"/>
      <c r="M69" s="997"/>
      <c r="N69" s="997"/>
      <c r="O69" s="997"/>
      <c r="P69" s="998"/>
      <c r="Q69" s="999">
        <v>1478091</v>
      </c>
      <c r="R69" s="993">
        <v>1385861</v>
      </c>
      <c r="S69" s="993">
        <v>1385861</v>
      </c>
      <c r="T69" s="993">
        <v>1385861</v>
      </c>
      <c r="U69" s="993">
        <v>1385861</v>
      </c>
      <c r="V69" s="993">
        <v>1440066</v>
      </c>
      <c r="W69" s="993">
        <v>1346246</v>
      </c>
      <c r="X69" s="993">
        <v>1346246</v>
      </c>
      <c r="Y69" s="993">
        <v>1346246</v>
      </c>
      <c r="Z69" s="993">
        <v>1346246</v>
      </c>
      <c r="AA69" s="993">
        <v>38025</v>
      </c>
      <c r="AB69" s="993">
        <v>39615</v>
      </c>
      <c r="AC69" s="993">
        <v>39615</v>
      </c>
      <c r="AD69" s="993">
        <v>39615</v>
      </c>
      <c r="AE69" s="993">
        <v>39615</v>
      </c>
      <c r="AF69" s="993">
        <v>38025</v>
      </c>
      <c r="AG69" s="993">
        <v>39615</v>
      </c>
      <c r="AH69" s="993">
        <v>39615</v>
      </c>
      <c r="AI69" s="993">
        <v>39615</v>
      </c>
      <c r="AJ69" s="993">
        <v>39615</v>
      </c>
      <c r="AK69" s="993">
        <v>17867</v>
      </c>
      <c r="AL69" s="993">
        <v>13582</v>
      </c>
      <c r="AM69" s="993">
        <v>13582</v>
      </c>
      <c r="AN69" s="993">
        <v>13582</v>
      </c>
      <c r="AO69" s="993">
        <v>13582</v>
      </c>
      <c r="AP69" s="993" t="s">
        <v>372</v>
      </c>
      <c r="AQ69" s="993"/>
      <c r="AR69" s="993"/>
      <c r="AS69" s="993"/>
      <c r="AT69" s="993"/>
      <c r="AU69" s="993" t="s">
        <v>372</v>
      </c>
      <c r="AV69" s="993"/>
      <c r="AW69" s="993"/>
      <c r="AX69" s="993"/>
      <c r="AY69" s="993"/>
      <c r="AZ69" s="994"/>
      <c r="BA69" s="994"/>
      <c r="BB69" s="994"/>
      <c r="BC69" s="994"/>
      <c r="BD69" s="995"/>
      <c r="BE69" s="106"/>
      <c r="BF69" s="106"/>
      <c r="BG69" s="106"/>
      <c r="BH69" s="106"/>
      <c r="BI69" s="106"/>
      <c r="BJ69" s="106"/>
      <c r="BK69" s="106"/>
      <c r="BL69" s="106"/>
      <c r="BM69" s="106"/>
      <c r="BN69" s="106"/>
      <c r="BO69" s="106"/>
      <c r="BP69" s="106"/>
      <c r="BQ69" s="103">
        <v>63</v>
      </c>
      <c r="BR69" s="108"/>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5"/>
    </row>
    <row r="70" spans="1:131" ht="26.25" customHeight="1" x14ac:dyDescent="0.2">
      <c r="A70" s="103">
        <v>3</v>
      </c>
      <c r="B70" s="996" t="s">
        <v>374</v>
      </c>
      <c r="C70" s="997"/>
      <c r="D70" s="997"/>
      <c r="E70" s="997"/>
      <c r="F70" s="997"/>
      <c r="G70" s="997"/>
      <c r="H70" s="997"/>
      <c r="I70" s="997"/>
      <c r="J70" s="997"/>
      <c r="K70" s="997"/>
      <c r="L70" s="997"/>
      <c r="M70" s="997"/>
      <c r="N70" s="997"/>
      <c r="O70" s="997"/>
      <c r="P70" s="998"/>
      <c r="Q70" s="999">
        <v>5106</v>
      </c>
      <c r="R70" s="993"/>
      <c r="S70" s="993"/>
      <c r="T70" s="993"/>
      <c r="U70" s="993"/>
      <c r="V70" s="993">
        <v>4706</v>
      </c>
      <c r="W70" s="993"/>
      <c r="X70" s="993"/>
      <c r="Y70" s="993"/>
      <c r="Z70" s="993"/>
      <c r="AA70" s="993">
        <v>400</v>
      </c>
      <c r="AB70" s="993"/>
      <c r="AC70" s="993"/>
      <c r="AD70" s="993"/>
      <c r="AE70" s="993"/>
      <c r="AF70" s="993">
        <v>400</v>
      </c>
      <c r="AG70" s="993"/>
      <c r="AH70" s="993"/>
      <c r="AI70" s="993"/>
      <c r="AJ70" s="993"/>
      <c r="AK70" s="993">
        <v>250</v>
      </c>
      <c r="AL70" s="993"/>
      <c r="AM70" s="993"/>
      <c r="AN70" s="993"/>
      <c r="AO70" s="993"/>
      <c r="AP70" s="993" t="s">
        <v>372</v>
      </c>
      <c r="AQ70" s="993"/>
      <c r="AR70" s="993"/>
      <c r="AS70" s="993"/>
      <c r="AT70" s="993"/>
      <c r="AU70" s="993" t="s">
        <v>372</v>
      </c>
      <c r="AV70" s="993"/>
      <c r="AW70" s="993"/>
      <c r="AX70" s="993"/>
      <c r="AY70" s="993"/>
      <c r="AZ70" s="994"/>
      <c r="BA70" s="994"/>
      <c r="BB70" s="994"/>
      <c r="BC70" s="994"/>
      <c r="BD70" s="995"/>
      <c r="BE70" s="106"/>
      <c r="BF70" s="106"/>
      <c r="BG70" s="106"/>
      <c r="BH70" s="106"/>
      <c r="BI70" s="106"/>
      <c r="BJ70" s="106"/>
      <c r="BK70" s="106"/>
      <c r="BL70" s="106"/>
      <c r="BM70" s="106"/>
      <c r="BN70" s="106"/>
      <c r="BO70" s="106"/>
      <c r="BP70" s="106"/>
      <c r="BQ70" s="103">
        <v>64</v>
      </c>
      <c r="BR70" s="108"/>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5"/>
    </row>
    <row r="71" spans="1:131" ht="26.25" customHeight="1" x14ac:dyDescent="0.2">
      <c r="A71" s="103">
        <v>4</v>
      </c>
      <c r="B71" s="996" t="s">
        <v>375</v>
      </c>
      <c r="C71" s="997"/>
      <c r="D71" s="997"/>
      <c r="E71" s="997"/>
      <c r="F71" s="997"/>
      <c r="G71" s="997"/>
      <c r="H71" s="997"/>
      <c r="I71" s="997"/>
      <c r="J71" s="997"/>
      <c r="K71" s="997"/>
      <c r="L71" s="997"/>
      <c r="M71" s="997"/>
      <c r="N71" s="997"/>
      <c r="O71" s="997"/>
      <c r="P71" s="998"/>
      <c r="Q71" s="999">
        <v>4</v>
      </c>
      <c r="R71" s="993"/>
      <c r="S71" s="993"/>
      <c r="T71" s="993"/>
      <c r="U71" s="993"/>
      <c r="V71" s="993">
        <v>3</v>
      </c>
      <c r="W71" s="993"/>
      <c r="X71" s="993"/>
      <c r="Y71" s="993"/>
      <c r="Z71" s="993"/>
      <c r="AA71" s="993">
        <v>1</v>
      </c>
      <c r="AB71" s="993"/>
      <c r="AC71" s="993"/>
      <c r="AD71" s="993"/>
      <c r="AE71" s="993"/>
      <c r="AF71" s="993">
        <v>1</v>
      </c>
      <c r="AG71" s="993"/>
      <c r="AH71" s="993"/>
      <c r="AI71" s="993"/>
      <c r="AJ71" s="993"/>
      <c r="AK71" s="993" t="s">
        <v>372</v>
      </c>
      <c r="AL71" s="993"/>
      <c r="AM71" s="993"/>
      <c r="AN71" s="993"/>
      <c r="AO71" s="993"/>
      <c r="AP71" s="993" t="s">
        <v>372</v>
      </c>
      <c r="AQ71" s="993"/>
      <c r="AR71" s="993"/>
      <c r="AS71" s="993"/>
      <c r="AT71" s="993"/>
      <c r="AU71" s="993" t="s">
        <v>372</v>
      </c>
      <c r="AV71" s="993"/>
      <c r="AW71" s="993"/>
      <c r="AX71" s="993"/>
      <c r="AY71" s="993"/>
      <c r="AZ71" s="994"/>
      <c r="BA71" s="994"/>
      <c r="BB71" s="994"/>
      <c r="BC71" s="994"/>
      <c r="BD71" s="995"/>
      <c r="BE71" s="106"/>
      <c r="BF71" s="106"/>
      <c r="BG71" s="106"/>
      <c r="BH71" s="106"/>
      <c r="BI71" s="106"/>
      <c r="BJ71" s="106"/>
      <c r="BK71" s="106"/>
      <c r="BL71" s="106"/>
      <c r="BM71" s="106"/>
      <c r="BN71" s="106"/>
      <c r="BO71" s="106"/>
      <c r="BP71" s="106"/>
      <c r="BQ71" s="103">
        <v>65</v>
      </c>
      <c r="BR71" s="108"/>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5"/>
    </row>
    <row r="72" spans="1:131" ht="26.25" customHeight="1" x14ac:dyDescent="0.2">
      <c r="A72" s="103">
        <v>5</v>
      </c>
      <c r="B72" s="996" t="s">
        <v>376</v>
      </c>
      <c r="C72" s="997"/>
      <c r="D72" s="997"/>
      <c r="E72" s="997"/>
      <c r="F72" s="997"/>
      <c r="G72" s="997"/>
      <c r="H72" s="997"/>
      <c r="I72" s="997"/>
      <c r="J72" s="997"/>
      <c r="K72" s="997"/>
      <c r="L72" s="997"/>
      <c r="M72" s="997"/>
      <c r="N72" s="997"/>
      <c r="O72" s="997"/>
      <c r="P72" s="998"/>
      <c r="Q72" s="999">
        <v>284</v>
      </c>
      <c r="R72" s="993"/>
      <c r="S72" s="993"/>
      <c r="T72" s="993"/>
      <c r="U72" s="993"/>
      <c r="V72" s="993">
        <v>267</v>
      </c>
      <c r="W72" s="993"/>
      <c r="X72" s="993"/>
      <c r="Y72" s="993"/>
      <c r="Z72" s="993"/>
      <c r="AA72" s="993">
        <v>17</v>
      </c>
      <c r="AB72" s="993"/>
      <c r="AC72" s="993"/>
      <c r="AD72" s="993"/>
      <c r="AE72" s="993"/>
      <c r="AF72" s="993">
        <v>17</v>
      </c>
      <c r="AG72" s="993"/>
      <c r="AH72" s="993"/>
      <c r="AI72" s="993"/>
      <c r="AJ72" s="993"/>
      <c r="AK72" s="993" t="s">
        <v>372</v>
      </c>
      <c r="AL72" s="993"/>
      <c r="AM72" s="993"/>
      <c r="AN72" s="993"/>
      <c r="AO72" s="993"/>
      <c r="AP72" s="993" t="s">
        <v>372</v>
      </c>
      <c r="AQ72" s="993"/>
      <c r="AR72" s="993"/>
      <c r="AS72" s="993"/>
      <c r="AT72" s="993"/>
      <c r="AU72" s="993" t="s">
        <v>372</v>
      </c>
      <c r="AV72" s="993"/>
      <c r="AW72" s="993"/>
      <c r="AX72" s="993"/>
      <c r="AY72" s="993"/>
      <c r="AZ72" s="994"/>
      <c r="BA72" s="994"/>
      <c r="BB72" s="994"/>
      <c r="BC72" s="994"/>
      <c r="BD72" s="995"/>
      <c r="BE72" s="106"/>
      <c r="BF72" s="106"/>
      <c r="BG72" s="106"/>
      <c r="BH72" s="106"/>
      <c r="BI72" s="106"/>
      <c r="BJ72" s="106"/>
      <c r="BK72" s="106"/>
      <c r="BL72" s="106"/>
      <c r="BM72" s="106"/>
      <c r="BN72" s="106"/>
      <c r="BO72" s="106"/>
      <c r="BP72" s="106"/>
      <c r="BQ72" s="103">
        <v>66</v>
      </c>
      <c r="BR72" s="108"/>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5"/>
    </row>
    <row r="73" spans="1:131" ht="26.25" customHeight="1" x14ac:dyDescent="0.2">
      <c r="A73" s="103">
        <v>6</v>
      </c>
      <c r="B73" s="996" t="s">
        <v>377</v>
      </c>
      <c r="C73" s="997"/>
      <c r="D73" s="997"/>
      <c r="E73" s="997"/>
      <c r="F73" s="997"/>
      <c r="G73" s="997"/>
      <c r="H73" s="997"/>
      <c r="I73" s="997"/>
      <c r="J73" s="997"/>
      <c r="K73" s="997"/>
      <c r="L73" s="997"/>
      <c r="M73" s="997"/>
      <c r="N73" s="997"/>
      <c r="O73" s="997"/>
      <c r="P73" s="998"/>
      <c r="Q73" s="999">
        <v>9272</v>
      </c>
      <c r="R73" s="993"/>
      <c r="S73" s="993"/>
      <c r="T73" s="993"/>
      <c r="U73" s="993"/>
      <c r="V73" s="993">
        <v>8780</v>
      </c>
      <c r="W73" s="993"/>
      <c r="X73" s="993"/>
      <c r="Y73" s="993"/>
      <c r="Z73" s="993"/>
      <c r="AA73" s="993">
        <v>492</v>
      </c>
      <c r="AB73" s="993"/>
      <c r="AC73" s="993"/>
      <c r="AD73" s="993"/>
      <c r="AE73" s="993"/>
      <c r="AF73" s="993">
        <v>492</v>
      </c>
      <c r="AG73" s="993"/>
      <c r="AH73" s="993"/>
      <c r="AI73" s="993"/>
      <c r="AJ73" s="993"/>
      <c r="AK73" s="993" t="s">
        <v>372</v>
      </c>
      <c r="AL73" s="993"/>
      <c r="AM73" s="993"/>
      <c r="AN73" s="993"/>
      <c r="AO73" s="993"/>
      <c r="AP73" s="993">
        <v>222</v>
      </c>
      <c r="AQ73" s="993"/>
      <c r="AR73" s="993"/>
      <c r="AS73" s="993"/>
      <c r="AT73" s="993"/>
      <c r="AU73" s="993">
        <v>9</v>
      </c>
      <c r="AV73" s="993"/>
      <c r="AW73" s="993"/>
      <c r="AX73" s="993"/>
      <c r="AY73" s="993"/>
      <c r="AZ73" s="994"/>
      <c r="BA73" s="994"/>
      <c r="BB73" s="994"/>
      <c r="BC73" s="994"/>
      <c r="BD73" s="995"/>
      <c r="BE73" s="106"/>
      <c r="BF73" s="106"/>
      <c r="BG73" s="106"/>
      <c r="BH73" s="106"/>
      <c r="BI73" s="106"/>
      <c r="BJ73" s="106"/>
      <c r="BK73" s="106"/>
      <c r="BL73" s="106"/>
      <c r="BM73" s="106"/>
      <c r="BN73" s="106"/>
      <c r="BO73" s="106"/>
      <c r="BP73" s="106"/>
      <c r="BQ73" s="103">
        <v>67</v>
      </c>
      <c r="BR73" s="108"/>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5"/>
    </row>
    <row r="74" spans="1:131" ht="26.25" customHeight="1" x14ac:dyDescent="0.2">
      <c r="A74" s="103">
        <v>7</v>
      </c>
      <c r="B74" s="996" t="s">
        <v>378</v>
      </c>
      <c r="C74" s="997"/>
      <c r="D74" s="997"/>
      <c r="E74" s="997"/>
      <c r="F74" s="997"/>
      <c r="G74" s="997"/>
      <c r="H74" s="997"/>
      <c r="I74" s="997"/>
      <c r="J74" s="997"/>
      <c r="K74" s="997"/>
      <c r="L74" s="997"/>
      <c r="M74" s="997"/>
      <c r="N74" s="997"/>
      <c r="O74" s="997"/>
      <c r="P74" s="998"/>
      <c r="Q74" s="999">
        <v>978</v>
      </c>
      <c r="R74" s="993"/>
      <c r="S74" s="993"/>
      <c r="T74" s="993"/>
      <c r="U74" s="993"/>
      <c r="V74" s="993">
        <v>948</v>
      </c>
      <c r="W74" s="993"/>
      <c r="X74" s="993"/>
      <c r="Y74" s="993"/>
      <c r="Z74" s="993"/>
      <c r="AA74" s="993">
        <v>30</v>
      </c>
      <c r="AB74" s="993"/>
      <c r="AC74" s="993"/>
      <c r="AD74" s="993"/>
      <c r="AE74" s="993"/>
      <c r="AF74" s="993">
        <v>30</v>
      </c>
      <c r="AG74" s="993"/>
      <c r="AH74" s="993"/>
      <c r="AI74" s="993"/>
      <c r="AJ74" s="993"/>
      <c r="AK74" s="993">
        <v>66</v>
      </c>
      <c r="AL74" s="993"/>
      <c r="AM74" s="993"/>
      <c r="AN74" s="993"/>
      <c r="AO74" s="993"/>
      <c r="AP74" s="993" t="s">
        <v>372</v>
      </c>
      <c r="AQ74" s="993"/>
      <c r="AR74" s="993"/>
      <c r="AS74" s="993"/>
      <c r="AT74" s="993"/>
      <c r="AU74" s="993" t="s">
        <v>372</v>
      </c>
      <c r="AV74" s="993"/>
      <c r="AW74" s="993"/>
      <c r="AX74" s="993"/>
      <c r="AY74" s="993"/>
      <c r="AZ74" s="994"/>
      <c r="BA74" s="994"/>
      <c r="BB74" s="994"/>
      <c r="BC74" s="994"/>
      <c r="BD74" s="995"/>
      <c r="BE74" s="106"/>
      <c r="BF74" s="106"/>
      <c r="BG74" s="106"/>
      <c r="BH74" s="106"/>
      <c r="BI74" s="106"/>
      <c r="BJ74" s="106"/>
      <c r="BK74" s="106"/>
      <c r="BL74" s="106"/>
      <c r="BM74" s="106"/>
      <c r="BN74" s="106"/>
      <c r="BO74" s="106"/>
      <c r="BP74" s="106"/>
      <c r="BQ74" s="103">
        <v>68</v>
      </c>
      <c r="BR74" s="108"/>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5"/>
    </row>
    <row r="75" spans="1:131" ht="26.25" customHeight="1" x14ac:dyDescent="0.2">
      <c r="A75" s="103">
        <v>8</v>
      </c>
      <c r="B75" s="996" t="s">
        <v>379</v>
      </c>
      <c r="C75" s="997"/>
      <c r="D75" s="997"/>
      <c r="E75" s="997"/>
      <c r="F75" s="997"/>
      <c r="G75" s="997"/>
      <c r="H75" s="997"/>
      <c r="I75" s="997"/>
      <c r="J75" s="997"/>
      <c r="K75" s="997"/>
      <c r="L75" s="997"/>
      <c r="M75" s="997"/>
      <c r="N75" s="997"/>
      <c r="O75" s="997"/>
      <c r="P75" s="998"/>
      <c r="Q75" s="1000">
        <v>296</v>
      </c>
      <c r="R75" s="1001"/>
      <c r="S75" s="1001"/>
      <c r="T75" s="1001"/>
      <c r="U75" s="1002"/>
      <c r="V75" s="1003">
        <v>182</v>
      </c>
      <c r="W75" s="1001"/>
      <c r="X75" s="1001"/>
      <c r="Y75" s="1001"/>
      <c r="Z75" s="1002"/>
      <c r="AA75" s="1003">
        <v>115</v>
      </c>
      <c r="AB75" s="1001"/>
      <c r="AC75" s="1001"/>
      <c r="AD75" s="1001"/>
      <c r="AE75" s="1002"/>
      <c r="AF75" s="1003">
        <v>115</v>
      </c>
      <c r="AG75" s="1001"/>
      <c r="AH75" s="1001"/>
      <c r="AI75" s="1001"/>
      <c r="AJ75" s="1002"/>
      <c r="AK75" s="1003">
        <v>15</v>
      </c>
      <c r="AL75" s="1001"/>
      <c r="AM75" s="1001"/>
      <c r="AN75" s="1001"/>
      <c r="AO75" s="1002"/>
      <c r="AP75" s="1003" t="s">
        <v>372</v>
      </c>
      <c r="AQ75" s="1001"/>
      <c r="AR75" s="1001"/>
      <c r="AS75" s="1001"/>
      <c r="AT75" s="1002"/>
      <c r="AU75" s="1003" t="s">
        <v>372</v>
      </c>
      <c r="AV75" s="1001"/>
      <c r="AW75" s="1001"/>
      <c r="AX75" s="1001"/>
      <c r="AY75" s="1002"/>
      <c r="AZ75" s="994"/>
      <c r="BA75" s="994"/>
      <c r="BB75" s="994"/>
      <c r="BC75" s="994"/>
      <c r="BD75" s="995"/>
      <c r="BE75" s="106"/>
      <c r="BF75" s="106"/>
      <c r="BG75" s="106"/>
      <c r="BH75" s="106"/>
      <c r="BI75" s="106"/>
      <c r="BJ75" s="106"/>
      <c r="BK75" s="106"/>
      <c r="BL75" s="106"/>
      <c r="BM75" s="106"/>
      <c r="BN75" s="106"/>
      <c r="BO75" s="106"/>
      <c r="BP75" s="106"/>
      <c r="BQ75" s="103">
        <v>69</v>
      </c>
      <c r="BR75" s="108"/>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5"/>
    </row>
    <row r="76" spans="1:131" ht="26.25" customHeight="1" x14ac:dyDescent="0.2">
      <c r="A76" s="103">
        <v>9</v>
      </c>
      <c r="B76" s="996" t="s">
        <v>380</v>
      </c>
      <c r="C76" s="997"/>
      <c r="D76" s="997"/>
      <c r="E76" s="997"/>
      <c r="F76" s="997"/>
      <c r="G76" s="997"/>
      <c r="H76" s="997"/>
      <c r="I76" s="997"/>
      <c r="J76" s="997"/>
      <c r="K76" s="997"/>
      <c r="L76" s="997"/>
      <c r="M76" s="997"/>
      <c r="N76" s="997"/>
      <c r="O76" s="997"/>
      <c r="P76" s="998"/>
      <c r="Q76" s="1000">
        <v>1658</v>
      </c>
      <c r="R76" s="1001"/>
      <c r="S76" s="1001"/>
      <c r="T76" s="1001"/>
      <c r="U76" s="1002"/>
      <c r="V76" s="1003">
        <v>1572</v>
      </c>
      <c r="W76" s="1001"/>
      <c r="X76" s="1001"/>
      <c r="Y76" s="1001"/>
      <c r="Z76" s="1002"/>
      <c r="AA76" s="1003">
        <v>86</v>
      </c>
      <c r="AB76" s="1001"/>
      <c r="AC76" s="1001"/>
      <c r="AD76" s="1001"/>
      <c r="AE76" s="1002"/>
      <c r="AF76" s="1003">
        <v>86</v>
      </c>
      <c r="AG76" s="1001"/>
      <c r="AH76" s="1001"/>
      <c r="AI76" s="1001"/>
      <c r="AJ76" s="1002"/>
      <c r="AK76" s="1003">
        <v>102</v>
      </c>
      <c r="AL76" s="1001"/>
      <c r="AM76" s="1001"/>
      <c r="AN76" s="1001"/>
      <c r="AO76" s="1002"/>
      <c r="AP76" s="1003" t="s">
        <v>372</v>
      </c>
      <c r="AQ76" s="1001"/>
      <c r="AR76" s="1001"/>
      <c r="AS76" s="1001"/>
      <c r="AT76" s="1002"/>
      <c r="AU76" s="1003" t="s">
        <v>372</v>
      </c>
      <c r="AV76" s="1001"/>
      <c r="AW76" s="1001"/>
      <c r="AX76" s="1001"/>
      <c r="AY76" s="1002"/>
      <c r="AZ76" s="994"/>
      <c r="BA76" s="994"/>
      <c r="BB76" s="994"/>
      <c r="BC76" s="994"/>
      <c r="BD76" s="995"/>
      <c r="BE76" s="106"/>
      <c r="BF76" s="106"/>
      <c r="BG76" s="106"/>
      <c r="BH76" s="106"/>
      <c r="BI76" s="106"/>
      <c r="BJ76" s="106"/>
      <c r="BK76" s="106"/>
      <c r="BL76" s="106"/>
      <c r="BM76" s="106"/>
      <c r="BN76" s="106"/>
      <c r="BO76" s="106"/>
      <c r="BP76" s="106"/>
      <c r="BQ76" s="103">
        <v>70</v>
      </c>
      <c r="BR76" s="108"/>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5"/>
    </row>
    <row r="77" spans="1:131" ht="26.25" customHeight="1" x14ac:dyDescent="0.2">
      <c r="A77" s="103">
        <v>10</v>
      </c>
      <c r="B77" s="996" t="s">
        <v>381</v>
      </c>
      <c r="C77" s="997"/>
      <c r="D77" s="997"/>
      <c r="E77" s="997"/>
      <c r="F77" s="997"/>
      <c r="G77" s="997"/>
      <c r="H77" s="997"/>
      <c r="I77" s="997"/>
      <c r="J77" s="997"/>
      <c r="K77" s="997"/>
      <c r="L77" s="997"/>
      <c r="M77" s="997"/>
      <c r="N77" s="997"/>
      <c r="O77" s="997"/>
      <c r="P77" s="998"/>
      <c r="Q77" s="1000">
        <v>22750</v>
      </c>
      <c r="R77" s="1001"/>
      <c r="S77" s="1001"/>
      <c r="T77" s="1001"/>
      <c r="U77" s="1002"/>
      <c r="V77" s="1003">
        <v>22502</v>
      </c>
      <c r="W77" s="1001"/>
      <c r="X77" s="1001"/>
      <c r="Y77" s="1001"/>
      <c r="Z77" s="1002"/>
      <c r="AA77" s="1003">
        <f>Q77-V77</f>
        <v>248</v>
      </c>
      <c r="AB77" s="1001"/>
      <c r="AC77" s="1001"/>
      <c r="AD77" s="1001"/>
      <c r="AE77" s="1002"/>
      <c r="AF77" s="1003">
        <v>158</v>
      </c>
      <c r="AG77" s="1001"/>
      <c r="AH77" s="1001"/>
      <c r="AI77" s="1001"/>
      <c r="AJ77" s="1002"/>
      <c r="AK77" s="1003" t="s">
        <v>372</v>
      </c>
      <c r="AL77" s="1001"/>
      <c r="AM77" s="1001"/>
      <c r="AN77" s="1001"/>
      <c r="AO77" s="1002"/>
      <c r="AP77" s="1003" t="s">
        <v>372</v>
      </c>
      <c r="AQ77" s="1001"/>
      <c r="AR77" s="1001"/>
      <c r="AS77" s="1001"/>
      <c r="AT77" s="1002"/>
      <c r="AU77" s="1003" t="s">
        <v>372</v>
      </c>
      <c r="AV77" s="1001"/>
      <c r="AW77" s="1001"/>
      <c r="AX77" s="1001"/>
      <c r="AY77" s="1002"/>
      <c r="AZ77" s="994"/>
      <c r="BA77" s="994"/>
      <c r="BB77" s="994"/>
      <c r="BC77" s="994"/>
      <c r="BD77" s="995"/>
      <c r="BE77" s="106"/>
      <c r="BF77" s="106"/>
      <c r="BG77" s="106"/>
      <c r="BH77" s="106"/>
      <c r="BI77" s="106"/>
      <c r="BJ77" s="106"/>
      <c r="BK77" s="106"/>
      <c r="BL77" s="106"/>
      <c r="BM77" s="106"/>
      <c r="BN77" s="106"/>
      <c r="BO77" s="106"/>
      <c r="BP77" s="106"/>
      <c r="BQ77" s="103">
        <v>71</v>
      </c>
      <c r="BR77" s="108"/>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5"/>
    </row>
    <row r="78" spans="1:131" ht="26.25" customHeight="1" x14ac:dyDescent="0.2">
      <c r="A78" s="103">
        <v>11</v>
      </c>
      <c r="B78" s="996"/>
      <c r="C78" s="997"/>
      <c r="D78" s="997"/>
      <c r="E78" s="997"/>
      <c r="F78" s="997"/>
      <c r="G78" s="997"/>
      <c r="H78" s="997"/>
      <c r="I78" s="997"/>
      <c r="J78" s="997"/>
      <c r="K78" s="997"/>
      <c r="L78" s="997"/>
      <c r="M78" s="997"/>
      <c r="N78" s="997"/>
      <c r="O78" s="997"/>
      <c r="P78" s="998"/>
      <c r="Q78" s="999"/>
      <c r="R78" s="993"/>
      <c r="S78" s="993"/>
      <c r="T78" s="993"/>
      <c r="U78" s="993"/>
      <c r="V78" s="993"/>
      <c r="W78" s="993"/>
      <c r="X78" s="993"/>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3"/>
      <c r="AY78" s="993"/>
      <c r="AZ78" s="994"/>
      <c r="BA78" s="994"/>
      <c r="BB78" s="994"/>
      <c r="BC78" s="994"/>
      <c r="BD78" s="995"/>
      <c r="BE78" s="106"/>
      <c r="BF78" s="106"/>
      <c r="BG78" s="106"/>
      <c r="BH78" s="106"/>
      <c r="BI78" s="106"/>
      <c r="BJ78" s="95"/>
      <c r="BK78" s="95"/>
      <c r="BL78" s="95"/>
      <c r="BM78" s="95"/>
      <c r="BN78" s="95"/>
      <c r="BO78" s="106"/>
      <c r="BP78" s="106"/>
      <c r="BQ78" s="103">
        <v>72</v>
      </c>
      <c r="BR78" s="108"/>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5"/>
    </row>
    <row r="79" spans="1:131" ht="26.25" customHeight="1" x14ac:dyDescent="0.2">
      <c r="A79" s="103">
        <v>12</v>
      </c>
      <c r="B79" s="996"/>
      <c r="C79" s="997"/>
      <c r="D79" s="997"/>
      <c r="E79" s="997"/>
      <c r="F79" s="997"/>
      <c r="G79" s="997"/>
      <c r="H79" s="997"/>
      <c r="I79" s="997"/>
      <c r="J79" s="997"/>
      <c r="K79" s="997"/>
      <c r="L79" s="997"/>
      <c r="M79" s="997"/>
      <c r="N79" s="997"/>
      <c r="O79" s="997"/>
      <c r="P79" s="998"/>
      <c r="Q79" s="999"/>
      <c r="R79" s="993"/>
      <c r="S79" s="993"/>
      <c r="T79" s="993"/>
      <c r="U79" s="993"/>
      <c r="V79" s="993"/>
      <c r="W79" s="993"/>
      <c r="X79" s="993"/>
      <c r="Y79" s="993"/>
      <c r="Z79" s="993"/>
      <c r="AA79" s="993"/>
      <c r="AB79" s="993"/>
      <c r="AC79" s="993"/>
      <c r="AD79" s="993"/>
      <c r="AE79" s="993"/>
      <c r="AF79" s="993"/>
      <c r="AG79" s="993"/>
      <c r="AH79" s="993"/>
      <c r="AI79" s="993"/>
      <c r="AJ79" s="993"/>
      <c r="AK79" s="993"/>
      <c r="AL79" s="993"/>
      <c r="AM79" s="993"/>
      <c r="AN79" s="993"/>
      <c r="AO79" s="993"/>
      <c r="AP79" s="993"/>
      <c r="AQ79" s="993"/>
      <c r="AR79" s="993"/>
      <c r="AS79" s="993"/>
      <c r="AT79" s="993"/>
      <c r="AU79" s="993"/>
      <c r="AV79" s="993"/>
      <c r="AW79" s="993"/>
      <c r="AX79" s="993"/>
      <c r="AY79" s="993"/>
      <c r="AZ79" s="994"/>
      <c r="BA79" s="994"/>
      <c r="BB79" s="994"/>
      <c r="BC79" s="994"/>
      <c r="BD79" s="995"/>
      <c r="BE79" s="106"/>
      <c r="BF79" s="106"/>
      <c r="BG79" s="106"/>
      <c r="BH79" s="106"/>
      <c r="BI79" s="106"/>
      <c r="BJ79" s="95"/>
      <c r="BK79" s="95"/>
      <c r="BL79" s="95"/>
      <c r="BM79" s="95"/>
      <c r="BN79" s="95"/>
      <c r="BO79" s="106"/>
      <c r="BP79" s="106"/>
      <c r="BQ79" s="103">
        <v>73</v>
      </c>
      <c r="BR79" s="108"/>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5"/>
    </row>
    <row r="80" spans="1:131" ht="26.25" customHeight="1" x14ac:dyDescent="0.2">
      <c r="A80" s="103">
        <v>13</v>
      </c>
      <c r="B80" s="996"/>
      <c r="C80" s="997"/>
      <c r="D80" s="997"/>
      <c r="E80" s="997"/>
      <c r="F80" s="997"/>
      <c r="G80" s="997"/>
      <c r="H80" s="997"/>
      <c r="I80" s="997"/>
      <c r="J80" s="997"/>
      <c r="K80" s="997"/>
      <c r="L80" s="997"/>
      <c r="M80" s="997"/>
      <c r="N80" s="997"/>
      <c r="O80" s="997"/>
      <c r="P80" s="998"/>
      <c r="Q80" s="999"/>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993"/>
      <c r="AR80" s="993"/>
      <c r="AS80" s="993"/>
      <c r="AT80" s="993"/>
      <c r="AU80" s="993"/>
      <c r="AV80" s="993"/>
      <c r="AW80" s="993"/>
      <c r="AX80" s="993"/>
      <c r="AY80" s="993"/>
      <c r="AZ80" s="994"/>
      <c r="BA80" s="994"/>
      <c r="BB80" s="994"/>
      <c r="BC80" s="994"/>
      <c r="BD80" s="995"/>
      <c r="BE80" s="106"/>
      <c r="BF80" s="106"/>
      <c r="BG80" s="106"/>
      <c r="BH80" s="106"/>
      <c r="BI80" s="106"/>
      <c r="BJ80" s="106"/>
      <c r="BK80" s="106"/>
      <c r="BL80" s="106"/>
      <c r="BM80" s="106"/>
      <c r="BN80" s="106"/>
      <c r="BO80" s="106"/>
      <c r="BP80" s="106"/>
      <c r="BQ80" s="103">
        <v>74</v>
      </c>
      <c r="BR80" s="108"/>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5"/>
    </row>
    <row r="81" spans="1:131" ht="26.25" customHeight="1" x14ac:dyDescent="0.2">
      <c r="A81" s="103">
        <v>14</v>
      </c>
      <c r="B81" s="996"/>
      <c r="C81" s="997"/>
      <c r="D81" s="997"/>
      <c r="E81" s="997"/>
      <c r="F81" s="997"/>
      <c r="G81" s="997"/>
      <c r="H81" s="997"/>
      <c r="I81" s="997"/>
      <c r="J81" s="997"/>
      <c r="K81" s="997"/>
      <c r="L81" s="997"/>
      <c r="M81" s="997"/>
      <c r="N81" s="997"/>
      <c r="O81" s="997"/>
      <c r="P81" s="998"/>
      <c r="Q81" s="999"/>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4"/>
      <c r="BA81" s="994"/>
      <c r="BB81" s="994"/>
      <c r="BC81" s="994"/>
      <c r="BD81" s="995"/>
      <c r="BE81" s="106"/>
      <c r="BF81" s="106"/>
      <c r="BG81" s="106"/>
      <c r="BH81" s="106"/>
      <c r="BI81" s="106"/>
      <c r="BJ81" s="106"/>
      <c r="BK81" s="106"/>
      <c r="BL81" s="106"/>
      <c r="BM81" s="106"/>
      <c r="BN81" s="106"/>
      <c r="BO81" s="106"/>
      <c r="BP81" s="106"/>
      <c r="BQ81" s="103">
        <v>75</v>
      </c>
      <c r="BR81" s="108"/>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5"/>
    </row>
    <row r="82" spans="1:131" ht="26.25" customHeight="1" x14ac:dyDescent="0.2">
      <c r="A82" s="103">
        <v>15</v>
      </c>
      <c r="B82" s="996"/>
      <c r="C82" s="997"/>
      <c r="D82" s="997"/>
      <c r="E82" s="997"/>
      <c r="F82" s="997"/>
      <c r="G82" s="997"/>
      <c r="H82" s="997"/>
      <c r="I82" s="997"/>
      <c r="J82" s="997"/>
      <c r="K82" s="997"/>
      <c r="L82" s="997"/>
      <c r="M82" s="997"/>
      <c r="N82" s="997"/>
      <c r="O82" s="997"/>
      <c r="P82" s="998"/>
      <c r="Q82" s="999"/>
      <c r="R82" s="993"/>
      <c r="S82" s="993"/>
      <c r="T82" s="993"/>
      <c r="U82" s="993"/>
      <c r="V82" s="993"/>
      <c r="W82" s="993"/>
      <c r="X82" s="993"/>
      <c r="Y82" s="993"/>
      <c r="Z82" s="993"/>
      <c r="AA82" s="993"/>
      <c r="AB82" s="993"/>
      <c r="AC82" s="993"/>
      <c r="AD82" s="993"/>
      <c r="AE82" s="993"/>
      <c r="AF82" s="993"/>
      <c r="AG82" s="993"/>
      <c r="AH82" s="993"/>
      <c r="AI82" s="993"/>
      <c r="AJ82" s="993"/>
      <c r="AK82" s="993"/>
      <c r="AL82" s="993"/>
      <c r="AM82" s="993"/>
      <c r="AN82" s="993"/>
      <c r="AO82" s="993"/>
      <c r="AP82" s="993"/>
      <c r="AQ82" s="993"/>
      <c r="AR82" s="993"/>
      <c r="AS82" s="993"/>
      <c r="AT82" s="993"/>
      <c r="AU82" s="993"/>
      <c r="AV82" s="993"/>
      <c r="AW82" s="993"/>
      <c r="AX82" s="993"/>
      <c r="AY82" s="993"/>
      <c r="AZ82" s="994"/>
      <c r="BA82" s="994"/>
      <c r="BB82" s="994"/>
      <c r="BC82" s="994"/>
      <c r="BD82" s="995"/>
      <c r="BE82" s="106"/>
      <c r="BF82" s="106"/>
      <c r="BG82" s="106"/>
      <c r="BH82" s="106"/>
      <c r="BI82" s="106"/>
      <c r="BJ82" s="106"/>
      <c r="BK82" s="106"/>
      <c r="BL82" s="106"/>
      <c r="BM82" s="106"/>
      <c r="BN82" s="106"/>
      <c r="BO82" s="106"/>
      <c r="BP82" s="106"/>
      <c r="BQ82" s="103">
        <v>76</v>
      </c>
      <c r="BR82" s="108"/>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5"/>
    </row>
    <row r="83" spans="1:131" ht="26.25" customHeight="1" x14ac:dyDescent="0.2">
      <c r="A83" s="103">
        <v>16</v>
      </c>
      <c r="B83" s="996"/>
      <c r="C83" s="997"/>
      <c r="D83" s="997"/>
      <c r="E83" s="997"/>
      <c r="F83" s="997"/>
      <c r="G83" s="997"/>
      <c r="H83" s="997"/>
      <c r="I83" s="997"/>
      <c r="J83" s="997"/>
      <c r="K83" s="997"/>
      <c r="L83" s="997"/>
      <c r="M83" s="997"/>
      <c r="N83" s="997"/>
      <c r="O83" s="997"/>
      <c r="P83" s="998"/>
      <c r="Q83" s="999"/>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993"/>
      <c r="AR83" s="993"/>
      <c r="AS83" s="993"/>
      <c r="AT83" s="993"/>
      <c r="AU83" s="993"/>
      <c r="AV83" s="993"/>
      <c r="AW83" s="993"/>
      <c r="AX83" s="993"/>
      <c r="AY83" s="993"/>
      <c r="AZ83" s="994"/>
      <c r="BA83" s="994"/>
      <c r="BB83" s="994"/>
      <c r="BC83" s="994"/>
      <c r="BD83" s="995"/>
      <c r="BE83" s="106"/>
      <c r="BF83" s="106"/>
      <c r="BG83" s="106"/>
      <c r="BH83" s="106"/>
      <c r="BI83" s="106"/>
      <c r="BJ83" s="106"/>
      <c r="BK83" s="106"/>
      <c r="BL83" s="106"/>
      <c r="BM83" s="106"/>
      <c r="BN83" s="106"/>
      <c r="BO83" s="106"/>
      <c r="BP83" s="106"/>
      <c r="BQ83" s="103">
        <v>77</v>
      </c>
      <c r="BR83" s="108"/>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5"/>
    </row>
    <row r="84" spans="1:131" ht="26.25" customHeight="1" x14ac:dyDescent="0.2">
      <c r="A84" s="103">
        <v>17</v>
      </c>
      <c r="B84" s="996"/>
      <c r="C84" s="997"/>
      <c r="D84" s="997"/>
      <c r="E84" s="997"/>
      <c r="F84" s="997"/>
      <c r="G84" s="997"/>
      <c r="H84" s="997"/>
      <c r="I84" s="997"/>
      <c r="J84" s="997"/>
      <c r="K84" s="997"/>
      <c r="L84" s="997"/>
      <c r="M84" s="997"/>
      <c r="N84" s="997"/>
      <c r="O84" s="997"/>
      <c r="P84" s="998"/>
      <c r="Q84" s="999"/>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3"/>
      <c r="AR84" s="993"/>
      <c r="AS84" s="993"/>
      <c r="AT84" s="993"/>
      <c r="AU84" s="993"/>
      <c r="AV84" s="993"/>
      <c r="AW84" s="993"/>
      <c r="AX84" s="993"/>
      <c r="AY84" s="993"/>
      <c r="AZ84" s="994"/>
      <c r="BA84" s="994"/>
      <c r="BB84" s="994"/>
      <c r="BC84" s="994"/>
      <c r="BD84" s="995"/>
      <c r="BE84" s="106"/>
      <c r="BF84" s="106"/>
      <c r="BG84" s="106"/>
      <c r="BH84" s="106"/>
      <c r="BI84" s="106"/>
      <c r="BJ84" s="106"/>
      <c r="BK84" s="106"/>
      <c r="BL84" s="106"/>
      <c r="BM84" s="106"/>
      <c r="BN84" s="106"/>
      <c r="BO84" s="106"/>
      <c r="BP84" s="106"/>
      <c r="BQ84" s="103">
        <v>78</v>
      </c>
      <c r="BR84" s="108"/>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5"/>
    </row>
    <row r="85" spans="1:131" ht="26.25" customHeight="1" x14ac:dyDescent="0.2">
      <c r="A85" s="103">
        <v>18</v>
      </c>
      <c r="B85" s="996"/>
      <c r="C85" s="997"/>
      <c r="D85" s="997"/>
      <c r="E85" s="997"/>
      <c r="F85" s="997"/>
      <c r="G85" s="997"/>
      <c r="H85" s="997"/>
      <c r="I85" s="997"/>
      <c r="J85" s="997"/>
      <c r="K85" s="997"/>
      <c r="L85" s="997"/>
      <c r="M85" s="997"/>
      <c r="N85" s="997"/>
      <c r="O85" s="997"/>
      <c r="P85" s="998"/>
      <c r="Q85" s="999"/>
      <c r="R85" s="993"/>
      <c r="S85" s="993"/>
      <c r="T85" s="993"/>
      <c r="U85" s="993"/>
      <c r="V85" s="993"/>
      <c r="W85" s="993"/>
      <c r="X85" s="993"/>
      <c r="Y85" s="993"/>
      <c r="Z85" s="993"/>
      <c r="AA85" s="993"/>
      <c r="AB85" s="993"/>
      <c r="AC85" s="993"/>
      <c r="AD85" s="993"/>
      <c r="AE85" s="993"/>
      <c r="AF85" s="993"/>
      <c r="AG85" s="993"/>
      <c r="AH85" s="993"/>
      <c r="AI85" s="993"/>
      <c r="AJ85" s="993"/>
      <c r="AK85" s="993"/>
      <c r="AL85" s="993"/>
      <c r="AM85" s="993"/>
      <c r="AN85" s="993"/>
      <c r="AO85" s="993"/>
      <c r="AP85" s="993"/>
      <c r="AQ85" s="993"/>
      <c r="AR85" s="993"/>
      <c r="AS85" s="993"/>
      <c r="AT85" s="993"/>
      <c r="AU85" s="993"/>
      <c r="AV85" s="993"/>
      <c r="AW85" s="993"/>
      <c r="AX85" s="993"/>
      <c r="AY85" s="993"/>
      <c r="AZ85" s="994"/>
      <c r="BA85" s="994"/>
      <c r="BB85" s="994"/>
      <c r="BC85" s="994"/>
      <c r="BD85" s="995"/>
      <c r="BE85" s="106"/>
      <c r="BF85" s="106"/>
      <c r="BG85" s="106"/>
      <c r="BH85" s="106"/>
      <c r="BI85" s="106"/>
      <c r="BJ85" s="106"/>
      <c r="BK85" s="106"/>
      <c r="BL85" s="106"/>
      <c r="BM85" s="106"/>
      <c r="BN85" s="106"/>
      <c r="BO85" s="106"/>
      <c r="BP85" s="106"/>
      <c r="BQ85" s="103">
        <v>79</v>
      </c>
      <c r="BR85" s="108"/>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5"/>
    </row>
    <row r="86" spans="1:131" ht="26.25" customHeight="1" x14ac:dyDescent="0.2">
      <c r="A86" s="103">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6"/>
      <c r="BF86" s="106"/>
      <c r="BG86" s="106"/>
      <c r="BH86" s="106"/>
      <c r="BI86" s="106"/>
      <c r="BJ86" s="106"/>
      <c r="BK86" s="106"/>
      <c r="BL86" s="106"/>
      <c r="BM86" s="106"/>
      <c r="BN86" s="106"/>
      <c r="BO86" s="106"/>
      <c r="BP86" s="106"/>
      <c r="BQ86" s="103">
        <v>80</v>
      </c>
      <c r="BR86" s="108"/>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5"/>
    </row>
    <row r="87" spans="1:131" ht="26.25" customHeight="1" x14ac:dyDescent="0.2">
      <c r="A87" s="109">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6"/>
      <c r="BF87" s="106"/>
      <c r="BG87" s="106"/>
      <c r="BH87" s="106"/>
      <c r="BI87" s="106"/>
      <c r="BJ87" s="106"/>
      <c r="BK87" s="106"/>
      <c r="BL87" s="106"/>
      <c r="BM87" s="106"/>
      <c r="BN87" s="106"/>
      <c r="BO87" s="106"/>
      <c r="BP87" s="106"/>
      <c r="BQ87" s="103">
        <v>81</v>
      </c>
      <c r="BR87" s="108"/>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5"/>
    </row>
    <row r="88" spans="1:131" ht="26.25" customHeight="1" thickBot="1" x14ac:dyDescent="0.25">
      <c r="A88" s="105" t="s">
        <v>347</v>
      </c>
      <c r="B88" s="959" t="s">
        <v>382</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v>39400</v>
      </c>
      <c r="AG88" s="981"/>
      <c r="AH88" s="981"/>
      <c r="AI88" s="981"/>
      <c r="AJ88" s="981"/>
      <c r="AK88" s="985"/>
      <c r="AL88" s="985"/>
      <c r="AM88" s="985"/>
      <c r="AN88" s="985"/>
      <c r="AO88" s="985"/>
      <c r="AP88" s="981">
        <v>222</v>
      </c>
      <c r="AQ88" s="981"/>
      <c r="AR88" s="981"/>
      <c r="AS88" s="981"/>
      <c r="AT88" s="981"/>
      <c r="AU88" s="981">
        <v>9</v>
      </c>
      <c r="AV88" s="981"/>
      <c r="AW88" s="981"/>
      <c r="AX88" s="981"/>
      <c r="AY88" s="981"/>
      <c r="AZ88" s="982" t="s">
        <v>335</v>
      </c>
      <c r="BA88" s="982"/>
      <c r="BB88" s="982"/>
      <c r="BC88" s="982"/>
      <c r="BD88" s="983"/>
      <c r="BE88" s="106"/>
      <c r="BF88" s="106"/>
      <c r="BG88" s="106"/>
      <c r="BH88" s="106"/>
      <c r="BI88" s="106"/>
      <c r="BJ88" s="106"/>
      <c r="BK88" s="106"/>
      <c r="BL88" s="106"/>
      <c r="BM88" s="106"/>
      <c r="BN88" s="106"/>
      <c r="BO88" s="106"/>
      <c r="BP88" s="106"/>
      <c r="BQ88" s="103">
        <v>82</v>
      </c>
      <c r="BR88" s="108"/>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5"/>
    </row>
    <row r="89" spans="1:131" ht="26.25" hidden="1" customHeight="1" x14ac:dyDescent="0.2">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5"/>
    </row>
    <row r="90" spans="1:131" ht="26.25" hidden="1" customHeight="1" x14ac:dyDescent="0.2">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5"/>
    </row>
    <row r="91" spans="1:131" ht="26.25" hidden="1" customHeight="1" x14ac:dyDescent="0.2">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5"/>
    </row>
    <row r="92" spans="1:131" ht="26.25" hidden="1" customHeight="1" x14ac:dyDescent="0.2">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5"/>
    </row>
    <row r="93" spans="1:131" ht="26.25" hidden="1" customHeight="1" x14ac:dyDescent="0.2">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5"/>
    </row>
    <row r="94" spans="1:131" ht="26.25" hidden="1" customHeight="1" x14ac:dyDescent="0.2">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5"/>
    </row>
    <row r="95" spans="1:131" ht="26.25" hidden="1" customHeight="1" x14ac:dyDescent="0.2">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5"/>
    </row>
    <row r="96" spans="1:131" ht="26.25" hidden="1" customHeight="1" x14ac:dyDescent="0.2">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5"/>
    </row>
    <row r="97" spans="1:131" ht="26.25" hidden="1" customHeight="1" x14ac:dyDescent="0.2">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5"/>
    </row>
    <row r="98" spans="1:131" ht="26.25" hidden="1" customHeight="1" x14ac:dyDescent="0.2">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5"/>
    </row>
    <row r="99" spans="1:131" ht="26.25" hidden="1" customHeight="1" x14ac:dyDescent="0.2">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5"/>
    </row>
    <row r="100" spans="1:131" ht="26.25" hidden="1" customHeight="1" x14ac:dyDescent="0.2">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5"/>
    </row>
    <row r="101" spans="1:131" ht="26.25" hidden="1" customHeight="1" x14ac:dyDescent="0.2">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5"/>
    </row>
    <row r="102" spans="1:131" ht="26.25" customHeight="1" thickBot="1" x14ac:dyDescent="0.25">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347</v>
      </c>
      <c r="BR102" s="959" t="s">
        <v>383</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v>466</v>
      </c>
      <c r="CS102" s="975"/>
      <c r="CT102" s="975"/>
      <c r="CU102" s="975"/>
      <c r="CV102" s="976"/>
      <c r="CW102" s="974" t="s">
        <v>384</v>
      </c>
      <c r="CX102" s="975"/>
      <c r="CY102" s="975"/>
      <c r="CZ102" s="975"/>
      <c r="DA102" s="976"/>
      <c r="DB102" s="974">
        <v>1500</v>
      </c>
      <c r="DC102" s="975"/>
      <c r="DD102" s="975"/>
      <c r="DE102" s="975"/>
      <c r="DF102" s="976"/>
      <c r="DG102" s="974" t="s">
        <v>335</v>
      </c>
      <c r="DH102" s="975"/>
      <c r="DI102" s="975"/>
      <c r="DJ102" s="975"/>
      <c r="DK102" s="976"/>
      <c r="DL102" s="974" t="s">
        <v>339</v>
      </c>
      <c r="DM102" s="975"/>
      <c r="DN102" s="975"/>
      <c r="DO102" s="975"/>
      <c r="DP102" s="976"/>
      <c r="DQ102" s="974" t="s">
        <v>336</v>
      </c>
      <c r="DR102" s="975"/>
      <c r="DS102" s="975"/>
      <c r="DT102" s="975"/>
      <c r="DU102" s="976"/>
      <c r="DV102" s="959" t="s">
        <v>344</v>
      </c>
      <c r="DW102" s="960"/>
      <c r="DX102" s="960"/>
      <c r="DY102" s="960"/>
      <c r="DZ102" s="961"/>
      <c r="EA102" s="95"/>
    </row>
    <row r="103" spans="1:131" ht="26.25" customHeight="1" x14ac:dyDescent="0.2">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2" t="s">
        <v>385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5"/>
    </row>
    <row r="104" spans="1:131" ht="26.25" customHeight="1" x14ac:dyDescent="0.2">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3" t="s">
        <v>386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5"/>
    </row>
    <row r="105" spans="1:131" ht="11.25" customHeight="1" x14ac:dyDescent="0.2">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2">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5">
      <c r="A107" s="114" t="s">
        <v>387</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388</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2">
      <c r="A108" s="964" t="s">
        <v>389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5" customFormat="1" ht="26.25" customHeight="1" x14ac:dyDescent="0.2">
      <c r="A109" s="917" t="s">
        <v>391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392</v>
      </c>
      <c r="AB109" s="918"/>
      <c r="AC109" s="918"/>
      <c r="AD109" s="918"/>
      <c r="AE109" s="919"/>
      <c r="AF109" s="920" t="s">
        <v>393</v>
      </c>
      <c r="AG109" s="918"/>
      <c r="AH109" s="918"/>
      <c r="AI109" s="918"/>
      <c r="AJ109" s="919"/>
      <c r="AK109" s="920" t="s">
        <v>249</v>
      </c>
      <c r="AL109" s="918"/>
      <c r="AM109" s="918"/>
      <c r="AN109" s="918"/>
      <c r="AO109" s="919"/>
      <c r="AP109" s="920" t="s">
        <v>394</v>
      </c>
      <c r="AQ109" s="918"/>
      <c r="AR109" s="918"/>
      <c r="AS109" s="918"/>
      <c r="AT109" s="951"/>
      <c r="AU109" s="917" t="s">
        <v>391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392</v>
      </c>
      <c r="BR109" s="918"/>
      <c r="BS109" s="918"/>
      <c r="BT109" s="918"/>
      <c r="BU109" s="919"/>
      <c r="BV109" s="920" t="s">
        <v>393</v>
      </c>
      <c r="BW109" s="918"/>
      <c r="BX109" s="918"/>
      <c r="BY109" s="918"/>
      <c r="BZ109" s="919"/>
      <c r="CA109" s="920" t="s">
        <v>249</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392</v>
      </c>
      <c r="DH109" s="918"/>
      <c r="DI109" s="918"/>
      <c r="DJ109" s="918"/>
      <c r="DK109" s="919"/>
      <c r="DL109" s="920" t="s">
        <v>393</v>
      </c>
      <c r="DM109" s="918"/>
      <c r="DN109" s="918"/>
      <c r="DO109" s="918"/>
      <c r="DP109" s="919"/>
      <c r="DQ109" s="920" t="s">
        <v>249</v>
      </c>
      <c r="DR109" s="918"/>
      <c r="DS109" s="918"/>
      <c r="DT109" s="918"/>
      <c r="DU109" s="919"/>
      <c r="DV109" s="920" t="s">
        <v>394</v>
      </c>
      <c r="DW109" s="918"/>
      <c r="DX109" s="918"/>
      <c r="DY109" s="918"/>
      <c r="DZ109" s="951"/>
    </row>
    <row r="110" spans="1:131" s="95" customFormat="1" ht="26.25" customHeight="1" x14ac:dyDescent="0.2">
      <c r="A110" s="831" t="s">
        <v>396</v>
      </c>
      <c r="B110" s="832"/>
      <c r="C110" s="832"/>
      <c r="D110" s="832"/>
      <c r="E110" s="832"/>
      <c r="F110" s="832"/>
      <c r="G110" s="832"/>
      <c r="H110" s="832"/>
      <c r="I110" s="832"/>
      <c r="J110" s="832"/>
      <c r="K110" s="832"/>
      <c r="L110" s="832"/>
      <c r="M110" s="832"/>
      <c r="N110" s="832"/>
      <c r="O110" s="832"/>
      <c r="P110" s="832"/>
      <c r="Q110" s="832"/>
      <c r="R110" s="832"/>
      <c r="S110" s="832"/>
      <c r="T110" s="832"/>
      <c r="U110" s="832"/>
      <c r="V110" s="832"/>
      <c r="W110" s="832"/>
      <c r="X110" s="832"/>
      <c r="Y110" s="832"/>
      <c r="Z110" s="833"/>
      <c r="AA110" s="910">
        <v>1940181</v>
      </c>
      <c r="AB110" s="911"/>
      <c r="AC110" s="911"/>
      <c r="AD110" s="911"/>
      <c r="AE110" s="912"/>
      <c r="AF110" s="913">
        <v>1994771</v>
      </c>
      <c r="AG110" s="911"/>
      <c r="AH110" s="911"/>
      <c r="AI110" s="911"/>
      <c r="AJ110" s="912"/>
      <c r="AK110" s="913">
        <v>1918926</v>
      </c>
      <c r="AL110" s="911"/>
      <c r="AM110" s="911"/>
      <c r="AN110" s="911"/>
      <c r="AO110" s="912"/>
      <c r="AP110" s="914">
        <v>6.5</v>
      </c>
      <c r="AQ110" s="915"/>
      <c r="AR110" s="915"/>
      <c r="AS110" s="915"/>
      <c r="AT110" s="916"/>
      <c r="AU110" s="952" t="s">
        <v>397</v>
      </c>
      <c r="AV110" s="953"/>
      <c r="AW110" s="953"/>
      <c r="AX110" s="953"/>
      <c r="AY110" s="953"/>
      <c r="AZ110" s="882" t="s">
        <v>398</v>
      </c>
      <c r="BA110" s="832"/>
      <c r="BB110" s="832"/>
      <c r="BC110" s="832"/>
      <c r="BD110" s="832"/>
      <c r="BE110" s="832"/>
      <c r="BF110" s="832"/>
      <c r="BG110" s="832"/>
      <c r="BH110" s="832"/>
      <c r="BI110" s="832"/>
      <c r="BJ110" s="832"/>
      <c r="BK110" s="832"/>
      <c r="BL110" s="832"/>
      <c r="BM110" s="832"/>
      <c r="BN110" s="832"/>
      <c r="BO110" s="832"/>
      <c r="BP110" s="833"/>
      <c r="BQ110" s="883">
        <v>14079191</v>
      </c>
      <c r="BR110" s="864"/>
      <c r="BS110" s="864"/>
      <c r="BT110" s="864"/>
      <c r="BU110" s="864"/>
      <c r="BV110" s="864">
        <v>14042629</v>
      </c>
      <c r="BW110" s="864"/>
      <c r="BX110" s="864"/>
      <c r="BY110" s="864"/>
      <c r="BZ110" s="864"/>
      <c r="CA110" s="864">
        <v>15561318</v>
      </c>
      <c r="CB110" s="864"/>
      <c r="CC110" s="864"/>
      <c r="CD110" s="864"/>
      <c r="CE110" s="864"/>
      <c r="CF110" s="888">
        <v>52.7</v>
      </c>
      <c r="CG110" s="889"/>
      <c r="CH110" s="889"/>
      <c r="CI110" s="889"/>
      <c r="CJ110" s="889"/>
      <c r="CK110" s="948" t="s">
        <v>399</v>
      </c>
      <c r="CL110" s="841"/>
      <c r="CM110" s="882" t="s">
        <v>400</v>
      </c>
      <c r="CN110" s="832"/>
      <c r="CO110" s="832"/>
      <c r="CP110" s="832"/>
      <c r="CQ110" s="832"/>
      <c r="CR110" s="832"/>
      <c r="CS110" s="832"/>
      <c r="CT110" s="832"/>
      <c r="CU110" s="832"/>
      <c r="CV110" s="832"/>
      <c r="CW110" s="832"/>
      <c r="CX110" s="832"/>
      <c r="CY110" s="832"/>
      <c r="CZ110" s="832"/>
      <c r="DA110" s="832"/>
      <c r="DB110" s="832"/>
      <c r="DC110" s="832"/>
      <c r="DD110" s="832"/>
      <c r="DE110" s="832"/>
      <c r="DF110" s="833"/>
      <c r="DG110" s="883" t="s">
        <v>401</v>
      </c>
      <c r="DH110" s="864"/>
      <c r="DI110" s="864"/>
      <c r="DJ110" s="864"/>
      <c r="DK110" s="864"/>
      <c r="DL110" s="864" t="s">
        <v>67</v>
      </c>
      <c r="DM110" s="864"/>
      <c r="DN110" s="864"/>
      <c r="DO110" s="864"/>
      <c r="DP110" s="864"/>
      <c r="DQ110" s="864" t="s">
        <v>67</v>
      </c>
      <c r="DR110" s="864"/>
      <c r="DS110" s="864"/>
      <c r="DT110" s="864"/>
      <c r="DU110" s="864"/>
      <c r="DV110" s="865" t="s">
        <v>67</v>
      </c>
      <c r="DW110" s="865"/>
      <c r="DX110" s="865"/>
      <c r="DY110" s="865"/>
      <c r="DZ110" s="866"/>
    </row>
    <row r="111" spans="1:131" s="95" customFormat="1" ht="26.25" customHeight="1" x14ac:dyDescent="0.2">
      <c r="A111" s="796" t="s">
        <v>402</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40" t="s">
        <v>67</v>
      </c>
      <c r="AB111" s="941"/>
      <c r="AC111" s="941"/>
      <c r="AD111" s="941"/>
      <c r="AE111" s="942"/>
      <c r="AF111" s="943" t="s">
        <v>403</v>
      </c>
      <c r="AG111" s="941"/>
      <c r="AH111" s="941"/>
      <c r="AI111" s="941"/>
      <c r="AJ111" s="942"/>
      <c r="AK111" s="943" t="s">
        <v>67</v>
      </c>
      <c r="AL111" s="941"/>
      <c r="AM111" s="941"/>
      <c r="AN111" s="941"/>
      <c r="AO111" s="942"/>
      <c r="AP111" s="944" t="s">
        <v>67</v>
      </c>
      <c r="AQ111" s="945"/>
      <c r="AR111" s="945"/>
      <c r="AS111" s="945"/>
      <c r="AT111" s="946"/>
      <c r="AU111" s="954"/>
      <c r="AV111" s="955"/>
      <c r="AW111" s="955"/>
      <c r="AX111" s="955"/>
      <c r="AY111" s="955"/>
      <c r="AZ111" s="839" t="s">
        <v>404</v>
      </c>
      <c r="BA111" s="774"/>
      <c r="BB111" s="774"/>
      <c r="BC111" s="774"/>
      <c r="BD111" s="774"/>
      <c r="BE111" s="774"/>
      <c r="BF111" s="774"/>
      <c r="BG111" s="774"/>
      <c r="BH111" s="774"/>
      <c r="BI111" s="774"/>
      <c r="BJ111" s="774"/>
      <c r="BK111" s="774"/>
      <c r="BL111" s="774"/>
      <c r="BM111" s="774"/>
      <c r="BN111" s="774"/>
      <c r="BO111" s="774"/>
      <c r="BP111" s="775"/>
      <c r="BQ111" s="811">
        <v>1729844</v>
      </c>
      <c r="BR111" s="812"/>
      <c r="BS111" s="812"/>
      <c r="BT111" s="812"/>
      <c r="BU111" s="812"/>
      <c r="BV111" s="812">
        <v>1342295</v>
      </c>
      <c r="BW111" s="812"/>
      <c r="BX111" s="812"/>
      <c r="BY111" s="812"/>
      <c r="BZ111" s="812"/>
      <c r="CA111" s="812">
        <v>960044</v>
      </c>
      <c r="CB111" s="812"/>
      <c r="CC111" s="812"/>
      <c r="CD111" s="812"/>
      <c r="CE111" s="812"/>
      <c r="CF111" s="897">
        <v>3.2</v>
      </c>
      <c r="CG111" s="898"/>
      <c r="CH111" s="898"/>
      <c r="CI111" s="898"/>
      <c r="CJ111" s="898"/>
      <c r="CK111" s="949"/>
      <c r="CL111" s="843"/>
      <c r="CM111" s="839" t="s">
        <v>405</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11">
        <v>710489</v>
      </c>
      <c r="DH111" s="812"/>
      <c r="DI111" s="812"/>
      <c r="DJ111" s="812"/>
      <c r="DK111" s="812"/>
      <c r="DL111" s="812">
        <v>627466</v>
      </c>
      <c r="DM111" s="812"/>
      <c r="DN111" s="812"/>
      <c r="DO111" s="812"/>
      <c r="DP111" s="812"/>
      <c r="DQ111" s="812">
        <v>544439</v>
      </c>
      <c r="DR111" s="812"/>
      <c r="DS111" s="812"/>
      <c r="DT111" s="812"/>
      <c r="DU111" s="812"/>
      <c r="DV111" s="818">
        <v>1.8</v>
      </c>
      <c r="DW111" s="818"/>
      <c r="DX111" s="818"/>
      <c r="DY111" s="818"/>
      <c r="DZ111" s="819"/>
    </row>
    <row r="112" spans="1:131" s="95" customFormat="1" ht="26.25" customHeight="1" x14ac:dyDescent="0.2">
      <c r="A112" s="934" t="s">
        <v>406</v>
      </c>
      <c r="B112" s="935"/>
      <c r="C112" s="774" t="s">
        <v>407</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403</v>
      </c>
      <c r="AB112" s="802"/>
      <c r="AC112" s="802"/>
      <c r="AD112" s="802"/>
      <c r="AE112" s="803"/>
      <c r="AF112" s="804" t="s">
        <v>67</v>
      </c>
      <c r="AG112" s="802"/>
      <c r="AH112" s="802"/>
      <c r="AI112" s="802"/>
      <c r="AJ112" s="803"/>
      <c r="AK112" s="804" t="s">
        <v>403</v>
      </c>
      <c r="AL112" s="802"/>
      <c r="AM112" s="802"/>
      <c r="AN112" s="802"/>
      <c r="AO112" s="803"/>
      <c r="AP112" s="846" t="s">
        <v>408</v>
      </c>
      <c r="AQ112" s="847"/>
      <c r="AR112" s="847"/>
      <c r="AS112" s="847"/>
      <c r="AT112" s="848"/>
      <c r="AU112" s="954"/>
      <c r="AV112" s="955"/>
      <c r="AW112" s="955"/>
      <c r="AX112" s="955"/>
      <c r="AY112" s="955"/>
      <c r="AZ112" s="839" t="s">
        <v>409</v>
      </c>
      <c r="BA112" s="774"/>
      <c r="BB112" s="774"/>
      <c r="BC112" s="774"/>
      <c r="BD112" s="774"/>
      <c r="BE112" s="774"/>
      <c r="BF112" s="774"/>
      <c r="BG112" s="774"/>
      <c r="BH112" s="774"/>
      <c r="BI112" s="774"/>
      <c r="BJ112" s="774"/>
      <c r="BK112" s="774"/>
      <c r="BL112" s="774"/>
      <c r="BM112" s="774"/>
      <c r="BN112" s="774"/>
      <c r="BO112" s="774"/>
      <c r="BP112" s="775"/>
      <c r="BQ112" s="811">
        <v>169708</v>
      </c>
      <c r="BR112" s="812"/>
      <c r="BS112" s="812"/>
      <c r="BT112" s="812"/>
      <c r="BU112" s="812"/>
      <c r="BV112" s="812">
        <v>159234</v>
      </c>
      <c r="BW112" s="812"/>
      <c r="BX112" s="812"/>
      <c r="BY112" s="812"/>
      <c r="BZ112" s="812"/>
      <c r="CA112" s="812">
        <v>144022</v>
      </c>
      <c r="CB112" s="812"/>
      <c r="CC112" s="812"/>
      <c r="CD112" s="812"/>
      <c r="CE112" s="812"/>
      <c r="CF112" s="897">
        <v>0.5</v>
      </c>
      <c r="CG112" s="898"/>
      <c r="CH112" s="898"/>
      <c r="CI112" s="898"/>
      <c r="CJ112" s="898"/>
      <c r="CK112" s="949"/>
      <c r="CL112" s="843"/>
      <c r="CM112" s="839" t="s">
        <v>410</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11" t="s">
        <v>67</v>
      </c>
      <c r="DH112" s="812"/>
      <c r="DI112" s="812"/>
      <c r="DJ112" s="812"/>
      <c r="DK112" s="812"/>
      <c r="DL112" s="812" t="s">
        <v>67</v>
      </c>
      <c r="DM112" s="812"/>
      <c r="DN112" s="812"/>
      <c r="DO112" s="812"/>
      <c r="DP112" s="812"/>
      <c r="DQ112" s="812" t="s">
        <v>67</v>
      </c>
      <c r="DR112" s="812"/>
      <c r="DS112" s="812"/>
      <c r="DT112" s="812"/>
      <c r="DU112" s="812"/>
      <c r="DV112" s="818" t="s">
        <v>403</v>
      </c>
      <c r="DW112" s="818"/>
      <c r="DX112" s="818"/>
      <c r="DY112" s="818"/>
      <c r="DZ112" s="819"/>
    </row>
    <row r="113" spans="1:130" s="95" customFormat="1" ht="26.25" customHeight="1" x14ac:dyDescent="0.2">
      <c r="A113" s="936"/>
      <c r="B113" s="937"/>
      <c r="C113" s="774" t="s">
        <v>411</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40">
        <v>44080</v>
      </c>
      <c r="AB113" s="941"/>
      <c r="AC113" s="941"/>
      <c r="AD113" s="941"/>
      <c r="AE113" s="942"/>
      <c r="AF113" s="943">
        <v>42520</v>
      </c>
      <c r="AG113" s="941"/>
      <c r="AH113" s="941"/>
      <c r="AI113" s="941"/>
      <c r="AJ113" s="942"/>
      <c r="AK113" s="943">
        <v>39194</v>
      </c>
      <c r="AL113" s="941"/>
      <c r="AM113" s="941"/>
      <c r="AN113" s="941"/>
      <c r="AO113" s="942"/>
      <c r="AP113" s="944">
        <v>0.1</v>
      </c>
      <c r="AQ113" s="945"/>
      <c r="AR113" s="945"/>
      <c r="AS113" s="945"/>
      <c r="AT113" s="946"/>
      <c r="AU113" s="954"/>
      <c r="AV113" s="955"/>
      <c r="AW113" s="955"/>
      <c r="AX113" s="955"/>
      <c r="AY113" s="955"/>
      <c r="AZ113" s="839" t="s">
        <v>412</v>
      </c>
      <c r="BA113" s="774"/>
      <c r="BB113" s="774"/>
      <c r="BC113" s="774"/>
      <c r="BD113" s="774"/>
      <c r="BE113" s="774"/>
      <c r="BF113" s="774"/>
      <c r="BG113" s="774"/>
      <c r="BH113" s="774"/>
      <c r="BI113" s="774"/>
      <c r="BJ113" s="774"/>
      <c r="BK113" s="774"/>
      <c r="BL113" s="774"/>
      <c r="BM113" s="774"/>
      <c r="BN113" s="774"/>
      <c r="BO113" s="774"/>
      <c r="BP113" s="775"/>
      <c r="BQ113" s="811">
        <v>34373</v>
      </c>
      <c r="BR113" s="812"/>
      <c r="BS113" s="812"/>
      <c r="BT113" s="812"/>
      <c r="BU113" s="812"/>
      <c r="BV113" s="812">
        <v>10646</v>
      </c>
      <c r="BW113" s="812"/>
      <c r="BX113" s="812"/>
      <c r="BY113" s="812"/>
      <c r="BZ113" s="812"/>
      <c r="CA113" s="812">
        <v>8865</v>
      </c>
      <c r="CB113" s="812"/>
      <c r="CC113" s="812"/>
      <c r="CD113" s="812"/>
      <c r="CE113" s="812"/>
      <c r="CF113" s="897">
        <v>0</v>
      </c>
      <c r="CG113" s="898"/>
      <c r="CH113" s="898"/>
      <c r="CI113" s="898"/>
      <c r="CJ113" s="898"/>
      <c r="CK113" s="949"/>
      <c r="CL113" s="843"/>
      <c r="CM113" s="839" t="s">
        <v>413</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67</v>
      </c>
      <c r="DH113" s="802"/>
      <c r="DI113" s="802"/>
      <c r="DJ113" s="802"/>
      <c r="DK113" s="803"/>
      <c r="DL113" s="804" t="s">
        <v>403</v>
      </c>
      <c r="DM113" s="802"/>
      <c r="DN113" s="802"/>
      <c r="DO113" s="802"/>
      <c r="DP113" s="803"/>
      <c r="DQ113" s="804" t="s">
        <v>414</v>
      </c>
      <c r="DR113" s="802"/>
      <c r="DS113" s="802"/>
      <c r="DT113" s="802"/>
      <c r="DU113" s="803"/>
      <c r="DV113" s="846" t="s">
        <v>67</v>
      </c>
      <c r="DW113" s="847"/>
      <c r="DX113" s="847"/>
      <c r="DY113" s="847"/>
      <c r="DZ113" s="848"/>
    </row>
    <row r="114" spans="1:130" s="95" customFormat="1" ht="26.25" customHeight="1" x14ac:dyDescent="0.2">
      <c r="A114" s="936"/>
      <c r="B114" s="937"/>
      <c r="C114" s="774" t="s">
        <v>415</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v>54736</v>
      </c>
      <c r="AB114" s="802"/>
      <c r="AC114" s="802"/>
      <c r="AD114" s="802"/>
      <c r="AE114" s="803"/>
      <c r="AF114" s="804">
        <v>21967</v>
      </c>
      <c r="AG114" s="802"/>
      <c r="AH114" s="802"/>
      <c r="AI114" s="802"/>
      <c r="AJ114" s="803"/>
      <c r="AK114" s="804">
        <v>1279</v>
      </c>
      <c r="AL114" s="802"/>
      <c r="AM114" s="802"/>
      <c r="AN114" s="802"/>
      <c r="AO114" s="803"/>
      <c r="AP114" s="846">
        <v>0</v>
      </c>
      <c r="AQ114" s="847"/>
      <c r="AR114" s="847"/>
      <c r="AS114" s="847"/>
      <c r="AT114" s="848"/>
      <c r="AU114" s="954"/>
      <c r="AV114" s="955"/>
      <c r="AW114" s="955"/>
      <c r="AX114" s="955"/>
      <c r="AY114" s="955"/>
      <c r="AZ114" s="839" t="s">
        <v>416</v>
      </c>
      <c r="BA114" s="774"/>
      <c r="BB114" s="774"/>
      <c r="BC114" s="774"/>
      <c r="BD114" s="774"/>
      <c r="BE114" s="774"/>
      <c r="BF114" s="774"/>
      <c r="BG114" s="774"/>
      <c r="BH114" s="774"/>
      <c r="BI114" s="774"/>
      <c r="BJ114" s="774"/>
      <c r="BK114" s="774"/>
      <c r="BL114" s="774"/>
      <c r="BM114" s="774"/>
      <c r="BN114" s="774"/>
      <c r="BO114" s="774"/>
      <c r="BP114" s="775"/>
      <c r="BQ114" s="811">
        <v>2384461</v>
      </c>
      <c r="BR114" s="812"/>
      <c r="BS114" s="812"/>
      <c r="BT114" s="812"/>
      <c r="BU114" s="812"/>
      <c r="BV114" s="812">
        <v>2520389</v>
      </c>
      <c r="BW114" s="812"/>
      <c r="BX114" s="812"/>
      <c r="BY114" s="812"/>
      <c r="BZ114" s="812"/>
      <c r="CA114" s="812">
        <v>2576205</v>
      </c>
      <c r="CB114" s="812"/>
      <c r="CC114" s="812"/>
      <c r="CD114" s="812"/>
      <c r="CE114" s="812"/>
      <c r="CF114" s="897">
        <v>8.6999999999999993</v>
      </c>
      <c r="CG114" s="898"/>
      <c r="CH114" s="898"/>
      <c r="CI114" s="898"/>
      <c r="CJ114" s="898"/>
      <c r="CK114" s="949"/>
      <c r="CL114" s="843"/>
      <c r="CM114" s="839" t="s">
        <v>417</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403</v>
      </c>
      <c r="DH114" s="802"/>
      <c r="DI114" s="802"/>
      <c r="DJ114" s="802"/>
      <c r="DK114" s="803"/>
      <c r="DL114" s="804" t="s">
        <v>418</v>
      </c>
      <c r="DM114" s="802"/>
      <c r="DN114" s="802"/>
      <c r="DO114" s="802"/>
      <c r="DP114" s="803"/>
      <c r="DQ114" s="804" t="s">
        <v>67</v>
      </c>
      <c r="DR114" s="802"/>
      <c r="DS114" s="802"/>
      <c r="DT114" s="802"/>
      <c r="DU114" s="803"/>
      <c r="DV114" s="846" t="s">
        <v>403</v>
      </c>
      <c r="DW114" s="847"/>
      <c r="DX114" s="847"/>
      <c r="DY114" s="847"/>
      <c r="DZ114" s="848"/>
    </row>
    <row r="115" spans="1:130" s="95" customFormat="1" ht="26.25" customHeight="1" x14ac:dyDescent="0.2">
      <c r="A115" s="936"/>
      <c r="B115" s="937"/>
      <c r="C115" s="774" t="s">
        <v>419</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40">
        <v>1063160</v>
      </c>
      <c r="AB115" s="941"/>
      <c r="AC115" s="941"/>
      <c r="AD115" s="941"/>
      <c r="AE115" s="942"/>
      <c r="AF115" s="943">
        <v>391674</v>
      </c>
      <c r="AG115" s="941"/>
      <c r="AH115" s="941"/>
      <c r="AI115" s="941"/>
      <c r="AJ115" s="942"/>
      <c r="AK115" s="943">
        <v>612169</v>
      </c>
      <c r="AL115" s="941"/>
      <c r="AM115" s="941"/>
      <c r="AN115" s="941"/>
      <c r="AO115" s="942"/>
      <c r="AP115" s="944">
        <v>2.1</v>
      </c>
      <c r="AQ115" s="945"/>
      <c r="AR115" s="945"/>
      <c r="AS115" s="945"/>
      <c r="AT115" s="946"/>
      <c r="AU115" s="954"/>
      <c r="AV115" s="955"/>
      <c r="AW115" s="955"/>
      <c r="AX115" s="955"/>
      <c r="AY115" s="955"/>
      <c r="AZ115" s="839" t="s">
        <v>420</v>
      </c>
      <c r="BA115" s="774"/>
      <c r="BB115" s="774"/>
      <c r="BC115" s="774"/>
      <c r="BD115" s="774"/>
      <c r="BE115" s="774"/>
      <c r="BF115" s="774"/>
      <c r="BG115" s="774"/>
      <c r="BH115" s="774"/>
      <c r="BI115" s="774"/>
      <c r="BJ115" s="774"/>
      <c r="BK115" s="774"/>
      <c r="BL115" s="774"/>
      <c r="BM115" s="774"/>
      <c r="BN115" s="774"/>
      <c r="BO115" s="774"/>
      <c r="BP115" s="775"/>
      <c r="BQ115" s="811" t="s">
        <v>67</v>
      </c>
      <c r="BR115" s="812"/>
      <c r="BS115" s="812"/>
      <c r="BT115" s="812"/>
      <c r="BU115" s="812"/>
      <c r="BV115" s="812" t="s">
        <v>67</v>
      </c>
      <c r="BW115" s="812"/>
      <c r="BX115" s="812"/>
      <c r="BY115" s="812"/>
      <c r="BZ115" s="812"/>
      <c r="CA115" s="812" t="s">
        <v>67</v>
      </c>
      <c r="CB115" s="812"/>
      <c r="CC115" s="812"/>
      <c r="CD115" s="812"/>
      <c r="CE115" s="812"/>
      <c r="CF115" s="897" t="s">
        <v>67</v>
      </c>
      <c r="CG115" s="898"/>
      <c r="CH115" s="898"/>
      <c r="CI115" s="898"/>
      <c r="CJ115" s="898"/>
      <c r="CK115" s="949"/>
      <c r="CL115" s="843"/>
      <c r="CM115" s="839" t="s">
        <v>421</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t="s">
        <v>418</v>
      </c>
      <c r="DH115" s="802"/>
      <c r="DI115" s="802"/>
      <c r="DJ115" s="802"/>
      <c r="DK115" s="803"/>
      <c r="DL115" s="804" t="s">
        <v>67</v>
      </c>
      <c r="DM115" s="802"/>
      <c r="DN115" s="802"/>
      <c r="DO115" s="802"/>
      <c r="DP115" s="803"/>
      <c r="DQ115" s="804" t="s">
        <v>422</v>
      </c>
      <c r="DR115" s="802"/>
      <c r="DS115" s="802"/>
      <c r="DT115" s="802"/>
      <c r="DU115" s="803"/>
      <c r="DV115" s="846" t="s">
        <v>418</v>
      </c>
      <c r="DW115" s="847"/>
      <c r="DX115" s="847"/>
      <c r="DY115" s="847"/>
      <c r="DZ115" s="848"/>
    </row>
    <row r="116" spans="1:130" s="95" customFormat="1" ht="26.25" customHeight="1" x14ac:dyDescent="0.2">
      <c r="A116" s="938"/>
      <c r="B116" s="939"/>
      <c r="C116" s="861" t="s">
        <v>423</v>
      </c>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2"/>
      <c r="AA116" s="801" t="s">
        <v>67</v>
      </c>
      <c r="AB116" s="802"/>
      <c r="AC116" s="802"/>
      <c r="AD116" s="802"/>
      <c r="AE116" s="803"/>
      <c r="AF116" s="804" t="s">
        <v>67</v>
      </c>
      <c r="AG116" s="802"/>
      <c r="AH116" s="802"/>
      <c r="AI116" s="802"/>
      <c r="AJ116" s="803"/>
      <c r="AK116" s="804" t="s">
        <v>67</v>
      </c>
      <c r="AL116" s="802"/>
      <c r="AM116" s="802"/>
      <c r="AN116" s="802"/>
      <c r="AO116" s="803"/>
      <c r="AP116" s="846" t="s">
        <v>403</v>
      </c>
      <c r="AQ116" s="847"/>
      <c r="AR116" s="847"/>
      <c r="AS116" s="847"/>
      <c r="AT116" s="848"/>
      <c r="AU116" s="954"/>
      <c r="AV116" s="955"/>
      <c r="AW116" s="955"/>
      <c r="AX116" s="955"/>
      <c r="AY116" s="955"/>
      <c r="AZ116" s="931" t="s">
        <v>424</v>
      </c>
      <c r="BA116" s="932"/>
      <c r="BB116" s="932"/>
      <c r="BC116" s="932"/>
      <c r="BD116" s="932"/>
      <c r="BE116" s="932"/>
      <c r="BF116" s="932"/>
      <c r="BG116" s="932"/>
      <c r="BH116" s="932"/>
      <c r="BI116" s="932"/>
      <c r="BJ116" s="932"/>
      <c r="BK116" s="932"/>
      <c r="BL116" s="932"/>
      <c r="BM116" s="932"/>
      <c r="BN116" s="932"/>
      <c r="BO116" s="932"/>
      <c r="BP116" s="933"/>
      <c r="BQ116" s="811" t="s">
        <v>414</v>
      </c>
      <c r="BR116" s="812"/>
      <c r="BS116" s="812"/>
      <c r="BT116" s="812"/>
      <c r="BU116" s="812"/>
      <c r="BV116" s="812" t="s">
        <v>403</v>
      </c>
      <c r="BW116" s="812"/>
      <c r="BX116" s="812"/>
      <c r="BY116" s="812"/>
      <c r="BZ116" s="812"/>
      <c r="CA116" s="812" t="s">
        <v>403</v>
      </c>
      <c r="CB116" s="812"/>
      <c r="CC116" s="812"/>
      <c r="CD116" s="812"/>
      <c r="CE116" s="812"/>
      <c r="CF116" s="897" t="s">
        <v>67</v>
      </c>
      <c r="CG116" s="898"/>
      <c r="CH116" s="898"/>
      <c r="CI116" s="898"/>
      <c r="CJ116" s="898"/>
      <c r="CK116" s="949"/>
      <c r="CL116" s="843"/>
      <c r="CM116" s="839" t="s">
        <v>425</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t="s">
        <v>403</v>
      </c>
      <c r="DH116" s="802"/>
      <c r="DI116" s="802"/>
      <c r="DJ116" s="802"/>
      <c r="DK116" s="803"/>
      <c r="DL116" s="804" t="s">
        <v>67</v>
      </c>
      <c r="DM116" s="802"/>
      <c r="DN116" s="802"/>
      <c r="DO116" s="802"/>
      <c r="DP116" s="803"/>
      <c r="DQ116" s="804" t="s">
        <v>67</v>
      </c>
      <c r="DR116" s="802"/>
      <c r="DS116" s="802"/>
      <c r="DT116" s="802"/>
      <c r="DU116" s="803"/>
      <c r="DV116" s="846" t="s">
        <v>408</v>
      </c>
      <c r="DW116" s="847"/>
      <c r="DX116" s="847"/>
      <c r="DY116" s="847"/>
      <c r="DZ116" s="848"/>
    </row>
    <row r="117" spans="1:130" s="95" customFormat="1" ht="26.25" customHeight="1" x14ac:dyDescent="0.2">
      <c r="A117" s="917" t="s">
        <v>127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99" t="s">
        <v>426</v>
      </c>
      <c r="Z117" s="919"/>
      <c r="AA117" s="924">
        <v>3102157</v>
      </c>
      <c r="AB117" s="925"/>
      <c r="AC117" s="925"/>
      <c r="AD117" s="925"/>
      <c r="AE117" s="926"/>
      <c r="AF117" s="927">
        <v>2450932</v>
      </c>
      <c r="AG117" s="925"/>
      <c r="AH117" s="925"/>
      <c r="AI117" s="925"/>
      <c r="AJ117" s="926"/>
      <c r="AK117" s="927">
        <v>2571568</v>
      </c>
      <c r="AL117" s="925"/>
      <c r="AM117" s="925"/>
      <c r="AN117" s="925"/>
      <c r="AO117" s="926"/>
      <c r="AP117" s="928"/>
      <c r="AQ117" s="929"/>
      <c r="AR117" s="929"/>
      <c r="AS117" s="929"/>
      <c r="AT117" s="930"/>
      <c r="AU117" s="954"/>
      <c r="AV117" s="955"/>
      <c r="AW117" s="955"/>
      <c r="AX117" s="955"/>
      <c r="AY117" s="955"/>
      <c r="AZ117" s="885" t="s">
        <v>427</v>
      </c>
      <c r="BA117" s="886"/>
      <c r="BB117" s="886"/>
      <c r="BC117" s="886"/>
      <c r="BD117" s="886"/>
      <c r="BE117" s="886"/>
      <c r="BF117" s="886"/>
      <c r="BG117" s="886"/>
      <c r="BH117" s="886"/>
      <c r="BI117" s="886"/>
      <c r="BJ117" s="886"/>
      <c r="BK117" s="886"/>
      <c r="BL117" s="886"/>
      <c r="BM117" s="886"/>
      <c r="BN117" s="886"/>
      <c r="BO117" s="886"/>
      <c r="BP117" s="887"/>
      <c r="BQ117" s="811" t="s">
        <v>418</v>
      </c>
      <c r="BR117" s="812"/>
      <c r="BS117" s="812"/>
      <c r="BT117" s="812"/>
      <c r="BU117" s="812"/>
      <c r="BV117" s="812" t="s">
        <v>418</v>
      </c>
      <c r="BW117" s="812"/>
      <c r="BX117" s="812"/>
      <c r="BY117" s="812"/>
      <c r="BZ117" s="812"/>
      <c r="CA117" s="812" t="s">
        <v>403</v>
      </c>
      <c r="CB117" s="812"/>
      <c r="CC117" s="812"/>
      <c r="CD117" s="812"/>
      <c r="CE117" s="812"/>
      <c r="CF117" s="897" t="s">
        <v>67</v>
      </c>
      <c r="CG117" s="898"/>
      <c r="CH117" s="898"/>
      <c r="CI117" s="898"/>
      <c r="CJ117" s="898"/>
      <c r="CK117" s="949"/>
      <c r="CL117" s="843"/>
      <c r="CM117" s="839" t="s">
        <v>428</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403</v>
      </c>
      <c r="DH117" s="802"/>
      <c r="DI117" s="802"/>
      <c r="DJ117" s="802"/>
      <c r="DK117" s="803"/>
      <c r="DL117" s="804" t="s">
        <v>403</v>
      </c>
      <c r="DM117" s="802"/>
      <c r="DN117" s="802"/>
      <c r="DO117" s="802"/>
      <c r="DP117" s="803"/>
      <c r="DQ117" s="804" t="s">
        <v>67</v>
      </c>
      <c r="DR117" s="802"/>
      <c r="DS117" s="802"/>
      <c r="DT117" s="802"/>
      <c r="DU117" s="803"/>
      <c r="DV117" s="846" t="s">
        <v>408</v>
      </c>
      <c r="DW117" s="847"/>
      <c r="DX117" s="847"/>
      <c r="DY117" s="847"/>
      <c r="DZ117" s="848"/>
    </row>
    <row r="118" spans="1:130" s="95" customFormat="1" ht="26.25" customHeight="1" x14ac:dyDescent="0.2">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392</v>
      </c>
      <c r="AB118" s="918"/>
      <c r="AC118" s="918"/>
      <c r="AD118" s="918"/>
      <c r="AE118" s="919"/>
      <c r="AF118" s="920" t="s">
        <v>393</v>
      </c>
      <c r="AG118" s="918"/>
      <c r="AH118" s="918"/>
      <c r="AI118" s="918"/>
      <c r="AJ118" s="919"/>
      <c r="AK118" s="920" t="s">
        <v>249</v>
      </c>
      <c r="AL118" s="918"/>
      <c r="AM118" s="918"/>
      <c r="AN118" s="918"/>
      <c r="AO118" s="919"/>
      <c r="AP118" s="921" t="s">
        <v>394</v>
      </c>
      <c r="AQ118" s="922"/>
      <c r="AR118" s="922"/>
      <c r="AS118" s="922"/>
      <c r="AT118" s="923"/>
      <c r="AU118" s="954"/>
      <c r="AV118" s="955"/>
      <c r="AW118" s="955"/>
      <c r="AX118" s="955"/>
      <c r="AY118" s="955"/>
      <c r="AZ118" s="860" t="s">
        <v>429</v>
      </c>
      <c r="BA118" s="861"/>
      <c r="BB118" s="861"/>
      <c r="BC118" s="861"/>
      <c r="BD118" s="861"/>
      <c r="BE118" s="861"/>
      <c r="BF118" s="861"/>
      <c r="BG118" s="861"/>
      <c r="BH118" s="861"/>
      <c r="BI118" s="861"/>
      <c r="BJ118" s="861"/>
      <c r="BK118" s="861"/>
      <c r="BL118" s="861"/>
      <c r="BM118" s="861"/>
      <c r="BN118" s="861"/>
      <c r="BO118" s="861"/>
      <c r="BP118" s="862"/>
      <c r="BQ118" s="901" t="s">
        <v>418</v>
      </c>
      <c r="BR118" s="867"/>
      <c r="BS118" s="867"/>
      <c r="BT118" s="867"/>
      <c r="BU118" s="867"/>
      <c r="BV118" s="867" t="s">
        <v>418</v>
      </c>
      <c r="BW118" s="867"/>
      <c r="BX118" s="867"/>
      <c r="BY118" s="867"/>
      <c r="BZ118" s="867"/>
      <c r="CA118" s="867" t="s">
        <v>418</v>
      </c>
      <c r="CB118" s="867"/>
      <c r="CC118" s="867"/>
      <c r="CD118" s="867"/>
      <c r="CE118" s="867"/>
      <c r="CF118" s="897" t="s">
        <v>67</v>
      </c>
      <c r="CG118" s="898"/>
      <c r="CH118" s="898"/>
      <c r="CI118" s="898"/>
      <c r="CJ118" s="898"/>
      <c r="CK118" s="949"/>
      <c r="CL118" s="843"/>
      <c r="CM118" s="839" t="s">
        <v>430</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422</v>
      </c>
      <c r="DH118" s="802"/>
      <c r="DI118" s="802"/>
      <c r="DJ118" s="802"/>
      <c r="DK118" s="803"/>
      <c r="DL118" s="804" t="s">
        <v>414</v>
      </c>
      <c r="DM118" s="802"/>
      <c r="DN118" s="802"/>
      <c r="DO118" s="802"/>
      <c r="DP118" s="803"/>
      <c r="DQ118" s="804" t="s">
        <v>422</v>
      </c>
      <c r="DR118" s="802"/>
      <c r="DS118" s="802"/>
      <c r="DT118" s="802"/>
      <c r="DU118" s="803"/>
      <c r="DV118" s="846" t="s">
        <v>67</v>
      </c>
      <c r="DW118" s="847"/>
      <c r="DX118" s="847"/>
      <c r="DY118" s="847"/>
      <c r="DZ118" s="848"/>
    </row>
    <row r="119" spans="1:130" s="95" customFormat="1" ht="26.25" customHeight="1" x14ac:dyDescent="0.2">
      <c r="A119" s="840" t="s">
        <v>399</v>
      </c>
      <c r="B119" s="841"/>
      <c r="C119" s="882" t="s">
        <v>400</v>
      </c>
      <c r="D119" s="832"/>
      <c r="E119" s="832"/>
      <c r="F119" s="832"/>
      <c r="G119" s="832"/>
      <c r="H119" s="832"/>
      <c r="I119" s="832"/>
      <c r="J119" s="832"/>
      <c r="K119" s="832"/>
      <c r="L119" s="832"/>
      <c r="M119" s="832"/>
      <c r="N119" s="832"/>
      <c r="O119" s="832"/>
      <c r="P119" s="832"/>
      <c r="Q119" s="832"/>
      <c r="R119" s="832"/>
      <c r="S119" s="832"/>
      <c r="T119" s="832"/>
      <c r="U119" s="832"/>
      <c r="V119" s="832"/>
      <c r="W119" s="832"/>
      <c r="X119" s="832"/>
      <c r="Y119" s="832"/>
      <c r="Z119" s="833"/>
      <c r="AA119" s="910" t="s">
        <v>67</v>
      </c>
      <c r="AB119" s="911"/>
      <c r="AC119" s="911"/>
      <c r="AD119" s="911"/>
      <c r="AE119" s="912"/>
      <c r="AF119" s="913" t="s">
        <v>67</v>
      </c>
      <c r="AG119" s="911"/>
      <c r="AH119" s="911"/>
      <c r="AI119" s="911"/>
      <c r="AJ119" s="912"/>
      <c r="AK119" s="913" t="s">
        <v>67</v>
      </c>
      <c r="AL119" s="911"/>
      <c r="AM119" s="911"/>
      <c r="AN119" s="911"/>
      <c r="AO119" s="912"/>
      <c r="AP119" s="914" t="s">
        <v>67</v>
      </c>
      <c r="AQ119" s="915"/>
      <c r="AR119" s="915"/>
      <c r="AS119" s="915"/>
      <c r="AT119" s="916"/>
      <c r="AU119" s="956"/>
      <c r="AV119" s="957"/>
      <c r="AW119" s="957"/>
      <c r="AX119" s="957"/>
      <c r="AY119" s="957"/>
      <c r="AZ119" s="116" t="s">
        <v>127</v>
      </c>
      <c r="BA119" s="116"/>
      <c r="BB119" s="116"/>
      <c r="BC119" s="116"/>
      <c r="BD119" s="116"/>
      <c r="BE119" s="116"/>
      <c r="BF119" s="116"/>
      <c r="BG119" s="116"/>
      <c r="BH119" s="116"/>
      <c r="BI119" s="116"/>
      <c r="BJ119" s="116"/>
      <c r="BK119" s="116"/>
      <c r="BL119" s="116"/>
      <c r="BM119" s="116"/>
      <c r="BN119" s="116"/>
      <c r="BO119" s="899" t="s">
        <v>431</v>
      </c>
      <c r="BP119" s="900"/>
      <c r="BQ119" s="901">
        <v>18397577</v>
      </c>
      <c r="BR119" s="867"/>
      <c r="BS119" s="867"/>
      <c r="BT119" s="867"/>
      <c r="BU119" s="867"/>
      <c r="BV119" s="867">
        <v>18075193</v>
      </c>
      <c r="BW119" s="867"/>
      <c r="BX119" s="867"/>
      <c r="BY119" s="867"/>
      <c r="BZ119" s="867"/>
      <c r="CA119" s="867">
        <v>19250454</v>
      </c>
      <c r="CB119" s="867"/>
      <c r="CC119" s="867"/>
      <c r="CD119" s="867"/>
      <c r="CE119" s="867"/>
      <c r="CF119" s="770"/>
      <c r="CG119" s="771"/>
      <c r="CH119" s="771"/>
      <c r="CI119" s="771"/>
      <c r="CJ119" s="856"/>
      <c r="CK119" s="950"/>
      <c r="CL119" s="845"/>
      <c r="CM119" s="860" t="s">
        <v>432</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785">
        <v>1019355</v>
      </c>
      <c r="DH119" s="786"/>
      <c r="DI119" s="786"/>
      <c r="DJ119" s="786"/>
      <c r="DK119" s="787"/>
      <c r="DL119" s="788">
        <v>714829</v>
      </c>
      <c r="DM119" s="786"/>
      <c r="DN119" s="786"/>
      <c r="DO119" s="786"/>
      <c r="DP119" s="787"/>
      <c r="DQ119" s="788">
        <v>415605</v>
      </c>
      <c r="DR119" s="786"/>
      <c r="DS119" s="786"/>
      <c r="DT119" s="786"/>
      <c r="DU119" s="787"/>
      <c r="DV119" s="870">
        <v>1.4</v>
      </c>
      <c r="DW119" s="871"/>
      <c r="DX119" s="871"/>
      <c r="DY119" s="871"/>
      <c r="DZ119" s="872"/>
    </row>
    <row r="120" spans="1:130" s="95" customFormat="1" ht="26.25" customHeight="1" x14ac:dyDescent="0.2">
      <c r="A120" s="842"/>
      <c r="B120" s="843"/>
      <c r="C120" s="839" t="s">
        <v>405</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v>83713</v>
      </c>
      <c r="AB120" s="802"/>
      <c r="AC120" s="802"/>
      <c r="AD120" s="802"/>
      <c r="AE120" s="803"/>
      <c r="AF120" s="804">
        <v>83023</v>
      </c>
      <c r="AG120" s="802"/>
      <c r="AH120" s="802"/>
      <c r="AI120" s="802"/>
      <c r="AJ120" s="803"/>
      <c r="AK120" s="804">
        <v>83026</v>
      </c>
      <c r="AL120" s="802"/>
      <c r="AM120" s="802"/>
      <c r="AN120" s="802"/>
      <c r="AO120" s="803"/>
      <c r="AP120" s="846">
        <v>0.3</v>
      </c>
      <c r="AQ120" s="847"/>
      <c r="AR120" s="847"/>
      <c r="AS120" s="847"/>
      <c r="AT120" s="848"/>
      <c r="AU120" s="902" t="s">
        <v>433</v>
      </c>
      <c r="AV120" s="903"/>
      <c r="AW120" s="903"/>
      <c r="AX120" s="903"/>
      <c r="AY120" s="904"/>
      <c r="AZ120" s="882" t="s">
        <v>434</v>
      </c>
      <c r="BA120" s="832"/>
      <c r="BB120" s="832"/>
      <c r="BC120" s="832"/>
      <c r="BD120" s="832"/>
      <c r="BE120" s="832"/>
      <c r="BF120" s="832"/>
      <c r="BG120" s="832"/>
      <c r="BH120" s="832"/>
      <c r="BI120" s="832"/>
      <c r="BJ120" s="832"/>
      <c r="BK120" s="832"/>
      <c r="BL120" s="832"/>
      <c r="BM120" s="832"/>
      <c r="BN120" s="832"/>
      <c r="BO120" s="832"/>
      <c r="BP120" s="833"/>
      <c r="BQ120" s="883">
        <v>19075260</v>
      </c>
      <c r="BR120" s="864"/>
      <c r="BS120" s="864"/>
      <c r="BT120" s="864"/>
      <c r="BU120" s="864"/>
      <c r="BV120" s="864">
        <v>20227834</v>
      </c>
      <c r="BW120" s="864"/>
      <c r="BX120" s="864"/>
      <c r="BY120" s="864"/>
      <c r="BZ120" s="864"/>
      <c r="CA120" s="864">
        <v>18797877</v>
      </c>
      <c r="CB120" s="864"/>
      <c r="CC120" s="864"/>
      <c r="CD120" s="864"/>
      <c r="CE120" s="864"/>
      <c r="CF120" s="888">
        <v>63.6</v>
      </c>
      <c r="CG120" s="889"/>
      <c r="CH120" s="889"/>
      <c r="CI120" s="889"/>
      <c r="CJ120" s="889"/>
      <c r="CK120" s="890" t="s">
        <v>435</v>
      </c>
      <c r="CL120" s="874"/>
      <c r="CM120" s="874"/>
      <c r="CN120" s="874"/>
      <c r="CO120" s="875"/>
      <c r="CP120" s="894" t="s">
        <v>436</v>
      </c>
      <c r="CQ120" s="895"/>
      <c r="CR120" s="895"/>
      <c r="CS120" s="895"/>
      <c r="CT120" s="895"/>
      <c r="CU120" s="895"/>
      <c r="CV120" s="895"/>
      <c r="CW120" s="895"/>
      <c r="CX120" s="895"/>
      <c r="CY120" s="895"/>
      <c r="CZ120" s="895"/>
      <c r="DA120" s="895"/>
      <c r="DB120" s="895"/>
      <c r="DC120" s="895"/>
      <c r="DD120" s="895"/>
      <c r="DE120" s="895"/>
      <c r="DF120" s="896"/>
      <c r="DG120" s="883">
        <v>169708</v>
      </c>
      <c r="DH120" s="864"/>
      <c r="DI120" s="864"/>
      <c r="DJ120" s="864"/>
      <c r="DK120" s="864"/>
      <c r="DL120" s="864">
        <v>159234</v>
      </c>
      <c r="DM120" s="864"/>
      <c r="DN120" s="864"/>
      <c r="DO120" s="864"/>
      <c r="DP120" s="864"/>
      <c r="DQ120" s="864">
        <v>144022</v>
      </c>
      <c r="DR120" s="864"/>
      <c r="DS120" s="864"/>
      <c r="DT120" s="864"/>
      <c r="DU120" s="864"/>
      <c r="DV120" s="865">
        <v>0.5</v>
      </c>
      <c r="DW120" s="865"/>
      <c r="DX120" s="865"/>
      <c r="DY120" s="865"/>
      <c r="DZ120" s="866"/>
    </row>
    <row r="121" spans="1:130" s="95" customFormat="1" ht="26.25" customHeight="1" x14ac:dyDescent="0.2">
      <c r="A121" s="842"/>
      <c r="B121" s="843"/>
      <c r="C121" s="885" t="s">
        <v>437</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801" t="s">
        <v>403</v>
      </c>
      <c r="AB121" s="802"/>
      <c r="AC121" s="802"/>
      <c r="AD121" s="802"/>
      <c r="AE121" s="803"/>
      <c r="AF121" s="804" t="s">
        <v>422</v>
      </c>
      <c r="AG121" s="802"/>
      <c r="AH121" s="802"/>
      <c r="AI121" s="802"/>
      <c r="AJ121" s="803"/>
      <c r="AK121" s="804" t="s">
        <v>67</v>
      </c>
      <c r="AL121" s="802"/>
      <c r="AM121" s="802"/>
      <c r="AN121" s="802"/>
      <c r="AO121" s="803"/>
      <c r="AP121" s="846" t="s">
        <v>408</v>
      </c>
      <c r="AQ121" s="847"/>
      <c r="AR121" s="847"/>
      <c r="AS121" s="847"/>
      <c r="AT121" s="848"/>
      <c r="AU121" s="905"/>
      <c r="AV121" s="906"/>
      <c r="AW121" s="906"/>
      <c r="AX121" s="906"/>
      <c r="AY121" s="907"/>
      <c r="AZ121" s="839" t="s">
        <v>438</v>
      </c>
      <c r="BA121" s="774"/>
      <c r="BB121" s="774"/>
      <c r="BC121" s="774"/>
      <c r="BD121" s="774"/>
      <c r="BE121" s="774"/>
      <c r="BF121" s="774"/>
      <c r="BG121" s="774"/>
      <c r="BH121" s="774"/>
      <c r="BI121" s="774"/>
      <c r="BJ121" s="774"/>
      <c r="BK121" s="774"/>
      <c r="BL121" s="774"/>
      <c r="BM121" s="774"/>
      <c r="BN121" s="774"/>
      <c r="BO121" s="774"/>
      <c r="BP121" s="775"/>
      <c r="BQ121" s="811">
        <v>2024132</v>
      </c>
      <c r="BR121" s="812"/>
      <c r="BS121" s="812"/>
      <c r="BT121" s="812"/>
      <c r="BU121" s="812"/>
      <c r="BV121" s="812">
        <v>1986682</v>
      </c>
      <c r="BW121" s="812"/>
      <c r="BX121" s="812"/>
      <c r="BY121" s="812"/>
      <c r="BZ121" s="812"/>
      <c r="CA121" s="812">
        <v>2806715</v>
      </c>
      <c r="CB121" s="812"/>
      <c r="CC121" s="812"/>
      <c r="CD121" s="812"/>
      <c r="CE121" s="812"/>
      <c r="CF121" s="897">
        <v>9.5</v>
      </c>
      <c r="CG121" s="898"/>
      <c r="CH121" s="898"/>
      <c r="CI121" s="898"/>
      <c r="CJ121" s="898"/>
      <c r="CK121" s="891"/>
      <c r="CL121" s="877"/>
      <c r="CM121" s="877"/>
      <c r="CN121" s="877"/>
      <c r="CO121" s="878"/>
      <c r="CP121" s="857" t="s">
        <v>362</v>
      </c>
      <c r="CQ121" s="858"/>
      <c r="CR121" s="858"/>
      <c r="CS121" s="858"/>
      <c r="CT121" s="858"/>
      <c r="CU121" s="858"/>
      <c r="CV121" s="858"/>
      <c r="CW121" s="858"/>
      <c r="CX121" s="858"/>
      <c r="CY121" s="858"/>
      <c r="CZ121" s="858"/>
      <c r="DA121" s="858"/>
      <c r="DB121" s="858"/>
      <c r="DC121" s="858"/>
      <c r="DD121" s="858"/>
      <c r="DE121" s="858"/>
      <c r="DF121" s="859"/>
      <c r="DG121" s="811" t="s">
        <v>67</v>
      </c>
      <c r="DH121" s="812"/>
      <c r="DI121" s="812"/>
      <c r="DJ121" s="812"/>
      <c r="DK121" s="812"/>
      <c r="DL121" s="812" t="s">
        <v>414</v>
      </c>
      <c r="DM121" s="812"/>
      <c r="DN121" s="812"/>
      <c r="DO121" s="812"/>
      <c r="DP121" s="812"/>
      <c r="DQ121" s="812" t="s">
        <v>403</v>
      </c>
      <c r="DR121" s="812"/>
      <c r="DS121" s="812"/>
      <c r="DT121" s="812"/>
      <c r="DU121" s="812"/>
      <c r="DV121" s="818" t="s">
        <v>67</v>
      </c>
      <c r="DW121" s="818"/>
      <c r="DX121" s="818"/>
      <c r="DY121" s="818"/>
      <c r="DZ121" s="819"/>
    </row>
    <row r="122" spans="1:130" s="95" customFormat="1" ht="26.25" customHeight="1" x14ac:dyDescent="0.2">
      <c r="A122" s="842"/>
      <c r="B122" s="843"/>
      <c r="C122" s="839" t="s">
        <v>417</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408</v>
      </c>
      <c r="AB122" s="802"/>
      <c r="AC122" s="802"/>
      <c r="AD122" s="802"/>
      <c r="AE122" s="803"/>
      <c r="AF122" s="804" t="s">
        <v>67</v>
      </c>
      <c r="AG122" s="802"/>
      <c r="AH122" s="802"/>
      <c r="AI122" s="802"/>
      <c r="AJ122" s="803"/>
      <c r="AK122" s="804" t="s">
        <v>403</v>
      </c>
      <c r="AL122" s="802"/>
      <c r="AM122" s="802"/>
      <c r="AN122" s="802"/>
      <c r="AO122" s="803"/>
      <c r="AP122" s="846" t="s">
        <v>67</v>
      </c>
      <c r="AQ122" s="847"/>
      <c r="AR122" s="847"/>
      <c r="AS122" s="847"/>
      <c r="AT122" s="848"/>
      <c r="AU122" s="905"/>
      <c r="AV122" s="906"/>
      <c r="AW122" s="906"/>
      <c r="AX122" s="906"/>
      <c r="AY122" s="907"/>
      <c r="AZ122" s="860" t="s">
        <v>439</v>
      </c>
      <c r="BA122" s="861"/>
      <c r="BB122" s="861"/>
      <c r="BC122" s="861"/>
      <c r="BD122" s="861"/>
      <c r="BE122" s="861"/>
      <c r="BF122" s="861"/>
      <c r="BG122" s="861"/>
      <c r="BH122" s="861"/>
      <c r="BI122" s="861"/>
      <c r="BJ122" s="861"/>
      <c r="BK122" s="861"/>
      <c r="BL122" s="861"/>
      <c r="BM122" s="861"/>
      <c r="BN122" s="861"/>
      <c r="BO122" s="861"/>
      <c r="BP122" s="862"/>
      <c r="BQ122" s="901">
        <v>10014105</v>
      </c>
      <c r="BR122" s="867"/>
      <c r="BS122" s="867"/>
      <c r="BT122" s="867"/>
      <c r="BU122" s="867"/>
      <c r="BV122" s="867">
        <v>9038658</v>
      </c>
      <c r="BW122" s="867"/>
      <c r="BX122" s="867"/>
      <c r="BY122" s="867"/>
      <c r="BZ122" s="867"/>
      <c r="CA122" s="867">
        <v>8049191</v>
      </c>
      <c r="CB122" s="867"/>
      <c r="CC122" s="867"/>
      <c r="CD122" s="867"/>
      <c r="CE122" s="867"/>
      <c r="CF122" s="868">
        <v>27.2</v>
      </c>
      <c r="CG122" s="869"/>
      <c r="CH122" s="869"/>
      <c r="CI122" s="869"/>
      <c r="CJ122" s="869"/>
      <c r="CK122" s="891"/>
      <c r="CL122" s="877"/>
      <c r="CM122" s="877"/>
      <c r="CN122" s="877"/>
      <c r="CO122" s="878"/>
      <c r="CP122" s="857" t="s">
        <v>363</v>
      </c>
      <c r="CQ122" s="858"/>
      <c r="CR122" s="858"/>
      <c r="CS122" s="858"/>
      <c r="CT122" s="858"/>
      <c r="CU122" s="858"/>
      <c r="CV122" s="858"/>
      <c r="CW122" s="858"/>
      <c r="CX122" s="858"/>
      <c r="CY122" s="858"/>
      <c r="CZ122" s="858"/>
      <c r="DA122" s="858"/>
      <c r="DB122" s="858"/>
      <c r="DC122" s="858"/>
      <c r="DD122" s="858"/>
      <c r="DE122" s="858"/>
      <c r="DF122" s="859"/>
      <c r="DG122" s="811" t="s">
        <v>67</v>
      </c>
      <c r="DH122" s="812"/>
      <c r="DI122" s="812"/>
      <c r="DJ122" s="812"/>
      <c r="DK122" s="812"/>
      <c r="DL122" s="812" t="s">
        <v>67</v>
      </c>
      <c r="DM122" s="812"/>
      <c r="DN122" s="812"/>
      <c r="DO122" s="812"/>
      <c r="DP122" s="812"/>
      <c r="DQ122" s="812" t="s">
        <v>422</v>
      </c>
      <c r="DR122" s="812"/>
      <c r="DS122" s="812"/>
      <c r="DT122" s="812"/>
      <c r="DU122" s="812"/>
      <c r="DV122" s="818" t="s">
        <v>67</v>
      </c>
      <c r="DW122" s="818"/>
      <c r="DX122" s="818"/>
      <c r="DY122" s="818"/>
      <c r="DZ122" s="819"/>
    </row>
    <row r="123" spans="1:130" s="95" customFormat="1" ht="26.25" customHeight="1" x14ac:dyDescent="0.2">
      <c r="A123" s="842"/>
      <c r="B123" s="843"/>
      <c r="C123" s="839" t="s">
        <v>425</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t="s">
        <v>67</v>
      </c>
      <c r="AB123" s="802"/>
      <c r="AC123" s="802"/>
      <c r="AD123" s="802"/>
      <c r="AE123" s="803"/>
      <c r="AF123" s="804" t="s">
        <v>67</v>
      </c>
      <c r="AG123" s="802"/>
      <c r="AH123" s="802"/>
      <c r="AI123" s="802"/>
      <c r="AJ123" s="803"/>
      <c r="AK123" s="804" t="s">
        <v>67</v>
      </c>
      <c r="AL123" s="802"/>
      <c r="AM123" s="802"/>
      <c r="AN123" s="802"/>
      <c r="AO123" s="803"/>
      <c r="AP123" s="846" t="s">
        <v>67</v>
      </c>
      <c r="AQ123" s="847"/>
      <c r="AR123" s="847"/>
      <c r="AS123" s="847"/>
      <c r="AT123" s="848"/>
      <c r="AU123" s="908"/>
      <c r="AV123" s="909"/>
      <c r="AW123" s="909"/>
      <c r="AX123" s="909"/>
      <c r="AY123" s="909"/>
      <c r="AZ123" s="116" t="s">
        <v>127</v>
      </c>
      <c r="BA123" s="116"/>
      <c r="BB123" s="116"/>
      <c r="BC123" s="116"/>
      <c r="BD123" s="116"/>
      <c r="BE123" s="116"/>
      <c r="BF123" s="116"/>
      <c r="BG123" s="116"/>
      <c r="BH123" s="116"/>
      <c r="BI123" s="116"/>
      <c r="BJ123" s="116"/>
      <c r="BK123" s="116"/>
      <c r="BL123" s="116"/>
      <c r="BM123" s="116"/>
      <c r="BN123" s="116"/>
      <c r="BO123" s="899" t="s">
        <v>440</v>
      </c>
      <c r="BP123" s="900"/>
      <c r="BQ123" s="854">
        <v>31113497</v>
      </c>
      <c r="BR123" s="855"/>
      <c r="BS123" s="855"/>
      <c r="BT123" s="855"/>
      <c r="BU123" s="855"/>
      <c r="BV123" s="855">
        <v>31253174</v>
      </c>
      <c r="BW123" s="855"/>
      <c r="BX123" s="855"/>
      <c r="BY123" s="855"/>
      <c r="BZ123" s="855"/>
      <c r="CA123" s="855">
        <v>29653783</v>
      </c>
      <c r="CB123" s="855"/>
      <c r="CC123" s="855"/>
      <c r="CD123" s="855"/>
      <c r="CE123" s="855"/>
      <c r="CF123" s="770"/>
      <c r="CG123" s="771"/>
      <c r="CH123" s="771"/>
      <c r="CI123" s="771"/>
      <c r="CJ123" s="856"/>
      <c r="CK123" s="891"/>
      <c r="CL123" s="877"/>
      <c r="CM123" s="877"/>
      <c r="CN123" s="877"/>
      <c r="CO123" s="878"/>
      <c r="CP123" s="857" t="s">
        <v>361</v>
      </c>
      <c r="CQ123" s="858"/>
      <c r="CR123" s="858"/>
      <c r="CS123" s="858"/>
      <c r="CT123" s="858"/>
      <c r="CU123" s="858"/>
      <c r="CV123" s="858"/>
      <c r="CW123" s="858"/>
      <c r="CX123" s="858"/>
      <c r="CY123" s="858"/>
      <c r="CZ123" s="858"/>
      <c r="DA123" s="858"/>
      <c r="DB123" s="858"/>
      <c r="DC123" s="858"/>
      <c r="DD123" s="858"/>
      <c r="DE123" s="858"/>
      <c r="DF123" s="859"/>
      <c r="DG123" s="801" t="s">
        <v>67</v>
      </c>
      <c r="DH123" s="802"/>
      <c r="DI123" s="802"/>
      <c r="DJ123" s="802"/>
      <c r="DK123" s="803"/>
      <c r="DL123" s="804" t="s">
        <v>67</v>
      </c>
      <c r="DM123" s="802"/>
      <c r="DN123" s="802"/>
      <c r="DO123" s="802"/>
      <c r="DP123" s="803"/>
      <c r="DQ123" s="804" t="s">
        <v>403</v>
      </c>
      <c r="DR123" s="802"/>
      <c r="DS123" s="802"/>
      <c r="DT123" s="802"/>
      <c r="DU123" s="803"/>
      <c r="DV123" s="846" t="s">
        <v>403</v>
      </c>
      <c r="DW123" s="847"/>
      <c r="DX123" s="847"/>
      <c r="DY123" s="847"/>
      <c r="DZ123" s="848"/>
    </row>
    <row r="124" spans="1:130" s="95" customFormat="1" ht="26.25" customHeight="1" thickBot="1" x14ac:dyDescent="0.25">
      <c r="A124" s="842"/>
      <c r="B124" s="843"/>
      <c r="C124" s="839" t="s">
        <v>428</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67</v>
      </c>
      <c r="AB124" s="802"/>
      <c r="AC124" s="802"/>
      <c r="AD124" s="802"/>
      <c r="AE124" s="803"/>
      <c r="AF124" s="804" t="s">
        <v>67</v>
      </c>
      <c r="AG124" s="802"/>
      <c r="AH124" s="802"/>
      <c r="AI124" s="802"/>
      <c r="AJ124" s="803"/>
      <c r="AK124" s="804" t="s">
        <v>441</v>
      </c>
      <c r="AL124" s="802"/>
      <c r="AM124" s="802"/>
      <c r="AN124" s="802"/>
      <c r="AO124" s="803"/>
      <c r="AP124" s="846" t="s">
        <v>67</v>
      </c>
      <c r="AQ124" s="847"/>
      <c r="AR124" s="847"/>
      <c r="AS124" s="847"/>
      <c r="AT124" s="848"/>
      <c r="AU124" s="849" t="s">
        <v>442</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t="s">
        <v>403</v>
      </c>
      <c r="BR124" s="853"/>
      <c r="BS124" s="853"/>
      <c r="BT124" s="853"/>
      <c r="BU124" s="853"/>
      <c r="BV124" s="853" t="s">
        <v>67</v>
      </c>
      <c r="BW124" s="853"/>
      <c r="BX124" s="853"/>
      <c r="BY124" s="853"/>
      <c r="BZ124" s="853"/>
      <c r="CA124" s="853" t="s">
        <v>422</v>
      </c>
      <c r="CB124" s="853"/>
      <c r="CC124" s="853"/>
      <c r="CD124" s="853"/>
      <c r="CE124" s="853"/>
      <c r="CF124" s="748"/>
      <c r="CG124" s="749"/>
      <c r="CH124" s="749"/>
      <c r="CI124" s="749"/>
      <c r="CJ124" s="884"/>
      <c r="CK124" s="892"/>
      <c r="CL124" s="892"/>
      <c r="CM124" s="892"/>
      <c r="CN124" s="892"/>
      <c r="CO124" s="893"/>
      <c r="CP124" s="857" t="s">
        <v>443</v>
      </c>
      <c r="CQ124" s="858"/>
      <c r="CR124" s="858"/>
      <c r="CS124" s="858"/>
      <c r="CT124" s="858"/>
      <c r="CU124" s="858"/>
      <c r="CV124" s="858"/>
      <c r="CW124" s="858"/>
      <c r="CX124" s="858"/>
      <c r="CY124" s="858"/>
      <c r="CZ124" s="858"/>
      <c r="DA124" s="858"/>
      <c r="DB124" s="858"/>
      <c r="DC124" s="858"/>
      <c r="DD124" s="858"/>
      <c r="DE124" s="858"/>
      <c r="DF124" s="859"/>
      <c r="DG124" s="785" t="s">
        <v>441</v>
      </c>
      <c r="DH124" s="786"/>
      <c r="DI124" s="786"/>
      <c r="DJ124" s="786"/>
      <c r="DK124" s="787"/>
      <c r="DL124" s="788" t="s">
        <v>403</v>
      </c>
      <c r="DM124" s="786"/>
      <c r="DN124" s="786"/>
      <c r="DO124" s="786"/>
      <c r="DP124" s="787"/>
      <c r="DQ124" s="788" t="s">
        <v>403</v>
      </c>
      <c r="DR124" s="786"/>
      <c r="DS124" s="786"/>
      <c r="DT124" s="786"/>
      <c r="DU124" s="787"/>
      <c r="DV124" s="870" t="s">
        <v>67</v>
      </c>
      <c r="DW124" s="871"/>
      <c r="DX124" s="871"/>
      <c r="DY124" s="871"/>
      <c r="DZ124" s="872"/>
    </row>
    <row r="125" spans="1:130" s="95" customFormat="1" ht="26.25" customHeight="1" x14ac:dyDescent="0.2">
      <c r="A125" s="842"/>
      <c r="B125" s="843"/>
      <c r="C125" s="839" t="s">
        <v>430</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67</v>
      </c>
      <c r="AB125" s="802"/>
      <c r="AC125" s="802"/>
      <c r="AD125" s="802"/>
      <c r="AE125" s="803"/>
      <c r="AF125" s="804" t="s">
        <v>441</v>
      </c>
      <c r="AG125" s="802"/>
      <c r="AH125" s="802"/>
      <c r="AI125" s="802"/>
      <c r="AJ125" s="803"/>
      <c r="AK125" s="804" t="s">
        <v>67</v>
      </c>
      <c r="AL125" s="802"/>
      <c r="AM125" s="802"/>
      <c r="AN125" s="802"/>
      <c r="AO125" s="803"/>
      <c r="AP125" s="846" t="s">
        <v>67</v>
      </c>
      <c r="AQ125" s="847"/>
      <c r="AR125" s="847"/>
      <c r="AS125" s="847"/>
      <c r="AT125" s="848"/>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73" t="s">
        <v>444</v>
      </c>
      <c r="CL125" s="874"/>
      <c r="CM125" s="874"/>
      <c r="CN125" s="874"/>
      <c r="CO125" s="875"/>
      <c r="CP125" s="882" t="s">
        <v>445</v>
      </c>
      <c r="CQ125" s="832"/>
      <c r="CR125" s="832"/>
      <c r="CS125" s="832"/>
      <c r="CT125" s="832"/>
      <c r="CU125" s="832"/>
      <c r="CV125" s="832"/>
      <c r="CW125" s="832"/>
      <c r="CX125" s="832"/>
      <c r="CY125" s="832"/>
      <c r="CZ125" s="832"/>
      <c r="DA125" s="832"/>
      <c r="DB125" s="832"/>
      <c r="DC125" s="832"/>
      <c r="DD125" s="832"/>
      <c r="DE125" s="832"/>
      <c r="DF125" s="833"/>
      <c r="DG125" s="883" t="s">
        <v>67</v>
      </c>
      <c r="DH125" s="864"/>
      <c r="DI125" s="864"/>
      <c r="DJ125" s="864"/>
      <c r="DK125" s="864"/>
      <c r="DL125" s="864" t="s">
        <v>67</v>
      </c>
      <c r="DM125" s="864"/>
      <c r="DN125" s="864"/>
      <c r="DO125" s="864"/>
      <c r="DP125" s="864"/>
      <c r="DQ125" s="864" t="s">
        <v>67</v>
      </c>
      <c r="DR125" s="864"/>
      <c r="DS125" s="864"/>
      <c r="DT125" s="864"/>
      <c r="DU125" s="864"/>
      <c r="DV125" s="865" t="s">
        <v>422</v>
      </c>
      <c r="DW125" s="865"/>
      <c r="DX125" s="865"/>
      <c r="DY125" s="865"/>
      <c r="DZ125" s="866"/>
    </row>
    <row r="126" spans="1:130" s="95" customFormat="1" ht="26.25" customHeight="1" thickBot="1" x14ac:dyDescent="0.25">
      <c r="A126" s="842"/>
      <c r="B126" s="843"/>
      <c r="C126" s="839" t="s">
        <v>432</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v>979447</v>
      </c>
      <c r="AB126" s="802"/>
      <c r="AC126" s="802"/>
      <c r="AD126" s="802"/>
      <c r="AE126" s="803"/>
      <c r="AF126" s="804">
        <v>308651</v>
      </c>
      <c r="AG126" s="802"/>
      <c r="AH126" s="802"/>
      <c r="AI126" s="802"/>
      <c r="AJ126" s="803"/>
      <c r="AK126" s="804">
        <v>529143</v>
      </c>
      <c r="AL126" s="802"/>
      <c r="AM126" s="802"/>
      <c r="AN126" s="802"/>
      <c r="AO126" s="803"/>
      <c r="AP126" s="846">
        <v>1.8</v>
      </c>
      <c r="AQ126" s="847"/>
      <c r="AR126" s="847"/>
      <c r="AS126" s="847"/>
      <c r="AT126" s="848"/>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76"/>
      <c r="CL126" s="877"/>
      <c r="CM126" s="877"/>
      <c r="CN126" s="877"/>
      <c r="CO126" s="878"/>
      <c r="CP126" s="839" t="s">
        <v>446</v>
      </c>
      <c r="CQ126" s="774"/>
      <c r="CR126" s="774"/>
      <c r="CS126" s="774"/>
      <c r="CT126" s="774"/>
      <c r="CU126" s="774"/>
      <c r="CV126" s="774"/>
      <c r="CW126" s="774"/>
      <c r="CX126" s="774"/>
      <c r="CY126" s="774"/>
      <c r="CZ126" s="774"/>
      <c r="DA126" s="774"/>
      <c r="DB126" s="774"/>
      <c r="DC126" s="774"/>
      <c r="DD126" s="774"/>
      <c r="DE126" s="774"/>
      <c r="DF126" s="775"/>
      <c r="DG126" s="811" t="s">
        <v>67</v>
      </c>
      <c r="DH126" s="812"/>
      <c r="DI126" s="812"/>
      <c r="DJ126" s="812"/>
      <c r="DK126" s="812"/>
      <c r="DL126" s="812" t="s">
        <v>67</v>
      </c>
      <c r="DM126" s="812"/>
      <c r="DN126" s="812"/>
      <c r="DO126" s="812"/>
      <c r="DP126" s="812"/>
      <c r="DQ126" s="812" t="s">
        <v>403</v>
      </c>
      <c r="DR126" s="812"/>
      <c r="DS126" s="812"/>
      <c r="DT126" s="812"/>
      <c r="DU126" s="812"/>
      <c r="DV126" s="818" t="s">
        <v>403</v>
      </c>
      <c r="DW126" s="818"/>
      <c r="DX126" s="818"/>
      <c r="DY126" s="818"/>
      <c r="DZ126" s="819"/>
    </row>
    <row r="127" spans="1:130" s="95" customFormat="1" ht="26.25" customHeight="1" x14ac:dyDescent="0.2">
      <c r="A127" s="844"/>
      <c r="B127" s="845"/>
      <c r="C127" s="860" t="s">
        <v>447</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01" t="s">
        <v>403</v>
      </c>
      <c r="AB127" s="802"/>
      <c r="AC127" s="802"/>
      <c r="AD127" s="802"/>
      <c r="AE127" s="803"/>
      <c r="AF127" s="804" t="s">
        <v>67</v>
      </c>
      <c r="AG127" s="802"/>
      <c r="AH127" s="802"/>
      <c r="AI127" s="802"/>
      <c r="AJ127" s="803"/>
      <c r="AK127" s="804" t="s">
        <v>403</v>
      </c>
      <c r="AL127" s="802"/>
      <c r="AM127" s="802"/>
      <c r="AN127" s="802"/>
      <c r="AO127" s="803"/>
      <c r="AP127" s="846" t="s">
        <v>422</v>
      </c>
      <c r="AQ127" s="847"/>
      <c r="AR127" s="847"/>
      <c r="AS127" s="847"/>
      <c r="AT127" s="848"/>
      <c r="AU127" s="97"/>
      <c r="AV127" s="97"/>
      <c r="AW127" s="97"/>
      <c r="AX127" s="863" t="s">
        <v>448</v>
      </c>
      <c r="AY127" s="836"/>
      <c r="AZ127" s="836"/>
      <c r="BA127" s="836"/>
      <c r="BB127" s="836"/>
      <c r="BC127" s="836"/>
      <c r="BD127" s="836"/>
      <c r="BE127" s="837"/>
      <c r="BF127" s="835" t="s">
        <v>449</v>
      </c>
      <c r="BG127" s="836"/>
      <c r="BH127" s="836"/>
      <c r="BI127" s="836"/>
      <c r="BJ127" s="836"/>
      <c r="BK127" s="836"/>
      <c r="BL127" s="837"/>
      <c r="BM127" s="835" t="s">
        <v>450</v>
      </c>
      <c r="BN127" s="836"/>
      <c r="BO127" s="836"/>
      <c r="BP127" s="836"/>
      <c r="BQ127" s="836"/>
      <c r="BR127" s="836"/>
      <c r="BS127" s="837"/>
      <c r="BT127" s="835" t="s">
        <v>451</v>
      </c>
      <c r="BU127" s="836"/>
      <c r="BV127" s="836"/>
      <c r="BW127" s="836"/>
      <c r="BX127" s="836"/>
      <c r="BY127" s="836"/>
      <c r="BZ127" s="838"/>
      <c r="CA127" s="97"/>
      <c r="CB127" s="97"/>
      <c r="CC127" s="97"/>
      <c r="CD127" s="120"/>
      <c r="CE127" s="120"/>
      <c r="CF127" s="120"/>
      <c r="CG127" s="97"/>
      <c r="CH127" s="97"/>
      <c r="CI127" s="97"/>
      <c r="CJ127" s="119"/>
      <c r="CK127" s="876"/>
      <c r="CL127" s="877"/>
      <c r="CM127" s="877"/>
      <c r="CN127" s="877"/>
      <c r="CO127" s="878"/>
      <c r="CP127" s="839" t="s">
        <v>452</v>
      </c>
      <c r="CQ127" s="774"/>
      <c r="CR127" s="774"/>
      <c r="CS127" s="774"/>
      <c r="CT127" s="774"/>
      <c r="CU127" s="774"/>
      <c r="CV127" s="774"/>
      <c r="CW127" s="774"/>
      <c r="CX127" s="774"/>
      <c r="CY127" s="774"/>
      <c r="CZ127" s="774"/>
      <c r="DA127" s="774"/>
      <c r="DB127" s="774"/>
      <c r="DC127" s="774"/>
      <c r="DD127" s="774"/>
      <c r="DE127" s="774"/>
      <c r="DF127" s="775"/>
      <c r="DG127" s="811" t="s">
        <v>67</v>
      </c>
      <c r="DH127" s="812"/>
      <c r="DI127" s="812"/>
      <c r="DJ127" s="812"/>
      <c r="DK127" s="812"/>
      <c r="DL127" s="812" t="s">
        <v>67</v>
      </c>
      <c r="DM127" s="812"/>
      <c r="DN127" s="812"/>
      <c r="DO127" s="812"/>
      <c r="DP127" s="812"/>
      <c r="DQ127" s="812" t="s">
        <v>403</v>
      </c>
      <c r="DR127" s="812"/>
      <c r="DS127" s="812"/>
      <c r="DT127" s="812"/>
      <c r="DU127" s="812"/>
      <c r="DV127" s="818" t="s">
        <v>67</v>
      </c>
      <c r="DW127" s="818"/>
      <c r="DX127" s="818"/>
      <c r="DY127" s="818"/>
      <c r="DZ127" s="819"/>
    </row>
    <row r="128" spans="1:130" s="95" customFormat="1" ht="26.25" customHeight="1" thickBot="1" x14ac:dyDescent="0.25">
      <c r="A128" s="820" t="s">
        <v>453</v>
      </c>
      <c r="B128" s="821"/>
      <c r="C128" s="821"/>
      <c r="D128" s="821"/>
      <c r="E128" s="821"/>
      <c r="F128" s="821"/>
      <c r="G128" s="821"/>
      <c r="H128" s="821"/>
      <c r="I128" s="821"/>
      <c r="J128" s="821"/>
      <c r="K128" s="821"/>
      <c r="L128" s="821"/>
      <c r="M128" s="821"/>
      <c r="N128" s="821"/>
      <c r="O128" s="821"/>
      <c r="P128" s="821"/>
      <c r="Q128" s="821"/>
      <c r="R128" s="821"/>
      <c r="S128" s="821"/>
      <c r="T128" s="821"/>
      <c r="U128" s="821"/>
      <c r="V128" s="821"/>
      <c r="W128" s="822" t="s">
        <v>454</v>
      </c>
      <c r="X128" s="822"/>
      <c r="Y128" s="822"/>
      <c r="Z128" s="823"/>
      <c r="AA128" s="824">
        <v>698663</v>
      </c>
      <c r="AB128" s="825"/>
      <c r="AC128" s="825"/>
      <c r="AD128" s="825"/>
      <c r="AE128" s="826"/>
      <c r="AF128" s="827">
        <v>568762</v>
      </c>
      <c r="AG128" s="825"/>
      <c r="AH128" s="825"/>
      <c r="AI128" s="825"/>
      <c r="AJ128" s="826"/>
      <c r="AK128" s="827">
        <v>229519</v>
      </c>
      <c r="AL128" s="825"/>
      <c r="AM128" s="825"/>
      <c r="AN128" s="825"/>
      <c r="AO128" s="826"/>
      <c r="AP128" s="828"/>
      <c r="AQ128" s="829"/>
      <c r="AR128" s="829"/>
      <c r="AS128" s="829"/>
      <c r="AT128" s="830"/>
      <c r="AU128" s="97"/>
      <c r="AV128" s="97"/>
      <c r="AW128" s="97"/>
      <c r="AX128" s="831" t="s">
        <v>455</v>
      </c>
      <c r="AY128" s="832"/>
      <c r="AZ128" s="832"/>
      <c r="BA128" s="832"/>
      <c r="BB128" s="832"/>
      <c r="BC128" s="832"/>
      <c r="BD128" s="832"/>
      <c r="BE128" s="833"/>
      <c r="BF128" s="808" t="s">
        <v>67</v>
      </c>
      <c r="BG128" s="809"/>
      <c r="BH128" s="809"/>
      <c r="BI128" s="809"/>
      <c r="BJ128" s="809"/>
      <c r="BK128" s="809"/>
      <c r="BL128" s="834"/>
      <c r="BM128" s="808">
        <v>11.77</v>
      </c>
      <c r="BN128" s="809"/>
      <c r="BO128" s="809"/>
      <c r="BP128" s="809"/>
      <c r="BQ128" s="809"/>
      <c r="BR128" s="809"/>
      <c r="BS128" s="834"/>
      <c r="BT128" s="808">
        <v>20</v>
      </c>
      <c r="BU128" s="809"/>
      <c r="BV128" s="809"/>
      <c r="BW128" s="809"/>
      <c r="BX128" s="809"/>
      <c r="BY128" s="809"/>
      <c r="BZ128" s="810"/>
      <c r="CA128" s="120"/>
      <c r="CB128" s="120"/>
      <c r="CC128" s="120"/>
      <c r="CD128" s="120"/>
      <c r="CE128" s="120"/>
      <c r="CF128" s="120"/>
      <c r="CG128" s="97"/>
      <c r="CH128" s="97"/>
      <c r="CI128" s="97"/>
      <c r="CJ128" s="119"/>
      <c r="CK128" s="879"/>
      <c r="CL128" s="880"/>
      <c r="CM128" s="880"/>
      <c r="CN128" s="880"/>
      <c r="CO128" s="881"/>
      <c r="CP128" s="813" t="s">
        <v>456</v>
      </c>
      <c r="CQ128" s="752"/>
      <c r="CR128" s="752"/>
      <c r="CS128" s="752"/>
      <c r="CT128" s="752"/>
      <c r="CU128" s="752"/>
      <c r="CV128" s="752"/>
      <c r="CW128" s="752"/>
      <c r="CX128" s="752"/>
      <c r="CY128" s="752"/>
      <c r="CZ128" s="752"/>
      <c r="DA128" s="752"/>
      <c r="DB128" s="752"/>
      <c r="DC128" s="752"/>
      <c r="DD128" s="752"/>
      <c r="DE128" s="752"/>
      <c r="DF128" s="753"/>
      <c r="DG128" s="814" t="s">
        <v>67</v>
      </c>
      <c r="DH128" s="815"/>
      <c r="DI128" s="815"/>
      <c r="DJ128" s="815"/>
      <c r="DK128" s="815"/>
      <c r="DL128" s="815" t="s">
        <v>67</v>
      </c>
      <c r="DM128" s="815"/>
      <c r="DN128" s="815"/>
      <c r="DO128" s="815"/>
      <c r="DP128" s="815"/>
      <c r="DQ128" s="815" t="s">
        <v>67</v>
      </c>
      <c r="DR128" s="815"/>
      <c r="DS128" s="815"/>
      <c r="DT128" s="815"/>
      <c r="DU128" s="815"/>
      <c r="DV128" s="816" t="s">
        <v>403</v>
      </c>
      <c r="DW128" s="816"/>
      <c r="DX128" s="816"/>
      <c r="DY128" s="816"/>
      <c r="DZ128" s="817"/>
    </row>
    <row r="129" spans="1:131" s="95" customFormat="1" ht="26.25" customHeight="1" x14ac:dyDescent="0.2">
      <c r="A129" s="796" t="s">
        <v>47</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457</v>
      </c>
      <c r="X129" s="799"/>
      <c r="Y129" s="799"/>
      <c r="Z129" s="800"/>
      <c r="AA129" s="801">
        <v>30994502</v>
      </c>
      <c r="AB129" s="802"/>
      <c r="AC129" s="802"/>
      <c r="AD129" s="802"/>
      <c r="AE129" s="803"/>
      <c r="AF129" s="804">
        <v>31128105</v>
      </c>
      <c r="AG129" s="802"/>
      <c r="AH129" s="802"/>
      <c r="AI129" s="802"/>
      <c r="AJ129" s="803"/>
      <c r="AK129" s="804">
        <v>30791116</v>
      </c>
      <c r="AL129" s="802"/>
      <c r="AM129" s="802"/>
      <c r="AN129" s="802"/>
      <c r="AO129" s="803"/>
      <c r="AP129" s="805"/>
      <c r="AQ129" s="806"/>
      <c r="AR129" s="806"/>
      <c r="AS129" s="806"/>
      <c r="AT129" s="807"/>
      <c r="AU129" s="98"/>
      <c r="AV129" s="98"/>
      <c r="AW129" s="98"/>
      <c r="AX129" s="773" t="s">
        <v>458</v>
      </c>
      <c r="AY129" s="774"/>
      <c r="AZ129" s="774"/>
      <c r="BA129" s="774"/>
      <c r="BB129" s="774"/>
      <c r="BC129" s="774"/>
      <c r="BD129" s="774"/>
      <c r="BE129" s="775"/>
      <c r="BF129" s="792" t="s">
        <v>67</v>
      </c>
      <c r="BG129" s="793"/>
      <c r="BH129" s="793"/>
      <c r="BI129" s="793"/>
      <c r="BJ129" s="793"/>
      <c r="BK129" s="793"/>
      <c r="BL129" s="794"/>
      <c r="BM129" s="792">
        <v>16.77</v>
      </c>
      <c r="BN129" s="793"/>
      <c r="BO129" s="793"/>
      <c r="BP129" s="793"/>
      <c r="BQ129" s="793"/>
      <c r="BR129" s="793"/>
      <c r="BS129" s="794"/>
      <c r="BT129" s="792">
        <v>30</v>
      </c>
      <c r="BU129" s="793"/>
      <c r="BV129" s="793"/>
      <c r="BW129" s="793"/>
      <c r="BX129" s="793"/>
      <c r="BY129" s="793"/>
      <c r="BZ129" s="795"/>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2">
      <c r="A130" s="796" t="s">
        <v>459</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460</v>
      </c>
      <c r="X130" s="799"/>
      <c r="Y130" s="799"/>
      <c r="Z130" s="800"/>
      <c r="AA130" s="801">
        <v>1445423</v>
      </c>
      <c r="AB130" s="802"/>
      <c r="AC130" s="802"/>
      <c r="AD130" s="802"/>
      <c r="AE130" s="803"/>
      <c r="AF130" s="804">
        <v>1328009</v>
      </c>
      <c r="AG130" s="802"/>
      <c r="AH130" s="802"/>
      <c r="AI130" s="802"/>
      <c r="AJ130" s="803"/>
      <c r="AK130" s="804">
        <v>1244557</v>
      </c>
      <c r="AL130" s="802"/>
      <c r="AM130" s="802"/>
      <c r="AN130" s="802"/>
      <c r="AO130" s="803"/>
      <c r="AP130" s="805"/>
      <c r="AQ130" s="806"/>
      <c r="AR130" s="806"/>
      <c r="AS130" s="806"/>
      <c r="AT130" s="807"/>
      <c r="AU130" s="98"/>
      <c r="AV130" s="98"/>
      <c r="AW130" s="98"/>
      <c r="AX130" s="773" t="s">
        <v>461</v>
      </c>
      <c r="AY130" s="774"/>
      <c r="AZ130" s="774"/>
      <c r="BA130" s="774"/>
      <c r="BB130" s="774"/>
      <c r="BC130" s="774"/>
      <c r="BD130" s="774"/>
      <c r="BE130" s="775"/>
      <c r="BF130" s="776">
        <v>2.9</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5">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462</v>
      </c>
      <c r="X131" s="783"/>
      <c r="Y131" s="783"/>
      <c r="Z131" s="784"/>
      <c r="AA131" s="785">
        <v>29549079</v>
      </c>
      <c r="AB131" s="786"/>
      <c r="AC131" s="786"/>
      <c r="AD131" s="786"/>
      <c r="AE131" s="787"/>
      <c r="AF131" s="788">
        <v>29800096</v>
      </c>
      <c r="AG131" s="786"/>
      <c r="AH131" s="786"/>
      <c r="AI131" s="786"/>
      <c r="AJ131" s="787"/>
      <c r="AK131" s="788">
        <v>29546559</v>
      </c>
      <c r="AL131" s="786"/>
      <c r="AM131" s="786"/>
      <c r="AN131" s="786"/>
      <c r="AO131" s="787"/>
      <c r="AP131" s="789"/>
      <c r="AQ131" s="790"/>
      <c r="AR131" s="790"/>
      <c r="AS131" s="790"/>
      <c r="AT131" s="791"/>
      <c r="AU131" s="98"/>
      <c r="AV131" s="98"/>
      <c r="AW131" s="98"/>
      <c r="AX131" s="751" t="s">
        <v>463</v>
      </c>
      <c r="AY131" s="752"/>
      <c r="AZ131" s="752"/>
      <c r="BA131" s="752"/>
      <c r="BB131" s="752"/>
      <c r="BC131" s="752"/>
      <c r="BD131" s="752"/>
      <c r="BE131" s="753"/>
      <c r="BF131" s="754" t="s">
        <v>464</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2">
      <c r="A132" s="760" t="s">
        <v>465</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466</v>
      </c>
      <c r="W132" s="764"/>
      <c r="X132" s="764"/>
      <c r="Y132" s="764"/>
      <c r="Z132" s="765"/>
      <c r="AA132" s="766">
        <v>3.2423041000000001</v>
      </c>
      <c r="AB132" s="767"/>
      <c r="AC132" s="767"/>
      <c r="AD132" s="767"/>
      <c r="AE132" s="768"/>
      <c r="AF132" s="769">
        <v>1.8595946809999999</v>
      </c>
      <c r="AG132" s="767"/>
      <c r="AH132" s="767"/>
      <c r="AI132" s="767"/>
      <c r="AJ132" s="768"/>
      <c r="AK132" s="769">
        <v>3.7144494560000001</v>
      </c>
      <c r="AL132" s="767"/>
      <c r="AM132" s="767"/>
      <c r="AN132" s="767"/>
      <c r="AO132" s="768"/>
      <c r="AP132" s="770"/>
      <c r="AQ132" s="771"/>
      <c r="AR132" s="771"/>
      <c r="AS132" s="771"/>
      <c r="AT132" s="77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5">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467</v>
      </c>
      <c r="W133" s="743"/>
      <c r="X133" s="743"/>
      <c r="Y133" s="743"/>
      <c r="Z133" s="744"/>
      <c r="AA133" s="745">
        <v>1.6</v>
      </c>
      <c r="AB133" s="746"/>
      <c r="AC133" s="746"/>
      <c r="AD133" s="746"/>
      <c r="AE133" s="747"/>
      <c r="AF133" s="745">
        <v>2</v>
      </c>
      <c r="AG133" s="746"/>
      <c r="AH133" s="746"/>
      <c r="AI133" s="746"/>
      <c r="AJ133" s="747"/>
      <c r="AK133" s="745">
        <v>2.9</v>
      </c>
      <c r="AL133" s="746"/>
      <c r="AM133" s="746"/>
      <c r="AN133" s="746"/>
      <c r="AO133" s="747"/>
      <c r="AP133" s="748"/>
      <c r="AQ133" s="749"/>
      <c r="AR133" s="749"/>
      <c r="AS133" s="749"/>
      <c r="AT133" s="750"/>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2">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4" hidden="1" x14ac:dyDescent="0.2">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kRgeSqH4Cw1iGTDeHZ7xSojQ5PpVjXPDRwawqnwHaFCFo30J9PRHjCEBvIFv65vR+BltOeZfzsA9BQbJFjBe2w==" saltValue="8gXi7GW+UdScsXfFrhE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3.2"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c r="DP29" s="5"/>
    </row>
    <row r="30" spans="119:120" ht="13.2" x14ac:dyDescent="0.2"/>
    <row r="31" spans="119:120" ht="13.2" x14ac:dyDescent="0.2">
      <c r="DO31" s="5"/>
      <c r="DP31" s="5"/>
    </row>
    <row r="32" spans="119:120" ht="13.2" x14ac:dyDescent="0.2"/>
    <row r="33" spans="98:120" ht="13.2" x14ac:dyDescent="0.2">
      <c r="DO33" s="5"/>
      <c r="DP33" s="5"/>
    </row>
    <row r="34" spans="98:120" ht="13.2" x14ac:dyDescent="0.2">
      <c r="DM34" s="5"/>
    </row>
    <row r="35" spans="98:120" ht="13.2" x14ac:dyDescent="0.2">
      <c r="CT35" s="5"/>
      <c r="CU35" s="5"/>
      <c r="CV35" s="5"/>
      <c r="CY35" s="5"/>
      <c r="CZ35" s="5"/>
      <c r="DA35" s="5"/>
      <c r="DD35" s="5"/>
      <c r="DE35" s="5"/>
      <c r="DF35" s="5"/>
      <c r="DI35" s="5"/>
      <c r="DJ35" s="5"/>
      <c r="DK35" s="5"/>
      <c r="DM35" s="5"/>
      <c r="DN35" s="5"/>
      <c r="DO35" s="5"/>
      <c r="DP35" s="5"/>
    </row>
    <row r="36" spans="98:120" ht="13.2" x14ac:dyDescent="0.2"/>
    <row r="37" spans="98:120" ht="13.2" x14ac:dyDescent="0.2">
      <c r="CW37" s="5"/>
      <c r="DB37" s="5"/>
      <c r="DG37" s="5"/>
      <c r="DL37" s="5"/>
      <c r="DP37" s="5"/>
    </row>
    <row r="38" spans="98:120" ht="13.2" x14ac:dyDescent="0.2">
      <c r="CT38" s="5"/>
      <c r="CU38" s="5"/>
      <c r="CV38" s="5"/>
      <c r="CW38" s="5"/>
      <c r="CY38" s="5"/>
      <c r="CZ38" s="5"/>
      <c r="DA38" s="5"/>
      <c r="DB38" s="5"/>
      <c r="DD38" s="5"/>
      <c r="DE38" s="5"/>
      <c r="DF38" s="5"/>
      <c r="DG38" s="5"/>
      <c r="DI38" s="5"/>
      <c r="DJ38" s="5"/>
      <c r="DK38" s="5"/>
      <c r="DL38" s="5"/>
      <c r="DN38" s="5"/>
      <c r="DO38" s="5"/>
      <c r="DP38" s="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5"/>
      <c r="DO49" s="5"/>
      <c r="DP49" s="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5"/>
      <c r="CS63" s="5"/>
      <c r="CX63" s="5"/>
      <c r="DC63" s="5"/>
      <c r="DH63" s="5"/>
    </row>
    <row r="64" spans="22:120" ht="13.2" x14ac:dyDescent="0.2">
      <c r="V64" s="5"/>
    </row>
    <row r="65" spans="15:120" ht="13.2"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2" x14ac:dyDescent="0.2">
      <c r="Q66" s="5"/>
      <c r="S66" s="5"/>
      <c r="U66" s="5"/>
      <c r="DM66" s="5"/>
    </row>
    <row r="67" spans="15:120" ht="13.2" x14ac:dyDescent="0.2">
      <c r="O67" s="5"/>
      <c r="P67" s="5"/>
      <c r="R67" s="5"/>
      <c r="T67" s="5"/>
      <c r="Y67" s="5"/>
      <c r="CT67" s="5"/>
      <c r="CV67" s="5"/>
      <c r="CW67" s="5"/>
      <c r="CY67" s="5"/>
      <c r="DA67" s="5"/>
      <c r="DB67" s="5"/>
      <c r="DD67" s="5"/>
      <c r="DF67" s="5"/>
      <c r="DG67" s="5"/>
      <c r="DI67" s="5"/>
      <c r="DK67" s="5"/>
      <c r="DL67" s="5"/>
      <c r="DN67" s="5"/>
      <c r="DO67" s="5"/>
      <c r="DP67" s="5"/>
    </row>
    <row r="68" spans="15:120" ht="13.2" x14ac:dyDescent="0.2"/>
    <row r="69" spans="15:120" ht="13.2" x14ac:dyDescent="0.2"/>
    <row r="70" spans="15:120" ht="13.2" x14ac:dyDescent="0.2"/>
    <row r="71" spans="15:120" ht="13.2" x14ac:dyDescent="0.2"/>
    <row r="72" spans="15:120" ht="13.2" x14ac:dyDescent="0.2">
      <c r="DP72" s="5"/>
    </row>
    <row r="73" spans="15:120" ht="13.2" x14ac:dyDescent="0.2">
      <c r="DP73" s="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5"/>
      <c r="CX96" s="5"/>
      <c r="DC96" s="5"/>
      <c r="DH96" s="5"/>
    </row>
    <row r="97" spans="24:120" ht="13.2" x14ac:dyDescent="0.2">
      <c r="CS97" s="5"/>
      <c r="CX97" s="5"/>
      <c r="DC97" s="5"/>
      <c r="DH97" s="5"/>
      <c r="DP97" s="38" t="s">
        <v>468</v>
      </c>
    </row>
    <row r="98" spans="24:120" ht="13.2" hidden="1" x14ac:dyDescent="0.2">
      <c r="CS98" s="5"/>
      <c r="CX98" s="5"/>
      <c r="DC98" s="5"/>
      <c r="DH98" s="5"/>
    </row>
    <row r="99" spans="24:120" ht="13.2"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2" hidden="1" x14ac:dyDescent="0.2">
      <c r="CT103" s="5"/>
      <c r="CV103" s="5"/>
      <c r="CW103" s="5"/>
      <c r="CY103" s="5"/>
      <c r="DA103" s="5"/>
      <c r="DB103" s="5"/>
      <c r="DD103" s="5"/>
      <c r="DF103" s="5"/>
      <c r="DG103" s="5"/>
      <c r="DI103" s="5"/>
      <c r="DK103" s="5"/>
      <c r="DL103" s="5"/>
      <c r="DM103" s="5"/>
      <c r="DN103" s="5"/>
      <c r="DO103" s="5"/>
      <c r="DP103" s="5"/>
    </row>
    <row r="104" spans="24:120" ht="13.2" hidden="1" x14ac:dyDescent="0.2">
      <c r="CV104" s="5"/>
      <c r="CW104" s="5"/>
      <c r="DA104" s="5"/>
      <c r="DB104" s="5"/>
      <c r="DF104" s="5"/>
      <c r="DG104" s="5"/>
      <c r="DK104" s="5"/>
      <c r="DL104" s="5"/>
      <c r="DN104" s="5"/>
      <c r="DO104" s="5"/>
      <c r="DP104" s="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BFLc5dhaNy3y7dqjqN5Whpq4SmEA0CE6m5pHn9LcWnLYVAwMgEBSY27lZ0cO4n26ZwDiDXXMgYusgbE4O5Xyw==" saltValue="FcbhL51EV+CkEvy5cGAuF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124" customWidth="1"/>
    <col min="37" max="44" width="17" style="124" customWidth="1"/>
    <col min="45" max="45" width="6.109375" style="131" customWidth="1"/>
    <col min="46" max="46" width="3" style="129" customWidth="1"/>
    <col min="47" max="47" width="19.109375" style="124" hidden="1" customWidth="1"/>
    <col min="48" max="52" width="12.6640625" style="124" hidden="1" customWidth="1"/>
    <col min="53" max="16384" width="8.6640625" style="124" hidden="1"/>
  </cols>
  <sheetData>
    <row r="1" spans="1:46" ht="13.2" x14ac:dyDescent="0.2">
      <c r="AS1" s="125"/>
      <c r="AT1" s="125"/>
    </row>
    <row r="2" spans="1:46" ht="13.2" x14ac:dyDescent="0.2">
      <c r="AS2" s="125"/>
      <c r="AT2" s="125"/>
    </row>
    <row r="3" spans="1:46" ht="13.2" x14ac:dyDescent="0.2">
      <c r="AS3" s="125"/>
      <c r="AT3" s="125"/>
    </row>
    <row r="4" spans="1:46" ht="13.2" x14ac:dyDescent="0.2">
      <c r="AS4" s="125"/>
      <c r="AT4" s="125"/>
    </row>
    <row r="5" spans="1:46" ht="16.2" x14ac:dyDescent="0.2">
      <c r="A5" s="126" t="s">
        <v>469</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ht="13.2" x14ac:dyDescent="0.2">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470</v>
      </c>
      <c r="AL6" s="130"/>
      <c r="AM6" s="130"/>
      <c r="AN6" s="130"/>
      <c r="AO6" s="125"/>
      <c r="AP6" s="125"/>
      <c r="AQ6" s="125"/>
      <c r="AR6" s="125"/>
    </row>
    <row r="7" spans="1:46" ht="13.5" customHeight="1" x14ac:dyDescent="0.2">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45" t="s">
        <v>471</v>
      </c>
      <c r="AP7" s="135"/>
      <c r="AQ7" s="136" t="s">
        <v>472</v>
      </c>
      <c r="AR7" s="137"/>
    </row>
    <row r="8" spans="1:46" ht="13.2" x14ac:dyDescent="0.2">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46"/>
      <c r="AP8" s="141" t="s">
        <v>473</v>
      </c>
      <c r="AQ8" s="142" t="s">
        <v>474</v>
      </c>
      <c r="AR8" s="143" t="s">
        <v>475</v>
      </c>
    </row>
    <row r="9" spans="1:46" ht="13.2" x14ac:dyDescent="0.2">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57" t="s">
        <v>476</v>
      </c>
      <c r="AL9" s="1158"/>
      <c r="AM9" s="1158"/>
      <c r="AN9" s="1159"/>
      <c r="AO9" s="144">
        <v>8122550</v>
      </c>
      <c r="AP9" s="144">
        <v>55058</v>
      </c>
      <c r="AQ9" s="145">
        <v>62021</v>
      </c>
      <c r="AR9" s="146">
        <v>-11.2</v>
      </c>
    </row>
    <row r="10" spans="1:46" ht="13.5" customHeight="1" x14ac:dyDescent="0.2">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57" t="s">
        <v>477</v>
      </c>
      <c r="AL10" s="1158"/>
      <c r="AM10" s="1158"/>
      <c r="AN10" s="1159"/>
      <c r="AO10" s="147">
        <v>110505</v>
      </c>
      <c r="AP10" s="147">
        <v>749</v>
      </c>
      <c r="AQ10" s="148">
        <v>4339</v>
      </c>
      <c r="AR10" s="149">
        <v>-82.7</v>
      </c>
    </row>
    <row r="11" spans="1:46" ht="13.5" customHeight="1" x14ac:dyDescent="0.2">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57" t="s">
        <v>478</v>
      </c>
      <c r="AL11" s="1158"/>
      <c r="AM11" s="1158"/>
      <c r="AN11" s="1159"/>
      <c r="AO11" s="147">
        <v>7724</v>
      </c>
      <c r="AP11" s="147">
        <v>52</v>
      </c>
      <c r="AQ11" s="148">
        <v>554</v>
      </c>
      <c r="AR11" s="149">
        <v>-90.6</v>
      </c>
    </row>
    <row r="12" spans="1:46" ht="13.5" customHeight="1" x14ac:dyDescent="0.2">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57" t="s">
        <v>479</v>
      </c>
      <c r="AL12" s="1158"/>
      <c r="AM12" s="1158"/>
      <c r="AN12" s="1159"/>
      <c r="AO12" s="147" t="s">
        <v>372</v>
      </c>
      <c r="AP12" s="147" t="s">
        <v>372</v>
      </c>
      <c r="AQ12" s="148">
        <v>17</v>
      </c>
      <c r="AR12" s="149" t="s">
        <v>372</v>
      </c>
    </row>
    <row r="13" spans="1:46" ht="13.5" customHeight="1" x14ac:dyDescent="0.2">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57" t="s">
        <v>480</v>
      </c>
      <c r="AL13" s="1158"/>
      <c r="AM13" s="1158"/>
      <c r="AN13" s="1159"/>
      <c r="AO13" s="147">
        <v>413189</v>
      </c>
      <c r="AP13" s="147">
        <v>2801</v>
      </c>
      <c r="AQ13" s="148">
        <v>2525</v>
      </c>
      <c r="AR13" s="149">
        <v>10.9</v>
      </c>
    </row>
    <row r="14" spans="1:46" ht="13.5" customHeight="1" x14ac:dyDescent="0.2">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57" t="s">
        <v>481</v>
      </c>
      <c r="AL14" s="1158"/>
      <c r="AM14" s="1158"/>
      <c r="AN14" s="1159"/>
      <c r="AO14" s="147">
        <v>149647</v>
      </c>
      <c r="AP14" s="147">
        <v>1014</v>
      </c>
      <c r="AQ14" s="148">
        <v>1158</v>
      </c>
      <c r="AR14" s="149">
        <v>-12.4</v>
      </c>
    </row>
    <row r="15" spans="1:46" ht="13.5" customHeight="1" x14ac:dyDescent="0.2">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60" t="s">
        <v>482</v>
      </c>
      <c r="AL15" s="1161"/>
      <c r="AM15" s="1161"/>
      <c r="AN15" s="1162"/>
      <c r="AO15" s="147">
        <v>-365801</v>
      </c>
      <c r="AP15" s="147">
        <v>-2480</v>
      </c>
      <c r="AQ15" s="148">
        <v>-4174</v>
      </c>
      <c r="AR15" s="149">
        <v>-40.6</v>
      </c>
    </row>
    <row r="16" spans="1:46" ht="13.2" x14ac:dyDescent="0.2">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60" t="s">
        <v>127</v>
      </c>
      <c r="AL16" s="1161"/>
      <c r="AM16" s="1161"/>
      <c r="AN16" s="1162"/>
      <c r="AO16" s="147">
        <v>8437814</v>
      </c>
      <c r="AP16" s="147">
        <v>57195</v>
      </c>
      <c r="AQ16" s="148">
        <v>66439</v>
      </c>
      <c r="AR16" s="149">
        <v>-13.9</v>
      </c>
    </row>
    <row r="17" spans="1:46" ht="13.2" x14ac:dyDescent="0.2">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ht="13.2" x14ac:dyDescent="0.2">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ht="13.2" x14ac:dyDescent="0.2">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483</v>
      </c>
      <c r="AL19" s="125"/>
      <c r="AM19" s="125"/>
      <c r="AN19" s="125"/>
      <c r="AO19" s="125"/>
      <c r="AP19" s="125"/>
      <c r="AQ19" s="125"/>
      <c r="AR19" s="125"/>
    </row>
    <row r="20" spans="1:46" ht="13.2" x14ac:dyDescent="0.2">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484</v>
      </c>
      <c r="AP20" s="156" t="s">
        <v>485</v>
      </c>
      <c r="AQ20" s="157" t="s">
        <v>486</v>
      </c>
      <c r="AR20" s="158"/>
    </row>
    <row r="21" spans="1:46" s="164" customFormat="1" ht="13.2" x14ac:dyDescent="0.2">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63" t="s">
        <v>487</v>
      </c>
      <c r="AL21" s="1164"/>
      <c r="AM21" s="1164"/>
      <c r="AN21" s="1165"/>
      <c r="AO21" s="160">
        <v>5.28</v>
      </c>
      <c r="AP21" s="161">
        <v>6.1</v>
      </c>
      <c r="AQ21" s="162">
        <v>-0.82</v>
      </c>
      <c r="AR21" s="130"/>
      <c r="AS21" s="163"/>
      <c r="AT21" s="159"/>
    </row>
    <row r="22" spans="1:46" s="164" customFormat="1" ht="13.2" x14ac:dyDescent="0.2">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63" t="s">
        <v>488</v>
      </c>
      <c r="AL22" s="1164"/>
      <c r="AM22" s="1164"/>
      <c r="AN22" s="1165"/>
      <c r="AO22" s="165">
        <v>99.8</v>
      </c>
      <c r="AP22" s="166">
        <v>99</v>
      </c>
      <c r="AQ22" s="167">
        <v>0.8</v>
      </c>
      <c r="AR22" s="151"/>
      <c r="AS22" s="163"/>
      <c r="AT22" s="159"/>
    </row>
    <row r="23" spans="1:46" s="164" customFormat="1" ht="13.2" x14ac:dyDescent="0.2">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ht="13.2" x14ac:dyDescent="0.2">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ht="13.2" x14ac:dyDescent="0.2">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ht="13.2" x14ac:dyDescent="0.2">
      <c r="A26" s="1156" t="s">
        <v>489</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130"/>
    </row>
    <row r="27" spans="1:46" ht="13.2" x14ac:dyDescent="0.2">
      <c r="A27" s="172"/>
      <c r="AO27" s="125"/>
      <c r="AP27" s="125"/>
      <c r="AQ27" s="125"/>
      <c r="AR27" s="125"/>
      <c r="AS27" s="125"/>
      <c r="AT27" s="125"/>
    </row>
    <row r="28" spans="1:46" ht="16.2" x14ac:dyDescent="0.2">
      <c r="A28" s="126" t="s">
        <v>490</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ht="13.2" x14ac:dyDescent="0.2">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491</v>
      </c>
      <c r="AL29" s="130"/>
      <c r="AM29" s="130"/>
      <c r="AN29" s="130"/>
      <c r="AO29" s="125"/>
      <c r="AP29" s="125"/>
      <c r="AQ29" s="125"/>
      <c r="AR29" s="125"/>
      <c r="AS29" s="174"/>
    </row>
    <row r="30" spans="1:46" ht="13.5" customHeight="1" x14ac:dyDescent="0.2">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45" t="s">
        <v>471</v>
      </c>
      <c r="AP30" s="135"/>
      <c r="AQ30" s="136" t="s">
        <v>472</v>
      </c>
      <c r="AR30" s="137"/>
    </row>
    <row r="31" spans="1:46" ht="13.2" x14ac:dyDescent="0.2">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46"/>
      <c r="AP31" s="141" t="s">
        <v>473</v>
      </c>
      <c r="AQ31" s="142" t="s">
        <v>474</v>
      </c>
      <c r="AR31" s="143" t="s">
        <v>475</v>
      </c>
    </row>
    <row r="32" spans="1:46" ht="27" customHeight="1" x14ac:dyDescent="0.2">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47" t="s">
        <v>492</v>
      </c>
      <c r="AL32" s="1148"/>
      <c r="AM32" s="1148"/>
      <c r="AN32" s="1149"/>
      <c r="AO32" s="175">
        <v>1918926</v>
      </c>
      <c r="AP32" s="175">
        <v>13007</v>
      </c>
      <c r="AQ32" s="176">
        <v>33147</v>
      </c>
      <c r="AR32" s="177">
        <v>-60.8</v>
      </c>
    </row>
    <row r="33" spans="1:46" ht="13.5" customHeight="1" x14ac:dyDescent="0.2">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47" t="s">
        <v>493</v>
      </c>
      <c r="AL33" s="1148"/>
      <c r="AM33" s="1148"/>
      <c r="AN33" s="1149"/>
      <c r="AO33" s="175" t="s">
        <v>372</v>
      </c>
      <c r="AP33" s="175" t="s">
        <v>372</v>
      </c>
      <c r="AQ33" s="176">
        <v>7</v>
      </c>
      <c r="AR33" s="177" t="s">
        <v>372</v>
      </c>
    </row>
    <row r="34" spans="1:46" ht="27" customHeight="1" x14ac:dyDescent="0.2">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47" t="s">
        <v>494</v>
      </c>
      <c r="AL34" s="1148"/>
      <c r="AM34" s="1148"/>
      <c r="AN34" s="1149"/>
      <c r="AO34" s="175" t="s">
        <v>372</v>
      </c>
      <c r="AP34" s="175" t="s">
        <v>372</v>
      </c>
      <c r="AQ34" s="176">
        <v>24</v>
      </c>
      <c r="AR34" s="177" t="s">
        <v>372</v>
      </c>
    </row>
    <row r="35" spans="1:46" ht="27" customHeight="1" x14ac:dyDescent="0.2">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47" t="s">
        <v>495</v>
      </c>
      <c r="AL35" s="1148"/>
      <c r="AM35" s="1148"/>
      <c r="AN35" s="1149"/>
      <c r="AO35" s="175">
        <v>39194</v>
      </c>
      <c r="AP35" s="175">
        <v>266</v>
      </c>
      <c r="AQ35" s="176">
        <v>5872</v>
      </c>
      <c r="AR35" s="177">
        <v>-95.5</v>
      </c>
    </row>
    <row r="36" spans="1:46" ht="27" customHeight="1" x14ac:dyDescent="0.2">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47" t="s">
        <v>496</v>
      </c>
      <c r="AL36" s="1148"/>
      <c r="AM36" s="1148"/>
      <c r="AN36" s="1149"/>
      <c r="AO36" s="175">
        <v>1279</v>
      </c>
      <c r="AP36" s="175">
        <v>9</v>
      </c>
      <c r="AQ36" s="176">
        <v>1168</v>
      </c>
      <c r="AR36" s="177">
        <v>-99.2</v>
      </c>
    </row>
    <row r="37" spans="1:46" ht="13.5" customHeight="1" x14ac:dyDescent="0.2">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47" t="s">
        <v>497</v>
      </c>
      <c r="AL37" s="1148"/>
      <c r="AM37" s="1148"/>
      <c r="AN37" s="1149"/>
      <c r="AO37" s="175">
        <v>612169</v>
      </c>
      <c r="AP37" s="175">
        <v>4150</v>
      </c>
      <c r="AQ37" s="176">
        <v>720</v>
      </c>
      <c r="AR37" s="177">
        <v>476.4</v>
      </c>
    </row>
    <row r="38" spans="1:46" ht="27" customHeight="1" x14ac:dyDescent="0.2">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50" t="s">
        <v>498</v>
      </c>
      <c r="AL38" s="1151"/>
      <c r="AM38" s="1151"/>
      <c r="AN38" s="1152"/>
      <c r="AO38" s="178" t="s">
        <v>372</v>
      </c>
      <c r="AP38" s="178" t="s">
        <v>372</v>
      </c>
      <c r="AQ38" s="179">
        <v>1</v>
      </c>
      <c r="AR38" s="167" t="s">
        <v>372</v>
      </c>
      <c r="AS38" s="174"/>
    </row>
    <row r="39" spans="1:46" ht="13.2" x14ac:dyDescent="0.2">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50" t="s">
        <v>499</v>
      </c>
      <c r="AL39" s="1151"/>
      <c r="AM39" s="1151"/>
      <c r="AN39" s="1152"/>
      <c r="AO39" s="175">
        <v>-229519</v>
      </c>
      <c r="AP39" s="175">
        <v>-1556</v>
      </c>
      <c r="AQ39" s="176">
        <v>-6245</v>
      </c>
      <c r="AR39" s="177">
        <v>-75.099999999999994</v>
      </c>
      <c r="AS39" s="174"/>
    </row>
    <row r="40" spans="1:46" ht="27" customHeight="1" x14ac:dyDescent="0.2">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47" t="s">
        <v>500</v>
      </c>
      <c r="AL40" s="1148"/>
      <c r="AM40" s="1148"/>
      <c r="AN40" s="1149"/>
      <c r="AO40" s="175">
        <v>-1244557</v>
      </c>
      <c r="AP40" s="175">
        <v>-8436</v>
      </c>
      <c r="AQ40" s="176">
        <v>-25563</v>
      </c>
      <c r="AR40" s="177">
        <v>-67</v>
      </c>
      <c r="AS40" s="174"/>
    </row>
    <row r="41" spans="1:46" ht="13.2" x14ac:dyDescent="0.2">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53" t="s">
        <v>241</v>
      </c>
      <c r="AL41" s="1154"/>
      <c r="AM41" s="1154"/>
      <c r="AN41" s="1155"/>
      <c r="AO41" s="175">
        <v>1097492</v>
      </c>
      <c r="AP41" s="175">
        <v>7439</v>
      </c>
      <c r="AQ41" s="176">
        <v>9130</v>
      </c>
      <c r="AR41" s="177">
        <v>-18.5</v>
      </c>
      <c r="AS41" s="174"/>
    </row>
    <row r="42" spans="1:46" ht="13.2" x14ac:dyDescent="0.2">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501</v>
      </c>
      <c r="AL42" s="125"/>
      <c r="AM42" s="125"/>
      <c r="AN42" s="125"/>
      <c r="AO42" s="125"/>
      <c r="AP42" s="125"/>
      <c r="AQ42" s="151"/>
      <c r="AR42" s="151"/>
      <c r="AS42" s="174"/>
    </row>
    <row r="43" spans="1:46" ht="13.2" x14ac:dyDescent="0.2">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ht="13.2" x14ac:dyDescent="0.2">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ht="13.2"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ht="13.2"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2">
      <c r="A47" s="184" t="s">
        <v>502</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ht="13.2" x14ac:dyDescent="0.2">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503</v>
      </c>
      <c r="AL48" s="185"/>
      <c r="AM48" s="185"/>
      <c r="AN48" s="185"/>
      <c r="AO48" s="185"/>
      <c r="AP48" s="185"/>
      <c r="AQ48" s="186"/>
      <c r="AR48" s="185"/>
    </row>
    <row r="49" spans="1:44" ht="13.5" customHeight="1" x14ac:dyDescent="0.2">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0" t="s">
        <v>471</v>
      </c>
      <c r="AN49" s="1142" t="s">
        <v>504</v>
      </c>
      <c r="AO49" s="1143"/>
      <c r="AP49" s="1143"/>
      <c r="AQ49" s="1143"/>
      <c r="AR49" s="1144"/>
    </row>
    <row r="50" spans="1:44" ht="13.2" x14ac:dyDescent="0.2">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1"/>
      <c r="AN50" s="191" t="s">
        <v>505</v>
      </c>
      <c r="AO50" s="192" t="s">
        <v>506</v>
      </c>
      <c r="AP50" s="193" t="s">
        <v>507</v>
      </c>
      <c r="AQ50" s="194" t="s">
        <v>508</v>
      </c>
      <c r="AR50" s="195" t="s">
        <v>509</v>
      </c>
    </row>
    <row r="51" spans="1:44" ht="13.2" x14ac:dyDescent="0.2">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510</v>
      </c>
      <c r="AL51" s="188"/>
      <c r="AM51" s="196">
        <v>4166070</v>
      </c>
      <c r="AN51" s="197">
        <v>28012</v>
      </c>
      <c r="AO51" s="198">
        <v>-7.3</v>
      </c>
      <c r="AP51" s="199">
        <v>42651</v>
      </c>
      <c r="AQ51" s="200">
        <v>4.3</v>
      </c>
      <c r="AR51" s="201">
        <v>-11.6</v>
      </c>
    </row>
    <row r="52" spans="1:44" ht="13.2" x14ac:dyDescent="0.2">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511</v>
      </c>
      <c r="AM52" s="204">
        <v>3798783</v>
      </c>
      <c r="AN52" s="205">
        <v>25543</v>
      </c>
      <c r="AO52" s="206">
        <v>-9.3000000000000007</v>
      </c>
      <c r="AP52" s="207">
        <v>22675</v>
      </c>
      <c r="AQ52" s="208">
        <v>-5.9</v>
      </c>
      <c r="AR52" s="209">
        <v>-3.4</v>
      </c>
    </row>
    <row r="53" spans="1:44" ht="13.2" x14ac:dyDescent="0.2">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512</v>
      </c>
      <c r="AL53" s="188"/>
      <c r="AM53" s="196">
        <v>3071658</v>
      </c>
      <c r="AN53" s="197">
        <v>20650</v>
      </c>
      <c r="AO53" s="198">
        <v>-26.3</v>
      </c>
      <c r="AP53" s="199">
        <v>43226</v>
      </c>
      <c r="AQ53" s="200">
        <v>1.3</v>
      </c>
      <c r="AR53" s="201">
        <v>-27.6</v>
      </c>
    </row>
    <row r="54" spans="1:44" ht="13.2" x14ac:dyDescent="0.2">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511</v>
      </c>
      <c r="AM54" s="204">
        <v>2392654</v>
      </c>
      <c r="AN54" s="205">
        <v>16086</v>
      </c>
      <c r="AO54" s="206">
        <v>-37</v>
      </c>
      <c r="AP54" s="207">
        <v>22622</v>
      </c>
      <c r="AQ54" s="208">
        <v>-0.2</v>
      </c>
      <c r="AR54" s="209">
        <v>-36.799999999999997</v>
      </c>
    </row>
    <row r="55" spans="1:44" ht="13.2" x14ac:dyDescent="0.2">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513</v>
      </c>
      <c r="AL55" s="188"/>
      <c r="AM55" s="196">
        <v>6457169</v>
      </c>
      <c r="AN55" s="197">
        <v>43388</v>
      </c>
      <c r="AO55" s="198">
        <v>110.1</v>
      </c>
      <c r="AP55" s="199">
        <v>42836</v>
      </c>
      <c r="AQ55" s="200">
        <v>-0.9</v>
      </c>
      <c r="AR55" s="201">
        <v>111</v>
      </c>
    </row>
    <row r="56" spans="1:44" ht="13.2" x14ac:dyDescent="0.2">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511</v>
      </c>
      <c r="AM56" s="204">
        <v>5427580</v>
      </c>
      <c r="AN56" s="205">
        <v>36470</v>
      </c>
      <c r="AO56" s="206">
        <v>126.7</v>
      </c>
      <c r="AP56" s="207">
        <v>22936</v>
      </c>
      <c r="AQ56" s="208">
        <v>1.4</v>
      </c>
      <c r="AR56" s="209">
        <v>125.3</v>
      </c>
    </row>
    <row r="57" spans="1:44" ht="13.2" x14ac:dyDescent="0.2">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514</v>
      </c>
      <c r="AL57" s="188"/>
      <c r="AM57" s="196">
        <v>5562490</v>
      </c>
      <c r="AN57" s="197">
        <v>37463</v>
      </c>
      <c r="AO57" s="198">
        <v>-13.7</v>
      </c>
      <c r="AP57" s="199">
        <v>44161</v>
      </c>
      <c r="AQ57" s="200">
        <v>3.1</v>
      </c>
      <c r="AR57" s="201">
        <v>-16.8</v>
      </c>
    </row>
    <row r="58" spans="1:44" ht="13.2" x14ac:dyDescent="0.2">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511</v>
      </c>
      <c r="AM58" s="204">
        <v>4310785</v>
      </c>
      <c r="AN58" s="205">
        <v>29033</v>
      </c>
      <c r="AO58" s="206">
        <v>-20.399999999999999</v>
      </c>
      <c r="AP58" s="207">
        <v>23644</v>
      </c>
      <c r="AQ58" s="208">
        <v>3.1</v>
      </c>
      <c r="AR58" s="209">
        <v>-23.5</v>
      </c>
    </row>
    <row r="59" spans="1:44" ht="13.2" x14ac:dyDescent="0.2">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515</v>
      </c>
      <c r="AL59" s="188"/>
      <c r="AM59" s="196">
        <v>11524522</v>
      </c>
      <c r="AN59" s="197">
        <v>78118</v>
      </c>
      <c r="AO59" s="198">
        <v>108.5</v>
      </c>
      <c r="AP59" s="199">
        <v>43955</v>
      </c>
      <c r="AQ59" s="200">
        <v>-0.5</v>
      </c>
      <c r="AR59" s="201">
        <v>109</v>
      </c>
    </row>
    <row r="60" spans="1:44" ht="13.2" x14ac:dyDescent="0.2">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511</v>
      </c>
      <c r="AM60" s="204">
        <v>10150382</v>
      </c>
      <c r="AN60" s="205">
        <v>68803</v>
      </c>
      <c r="AO60" s="206">
        <v>137</v>
      </c>
      <c r="AP60" s="207">
        <v>21318</v>
      </c>
      <c r="AQ60" s="208">
        <v>-9.8000000000000007</v>
      </c>
      <c r="AR60" s="209">
        <v>146.80000000000001</v>
      </c>
    </row>
    <row r="61" spans="1:44" ht="13.2" x14ac:dyDescent="0.2">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516</v>
      </c>
      <c r="AL61" s="210"/>
      <c r="AM61" s="211">
        <v>6156382</v>
      </c>
      <c r="AN61" s="212">
        <v>41526</v>
      </c>
      <c r="AO61" s="213">
        <v>34.299999999999997</v>
      </c>
      <c r="AP61" s="214">
        <v>43366</v>
      </c>
      <c r="AQ61" s="215">
        <v>1.5</v>
      </c>
      <c r="AR61" s="201">
        <v>32.799999999999997</v>
      </c>
    </row>
    <row r="62" spans="1:44" ht="13.2" x14ac:dyDescent="0.2">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511</v>
      </c>
      <c r="AM62" s="204">
        <v>5216037</v>
      </c>
      <c r="AN62" s="205">
        <v>35187</v>
      </c>
      <c r="AO62" s="206">
        <v>39.4</v>
      </c>
      <c r="AP62" s="207">
        <v>22639</v>
      </c>
      <c r="AQ62" s="208">
        <v>-2.2999999999999998</v>
      </c>
      <c r="AR62" s="209">
        <v>41.7</v>
      </c>
    </row>
    <row r="63" spans="1:44" ht="13.2" x14ac:dyDescent="0.2">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ht="13.2" x14ac:dyDescent="0.2">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ht="13.2" x14ac:dyDescent="0.2">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ht="13.2" x14ac:dyDescent="0.2">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2">
      <c r="AK67" s="125"/>
      <c r="AL67" s="125"/>
      <c r="AM67" s="125"/>
      <c r="AN67" s="125"/>
      <c r="AO67" s="125"/>
      <c r="AP67" s="125"/>
      <c r="AQ67" s="125"/>
      <c r="AR67" s="125"/>
      <c r="AS67" s="125"/>
      <c r="AT67" s="125"/>
    </row>
    <row r="68" spans="1:46" ht="13.5" hidden="1" customHeight="1" x14ac:dyDescent="0.2">
      <c r="AK68" s="125"/>
      <c r="AL68" s="125"/>
      <c r="AM68" s="125"/>
      <c r="AN68" s="125"/>
      <c r="AO68" s="125"/>
      <c r="AP68" s="125"/>
      <c r="AQ68" s="125"/>
      <c r="AR68" s="125"/>
    </row>
    <row r="69" spans="1:46" ht="13.5" hidden="1" customHeight="1" x14ac:dyDescent="0.2">
      <c r="AK69" s="125"/>
      <c r="AL69" s="125"/>
      <c r="AM69" s="125"/>
      <c r="AN69" s="125"/>
      <c r="AO69" s="125"/>
      <c r="AP69" s="125"/>
      <c r="AQ69" s="125"/>
      <c r="AR69" s="125"/>
    </row>
    <row r="70" spans="1:46" ht="13.2" hidden="1" x14ac:dyDescent="0.2">
      <c r="AK70" s="125"/>
      <c r="AL70" s="125"/>
      <c r="AM70" s="125"/>
      <c r="AN70" s="125"/>
      <c r="AO70" s="125"/>
      <c r="AP70" s="125"/>
      <c r="AQ70" s="125"/>
      <c r="AR70" s="125"/>
    </row>
    <row r="71" spans="1:46" ht="13.2" hidden="1" x14ac:dyDescent="0.2">
      <c r="AK71" s="125"/>
      <c r="AL71" s="125"/>
      <c r="AM71" s="125"/>
      <c r="AN71" s="125"/>
      <c r="AO71" s="125"/>
      <c r="AP71" s="125"/>
      <c r="AQ71" s="125"/>
      <c r="AR71" s="125"/>
    </row>
    <row r="72" spans="1:46" ht="13.2" hidden="1" x14ac:dyDescent="0.2">
      <c r="AK72" s="125"/>
      <c r="AL72" s="125"/>
      <c r="AM72" s="125"/>
      <c r="AN72" s="125"/>
      <c r="AO72" s="125"/>
      <c r="AP72" s="125"/>
      <c r="AQ72" s="125"/>
      <c r="AR72" s="125"/>
    </row>
    <row r="73" spans="1:46" ht="13.2" hidden="1" x14ac:dyDescent="0.2">
      <c r="AK73" s="125"/>
      <c r="AL73" s="125"/>
      <c r="AM73" s="125"/>
      <c r="AN73" s="125"/>
      <c r="AO73" s="125"/>
      <c r="AP73" s="125"/>
      <c r="AQ73" s="125"/>
      <c r="AR73" s="125"/>
    </row>
  </sheetData>
  <sheetProtection algorithmName="SHA-512" hashValue="0Ja4wQxCTYrZuNSzha9CmbIg4UjaQ+mVNyImyHYpU8MromHkKBiJXX+hz1k7C9oU9pSdxiga4StNynx/aj/K9g==" saltValue="XjZssowRHqMp5MHkWb5mT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0" spans="125:125" ht="13.5" hidden="1" customHeight="1" x14ac:dyDescent="0.2"/>
    <row r="121" spans="125:125" ht="13.5" hidden="1" customHeight="1" x14ac:dyDescent="0.2">
      <c r="DU121" s="5"/>
    </row>
  </sheetData>
  <sheetProtection algorithmName="SHA-512" hashValue="643GPVWXIwiyIifXj8dY0KAPVzpEZBXwMxwJECyG3Ha9aimy6hJCV6aVzfE/rZHnNfERZR0649kzlu0+K04fxQ==" saltValue="NAlFdY4x4O9b5QMmTgxS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J3+A6anp4fvXrEBeX0yGMhUptWXcx7DOVaNpmd/1DI0Du/U5EJqNyzNxcwltwd5Ab6p2wGAAa1I5VaYJGw53Ow==" saltValue="EqWcRSg1PInOVjHnDFLE4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218" customWidth="1"/>
    <col min="2" max="16" width="14.6640625" style="218" customWidth="1"/>
    <col min="17" max="16384" width="0" style="218"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19"/>
      <c r="C45" s="219"/>
      <c r="D45" s="219"/>
      <c r="E45" s="219"/>
      <c r="F45" s="219"/>
      <c r="G45" s="219"/>
      <c r="H45" s="219"/>
      <c r="I45" s="219"/>
      <c r="J45" s="220" t="s">
        <v>517</v>
      </c>
    </row>
    <row r="46" spans="2:10" ht="29.25" customHeight="1" thickBot="1" x14ac:dyDescent="0.25">
      <c r="B46" s="221" t="s">
        <v>24</v>
      </c>
      <c r="C46" s="222"/>
      <c r="D46" s="222"/>
      <c r="E46" s="223" t="s">
        <v>518</v>
      </c>
      <c r="F46" s="224" t="s">
        <v>3</v>
      </c>
      <c r="G46" s="225" t="s">
        <v>4</v>
      </c>
      <c r="H46" s="225" t="s">
        <v>5</v>
      </c>
      <c r="I46" s="225" t="s">
        <v>6</v>
      </c>
      <c r="J46" s="226" t="s">
        <v>7</v>
      </c>
    </row>
    <row r="47" spans="2:10" ht="57.75" customHeight="1" x14ac:dyDescent="0.2">
      <c r="B47" s="227"/>
      <c r="C47" s="1166" t="s">
        <v>519</v>
      </c>
      <c r="D47" s="1166"/>
      <c r="E47" s="1167"/>
      <c r="F47" s="228">
        <v>11.67</v>
      </c>
      <c r="G47" s="229">
        <v>13.42</v>
      </c>
      <c r="H47" s="229">
        <v>11.48</v>
      </c>
      <c r="I47" s="229">
        <v>12.05</v>
      </c>
      <c r="J47" s="230">
        <v>13.1</v>
      </c>
    </row>
    <row r="48" spans="2:10" ht="57.75" customHeight="1" x14ac:dyDescent="0.2">
      <c r="B48" s="231"/>
      <c r="C48" s="1168" t="s">
        <v>520</v>
      </c>
      <c r="D48" s="1168"/>
      <c r="E48" s="1169"/>
      <c r="F48" s="232">
        <v>4.8499999999999996</v>
      </c>
      <c r="G48" s="233">
        <v>3.42</v>
      </c>
      <c r="H48" s="233">
        <v>4.17</v>
      </c>
      <c r="I48" s="233">
        <v>6.58</v>
      </c>
      <c r="J48" s="234">
        <v>9.0500000000000007</v>
      </c>
    </row>
    <row r="49" spans="2:10" ht="57.75" customHeight="1" thickBot="1" x14ac:dyDescent="0.25">
      <c r="B49" s="235"/>
      <c r="C49" s="1170" t="s">
        <v>521</v>
      </c>
      <c r="D49" s="1170"/>
      <c r="E49" s="1171"/>
      <c r="F49" s="236" t="s">
        <v>522</v>
      </c>
      <c r="G49" s="237" t="s">
        <v>523</v>
      </c>
      <c r="H49" s="237" t="s">
        <v>524</v>
      </c>
      <c r="I49" s="237">
        <v>3.05</v>
      </c>
      <c r="J49" s="238">
        <v>3.32</v>
      </c>
    </row>
    <row r="50" spans="2:10" ht="13.2" x14ac:dyDescent="0.2"/>
  </sheetData>
  <sheetProtection algorithmName="SHA-512" hashValue="Yzqkm4sRPdomdHsravvhp8HDbZ3Mfssc2uc2W75i2oteYxETaON3ozfRSgfbBhAkcfWv7Sp2giGbpSw2lAaESA==" saltValue="N5rWtYMD775rkWii+ROB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2023-10-05T04:40:19Z</cp:lastPrinted>
  <dcterms:created xsi:type="dcterms:W3CDTF">2023-09-20T23:52:34Z</dcterms:created>
  <dcterms:modified xsi:type="dcterms:W3CDTF">2023-10-10T06:05:54Z</dcterms:modified>
  <cp:category/>
</cp:coreProperties>
</file>