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0496" windowHeight="7452"/>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O34" i="10"/>
  <c r="BW34" i="10"/>
  <c r="BW35" i="10" s="1"/>
  <c r="BW36" i="10" s="1"/>
  <c r="BW37" i="10" s="1"/>
  <c r="BW38" i="10" s="1"/>
  <c r="BW39" i="10" s="1"/>
  <c r="BW40" i="10" s="1"/>
  <c r="AM34" i="10"/>
  <c r="C34" i="10"/>
  <c r="C35" i="10" s="1"/>
  <c r="C36" i="10" l="1"/>
  <c r="BE34" i="10" s="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<sst xmlns="http://schemas.openxmlformats.org/spreadsheetml/2006/main" count="1204" uniqueCount="616">
  <si>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</si>
  <si>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</si>
  <si>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</si>
  <si>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</si>
  <si>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</si>
  <si>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</si>
  <si>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</si>
  <si>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</si>
  <si>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</si>
  <si>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</si>
  <si>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</si>
  <si>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</si>
  <si>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</si>
  <si>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</si>
  <si>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</si>
  <si>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</si>
  <si>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</si>
  <si>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</si>
  <si>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</si>
  <si>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</si>
  <si>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</si>
  <si>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</si>
  <si>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</si>
  <si>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</si>
  <si>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</si>
  <si>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</si>
  <si>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</si>
  <si>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</si>
  <si>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</si>
  <si>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</si>
  <si>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</si>
  <si>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</si>
  <si>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</si>
  <si>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</si>
  <si>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</si>
  <si>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</si>
  <si>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</si>
  <si>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</si>
  <si>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</si>
  <si>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</si>
  <si>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</si>
  <si>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</si>
  <si>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</si>
  <si>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</si>
  <si>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</si>
  <si>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</si>
  <si>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</si>
  <si>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</si>
  <si>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</si>
  <si>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</si>
  <si>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</si>
  <si>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</si>
  <si>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</si>
  <si>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</si>
  <si>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</si>
  <si>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</si>
  <si>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</si>
  <si>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</si>
  <si>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</si>
  <si>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</si>
  <si>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</si>
  <si>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</si>
  <si>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</si>
  <si>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</si>
  <si>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</si>
  <si>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</si>
  <si>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</si>
  <si>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</si>
  <si>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</si>
  <si>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</si>
  <si>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</si>
  <si>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</si>
  <si>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</si>
  <si>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</si>
  <si>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</si>
  <si>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</si>
  <si>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</si>
  <si>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</si>
  <si>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</si>
  <si>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</si>
  <si>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</si>
  <si>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</si>
  <si>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</si>
  <si>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</si>
  <si>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</si>
  <si>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</si>
  <si>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</si>
  <si>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</si>
  <si>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</si>
  <si>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</si>
  <si>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</si>
  <si>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</si>
  <si>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</si>
  <si>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</si>
  <si>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</si>
  <si>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</si>
  <si>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</si>
  <si>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</si>
  <si>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</si>
  <si>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</si>
  <si>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</si>
  <si>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</si>
  <si>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</si>
  <si>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</si>
  <si>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</si>
  <si>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</si>
  <si>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</si>
  <si>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</si>
  <si>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</si>
  <si>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</si>
  <si>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</si>
  <si>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</si>
  <si>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</si>
  <si>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</si>
  <si>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</si>
  <si>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</si>
  <si>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</si>
  <si>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</si>
  <si>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</si>
  <si>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</si>
  <si>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</si>
  <si>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</si>
  <si>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</si>
  <si>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</si>
  <si>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</si>
  <si>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</si>
  <si>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</si>
  <si>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</si>
  <si>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</si>
  <si>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</si>
  <si>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</si>
  <si>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</si>
  <si>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</si>
  <si>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</si>
  <si>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</si>
  <si>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</si>
  <si>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</si>
  <si>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</si>
  <si>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</si>
  <si>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</si>
  <si>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</si>
  <si>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</si>
  <si>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</si>
  <si>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</si>
  <si>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</si>
  <si>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</si>
  <si>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</si>
  <si>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</si>
  <si>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</si>
  <si>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</si>
  <si>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</si>
  <si>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</si>
  <si>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</si>
  <si>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</si>
  <si>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</si>
  <si>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</si>
  <si>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</si>
  <si>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</si>
  <si>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</si>
  <si>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</si>
  <si>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</si>
  <si>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</si>
  <si>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</si>
  <si>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</si>
  <si>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</si>
  <si>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</si>
  <si>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</si>
  <si>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</si>
  <si>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</si>
  <si>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</si>
  <si>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</si>
  <si>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</si>
  <si>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</si>
  <si>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</si>
  <si>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</si>
  <si>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</si>
  <si>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</si>
  <si>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</si>
  <si>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</si>
  <si>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</si>
  <si>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</si>
  <si>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</si>
  <si>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</si>
  <si>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</si>
  <si>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</si>
  <si>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</si>
  <si>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</si>
  <si>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</si>
  <si>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</si>
  <si>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</si>
  <si>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</si>
  <si>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</si>
  <si>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</si>
  <si>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</si>
  <si>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</si>
  <si>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</si>
  <si>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</si>
  <si>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</si>
  <si>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</si>
  <si>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</si>
  <si>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</si>
  <si>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</si>
  <si>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</si>
  <si>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</si>
  <si>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</si>
  <si>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</si>
  <si>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</si>
  <si>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</si>
  <si>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</si>
  <si>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</si>
  <si>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</si>
  <si>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</si>
  <si>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</si>
  <si>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</si>
  <si>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東京都御蔵島村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</si>
  <si>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</si>
  <si>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</si>
  <si>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</si>
  <si>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</si>
  <si>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</si>
  <si>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</si>
  <si>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</si>
  <si>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</si>
  <si>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</si>
  <si>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</si>
  <si>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</si>
  <si>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</si>
  <si>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</si>
  <si>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</si>
  <si>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</si>
  <si>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</si>
  <si>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</si>
  <si>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</si>
  <si>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</si>
  <si>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</si>
  <si>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</si>
  <si>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</si>
  <si>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</si>
  <si>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</si>
  <si>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</si>
  <si>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</si>
  <si>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</si>
  <si>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</si>
  <si>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</si>
  <si>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</si>
  <si>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</si>
  <si>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</si>
  <si>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</si>
  <si>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</si>
  <si>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</si>
  <si>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</si>
  <si>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</si>
  <si>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</si>
  <si>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</si>
  <si>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</si>
  <si>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</si>
  <si>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</si>
  <si>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</si>
  <si>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</si>
  <si>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</si>
  <si>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</si>
  <si>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</si>
  <si>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</si>
  <si>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</si>
  <si>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</si>
  <si>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</si>
  <si>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</si>
  <si>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</si>
  <si>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</si>
  <si>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</si>
  <si>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</si>
  <si>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</si>
  <si>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</si>
  <si>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</si>
  <si>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</si>
  <si>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</si>
  <si>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</si>
  <si>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</si>
  <si>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</si>
  <si>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</si>
  <si>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</si>
  <si>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</si>
  <si>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</si>
  <si>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</si>
  <si>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</si>
  <si>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</si>
  <si>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</si>
  <si>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</si>
  <si>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</si>
  <si>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</si>
  <si>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</si>
  <si>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</si>
  <si>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</si>
  <si>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</si>
  <si>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</si>
  <si>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</si>
  <si>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</si>
  <si>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</si>
  <si>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</si>
  <si>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</si>
  <si>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</si>
  <si>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</si>
  <si>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</si>
  <si>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</si>
  <si>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</si>
  <si>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</si>
  <si>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</si>
  <si>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</si>
  <si>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</si>
  <si>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</si>
  <si>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</si>
  <si>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</si>
  <si>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</si>
  <si>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</si>
  <si>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</si>
  <si>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</si>
  <si>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</si>
  <si>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</si>
  <si>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</si>
  <si>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</si>
  <si>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</si>
  <si>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</si>
  <si>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</si>
  <si>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</si>
  <si>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</si>
  <si>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</si>
  <si>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</si>
  <si>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</si>
  <si>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</si>
  <si>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</si>
  <si>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観光施設</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</si>
  <si>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</si>
  <si>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</si>
  <si>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</si>
  <si>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</si>
  <si>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</si>
  <si>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</si>
  <si>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</si>
  <si>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</si>
  <si>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</si>
  <si>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</si>
  <si>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</si>
  <si>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</si>
  <si>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</si>
  <si>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</si>
  <si>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</si>
  <si>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</si>
  <si>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</si>
  <si>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</si>
  <si>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</si>
  <si>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</si>
  <si>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</si>
  <si>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</si>
  <si>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</si>
  <si>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</si>
  <si>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</si>
  <si>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</si>
  <si>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</si>
  <si>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</si>
  <si>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</si>
  <si>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</si>
  <si>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</si>
  <si>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</si>
  <si>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</si>
  <si>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</si>
  <si>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</si>
  <si>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</si>
  <si>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</si>
  <si>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東京都御蔵島村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</si>
  <si>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</si>
  <si>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</si>
  <si>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</si>
  <si>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</si>
  <si>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</si>
  <si>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</si>
  <si>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</si>
  <si>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</si>
  <si>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</si>
  <si>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</si>
  <si>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</si>
  <si>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</si>
  <si>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</si>
  <si>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</si>
  <si>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</si>
  <si>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</si>
  <si>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</si>
  <si>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</si>
  <si>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</si>
  <si>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</si>
  <si>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</si>
  <si>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</si>
  <si>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</si>
  <si>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</si>
  <si>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</si>
  <si>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</si>
  <si>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</si>
  <si>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</si>
  <si>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</si>
  <si>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</si>
  <si>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</si>
  <si>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</si>
  <si>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</si>
  <si>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</si>
  <si>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</si>
  <si>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</si>
  <si>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</si>
  <si>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</si>
  <si>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</si>
  <si>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</si>
  <si>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</si>
  <si>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</si>
  <si>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</si>
  <si>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</si>
  <si>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</si>
  <si>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</si>
  <si>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</si>
  <si>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</si>
  <si>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</si>
  <si>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</si>
  <si>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</si>
  <si>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</si>
  <si>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</si>
  <si>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</si>
  <si>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</si>
  <si>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</si>
  <si>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</si>
  <si>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</si>
  <si>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</si>
  <si>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</si>
  <si>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</si>
  <si>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</si>
  <si>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</si>
  <si>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</si>
  <si>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</si>
  <si>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</si>
  <si>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</si>
  <si>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</si>
  <si>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</si>
  <si>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</si>
  <si>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</si>
  <si>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</si>
  <si>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</si>
  <si>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</si>
  <si>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</si>
  <si>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</si>
  <si>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</si>
  <si>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</si>
  <si>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</si>
  <si>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</si>
  <si>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</si>
  <si>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</si>
  <si>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</si>
  <si>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</si>
  <si>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</si>
  <si>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</si>
  <si>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</si>
  <si>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</si>
  <si>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</si>
  <si>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</si>
  <si>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</si>
  <si>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</si>
  <si>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</si>
  <si>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</si>
  <si>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</si>
  <si>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</si>
  <si>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</si>
  <si>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</si>
  <si>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</si>
  <si>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</si>
  <si>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</si>
  <si>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</si>
  <si>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</si>
  <si>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</si>
  <si>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</si>
  <si>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</si>
  <si>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</si>
  <si>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</si>
  <si>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</si>
  <si>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</si>
  <si>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</si>
  <si>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</si>
  <si>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</si>
  <si>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</si>
  <si>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</si>
  <si>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観光施設事業会計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</si>
  <si>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</si>
  <si>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</si>
  <si>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</si>
  <si>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</si>
  <si>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</si>
  <si>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</si>
  <si>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</si>
  <si>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</si>
  <si>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</si>
  <si>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</si>
  <si>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</si>
  <si>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</si>
  <si>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</si>
  <si>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</si>
  <si>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</si>
  <si>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</si>
  <si>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</si>
  <si>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</si>
  <si>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</si>
  <si>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</si>
  <si>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</si>
  <si>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</si>
  <si>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</si>
  <si>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</si>
  <si>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</si>
  <si>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</si>
  <si>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</si>
  <si>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</si>
  <si>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</si>
  <si>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</si>
  <si>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</si>
  <si>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</si>
  <si>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</si>
  <si>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</si>
  <si>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</si>
  <si>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</si>
  <si>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</si>
  <si>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</si>
  <si>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</si>
  <si>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</si>
  <si>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</si>
  <si>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</si>
  <si>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</si>
  <si>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</si>
  <si>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</si>
  <si>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</si>
  <si>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</si>
  <si>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</si>
  <si>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</si>
  <si>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</si>
  <si>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</si>
  <si>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</si>
  <si>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</si>
  <si>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</si>
  <si>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</si>
  <si>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</si>
  <si>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</si>
  <si>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</si>
  <si>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</si>
  <si>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</si>
  <si>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</si>
  <si>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</si>
  <si>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</si>
  <si>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</si>
  <si>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</si>
  <si>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</si>
  <si>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</si>
  <si>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</si>
  <si>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</si>
  <si>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</si>
  <si>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</si>
  <si>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</si>
  <si>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</si>
  <si>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</si>
  <si>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</si>
  <si>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</si>
  <si>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</si>
  <si>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</si>
  <si>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</si>
  <si>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</si>
  <si>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</si>
  <si>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</si>
  <si>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</si>
  <si>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0.93</t>
  </si>
  <si>
    <t>▲ 92.55</t>
  </si>
  <si>
    <t>▲ 15.03</t>
  </si>
  <si>
    <t>一般会計</t>
  </si>
  <si>
    <t>国民健康保険運営事業会計</t>
  </si>
  <si>
    <t>観光施設事業会計</t>
  </si>
  <si>
    <t>産業センター運営事業会計</t>
  </si>
  <si>
    <t>後期高齢者医療事業会計</t>
  </si>
  <si>
    <t>簡易水道事業会計</t>
  </si>
  <si>
    <t>介護保険事業会計</t>
  </si>
  <si>
    <t>航路事業会計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</si>
  <si>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</si>
  <si>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</si>
  <si>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</si>
  <si>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</si>
  <si>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</si>
  <si>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</si>
  <si>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</si>
  <si>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</si>
  <si>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</si>
  <si>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東京都後期高齢者医療広域連合（特別会計）</t>
    <rPh sb="0" eb="2">
      <t>トウキョウ</t>
    </rPh>
    <rPh sb="2" eb="3">
      <t>ト</t>
    </rPh>
    <rPh sb="3" eb="5">
      <t>コウキ</t>
    </rPh>
    <rPh sb="5" eb="8">
      <t>コウレイシャ</t>
    </rPh>
    <rPh sb="8" eb="10">
      <t>イリョウ</t>
    </rPh>
    <rPh sb="10" eb="12">
      <t>コウイキ</t>
    </rPh>
    <rPh sb="12" eb="14">
      <t>レンゴウ</t>
    </rPh>
    <rPh sb="15" eb="17">
      <t>トクベツ</t>
    </rPh>
    <rPh sb="17" eb="19">
      <t>カイケイ</t>
    </rPh>
    <phoneticPr fontId="2"/>
  </si>
  <si>
    <t>東京都島嶼町村一部事務組合</t>
    <rPh sb="0" eb="2">
      <t>トウキョウ</t>
    </rPh>
    <rPh sb="2" eb="3">
      <t>ト</t>
    </rPh>
    <rPh sb="3" eb="5">
      <t>トウショ</t>
    </rPh>
    <rPh sb="5" eb="7">
      <t>チョウソン</t>
    </rPh>
    <rPh sb="7" eb="9">
      <t>イチブ</t>
    </rPh>
    <rPh sb="9" eb="11">
      <t>ジム</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</si>
  <si>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</si>
  <si>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</si>
  <si>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</si>
  <si>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 xml:space="preserve">※8：職員の状況については、令和3年地方公務員給与実態調査に基づいている。 </t>
  </si>
  <si>
    <t>-</t>
    <phoneticPr fontId="2"/>
  </si>
  <si>
    <t>公共施設整備基金</t>
    <rPh sb="0" eb="2">
      <t>コウキョウ</t>
    </rPh>
    <rPh sb="2" eb="4">
      <t>シセツ</t>
    </rPh>
    <rPh sb="4" eb="6">
      <t>セイビ</t>
    </rPh>
    <rPh sb="6" eb="8">
      <t>キキン</t>
    </rPh>
    <phoneticPr fontId="2"/>
  </si>
  <si>
    <t>ふるさと基金</t>
    <rPh sb="4" eb="6">
      <t>キキン</t>
    </rPh>
    <phoneticPr fontId="2"/>
  </si>
  <si>
    <t>災害対策基金</t>
    <rPh sb="0" eb="2">
      <t>サイガイ</t>
    </rPh>
    <rPh sb="2" eb="4">
      <t>タイサク</t>
    </rPh>
    <rPh sb="4" eb="6">
      <t>キキン</t>
    </rPh>
    <phoneticPr fontId="2"/>
  </si>
  <si>
    <t>庁舎建設基金</t>
    <rPh sb="0" eb="2">
      <t>チョウシャ</t>
    </rPh>
    <rPh sb="2" eb="4">
      <t>ケンセツ</t>
    </rPh>
    <rPh sb="4" eb="6">
      <t>キキン</t>
    </rPh>
    <phoneticPr fontId="2"/>
  </si>
  <si>
    <t>地域福祉基金</t>
    <rPh sb="0" eb="2">
      <t>チイキ</t>
    </rPh>
    <rPh sb="2" eb="4">
      <t>フクシ</t>
    </rPh>
    <rPh sb="4" eb="6">
      <t>キキン</t>
    </rPh>
    <phoneticPr fontId="2"/>
  </si>
  <si>
    <t>-</t>
    <phoneticPr fontId="2"/>
  </si>
  <si>
    <t>-</t>
    <phoneticPr fontId="2"/>
  </si>
  <si>
    <t>東京市町村総合事務組合（交通災害共済事業）</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phoneticPr fontId="2"/>
  </si>
  <si>
    <t>東京市町村総合事務組合（一般会計）</t>
    <rPh sb="0" eb="2">
      <t>トウキョウ</t>
    </rPh>
    <rPh sb="2" eb="5">
      <t>シチョウソン</t>
    </rPh>
    <rPh sb="5" eb="7">
      <t>ソウゴウ</t>
    </rPh>
    <rPh sb="7" eb="9">
      <t>ジム</t>
    </rPh>
    <rPh sb="9" eb="11">
      <t>クミアイ</t>
    </rPh>
    <rPh sb="12" eb="16">
      <t>イッパンカイケイ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</si>
  <si>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</si>
  <si>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</si>
  <si>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</si>
  <si>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公共施設等総合管理計画を整え、整備計画による公共施設の更新、維持を適切に進める。</t>
    <rPh sb="1" eb="3">
      <t>コウキョウ</t>
    </rPh>
    <rPh sb="3" eb="5">
      <t>シセツ</t>
    </rPh>
    <rPh sb="5" eb="6">
      <t>トウ</t>
    </rPh>
    <rPh sb="6" eb="8">
      <t>ソウゴウ</t>
    </rPh>
    <rPh sb="8" eb="10">
      <t>カンリ</t>
    </rPh>
    <rPh sb="10" eb="12">
      <t>ケイカク</t>
    </rPh>
    <rPh sb="13" eb="14">
      <t>トトノ</t>
    </rPh>
    <rPh sb="16" eb="18">
      <t>セイビ</t>
    </rPh>
    <rPh sb="18" eb="20">
      <t>ケイカク</t>
    </rPh>
    <rPh sb="23" eb="25">
      <t>コウキョウ</t>
    </rPh>
    <rPh sb="25" eb="27">
      <t>シセツ</t>
    </rPh>
    <rPh sb="28" eb="30">
      <t>コウシン</t>
    </rPh>
    <rPh sb="31" eb="33">
      <t>イジ</t>
    </rPh>
    <rPh sb="34" eb="36">
      <t>テキセツ</t>
    </rPh>
    <rPh sb="37" eb="38">
      <t>スス</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</si>
  <si>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</si>
  <si>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</si>
  <si>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</si>
  <si>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</si>
  <si>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</si>
  <si>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</si>
  <si>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今後も将来負担比率は発生しない見込みとなっている。
実質公債比率は、低い比率で推移していたが、ヘリポート建設事業費充当起債の返還が令和元年度より開始したため、令和元年度から令和４年度までは４％～５％台となる見込み。
</t>
    <rPh sb="1" eb="3">
      <t>コンゴ</t>
    </rPh>
    <rPh sb="4" eb="6">
      <t>ショウライ</t>
    </rPh>
    <rPh sb="6" eb="8">
      <t>フタン</t>
    </rPh>
    <rPh sb="8" eb="10">
      <t>ヒリツ</t>
    </rPh>
    <rPh sb="11" eb="13">
      <t>ハッセイ</t>
    </rPh>
    <rPh sb="16" eb="18">
      <t>ミコ</t>
    </rPh>
    <rPh sb="27" eb="29">
      <t>ジッシツ</t>
    </rPh>
    <rPh sb="29" eb="31">
      <t>コウサイ</t>
    </rPh>
    <rPh sb="31" eb="33">
      <t>ヒリツ</t>
    </rPh>
    <rPh sb="35" eb="36">
      <t>ヒク</t>
    </rPh>
    <rPh sb="37" eb="39">
      <t>ヒリツ</t>
    </rPh>
    <rPh sb="40" eb="42">
      <t>スイイ</t>
    </rPh>
    <rPh sb="53" eb="55">
      <t>ケンセツ</t>
    </rPh>
    <rPh sb="55" eb="57">
      <t>ジギョウ</t>
    </rPh>
    <rPh sb="57" eb="58">
      <t>ヒ</t>
    </rPh>
    <rPh sb="58" eb="60">
      <t>ジュウトウ</t>
    </rPh>
    <rPh sb="60" eb="62">
      <t>キサイ</t>
    </rPh>
    <rPh sb="63" eb="65">
      <t>ヘンカン</t>
    </rPh>
    <rPh sb="66" eb="68">
      <t>レイワ</t>
    </rPh>
    <rPh sb="68" eb="70">
      <t>ガンネン</t>
    </rPh>
    <rPh sb="70" eb="71">
      <t>ド</t>
    </rPh>
    <rPh sb="73" eb="75">
      <t>カイシ</t>
    </rPh>
    <rPh sb="80" eb="82">
      <t>レイワ</t>
    </rPh>
    <rPh sb="82" eb="84">
      <t>ガンネン</t>
    </rPh>
    <rPh sb="84" eb="85">
      <t>ド</t>
    </rPh>
    <rPh sb="87" eb="89">
      <t>レイワ</t>
    </rPh>
    <rPh sb="90" eb="92">
      <t>ネンド</t>
    </rPh>
    <rPh sb="100" eb="101">
      <t>ダイ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</si>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</sst>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8BD-42DA-BBC4-C02FF17F4F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1216706</c:v>
                </c:pt>
                <c:pt idx="1">
                  <c:v>1218681</c:v>
                </c:pt>
                <c:pt idx="2">
                  <c:v>800739</c:v>
                </c:pt>
                <c:pt idx="3">
                  <c:v>1659147</c:v>
                </c:pt>
                <c:pt idx="4">
                  <c:v>772826</c:v>
                </c:pt>
              </c:numCache>
            </c:numRef>
          </c:val>
          <c:smooth val="0"/>
          <c:extLst>
            <c:ext xmlns:c16="http://schemas.microsoft.com/office/drawing/2014/chart" uri="{C3380CC4-5D6E-409C-BE32-E72D297353CC}">
              <c16:uniqueId val="{00000001-08BD-42DA-BBC4-C02FF17F4F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9.07</c:v>
                </c:pt>
                <c:pt idx="1">
                  <c:v>10.83</c:v>
                </c:pt>
                <c:pt idx="2">
                  <c:v>14.82</c:v>
                </c:pt>
                <c:pt idx="3">
                  <c:v>5.43</c:v>
                </c:pt>
                <c:pt idx="4">
                  <c:v>27.89</c:v>
                </c:pt>
              </c:numCache>
            </c:numRef>
          </c:val>
          <c:extLst>
            <c:ext xmlns:c16="http://schemas.microsoft.com/office/drawing/2014/chart" uri="{C3380CC4-5D6E-409C-BE32-E72D297353CC}">
              <c16:uniqueId val="{00000000-3D16-4432-BC8A-6541A66A3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263.92</c:v>
                </c:pt>
                <c:pt idx="1">
                  <c:v>327.52</c:v>
                </c:pt>
                <c:pt idx="2">
                  <c:v>416.45</c:v>
                </c:pt>
                <c:pt idx="3">
                  <c:v>309.06</c:v>
                </c:pt>
                <c:pt idx="4">
                  <c:v>227.83</c:v>
                </c:pt>
              </c:numCache>
            </c:numRef>
          </c:val>
          <c:extLst>
            <c:ext xmlns:c16="http://schemas.microsoft.com/office/drawing/2014/chart" uri="{C3380CC4-5D6E-409C-BE32-E72D297353CC}">
              <c16:uniqueId val="{00000001-3D16-4432-BC8A-6541A66A3B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-0.93</c:v>
                </c:pt>
                <c:pt idx="1">
                  <c:v>44.35</c:v>
                </c:pt>
                <c:pt idx="2">
                  <c:v>93.91</c:v>
                </c:pt>
                <c:pt idx="3">
                  <c:v>-92.55</c:v>
                </c:pt>
                <c:pt idx="4">
                  <c:v>-15.03</c:v>
                </c:pt>
              </c:numCache>
            </c:numRef>
          </c:val>
          <c:smooth val="0"/>
          <c:extLst>
            <c:ext xmlns:c16="http://schemas.microsoft.com/office/drawing/2014/chart" uri="{C3380CC4-5D6E-409C-BE32-E72D297353CC}">
              <c16:uniqueId val="{00000002-3D16-4432-BC8A-6541A66A3B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F1-49FC-AD16-3509E300C4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F1-49FC-AD16-3509E300C42D}"/>
            </c:ext>
          </c:extLst>
        </c:ser>
        <c:ser>
          <c:idx val="2"/>
          <c:order val="2"/>
          <c:tx>
            <c:strRef>
              <c:f>データシート!$A$29</c:f>
              <c:strCache>
                <c:ptCount val="1"/>
                <c:pt idx="0">
                  <c:v>航路事業会計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0.11</c:v>
                </c:pt>
                <c:pt idx="4">
                  <c:v>#N/A</c:v>
                </c:pt>
                <c:pt idx="5">
                  <c:v>0.57999999999999996</c:v>
                </c:pt>
                <c:pt idx="6">
                  <c:v>#N/A</c:v>
                </c:pt>
                <c:pt idx="7">
                  <c:v>0.32</c:v>
                </c:pt>
                <c:pt idx="8">
                  <c:v>#N/A</c:v>
                </c:pt>
                <c:pt idx="9">
                  <c:v>0.02</c:v>
                </c:pt>
              </c:numCache>
            </c:numRef>
          </c:val>
          <c:extLst>
            <c:ext xmlns:c16="http://schemas.microsoft.com/office/drawing/2014/chart" uri="{C3380CC4-5D6E-409C-BE32-E72D297353CC}">
              <c16:uniqueId val="{00000002-A5F1-49FC-AD16-3509E300C42D}"/>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0.66</c:v>
                </c:pt>
                <c:pt idx="2">
                  <c:v>#N/A</c:v>
                </c:pt>
                <c:pt idx="3">
                  <c:v>1.41</c:v>
                </c:pt>
                <c:pt idx="4">
                  <c:v>#N/A</c:v>
                </c:pt>
                <c:pt idx="5">
                  <c:v>0.22</c:v>
                </c:pt>
                <c:pt idx="6">
                  <c:v>#N/A</c:v>
                </c:pt>
                <c:pt idx="7">
                  <c:v>0.38</c:v>
                </c:pt>
                <c:pt idx="8">
                  <c:v>#N/A</c:v>
                </c:pt>
                <c:pt idx="9">
                  <c:v>0.22</c:v>
                </c:pt>
              </c:numCache>
            </c:numRef>
          </c:val>
          <c:extLst>
            <c:ext xmlns:c16="http://schemas.microsoft.com/office/drawing/2014/chart" uri="{C3380CC4-5D6E-409C-BE32-E72D297353CC}">
              <c16:uniqueId val="{00000003-A5F1-49FC-AD16-3509E300C42D}"/>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0.13</c:v>
                </c:pt>
                <c:pt idx="4">
                  <c:v>#N/A</c:v>
                </c:pt>
                <c:pt idx="5">
                  <c:v>0.08</c:v>
                </c:pt>
                <c:pt idx="6">
                  <c:v>#N/A</c:v>
                </c:pt>
                <c:pt idx="7">
                  <c:v>0.17</c:v>
                </c:pt>
                <c:pt idx="8">
                  <c:v>#N/A</c:v>
                </c:pt>
                <c:pt idx="9">
                  <c:v>0.23</c:v>
                </c:pt>
              </c:numCache>
            </c:numRef>
          </c:val>
          <c:extLst>
            <c:ext xmlns:c16="http://schemas.microsoft.com/office/drawing/2014/chart" uri="{C3380CC4-5D6E-409C-BE32-E72D297353CC}">
              <c16:uniqueId val="{00000004-A5F1-49FC-AD16-3509E300C42D}"/>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0.08</c:v>
                </c:pt>
                <c:pt idx="4">
                  <c:v>#N/A</c:v>
                </c:pt>
                <c:pt idx="5">
                  <c:v>0</c:v>
                </c:pt>
                <c:pt idx="6">
                  <c:v>#N/A</c:v>
                </c:pt>
                <c:pt idx="7">
                  <c:v>0.15</c:v>
                </c:pt>
                <c:pt idx="8">
                  <c:v>#N/A</c:v>
                </c:pt>
                <c:pt idx="9">
                  <c:v>0.41</c:v>
                </c:pt>
              </c:numCache>
            </c:numRef>
          </c:val>
          <c:extLst>
            <c:ext xmlns:c16="http://schemas.microsoft.com/office/drawing/2014/chart" uri="{C3380CC4-5D6E-409C-BE32-E72D297353CC}">
              <c16:uniqueId val="{00000005-A5F1-49FC-AD16-3509E300C42D}"/>
            </c:ext>
          </c:extLst>
        </c:ser>
        <c:ser>
          <c:idx val="6"/>
          <c:order val="6"/>
          <c:tx>
            <c:strRef>
              <c:f>データシート!$A$33</c:f>
              <c:strCache>
                <c:ptCount val="1"/>
                <c:pt idx="0">
                  <c:v>産業センター運営事業会計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0.08</c:v>
                </c:pt>
                <c:pt idx="4">
                  <c:v>#N/A</c:v>
                </c:pt>
                <c:pt idx="5">
                  <c:v>0.15</c:v>
                </c:pt>
                <c:pt idx="6">
                  <c:v>#N/A</c:v>
                </c:pt>
                <c:pt idx="7">
                  <c:v>0.61</c:v>
                </c:pt>
                <c:pt idx="8">
                  <c:v>#N/A</c:v>
                </c:pt>
                <c:pt idx="9">
                  <c:v>0.56999999999999995</c:v>
                </c:pt>
              </c:numCache>
            </c:numRef>
          </c:val>
          <c:extLst>
            <c:ext xmlns:c16="http://schemas.microsoft.com/office/drawing/2014/chart" uri="{C3380CC4-5D6E-409C-BE32-E72D297353CC}">
              <c16:uniqueId val="{00000006-A5F1-49FC-AD16-3509E300C42D}"/>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0.49</c:v>
                </c:pt>
                <c:pt idx="2">
                  <c:v>#N/A</c:v>
                </c:pt>
                <c:pt idx="3">
                  <c:v>0.56999999999999995</c:v>
                </c:pt>
                <c:pt idx="4">
                  <c:v>#N/A</c:v>
                </c:pt>
                <c:pt idx="5">
                  <c:v>0.76</c:v>
                </c:pt>
                <c:pt idx="6">
                  <c:v>#N/A</c:v>
                </c:pt>
                <c:pt idx="7">
                  <c:v>1.03</c:v>
                </c:pt>
                <c:pt idx="8">
                  <c:v>#N/A</c:v>
                </c:pt>
                <c:pt idx="9">
                  <c:v>0.83</c:v>
                </c:pt>
              </c:numCache>
            </c:numRef>
          </c:val>
          <c:extLst>
            <c:ext xmlns:c16="http://schemas.microsoft.com/office/drawing/2014/chart" uri="{C3380CC4-5D6E-409C-BE32-E72D297353CC}">
              <c16:uniqueId val="{00000007-A5F1-49FC-AD16-3509E300C42D}"/>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c:v>
                </c:pt>
                <c:pt idx="2">
                  <c:v>#N/A</c:v>
                </c:pt>
                <c:pt idx="3">
                  <c:v>3.87</c:v>
                </c:pt>
                <c:pt idx="4">
                  <c:v>#N/A</c:v>
                </c:pt>
                <c:pt idx="5">
                  <c:v>3.91</c:v>
                </c:pt>
                <c:pt idx="6">
                  <c:v>#N/A</c:v>
                </c:pt>
                <c:pt idx="7">
                  <c:v>2.75</c:v>
                </c:pt>
                <c:pt idx="8">
                  <c:v>#N/A</c:v>
                </c:pt>
                <c:pt idx="9">
                  <c:v>1.82</c:v>
                </c:pt>
              </c:numCache>
            </c:numRef>
          </c:val>
          <c:extLst>
            <c:ext xmlns:c16="http://schemas.microsoft.com/office/drawing/2014/chart" uri="{C3380CC4-5D6E-409C-BE32-E72D297353CC}">
              <c16:uniqueId val="{00000008-A5F1-49FC-AD16-3509E300C4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8.81</c:v>
                </c:pt>
                <c:pt idx="2">
                  <c:v>#N/A</c:v>
                </c:pt>
                <c:pt idx="3">
                  <c:v>10.63</c:v>
                </c:pt>
                <c:pt idx="4">
                  <c:v>#N/A</c:v>
                </c:pt>
                <c:pt idx="5">
                  <c:v>14.07</c:v>
                </c:pt>
                <c:pt idx="6">
                  <c:v>#N/A</c:v>
                </c:pt>
                <c:pt idx="7">
                  <c:v>4.49</c:v>
                </c:pt>
                <c:pt idx="8">
                  <c:v>#N/A</c:v>
                </c:pt>
                <c:pt idx="9">
                  <c:v>27.28</c:v>
                </c:pt>
              </c:numCache>
            </c:numRef>
          </c:val>
          <c:extLst>
            <c:ext xmlns:c16="http://schemas.microsoft.com/office/drawing/2014/chart" uri="{C3380CC4-5D6E-409C-BE32-E72D297353CC}">
              <c16:uniqueId val="{00000009-A5F1-49FC-AD16-3509E300C4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c:v>
                </c:pt>
                <c:pt idx="5">
                  <c:v>47</c:v>
                </c:pt>
                <c:pt idx="8">
                  <c:v>50</c:v>
                </c:pt>
                <c:pt idx="11">
                  <c:v>52</c:v>
                </c:pt>
                <c:pt idx="14">
                  <c:v>52</c:v>
                </c:pt>
              </c:numCache>
            </c:numRef>
          </c:val>
          <c:extLst>
            <c:ext xmlns:c16="http://schemas.microsoft.com/office/drawing/2014/chart" uri="{C3380CC4-5D6E-409C-BE32-E72D297353CC}">
              <c16:uniqueId val="{00000000-2831-4756-830B-773A51E57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31-4756-830B-773A51E57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31-4756-830B-773A51E57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7</c:v>
                </c:pt>
                <c:pt idx="6">
                  <c:v>7</c:v>
                </c:pt>
                <c:pt idx="9">
                  <c:v>6</c:v>
                </c:pt>
                <c:pt idx="12">
                  <c:v>4</c:v>
                </c:pt>
              </c:numCache>
            </c:numRef>
          </c:val>
          <c:extLst>
            <c:ext xmlns:c16="http://schemas.microsoft.com/office/drawing/2014/chart" uri="{C3380CC4-5D6E-409C-BE32-E72D297353CC}">
              <c16:uniqueId val="{00000003-2831-4756-830B-773A51E57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4-2831-4756-830B-773A51E57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31-4756-830B-773A51E57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31-4756-830B-773A51E57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c:v>
                </c:pt>
                <c:pt idx="3">
                  <c:v>47</c:v>
                </c:pt>
                <c:pt idx="6">
                  <c:v>53</c:v>
                </c:pt>
                <c:pt idx="9">
                  <c:v>66</c:v>
                </c:pt>
                <c:pt idx="12">
                  <c:v>67</c:v>
                </c:pt>
              </c:numCache>
            </c:numRef>
          </c:val>
          <c:extLst>
            <c:ext xmlns:c16="http://schemas.microsoft.com/office/drawing/2014/chart" uri="{C3380CC4-5D6E-409C-BE32-E72D297353CC}">
              <c16:uniqueId val="{00000007-2831-4756-830B-773A51E570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c:v>
                </c:pt>
                <c:pt idx="2">
                  <c:v>#N/A</c:v>
                </c:pt>
                <c:pt idx="3">
                  <c:v>#N/A</c:v>
                </c:pt>
                <c:pt idx="4">
                  <c:v>10</c:v>
                </c:pt>
                <c:pt idx="5">
                  <c:v>#N/A</c:v>
                </c:pt>
                <c:pt idx="6">
                  <c:v>#N/A</c:v>
                </c:pt>
                <c:pt idx="7">
                  <c:v>13</c:v>
                </c:pt>
                <c:pt idx="8">
                  <c:v>#N/A</c:v>
                </c:pt>
                <c:pt idx="9">
                  <c:v>#N/A</c:v>
                </c:pt>
                <c:pt idx="10">
                  <c:v>23</c:v>
                </c:pt>
                <c:pt idx="11">
                  <c:v>#N/A</c:v>
                </c:pt>
                <c:pt idx="12">
                  <c:v>#N/A</c:v>
                </c:pt>
                <c:pt idx="13">
                  <c:v>21</c:v>
                </c:pt>
                <c:pt idx="14">
                  <c:v>#N/A</c:v>
                </c:pt>
              </c:numCache>
            </c:numRef>
          </c:val>
          <c:smooth val="0"/>
          <c:extLst>
            <c:ext xmlns:c16="http://schemas.microsoft.com/office/drawing/2014/chart" uri="{C3380CC4-5D6E-409C-BE32-E72D297353CC}">
              <c16:uniqueId val="{00000008-2831-4756-830B-773A51E570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595</c:v>
                </c:pt>
                <c:pt idx="5">
                  <c:v>568</c:v>
                </c:pt>
                <c:pt idx="8">
                  <c:v>534</c:v>
                </c:pt>
                <c:pt idx="11">
                  <c:v>499</c:v>
                </c:pt>
                <c:pt idx="14">
                  <c:v>462</c:v>
                </c:pt>
              </c:numCache>
            </c:numRef>
          </c:val>
          <c:extLst>
            <c:ext xmlns:c16="http://schemas.microsoft.com/office/drawing/2014/chart" uri="{C3380CC4-5D6E-409C-BE32-E72D297353CC}">
              <c16:uniqueId val="{00000000-E822-46B2-800B-FDF632FCDD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c:v>
                </c:pt>
                <c:pt idx="5">
                  <c:v>13</c:v>
                </c:pt>
                <c:pt idx="8">
                  <c:v>12</c:v>
                </c:pt>
                <c:pt idx="11">
                  <c:v>10</c:v>
                </c:pt>
                <c:pt idx="14">
                  <c:v>8</c:v>
                </c:pt>
              </c:numCache>
            </c:numRef>
          </c:val>
          <c:extLst>
            <c:ext xmlns:c16="http://schemas.microsoft.com/office/drawing/2014/chart" uri="{C3380CC4-5D6E-409C-BE32-E72D297353CC}">
              <c16:uniqueId val="{00000001-E822-46B2-800B-FDF632FCDD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2096</c:v>
                </c:pt>
                <c:pt idx="5">
                  <c:v>2253</c:v>
                </c:pt>
                <c:pt idx="8">
                  <c:v>2530</c:v>
                </c:pt>
                <c:pt idx="11">
                  <c:v>2450</c:v>
                </c:pt>
                <c:pt idx="14">
                  <c:v>2365</c:v>
                </c:pt>
              </c:numCache>
            </c:numRef>
          </c:val>
          <c:extLst>
            <c:ext xmlns:c16="http://schemas.microsoft.com/office/drawing/2014/chart" uri="{C3380CC4-5D6E-409C-BE32-E72D297353CC}">
              <c16:uniqueId val="{00000002-E822-46B2-800B-FDF632FCDD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2-46B2-800B-FDF632FCDD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2-46B2-800B-FDF632FCDD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2-46B2-800B-FDF632FCDD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22-46B2-800B-FDF632FCDD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c:v>
                </c:pt>
                <c:pt idx="3">
                  <c:v>37</c:v>
                </c:pt>
                <c:pt idx="6">
                  <c:v>30</c:v>
                </c:pt>
                <c:pt idx="9">
                  <c:v>24</c:v>
                </c:pt>
                <c:pt idx="12">
                  <c:v>20</c:v>
                </c:pt>
              </c:numCache>
            </c:numRef>
          </c:val>
          <c:extLst>
            <c:ext xmlns:c16="http://schemas.microsoft.com/office/drawing/2014/chart" uri="{C3380CC4-5D6E-409C-BE32-E72D297353CC}">
              <c16:uniqueId val="{00000007-E822-46B2-800B-FDF632FCDD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c:v>
                </c:pt>
                <c:pt idx="3">
                  <c:v>22</c:v>
                </c:pt>
                <c:pt idx="6">
                  <c:v>20</c:v>
                </c:pt>
                <c:pt idx="9">
                  <c:v>17</c:v>
                </c:pt>
                <c:pt idx="12">
                  <c:v>15</c:v>
                </c:pt>
              </c:numCache>
            </c:numRef>
          </c:val>
          <c:extLst>
            <c:ext xmlns:c16="http://schemas.microsoft.com/office/drawing/2014/chart" uri="{C3380CC4-5D6E-409C-BE32-E72D297353CC}">
              <c16:uniqueId val="{00000008-E822-46B2-800B-FDF632FCDD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22-46B2-800B-FDF632FCDD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738</c:v>
                </c:pt>
                <c:pt idx="3">
                  <c:v>708</c:v>
                </c:pt>
                <c:pt idx="6">
                  <c:v>664</c:v>
                </c:pt>
                <c:pt idx="9">
                  <c:v>610</c:v>
                </c:pt>
                <c:pt idx="12">
                  <c:v>558</c:v>
                </c:pt>
              </c:numCache>
            </c:numRef>
          </c:val>
          <c:extLst>
            <c:ext xmlns:c16="http://schemas.microsoft.com/office/drawing/2014/chart" uri="{C3380CC4-5D6E-409C-BE32-E72D297353CC}">
              <c16:uniqueId val="{0000000A-E822-46B2-800B-FDF632FCDD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22-46B2-800B-FDF632FCDD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1504</c:v>
                </c:pt>
                <c:pt idx="1">
                  <c:v>1183</c:v>
                </c:pt>
                <c:pt idx="2">
                  <c:v>1013</c:v>
                </c:pt>
              </c:numCache>
            </c:numRef>
          </c:val>
          <c:extLst>
            <c:ext xmlns:c16="http://schemas.microsoft.com/office/drawing/2014/chart" uri="{C3380CC4-5D6E-409C-BE32-E72D297353CC}">
              <c16:uniqueId val="{00000000-F4F0-4787-8EA1-7982BDF62F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c:v>
                </c:pt>
                <c:pt idx="1">
                  <c:v>21</c:v>
                </c:pt>
                <c:pt idx="2">
                  <c:v>25</c:v>
                </c:pt>
              </c:numCache>
            </c:numRef>
          </c:val>
          <c:extLst>
            <c:ext xmlns:c16="http://schemas.microsoft.com/office/drawing/2014/chart" uri="{C3380CC4-5D6E-409C-BE32-E72D297353CC}">
              <c16:uniqueId val="{00000001-F4F0-4787-8EA1-7982BDF62F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1005</c:v>
                </c:pt>
                <c:pt idx="1">
                  <c:v>1247</c:v>
                </c:pt>
                <c:pt idx="2">
                  <c:v>1328</c:v>
                </c:pt>
              </c:numCache>
            </c:numRef>
          </c:val>
          <c:extLst>
            <c:ext xmlns:c16="http://schemas.microsoft.com/office/drawing/2014/chart" uri="{C3380CC4-5D6E-409C-BE32-E72D297353CC}">
              <c16:uniqueId val="{00000002-F4F0-4787-8EA1-7982BDF62F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{911FDA25-380B-4654-824E-42B897C5AD2B}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3DC-4977-A466-5C89A3AEF9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{DE6C4D4E-6FA1-4C6D-9679-DC1484032282}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DC-4977-A466-5C89A3AEF9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{34B91E98-3D32-4E68-BDC2-5BFEB53F6DDD}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DC-4977-A466-5C89A3AEF9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{927ED68B-CE07-451F-8DEB-E0849655781A}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DC-4977-A466-5C89A3AEF9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{446043EB-A541-4AE4-9671-F7F1613C89D0}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DC-4977-A466-5C89A3AEF9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{52D8A4A1-B79C-41D8-97C9-43642F63BCD1}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3DC-4977-A466-5C89A3AEF9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{846F2AAF-9AC6-4EAA-9386-5246727B5A65}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3DC-4977-A466-5C89A3AEF9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{5E25BA61-A7D1-46D0-A9F0-B872DCBF714B}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3DC-4977-A466-5C89A3AEF9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{E0283204-44B3-4EC8-87DF-0B04199089E7}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3DC-4977-A466-5C89A3AEF9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46.1</c:v>
                </c:pt>
                <c:pt idx="8">
                  <c:v>35.700000000000003</c:v>
                </c:pt>
                <c:pt idx="16">
                  <c:v>37.9</c:v>
                </c:pt>
                <c:pt idx="24">
                  <c:v>37.1</c:v>
                </c:pt>
                <c:pt idx="32">
                  <c:v>39.6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3DC-4977-A466-5C89A3AEF9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{C4F4EF5D-2CAA-442D-ACEB-A12E59225D35}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3DC-4977-A466-5C89A3AEF9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{085435CB-5CF5-4DD2-8216-2474388B7D4F}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DC-4977-A466-5C89A3AEF9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{C6BF9F03-338E-4B4E-BD82-706AFE781832}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DC-4977-A466-5C89A3AEF9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{E08FA5C2-75E6-4D9F-ADF6-C786E33B885B}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DC-4977-A466-5C89A3AEF9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{CFCD6C63-ECE7-414E-AD5B-04FE0FAB1E2A}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DC-4977-A466-5C89A3AEF9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{3636957F-828B-4A22-BCF4-5ACD071FDE56}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3DC-4977-A466-5C89A3AEF9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{FE61993F-032F-4046-97A7-BAF8B64C22C7}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3DC-4977-A466-5C89A3AEF9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{B8AE268F-BF44-4686-8212-6B0F75E19B6D}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3DC-4977-A466-5C89A3AEF9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{AAE9D67F-E53F-483E-BBB9-C72113F42EEC}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3DC-4977-A466-5C89A3AEF9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3DC-4977-A466-5C89A3AEF9C7}"/>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{7EBB75ED-2DB9-473F-AD1E-9087204A602B}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D5-4F24-AF05-02EED342A6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{DA3123F1-D950-4BFC-8B63-D7E82E47C717}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D5-4F24-AF05-02EED342A6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{466BA9C7-BBDB-4814-BAF9-CB128142E1F0}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D5-4F24-AF05-02EED342A6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{14AE90D7-8998-43AF-B5E2-A33B6AFEBCE8}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D5-4F24-AF05-02EED342A6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{B1232D3D-E83D-4E35-936E-C2F7F8655070}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D5-4F24-AF05-02EED342A6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{0B890676-9C01-4DBF-944E-461F3491470E}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D5-4F24-AF05-02EED342A6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{86BDD838-BB64-4A33-9BE7-5B0E8C9F41B2}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D5-4F24-AF05-02EED342A6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{7604C811-999D-4229-8C2A-7531FD71CCFE}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D5-4F24-AF05-02EED342A6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{2317BD1D-86BD-4AFA-B69E-DD1ACC967993}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D5-4F24-AF05-02EED342A6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2.4</c:v>
                </c:pt>
                <c:pt idx="16">
                  <c:v>3.3</c:v>
                </c:pt>
                <c:pt idx="24">
                  <c:v>4.8</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D5-4F24-AF05-02EED342A6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{DA8C3134-EF49-4F0D-8389-A5482E04F70E}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D5-4F24-AF05-02EED342A6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{0D60FA01-1920-467C-8BF0-A5FA8801CE32}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D5-4F24-AF05-02EED342A6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{5FDA3B34-F67D-4CC4-B0A5-B03DB7E46689}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D5-4F24-AF05-02EED342A6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{519CCBE0-C954-4BB8-898B-D98177CDC3FF}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D5-4F24-AF05-02EED342A6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{B59DBBBD-1FCB-4A22-AE07-5FA815E3C61B}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D5-4F24-AF05-02EED342A6ED}"/>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{0932E73E-24C6-425F-86A2-4CE38DE864D7}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D5-4F24-AF05-02EED342A6ED}"/>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{0D64CC83-F9EE-4B89-B4A4-E6DB8F575290}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D5-4F24-AF05-02EED342A6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{FA43CAE1-816D-4E46-BA3D-646E4297504E}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D5-4F24-AF05-02EED342A6E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{BDC4A666-74EC-4791-B8A3-68F712C8D4A0}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D5-4F24-AF05-02EED342A6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D5-4F24-AF05-02EED342A6E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1F10F18-1AB2-4A28-ABF2-23EA95B236F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84E0AF2-ED16-4D6F-B4F4-FA0AD7FA4D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実質公債比率は、低水準で推移していたが、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ヘリポート整備事業に係る事業債の元金償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還が令和元年度より始まり令和２年度４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６％となり、令和５年度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まで高水準となる見込み。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また今後、公共施設の普通建設事業費が増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加することにより、元利償還金の増加が見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今後も将来負担比率は発生しない見込みでは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あるが、普通建設事業費が増加することに伴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い、充当可能財源が減少する見込み。</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百万円の積立が壯がした一方で、財政調整基金で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税収の減収などの不測の事態への対応に加え、災害対応、公共施設の老朽化など、今後の財政需要の増大にも適切に対応して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③災害対策基金・・・・・・・災害予防・災害応急対策及び災害復旧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④庁舎建設基金・・・・・・・新庁舎建設基金資金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⑤地域福祉基金・・・・・・・地域保健事業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百万円減・・・・・・・・住宅整備事業・残土処分施設整備事業・じん芥処理施設補修工事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①じん芥処理施設更新（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億円）・村営住宅整備事業（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③災害予防・災害応急対策及び災害復旧等に要する経費（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④庁舎建設基金に要する経費（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　　災害対策及び庁舎建設基金のため取り崩し。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年度間平均を図るとともに、後年後の財政負担に影響を及ぼさないような有効活用することにより、防災機能を有する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54CBB3-8244-4C7F-881A-03F9191AA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87A7093-B688-465C-9C90-24178A5D0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03ADE0B-CA48-4251-AACD-9869A9F5A28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8089F2E-1DA5-4D6A-B9E4-0D6C7D13DC9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4B9EAA5-107F-4ADE-81B2-73F40F3E51E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947D8C-3856-48E7-BE1D-21E2C08F26F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6DA55A0-8A43-4FB6-8BC7-6D3796F535E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5C2CB8B-E7C3-471B-B14F-05B4D2FFA23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059AA8E-0727-4856-9B2A-8CFD430E8D7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F3E3A4E-0E8D-4D07-B965-00BCC5E38BB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C5D9652-18C3-4A79-835F-3A4D24EA652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B4E9425-C65A-4C9F-AF43-8074EBFE729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CD91058-F0D9-44A5-AAB8-1D8CD12E6A9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F4AF30E-10CC-4B05-BF4C-EA039722F2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058FD7D-8A00-4A3D-9481-9DA573A858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069FD6F-9242-421F-BB2E-0BF14E18524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7C92F8C-CACF-4DF5-9F01-FFA2328A19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296F960-CB42-4873-8E2C-415DD3869F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01FFFF1-D11B-4D97-AD27-001D84662C0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93CA4C2-0FE2-4E82-9AC0-91189CF5D57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8CA5837-5DBD-4ABE-A52B-A766DB83EF5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7991E57-FA03-4EE4-8908-BF7D33A016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3377283-D217-4925-AD39-165FA8F958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AC152B0-9D2A-49E3-9BBE-CC657FDFF05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B61D7DA-115B-453E-B640-ECEFDA652A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6FD0602-F11E-4C56-8C6B-EB183203790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CA930FC-4B71-4825-9EBE-6820976D0C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E513546-CAA9-4920-B0BD-76CDE03047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DEF2DB5-C01E-4DD0-A72B-8E248A1B8A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F0EF5BE-5134-441C-B0E5-0AAAA0FC21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109BC92-5412-4391-A539-B3595FF6CBE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64BB423-28E8-445D-B916-7BA88EF1BD9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2EC7FF5-DBB5-47D3-9B44-EA5C5C966C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4ECBD59-CCD9-4AE8-9A43-F7E1EC41B0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4C7A4AA-4709-4551-9F4E-D87C196B7E6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4E05E4A-3D01-4E78-BAFC-90FF3429C31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BE9E96E-63E2-4AFF-AAFC-46BB3573698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0BB2E89-9218-479C-8086-53BDFA8FD8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D849275-DEDC-4E92-833E-B4ACB70D4FA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197E670-2E79-4F8D-8CFF-9B4AC132166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A83B6D6-3E72-4906-B34E-171E0C9170C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137BF56-AA33-4330-B774-348B342C481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F81A2C4-88B2-4F15-9A16-BD73FDBB62E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5169E47-298C-444E-85DE-B674FDB61B5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BC7641D-0302-4407-A2D4-C8C770B638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2153F3F-ABC0-4983-8A5A-87A55D30B14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11EC0F7-2890-4C8F-8F3B-7B58EF2D274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769AEFC-998F-47A8-8D39-8562EA40DB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A0AABCB-F7D5-49CA-B5C1-1AF91F47B4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A6080A2-4172-4C66-B0C4-A719B6E1777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93D0E1D-4BDC-4EAF-98DE-3205F8C9CE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88E2CB4-9F72-44DC-9DD3-4C9632695F9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EE439B3-A3B7-473F-8D63-4C362489735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CC783BA-A22E-4667-9FEC-97DBB54E7AF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F62894B-224E-4D30-B82A-87075EE5B5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47FCE31-9007-4285-B3FE-69FD84D283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1FA606E-7260-401D-8FBE-D7AA8799219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今後公共施設の老朽化が進み、一斉に更新時期を迎えるため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公共施設等総合管理計画を整える。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FFA551D-9BC9-4BAF-99AB-1500647823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6411637-BF9A-4A7D-A604-F42095BF0D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82A6530-61F5-4F5F-BA78-F26EA5BA5B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8FC01CA-B552-4FDA-A850-2DE1618256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D92EE367-0C6A-4EC5-A2DC-9F1C6A4F816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2A3C45A-E745-47B0-8DB3-B575944C609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CB766B0-08B5-4099-B28D-B697B2B4ED8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E5D1CF9-28F9-441E-BAF7-4F90AB748FF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9086D81-99DC-42FB-98A5-C204536E236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837B31F-657B-4DBE-AF91-80FE4F51704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CED23A76-6E24-4087-B596-5EAE6CEF319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8BF7B89-B0E5-49E4-83A3-7B5D20FF45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480FEE1C-EF07-48BF-BAAB-3750C376E70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11F9F3D-31F5-4157-A31C-070426F173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132969</xdr:rowOff>
    </xdr:to>
    <xdr:cxnSp macro="">
      <xdr:nvCxnSpPr>
        <xdr:cNvPr id="73" name="直線コネクタ 72">
          <a:extLst>
            <a:ext uri="{FF2B5EF4-FFF2-40B4-BE49-F238E27FC236}">
              <a16:creationId xmlns:a16="http://schemas.microsoft.com/office/drawing/2014/main" id="{76BCD25E-6262-42B7-BA37-D140B9A1D96F}"/>
            </a:ext>
          </a:extLst>
        </xdr:cNvPr>
        <xdr:cNvCxnSpPr/>
      </xdr:nvCxnSpPr>
      <xdr:spPr>
        <a:xfrm flipV="1">
          <a:off x="4760595" y="5376164"/>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74" name="有形固定資産減価償却率最小値テキスト">
          <a:extLst>
            <a:ext uri="{FF2B5EF4-FFF2-40B4-BE49-F238E27FC236}">
              <a16:creationId xmlns:a16="http://schemas.microsoft.com/office/drawing/2014/main" id="{E2FDF1A0-5843-4F97-9178-6DCBC71F3ECB}"/>
            </a:ext>
          </a:extLst>
        </xdr:cNvPr>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75" name="直線コネクタ 74">
          <a:extLst>
            <a:ext uri="{FF2B5EF4-FFF2-40B4-BE49-F238E27FC236}">
              <a16:creationId xmlns:a16="http://schemas.microsoft.com/office/drawing/2014/main" id="{7ACC3E9C-87FC-4227-A57E-E159549A2F23}"/>
            </a:ext>
          </a:extLst>
        </xdr:cNvPr>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a:extLst>
            <a:ext uri="{FF2B5EF4-FFF2-40B4-BE49-F238E27FC236}">
              <a16:creationId xmlns:a16="http://schemas.microsoft.com/office/drawing/2014/main" id="{EF5D968B-A9C6-49F5-8D0F-BB1480CED63F}"/>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a:extLst>
            <a:ext uri="{FF2B5EF4-FFF2-40B4-BE49-F238E27FC236}">
              <a16:creationId xmlns:a16="http://schemas.microsoft.com/office/drawing/2014/main" id="{34B85DD6-D885-4276-B6C5-4620AC58ABA2}"/>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8" name="有形固定資産減価償却率平均値テキスト">
          <a:extLst>
            <a:ext uri="{FF2B5EF4-FFF2-40B4-BE49-F238E27FC236}">
              <a16:creationId xmlns:a16="http://schemas.microsoft.com/office/drawing/2014/main" id="{44285C83-8AA3-418D-8FCF-605DE462E399}"/>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9" name="フローチャート: 判断 78">
          <a:extLst>
            <a:ext uri="{FF2B5EF4-FFF2-40B4-BE49-F238E27FC236}">
              <a16:creationId xmlns:a16="http://schemas.microsoft.com/office/drawing/2014/main" id="{6444E227-D15C-4384-B2C2-0BA7D3B64373}"/>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54610</xdr:rowOff>
    </xdr:from>
    <xdr:to>
      <xdr:col>19</xdr:col>
      <xdr:colOff>187325</xdr:colOff>
      <xdr:row>29</xdr:row>
      <xdr:rowOff>156210</xdr:rowOff>
    </xdr:to>
    <xdr:sp macro="" textlink="">
      <xdr:nvSpPr>
        <xdr:cNvPr id="80" name="フローチャート: 判断 79">
          <a:extLst>
            <a:ext uri="{FF2B5EF4-FFF2-40B4-BE49-F238E27FC236}">
              <a16:creationId xmlns:a16="http://schemas.microsoft.com/office/drawing/2014/main" id="{291D1253-1059-4C62-83D7-264C01E191FD}"/>
            </a:ext>
          </a:extLst>
        </xdr:cNvPr>
        <xdr:cNvSpPr/>
      </xdr:nvSpPr>
      <xdr:spPr>
        <a:xfrm>
          <a:off x="40005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a:extLst>
            <a:ext uri="{FF2B5EF4-FFF2-40B4-BE49-F238E27FC236}">
              <a16:creationId xmlns:a16="http://schemas.microsoft.com/office/drawing/2014/main" id="{73614027-2833-489A-9CD4-A79698A8141C}"/>
            </a:ext>
          </a:extLst>
        </xdr:cNvPr>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9271</xdr:rowOff>
    </xdr:from>
    <xdr:to>
      <xdr:col>11</xdr:col>
      <xdr:colOff>187325</xdr:colOff>
      <xdr:row>29</xdr:row>
      <xdr:rowOff>110871</xdr:rowOff>
    </xdr:to>
    <xdr:sp macro="" textlink="">
      <xdr:nvSpPr>
        <xdr:cNvPr id="82" name="フローチャート: 判断 81">
          <a:extLst>
            <a:ext uri="{FF2B5EF4-FFF2-40B4-BE49-F238E27FC236}">
              <a16:creationId xmlns:a16="http://schemas.microsoft.com/office/drawing/2014/main" id="{86F78C7C-7574-489E-A095-7D83F696C698}"/>
            </a:ext>
          </a:extLst>
        </xdr:cNvPr>
        <xdr:cNvSpPr/>
      </xdr:nvSpPr>
      <xdr:spPr>
        <a:xfrm>
          <a:off x="2476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154813</xdr:rowOff>
    </xdr:from>
    <xdr:to>
      <xdr:col>7</xdr:col>
      <xdr:colOff>187325</xdr:colOff>
      <xdr:row>29</xdr:row>
      <xdr:rowOff>84963</xdr:rowOff>
    </xdr:to>
    <xdr:sp macro="" textlink="">
      <xdr:nvSpPr>
        <xdr:cNvPr id="83" name="フローチャート: 判断 82">
          <a:extLst>
            <a:ext uri="{FF2B5EF4-FFF2-40B4-BE49-F238E27FC236}">
              <a16:creationId xmlns:a16="http://schemas.microsoft.com/office/drawing/2014/main" id="{8E929BDA-C77C-4E99-9E65-BEBB45FBA049}"/>
            </a:ext>
          </a:extLst>
        </xdr:cNvPr>
        <xdr:cNvSpPr/>
      </xdr:nvSpPr>
      <xdr:spPr>
        <a:xfrm>
          <a:off x="1714500" y="572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317093C-D923-4BFB-9C3F-A1D7078338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2AC5A68-FDBE-430A-B072-2239463D00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23E1C85-88EE-491E-9F72-9A0189D56EA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36BBBE6-0841-4F17-9C7F-B89261F90B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7D77765-4F01-4E1A-A16B-B76693FEF7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96139</xdr:rowOff>
    </xdr:from>
    <xdr:to>
      <xdr:col>23</xdr:col>
      <xdr:colOff>136525</xdr:colOff>
      <xdr:row>27</xdr:row>
      <xdr:rowOff>26289</xdr:rowOff>
    </xdr:to>
    <xdr:sp macro="" textlink="">
      <xdr:nvSpPr>
        <xdr:cNvPr id="89" name="楕円 88">
          <a:extLst>
            <a:ext uri="{FF2B5EF4-FFF2-40B4-BE49-F238E27FC236}">
              <a16:creationId xmlns:a16="http://schemas.microsoft.com/office/drawing/2014/main" id="{7BB6C8AE-0583-4DE7-B72B-5D8DE8D77C88}"/>
            </a:ext>
          </a:extLst>
        </xdr:cNvPr>
        <xdr:cNvSpPr/>
      </xdr:nvSpPr>
      <xdr:spPr>
        <a:xfrm>
          <a:off x="4711700" y="53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49166</xdr:rowOff>
    </xdr:from>
    <xdr:ext cx="405111" cy="259045"/>
    <xdr:sp macro="" textlink="">
      <xdr:nvSpPr>
        <xdr:cNvPr id="90" name="有形固定資産減価償却率該当値テキスト">
          <a:extLst>
            <a:ext uri="{FF2B5EF4-FFF2-40B4-BE49-F238E27FC236}">
              <a16:creationId xmlns:a16="http://schemas.microsoft.com/office/drawing/2014/main" id="{C3302FC7-28CD-43D5-B991-36D9FCEBBD9E}"/>
            </a:ext>
          </a:extLst>
        </xdr:cNvPr>
        <xdr:cNvSpPr txBox="1"/>
      </xdr:nvSpPr>
      <xdr:spPr>
        <a:xfrm>
          <a:off x="4813300" y="527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42164</xdr:rowOff>
    </xdr:from>
    <xdr:to>
      <xdr:col>19</xdr:col>
      <xdr:colOff>187325</xdr:colOff>
      <xdr:row>26</xdr:row>
      <xdr:rowOff>143764</xdr:rowOff>
    </xdr:to>
    <xdr:sp macro="" textlink="">
      <xdr:nvSpPr>
        <xdr:cNvPr id="91" name="楕円 90">
          <a:extLst>
            <a:ext uri="{FF2B5EF4-FFF2-40B4-BE49-F238E27FC236}">
              <a16:creationId xmlns:a16="http://schemas.microsoft.com/office/drawing/2014/main" id="{C2945BCA-F6E4-4ACA-A64B-A74F531A15A8}"/>
            </a:ext>
          </a:extLst>
        </xdr:cNvPr>
        <xdr:cNvSpPr/>
      </xdr:nvSpPr>
      <xdr:spPr>
        <a:xfrm>
          <a:off x="4000500" y="52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92964</xdr:rowOff>
    </xdr:from>
    <xdr:to>
      <xdr:col>23</xdr:col>
      <xdr:colOff>85725</xdr:colOff>
      <xdr:row>26</xdr:row>
      <xdr:rowOff>146939</xdr:rowOff>
    </xdr:to>
    <xdr:cxnSp macro="">
      <xdr:nvCxnSpPr>
        <xdr:cNvPr id="92" name="直線コネクタ 91">
          <a:extLst>
            <a:ext uri="{FF2B5EF4-FFF2-40B4-BE49-F238E27FC236}">
              <a16:creationId xmlns:a16="http://schemas.microsoft.com/office/drawing/2014/main" id="{D9625B5B-E325-4734-A408-1650026411FB}"/>
            </a:ext>
          </a:extLst>
        </xdr:cNvPr>
        <xdr:cNvCxnSpPr/>
      </xdr:nvCxnSpPr>
      <xdr:spPr>
        <a:xfrm>
          <a:off x="4051300" y="5322189"/>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59436</xdr:rowOff>
    </xdr:from>
    <xdr:to>
      <xdr:col>15</xdr:col>
      <xdr:colOff>187325</xdr:colOff>
      <xdr:row>26</xdr:row>
      <xdr:rowOff>161036</xdr:rowOff>
    </xdr:to>
    <xdr:sp macro="" textlink="">
      <xdr:nvSpPr>
        <xdr:cNvPr id="93" name="楕円 92">
          <a:extLst>
            <a:ext uri="{FF2B5EF4-FFF2-40B4-BE49-F238E27FC236}">
              <a16:creationId xmlns:a16="http://schemas.microsoft.com/office/drawing/2014/main" id="{2B9F2680-59E5-44CC-8A05-9F3C85D97FF4}"/>
            </a:ext>
          </a:extLst>
        </xdr:cNvPr>
        <xdr:cNvSpPr/>
      </xdr:nvSpPr>
      <xdr:spPr>
        <a:xfrm>
          <a:off x="3238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92964</xdr:rowOff>
    </xdr:from>
    <xdr:to>
      <xdr:col>19</xdr:col>
      <xdr:colOff>136525</xdr:colOff>
      <xdr:row>26</xdr:row>
      <xdr:rowOff>110236</xdr:rowOff>
    </xdr:to>
    <xdr:cxnSp macro="">
      <xdr:nvCxnSpPr>
        <xdr:cNvPr id="94" name="直線コネクタ 93">
          <a:extLst>
            <a:ext uri="{FF2B5EF4-FFF2-40B4-BE49-F238E27FC236}">
              <a16:creationId xmlns:a16="http://schemas.microsoft.com/office/drawing/2014/main" id="{BEE54503-6A78-434A-A987-727F72C3C304}"/>
            </a:ext>
          </a:extLst>
        </xdr:cNvPr>
        <xdr:cNvCxnSpPr/>
      </xdr:nvCxnSpPr>
      <xdr:spPr>
        <a:xfrm flipV="1">
          <a:off x="3289300" y="532218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11938</xdr:rowOff>
    </xdr:from>
    <xdr:to>
      <xdr:col>11</xdr:col>
      <xdr:colOff>187325</xdr:colOff>
      <xdr:row>26</xdr:row>
      <xdr:rowOff>113538</xdr:rowOff>
    </xdr:to>
    <xdr:sp macro="" textlink="">
      <xdr:nvSpPr>
        <xdr:cNvPr id="95" name="楕円 94">
          <a:extLst>
            <a:ext uri="{FF2B5EF4-FFF2-40B4-BE49-F238E27FC236}">
              <a16:creationId xmlns:a16="http://schemas.microsoft.com/office/drawing/2014/main" id="{5A26583C-58B4-4342-85E8-69959004B8AC}"/>
            </a:ext>
          </a:extLst>
        </xdr:cNvPr>
        <xdr:cNvSpPr/>
      </xdr:nvSpPr>
      <xdr:spPr>
        <a:xfrm>
          <a:off x="2476500" y="5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62738</xdr:rowOff>
    </xdr:from>
    <xdr:to>
      <xdr:col>15</xdr:col>
      <xdr:colOff>136525</xdr:colOff>
      <xdr:row>26</xdr:row>
      <xdr:rowOff>110236</xdr:rowOff>
    </xdr:to>
    <xdr:cxnSp macro="">
      <xdr:nvCxnSpPr>
        <xdr:cNvPr id="96" name="直線コネクタ 95">
          <a:extLst>
            <a:ext uri="{FF2B5EF4-FFF2-40B4-BE49-F238E27FC236}">
              <a16:creationId xmlns:a16="http://schemas.microsoft.com/office/drawing/2014/main" id="{E779C8A3-6CF8-4A5E-B248-7171C0C0BA32}"/>
            </a:ext>
          </a:extLst>
        </xdr:cNvPr>
        <xdr:cNvCxnSpPr/>
      </xdr:nvCxnSpPr>
      <xdr:spPr>
        <a:xfrm>
          <a:off x="2527300" y="529196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65024</xdr:rowOff>
    </xdr:from>
    <xdr:to>
      <xdr:col>7</xdr:col>
      <xdr:colOff>187325</xdr:colOff>
      <xdr:row>27</xdr:row>
      <xdr:rowOff>166624</xdr:rowOff>
    </xdr:to>
    <xdr:sp macro="" textlink="">
      <xdr:nvSpPr>
        <xdr:cNvPr id="97" name="楕円 96">
          <a:extLst>
            <a:ext uri="{FF2B5EF4-FFF2-40B4-BE49-F238E27FC236}">
              <a16:creationId xmlns:a16="http://schemas.microsoft.com/office/drawing/2014/main" id="{956F644D-706D-45D8-936C-58BBDF2BFD11}"/>
            </a:ext>
          </a:extLst>
        </xdr:cNvPr>
        <xdr:cNvSpPr/>
      </xdr:nvSpPr>
      <xdr:spPr>
        <a:xfrm>
          <a:off x="1714500" y="5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62738</xdr:rowOff>
    </xdr:from>
    <xdr:to>
      <xdr:col>11</xdr:col>
      <xdr:colOff>136525</xdr:colOff>
      <xdr:row>27</xdr:row>
      <xdr:rowOff>115824</xdr:rowOff>
    </xdr:to>
    <xdr:cxnSp macro="">
      <xdr:nvCxnSpPr>
        <xdr:cNvPr id="98" name="直線コネクタ 97">
          <a:extLst>
            <a:ext uri="{FF2B5EF4-FFF2-40B4-BE49-F238E27FC236}">
              <a16:creationId xmlns:a16="http://schemas.microsoft.com/office/drawing/2014/main" id="{6D69A0EC-BB5C-4A84-AA2C-6D323B561DF1}"/>
            </a:ext>
          </a:extLst>
        </xdr:cNvPr>
        <xdr:cNvCxnSpPr/>
      </xdr:nvCxnSpPr>
      <xdr:spPr>
        <a:xfrm flipV="1">
          <a:off x="1765300" y="5291963"/>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147337</xdr:rowOff>
    </xdr:from>
    <xdr:ext cx="405111" cy="259045"/>
    <xdr:sp macro="" textlink="">
      <xdr:nvSpPr>
        <xdr:cNvPr id="99" name="n_1aveValue有形固定資産減価償却率">
          <a:extLst>
            <a:ext uri="{FF2B5EF4-FFF2-40B4-BE49-F238E27FC236}">
              <a16:creationId xmlns:a16="http://schemas.microsoft.com/office/drawing/2014/main" id="{BECCFA8F-52F3-481F-B1E9-1764E7765620}"/>
            </a:ext>
          </a:extLst>
        </xdr:cNvPr>
        <xdr:cNvSpPr txBox="1"/>
      </xdr:nvSpPr>
      <xdr:spPr>
        <a:xfrm>
          <a:off x="383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100" name="n_2aveValue有形固定資産減価償却率">
          <a:extLst>
            <a:ext uri="{FF2B5EF4-FFF2-40B4-BE49-F238E27FC236}">
              <a16:creationId xmlns:a16="http://schemas.microsoft.com/office/drawing/2014/main" id="{AE7DA805-B438-4DFE-95AA-5BF0178DF6A0}"/>
            </a:ext>
          </a:extLst>
        </xdr:cNvPr>
        <xdr:cNvSpPr txBox="1"/>
      </xdr:nvSpPr>
      <xdr:spPr>
        <a:xfrm>
          <a:off x="3086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101998</xdr:rowOff>
    </xdr:from>
    <xdr:ext cx="405111" cy="259045"/>
    <xdr:sp macro="" textlink="">
      <xdr:nvSpPr>
        <xdr:cNvPr id="101" name="n_3aveValue有形固定資産減価償却率">
          <a:extLst>
            <a:ext uri="{FF2B5EF4-FFF2-40B4-BE49-F238E27FC236}">
              <a16:creationId xmlns:a16="http://schemas.microsoft.com/office/drawing/2014/main" id="{DFEC5D84-82A9-4B80-BB81-3912CA0E1DF6}"/>
            </a:ext>
          </a:extLst>
        </xdr:cNvPr>
        <xdr:cNvSpPr txBox="1"/>
      </xdr:nvSpPr>
      <xdr:spPr>
        <a:xfrm>
          <a:off x="2324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76090</xdr:rowOff>
    </xdr:from>
    <xdr:ext cx="405111" cy="259045"/>
    <xdr:sp macro="" textlink="">
      <xdr:nvSpPr>
        <xdr:cNvPr id="102" name="n_4aveValue有形固定資産減価償却率">
          <a:extLst>
            <a:ext uri="{FF2B5EF4-FFF2-40B4-BE49-F238E27FC236}">
              <a16:creationId xmlns:a16="http://schemas.microsoft.com/office/drawing/2014/main" id="{495E525F-D101-4786-ACA2-077403296009}"/>
            </a:ext>
          </a:extLst>
        </xdr:cNvPr>
        <xdr:cNvSpPr txBox="1"/>
      </xdr:nvSpPr>
      <xdr:spPr>
        <a:xfrm>
          <a:off x="1562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160291</xdr:rowOff>
    </xdr:from>
    <xdr:ext cx="405111" cy="259045"/>
    <xdr:sp macro="" textlink="">
      <xdr:nvSpPr>
        <xdr:cNvPr id="103" name="n_1mainValue有形固定資産減価償却率">
          <a:extLst>
            <a:ext uri="{FF2B5EF4-FFF2-40B4-BE49-F238E27FC236}">
              <a16:creationId xmlns:a16="http://schemas.microsoft.com/office/drawing/2014/main" id="{3F9F46A7-0513-4CE3-9EFA-36BD5E3E5678}"/>
            </a:ext>
          </a:extLst>
        </xdr:cNvPr>
        <xdr:cNvSpPr txBox="1"/>
      </xdr:nvSpPr>
      <xdr:spPr>
        <a:xfrm>
          <a:off x="3836044" y="50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6113</xdr:rowOff>
    </xdr:from>
    <xdr:ext cx="405111" cy="259045"/>
    <xdr:sp macro="" textlink="">
      <xdr:nvSpPr>
        <xdr:cNvPr id="104" name="n_2mainValue有形固定資産減価償却率">
          <a:extLst>
            <a:ext uri="{FF2B5EF4-FFF2-40B4-BE49-F238E27FC236}">
              <a16:creationId xmlns:a16="http://schemas.microsoft.com/office/drawing/2014/main" id="{4E2D9940-2145-4904-91A8-715087210CE7}"/>
            </a:ext>
          </a:extLst>
        </xdr:cNvPr>
        <xdr:cNvSpPr txBox="1"/>
      </xdr:nvSpPr>
      <xdr:spPr>
        <a:xfrm>
          <a:off x="3086744" y="50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130065</xdr:rowOff>
    </xdr:from>
    <xdr:ext cx="405111" cy="259045"/>
    <xdr:sp macro="" textlink="">
      <xdr:nvSpPr>
        <xdr:cNvPr id="105" name="n_3mainValue有形固定資産減価償却率">
          <a:extLst>
            <a:ext uri="{FF2B5EF4-FFF2-40B4-BE49-F238E27FC236}">
              <a16:creationId xmlns:a16="http://schemas.microsoft.com/office/drawing/2014/main" id="{E8612E6E-BE46-450C-B45F-3F1D52EBE2D0}"/>
            </a:ext>
          </a:extLst>
        </xdr:cNvPr>
        <xdr:cNvSpPr txBox="1"/>
      </xdr:nvSpPr>
      <xdr:spPr>
        <a:xfrm>
          <a:off x="2324744" y="50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11701</xdr:rowOff>
    </xdr:from>
    <xdr:ext cx="405111" cy="259045"/>
    <xdr:sp macro="" textlink="">
      <xdr:nvSpPr>
        <xdr:cNvPr id="106" name="n_4mainValue有形固定資産減価償却率">
          <a:extLst>
            <a:ext uri="{FF2B5EF4-FFF2-40B4-BE49-F238E27FC236}">
              <a16:creationId xmlns:a16="http://schemas.microsoft.com/office/drawing/2014/main" id="{1F6FDA81-8D7B-42C0-9107-23A2CB95F0CC}"/>
            </a:ext>
          </a:extLst>
        </xdr:cNvPr>
        <xdr:cNvSpPr txBox="1"/>
      </xdr:nvSpPr>
      <xdr:spPr>
        <a:xfrm>
          <a:off x="1562744" y="52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72CC9F9-2FB3-4842-AC5F-29196183440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17F2479-2483-408A-B6B2-EAE8C681740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168521B4-8DDB-4120-A912-B1B4BAB3618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B6CDFD1-9030-4A86-B2A2-22308614926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9B833F-B16A-446B-897D-0AD106B891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DBF2FE6-45CC-4763-AEA8-67AAD0F2C9F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4B34F7D-9618-4847-9F6D-EE1FB8F671A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5B16331-4BFD-4E09-B19F-F29914106CA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6401A93-2F8A-4B0D-8883-6DCF632EF3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29D1EF1-1E0C-47A9-A80F-3345EE2E91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11F664E-347A-4B2F-8507-FE69409716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AF25325-E897-4FD4-8DCB-659F6CE03D6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C11A197-CBFC-40A3-9481-5B18D6DC17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新たな起債の返還が発生したため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C1BBB94-76C2-4AAC-9FCC-CE275778D0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763F376-A6FB-4C05-B1B0-CCB0E53E998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AB6B29E-56AC-45B2-BDC2-88AE9CAC9A9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CFFFF7F-15DD-4637-84E7-04837CF6509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F06EC0A3-3EBF-4DE4-839C-CD621BC1A33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BA68425D-830C-4800-A53F-C6A2D95D395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D077FE13-78BE-4046-B1E0-62FB1C1E313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F083EC18-7493-42D2-9087-7BD354D9042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9E7C6671-385C-4640-894F-7796B9C66EE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3A2AEC8-E73B-4D6A-91BA-8B4682695EF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9DA6F1C1-10FD-4B9E-AC50-0EB58E4BA30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A639A58E-6956-4C7B-811B-F9F327704C0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D9B4E944-C04A-48C5-9A19-02A923BB1AA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EB4D235-CCA8-4618-85E2-533E774E6F3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8C6BA54-E507-45A9-AB46-2DE8B8CF71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a:extLst>
            <a:ext uri="{FF2B5EF4-FFF2-40B4-BE49-F238E27FC236}">
              <a16:creationId xmlns:a16="http://schemas.microsoft.com/office/drawing/2014/main" id="{E366E907-0D7E-46F9-9370-DFDD300F065F}"/>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a:extLst>
            <a:ext uri="{FF2B5EF4-FFF2-40B4-BE49-F238E27FC236}">
              <a16:creationId xmlns:a16="http://schemas.microsoft.com/office/drawing/2014/main" id="{3A35F229-B95A-4A30-9296-593E00A305C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a:extLst>
            <a:ext uri="{FF2B5EF4-FFF2-40B4-BE49-F238E27FC236}">
              <a16:creationId xmlns:a16="http://schemas.microsoft.com/office/drawing/2014/main" id="{4FFD11CB-EDA8-40C8-8070-2E695978DEAB}"/>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8B955A0-67FB-4D7B-8794-C140158E047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D944FA6E-7262-4E27-AE44-1F22FD7CA63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0" name="債務償還比率平均値テキスト">
          <a:extLst>
            <a:ext uri="{FF2B5EF4-FFF2-40B4-BE49-F238E27FC236}">
              <a16:creationId xmlns:a16="http://schemas.microsoft.com/office/drawing/2014/main" id="{BF31E2F9-45F0-4F5C-BA1A-0D230B37514E}"/>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a:extLst>
            <a:ext uri="{FF2B5EF4-FFF2-40B4-BE49-F238E27FC236}">
              <a16:creationId xmlns:a16="http://schemas.microsoft.com/office/drawing/2014/main" id="{113A5F3B-D2FC-4326-B3FB-A19A952BF3E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2" name="フローチャート: 判断 141">
          <a:extLst>
            <a:ext uri="{FF2B5EF4-FFF2-40B4-BE49-F238E27FC236}">
              <a16:creationId xmlns:a16="http://schemas.microsoft.com/office/drawing/2014/main" id="{7D500326-0E40-42A2-B9DC-C9903DA377EE}"/>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3" name="フローチャート: 判断 142">
          <a:extLst>
            <a:ext uri="{FF2B5EF4-FFF2-40B4-BE49-F238E27FC236}">
              <a16:creationId xmlns:a16="http://schemas.microsoft.com/office/drawing/2014/main" id="{2A1A89EC-723F-4A8E-9492-282A2CD78A48}"/>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4" name="フローチャート: 判断 143">
          <a:extLst>
            <a:ext uri="{FF2B5EF4-FFF2-40B4-BE49-F238E27FC236}">
              <a16:creationId xmlns:a16="http://schemas.microsoft.com/office/drawing/2014/main" id="{9D352558-858D-4BD7-A7E8-B96236D58107}"/>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5" name="フローチャート: 判断 144">
          <a:extLst>
            <a:ext uri="{FF2B5EF4-FFF2-40B4-BE49-F238E27FC236}">
              <a16:creationId xmlns:a16="http://schemas.microsoft.com/office/drawing/2014/main" id="{755DF21D-E351-4158-AE0B-594A8750FD44}"/>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32E3236-B6D7-4487-848D-C6CC280A361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27D24C6-E248-4511-BE41-913B660E384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00579C8-E7D1-4261-B911-F73EAE6792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964139D-ACDD-4821-A7FC-BE04F066EFD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A2E16A3-E65C-434E-A364-2C614A0E9C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1" name="n_1aveValue債務償還比率">
          <a:extLst>
            <a:ext uri="{FF2B5EF4-FFF2-40B4-BE49-F238E27FC236}">
              <a16:creationId xmlns:a16="http://schemas.microsoft.com/office/drawing/2014/main" id="{3AAD6B91-65AA-4E50-B710-10466447A227}"/>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2" name="n_2aveValue債務償還比率">
          <a:extLst>
            <a:ext uri="{FF2B5EF4-FFF2-40B4-BE49-F238E27FC236}">
              <a16:creationId xmlns:a16="http://schemas.microsoft.com/office/drawing/2014/main" id="{059742C3-07BD-4910-AC21-A924B0A89EC4}"/>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3" name="n_3aveValue債務償還比率">
          <a:extLst>
            <a:ext uri="{FF2B5EF4-FFF2-40B4-BE49-F238E27FC236}">
              <a16:creationId xmlns:a16="http://schemas.microsoft.com/office/drawing/2014/main" id="{86BCECF2-4380-47AA-A407-1FE7250D2A68}"/>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4" name="n_4aveValue債務償還比率">
          <a:extLst>
            <a:ext uri="{FF2B5EF4-FFF2-40B4-BE49-F238E27FC236}">
              <a16:creationId xmlns:a16="http://schemas.microsoft.com/office/drawing/2014/main" id="{634531DF-FACB-4938-BEB9-DFB46E47C5EC}"/>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2B3CFAEF-DBC5-4601-9E85-4D105D5684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2AB25742-A80B-45FC-998B-C6F1615EC6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1940F22E-A5B7-4F73-BC8A-725FBF8FFA8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1E07EDFE-642E-4711-AE75-F6D2E24925D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94426C17-2C8A-4E7E-B587-AA17F640B69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F2FDDFB5-AB00-47DB-82EB-C311E097D5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9FFE7C-6A23-4F20-9165-C8ED44E5B2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769FD8-43B5-4C42-A3F7-4BFA6708C2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7F5D7C7-39DB-4E5A-A66A-2ED874096D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DADF83-CEA4-4DD9-B8C5-8E20B10F4D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E6200A-7D46-4A09-8A3F-589C31E16A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5E3658-C96E-415B-B695-EDFFDAE082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88D9CC-FF8E-4F9E-8459-03B658DEDE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4A7448-C72C-44BD-9784-00EFE77C4D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9C220D-9B7F-4D05-A406-FF3706B778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CB7752-7AEF-4F1D-B7CE-954A7120BC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BCDA13-9D8C-4DE7-80B0-FFAF363FFE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94F360-EADB-4435-89FB-E2FF8E42B3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C19729-C558-4C4B-9FD0-7F1FDD93D6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E2E3A0-3FA4-47F1-9A4F-5CC8A4E3A7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2D5E61-0B84-41CE-8FB6-6D15652A0F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F5622AE-7DAB-4496-8064-E2A09E7DB8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F730CC-E618-4103-BB87-D4E3D5E46F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6E4465-18B1-4494-ABF4-7BB903E484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1105AE-9B57-4C79-95F0-77424D6FAC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BE4E52-B02E-4A31-B2E8-3A7892D04C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DA3B6D-5AF2-4A8A-97A0-D76600ACD1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A0E61C-3548-45A7-AB07-1608CB62EE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4222F6-17A6-48B9-970B-3FE0457F38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DCE91C-C17D-4F8C-8E69-4435881ADF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51D759-AAF1-4479-AD36-E7C8CB6C5E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873826-0F19-47B5-95A1-0AFBFF2D8A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C2AD2E-9BBF-4501-9C25-33DFC68AB5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B825A1-D4DD-460F-91A4-85BFE85AC3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76B36E-5EB0-424C-9364-77B68B49FD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5FD945-75E7-42B5-B5B5-B1D79FDEF1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09E362-6B48-4322-9C6F-D59A4D2FD8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2AD314-FBB7-4324-B4A1-0B0866FD8A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36CB24-AD02-4B1B-B4FF-F1BA2214C9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27F515-DF77-4B3D-BE49-988C4CFE03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4DCB15-5C54-4200-9A1C-A7B3CB3D1E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958E99-7FAE-4492-9996-3147DF9EC7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4F141E-1262-456B-A82B-2BE7644567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80CA2E-103C-487B-82F0-1CF5EEA4ED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549E69-79DD-42F1-B4B0-CB513EB017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762F17-8F14-4B3F-8E36-DFF09C6AC9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682102-6231-400F-A1E4-30E476F494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5F6CDD-CE5C-4299-AF56-C9CBDD027F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A308C7-8417-4767-A150-C9900855FAE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3375D2B-D669-4A4D-B192-B7142AFA159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405F44F-4731-40B2-B01C-CF1B3C935A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59ABAF-D96A-4EE7-9D62-9316A2D83B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29A8076-9299-4D37-901B-C6AD73A0FD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A573658-F477-499C-B1C1-2AFF017863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4E89721-38A9-417A-84D8-1EE6C5B6763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55E7C24-4AC2-4E6D-B3C4-8711356D29C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B85C942-89CB-4C76-B7C0-9C589DA6896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819F3B-A1F2-46B3-AC0C-E4A53149A6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7914CE1-CE63-4F0B-9290-2B6C78380F6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C31F21-8C16-48C2-AFE2-DAFEAB58A28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7B1521D-FBDB-418D-B359-A11319A74F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4BA9C4E-45BE-4952-BCD3-FFE5E5E6C7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A211F25-B522-4DC1-81C8-F2EF9DE2D5E5}"/>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30C6586-46C8-495A-91E0-0D6CA18D2EF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927B056-FC38-4E3D-A8FE-4DD44A9EE32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F99C8CDC-32F2-47B6-8253-5618F0569D2B}"/>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C8601B5F-ADF1-4739-8ED3-B95B93096691}"/>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BDC68E7B-3BC1-4FD2-A6FB-CC605525E62D}"/>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DDF55F1F-7D6F-49A9-8D47-DC1FBAC83264}"/>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D89EE51C-B335-4DBB-9002-481DB7814CE8}"/>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26DF190-ABE5-4E13-85AE-BF7C8ED7D1F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F9631806-2B3A-4B41-BDD1-B59035DEC0AC}"/>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4C3EEB48-5730-4811-8459-620EF714BE8B}"/>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187BE7-5742-4A47-B68E-3AA5B41781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A692D9-736B-4AE7-8217-A5A4950BE2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1B255B-41DF-4D0F-87B9-7829999BDF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F789A9-0F5E-48A1-BD7E-D6CE22CC76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E5A1B7B-DC64-41E8-ABC1-44FA03C3C8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138067</xdr:rowOff>
    </xdr:from>
    <xdr:to>
      <xdr:col>24</xdr:col>
      <xdr:colOff>114300</xdr:colOff>
      <xdr:row>35</xdr:row>
      <xdr:rowOff>68217</xdr:rowOff>
    </xdr:to>
    <xdr:sp macro="" textlink="">
      <xdr:nvSpPr>
        <xdr:cNvPr id="74" name="楕円 73">
          <a:extLst>
            <a:ext uri="{FF2B5EF4-FFF2-40B4-BE49-F238E27FC236}">
              <a16:creationId xmlns:a16="http://schemas.microsoft.com/office/drawing/2014/main" id="{D0B5AABB-A9CB-4E75-9607-95131B6CAD9A}"/>
            </a:ext>
          </a:extLst>
        </xdr:cNvPr>
        <xdr:cNvSpPr/>
      </xdr:nvSpPr>
      <xdr:spPr>
        <a:xfrm>
          <a:off x="4584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id="{3B35D395-80D3-412C-9307-C897CC28CB66}"/>
            </a:ext>
          </a:extLst>
        </xdr:cNvPr>
        <xdr:cNvSpPr txBox="1"/>
      </xdr:nvSpPr>
      <xdr:spPr>
        <a:xfrm>
          <a:off x="4673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169092</xdr:rowOff>
    </xdr:from>
    <xdr:to>
      <xdr:col>20</xdr:col>
      <xdr:colOff>38100</xdr:colOff>
      <xdr:row>35</xdr:row>
      <xdr:rowOff>99242</xdr:rowOff>
    </xdr:to>
    <xdr:sp macro="" textlink="">
      <xdr:nvSpPr>
        <xdr:cNvPr id="76" name="楕円 75">
          <a:extLst>
            <a:ext uri="{FF2B5EF4-FFF2-40B4-BE49-F238E27FC236}">
              <a16:creationId xmlns:a16="http://schemas.microsoft.com/office/drawing/2014/main" id="{F0FD7BF2-0B17-43CC-870E-F83820A23ACC}"/>
            </a:ext>
          </a:extLst>
        </xdr:cNvPr>
        <xdr:cNvSpPr/>
      </xdr:nvSpPr>
      <xdr:spPr>
        <a:xfrm>
          <a:off x="3746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35</xdr:row>
      <xdr:rowOff>48442</xdr:rowOff>
    </xdr:to>
    <xdr:cxnSp macro="">
      <xdr:nvCxnSpPr>
        <xdr:cNvPr id="77" name="直線コネクタ 76">
          <a:extLst>
            <a:ext uri="{FF2B5EF4-FFF2-40B4-BE49-F238E27FC236}">
              <a16:creationId xmlns:a16="http://schemas.microsoft.com/office/drawing/2014/main" id="{BBB386E9-83C0-4C41-971F-5EC27026E531}"/>
            </a:ext>
          </a:extLst>
        </xdr:cNvPr>
        <xdr:cNvCxnSpPr/>
      </xdr:nvCxnSpPr>
      <xdr:spPr>
        <a:xfrm flipV="1">
          <a:off x="3797300" y="601816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121739</xdr:rowOff>
    </xdr:from>
    <xdr:to>
      <xdr:col>15</xdr:col>
      <xdr:colOff>101600</xdr:colOff>
      <xdr:row>36</xdr:row>
      <xdr:rowOff>51889</xdr:rowOff>
    </xdr:to>
    <xdr:sp macro="" textlink="">
      <xdr:nvSpPr>
        <xdr:cNvPr id="78" name="楕円 77">
          <a:extLst>
            <a:ext uri="{FF2B5EF4-FFF2-40B4-BE49-F238E27FC236}">
              <a16:creationId xmlns:a16="http://schemas.microsoft.com/office/drawing/2014/main" id="{DC3C49A0-3E2B-4A48-8E93-35083DED3985}"/>
            </a:ext>
          </a:extLst>
        </xdr:cNvPr>
        <xdr:cNvSpPr/>
      </xdr:nvSpPr>
      <xdr:spPr>
        <a:xfrm>
          <a:off x="2857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48442</xdr:rowOff>
    </xdr:from>
    <xdr:to>
      <xdr:col>19</xdr:col>
      <xdr:colOff>177800</xdr:colOff>
      <xdr:row>36</xdr:row>
      <xdr:rowOff>1089</xdr:rowOff>
    </xdr:to>
    <xdr:cxnSp macro="">
      <xdr:nvCxnSpPr>
        <xdr:cNvPr id="79" name="直線コネクタ 78">
          <a:extLst>
            <a:ext uri="{FF2B5EF4-FFF2-40B4-BE49-F238E27FC236}">
              <a16:creationId xmlns:a16="http://schemas.microsoft.com/office/drawing/2014/main" id="{85267311-E2F0-408A-9F1C-8C5C7CA24A21}"/>
            </a:ext>
          </a:extLst>
        </xdr:cNvPr>
        <xdr:cNvCxnSpPr/>
      </xdr:nvCxnSpPr>
      <xdr:spPr>
        <a:xfrm flipV="1">
          <a:off x="2908300" y="604919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a:extLst>
            <a:ext uri="{FF2B5EF4-FFF2-40B4-BE49-F238E27FC236}">
              <a16:creationId xmlns:a16="http://schemas.microsoft.com/office/drawing/2014/main" id="{0390F32B-60CD-4413-8535-91CCAF61A1B6}"/>
            </a:ext>
          </a:extLst>
        </xdr:cNvPr>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1089</xdr:rowOff>
    </xdr:from>
    <xdr:to>
      <xdr:col>15</xdr:col>
      <xdr:colOff>50800</xdr:colOff>
      <xdr:row>36</xdr:row>
      <xdr:rowOff>139881</xdr:rowOff>
    </xdr:to>
    <xdr:cxnSp macro="">
      <xdr:nvCxnSpPr>
        <xdr:cNvPr id="81" name="直線コネクタ 80">
          <a:extLst>
            <a:ext uri="{FF2B5EF4-FFF2-40B4-BE49-F238E27FC236}">
              <a16:creationId xmlns:a16="http://schemas.microsoft.com/office/drawing/2014/main" id="{7DD3C321-D404-45FF-89E1-FEAB6C9DF2D1}"/>
            </a:ext>
          </a:extLst>
        </xdr:cNvPr>
        <xdr:cNvCxnSpPr/>
      </xdr:nvCxnSpPr>
      <xdr:spPr>
        <a:xfrm flipV="1">
          <a:off x="2019300" y="6173289"/>
          <a:ext cx="889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a:extLst>
            <a:ext uri="{FF2B5EF4-FFF2-40B4-BE49-F238E27FC236}">
              <a16:creationId xmlns:a16="http://schemas.microsoft.com/office/drawing/2014/main" id="{44D906B9-0759-4877-8E5A-AD1D02B8BF85}"/>
            </a:ext>
          </a:extLst>
        </xdr:cNvPr>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139881</xdr:rowOff>
    </xdr:from>
    <xdr:to>
      <xdr:col>10</xdr:col>
      <xdr:colOff>114300</xdr:colOff>
      <xdr:row>37</xdr:row>
      <xdr:rowOff>159476</xdr:rowOff>
    </xdr:to>
    <xdr:cxnSp macro="">
      <xdr:nvCxnSpPr>
        <xdr:cNvPr id="83" name="直線コネクタ 82">
          <a:extLst>
            <a:ext uri="{FF2B5EF4-FFF2-40B4-BE49-F238E27FC236}">
              <a16:creationId xmlns:a16="http://schemas.microsoft.com/office/drawing/2014/main" id="{5F2ABBAF-8EB4-4959-960E-BC5027E147FA}"/>
            </a:ext>
          </a:extLst>
        </xdr:cNvPr>
        <xdr:cNvCxnSpPr/>
      </xdr:nvCxnSpPr>
      <xdr:spPr>
        <a:xfrm flipV="1">
          <a:off x="1130300" y="631208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FF5B19B0-73CE-4FD2-90E2-4BE639F564AA}"/>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F4DC316E-AD12-454C-9EB8-7A2A553BED87}"/>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92BAE355-8E1F-44C8-B93B-1A6AEB3E46B7}"/>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77F5BC54-FE8C-495D-A4B2-A0CD02FCE157}"/>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115769</xdr:rowOff>
    </xdr:from>
    <xdr:ext cx="405111" cy="259045"/>
    <xdr:sp macro="" textlink="">
      <xdr:nvSpPr>
        <xdr:cNvPr id="88" name="n_1mainValue【道路】&#10;有形固定資産減価償却率">
          <a:extLst>
            <a:ext uri="{FF2B5EF4-FFF2-40B4-BE49-F238E27FC236}">
              <a16:creationId xmlns:a16="http://schemas.microsoft.com/office/drawing/2014/main" id="{3358D71F-D132-4B4E-BA2D-D0C3DE82FA51}"/>
            </a:ext>
          </a:extLst>
        </xdr:cNvPr>
        <xdr:cNvSpPr txBox="1"/>
      </xdr:nvSpPr>
      <xdr:spPr>
        <a:xfrm>
          <a:off x="3582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68416</xdr:rowOff>
    </xdr:from>
    <xdr:ext cx="405111" cy="259045"/>
    <xdr:sp macro="" textlink="">
      <xdr:nvSpPr>
        <xdr:cNvPr id="89" name="n_2mainValue【道路】&#10;有形固定資産減価償却率">
          <a:extLst>
            <a:ext uri="{FF2B5EF4-FFF2-40B4-BE49-F238E27FC236}">
              <a16:creationId xmlns:a16="http://schemas.microsoft.com/office/drawing/2014/main" id="{F5D27132-777F-4501-8396-75CAF7DF20DC}"/>
            </a:ext>
          </a:extLst>
        </xdr:cNvPr>
        <xdr:cNvSpPr txBox="1"/>
      </xdr:nvSpPr>
      <xdr:spPr>
        <a:xfrm>
          <a:off x="2705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道路】&#10;有形固定資産減価償却率">
          <a:extLst>
            <a:ext uri="{FF2B5EF4-FFF2-40B4-BE49-F238E27FC236}">
              <a16:creationId xmlns:a16="http://schemas.microsoft.com/office/drawing/2014/main" id="{2C1D30F1-EB6C-4133-B732-1D3895398D56}"/>
            </a:ext>
          </a:extLst>
        </xdr:cNvPr>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55353</xdr:rowOff>
    </xdr:from>
    <xdr:ext cx="405111" cy="259045"/>
    <xdr:sp macro="" textlink="">
      <xdr:nvSpPr>
        <xdr:cNvPr id="91" name="n_4mainValue【道路】&#10;有形固定資産減価償却率">
          <a:extLst>
            <a:ext uri="{FF2B5EF4-FFF2-40B4-BE49-F238E27FC236}">
              <a16:creationId xmlns:a16="http://schemas.microsoft.com/office/drawing/2014/main" id="{6113EF56-ED13-4076-A520-6C891796BF18}"/>
            </a:ext>
          </a:extLst>
        </xdr:cNvPr>
        <xdr:cNvSpPr txBox="1"/>
      </xdr:nvSpPr>
      <xdr:spPr>
        <a:xfrm>
          <a:off x="927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7B2CA78-BC2C-489D-A782-7861B60257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82423EE-D8B4-4FC6-9DA7-830F5BAFB5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52BF37-3CCE-4B42-AA2E-2E7D849CF6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038EC7-216C-4D27-84FE-9225A684B6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EAAAAFF-C450-4DC2-88BE-6078CD834F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9E4E3D5-DDD5-4EFB-85F6-A89C231AF1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BB2757-D5A4-44DF-9258-BB3E54D784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CDE445-0E5A-4410-A798-CF79C2A1CF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99325F5-559A-4437-BB89-30EEFA60DE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83DFCB0-ACC8-4380-9BB5-8EBB46A48A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1AC4B47-F197-47A2-8BEA-6F9491B6B1D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8DA72A4-B364-4F05-A6B4-47A744AAA2F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6BB62C2-A083-41BD-9E0D-B5FBC45FCB0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964ADCB5-0B93-4DD6-B172-F7F3A24DE45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9B70775-0DC0-45A5-99E8-28FBBDE8150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6BCD1FB-C46A-4A4C-A351-23883089146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3DBD8DF-4E25-4CC6-802B-F9427EBDB93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D414E2B-73EB-4CAE-9BDE-7A3300351D5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0E2E9B8-58EA-423E-804F-9B359CE379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4B5F00D3-F3F2-43DC-AA44-15041A02B6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9BCD728-81DF-40E6-A064-21BD0F711F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8E15F4C7-4B08-4CD5-BEAA-43E20A5BA21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14E0B987-42C1-491C-BDCB-7971F0F9316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7152196E-2371-410E-B769-4AC98DBA3FD3}"/>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D98720F4-5914-465A-AF3F-E616F43CACE2}"/>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E3B9174-F703-4850-A913-27BD7B3F498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2E1451AF-32F0-495B-8526-C9F255D85DAD}"/>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1F43F048-84AF-494F-B07E-6EC7EFBD44C7}"/>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CCD6E122-2D89-49EF-80AC-80F58E9F0E52}"/>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3E578F8D-3E94-47A4-B61E-60E3D4B4A56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942E0C8E-51F5-4AB4-A58B-0D1694227BD5}"/>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3185F705-C5AF-481B-A13D-F31B83AE4F9D}"/>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683D35D-9FE2-4FE3-8186-6099BA9B81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E6DB940-5423-4A87-9E54-CB05D32C74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35E119-84B0-4E35-ABCD-90495FFC6A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CE0DCA-9B6F-4893-A616-7A3D0DCFE3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110BDE-C7EA-4D03-B59A-7F3C9BD238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79889</xdr:rowOff>
    </xdr:from>
    <xdr:to>
      <xdr:col>55</xdr:col>
      <xdr:colOff>50800</xdr:colOff>
      <xdr:row>42</xdr:row>
      <xdr:rowOff>10039</xdr:rowOff>
    </xdr:to>
    <xdr:sp macro="" textlink="">
      <xdr:nvSpPr>
        <xdr:cNvPr id="129" name="楕円 128">
          <a:extLst>
            <a:ext uri="{FF2B5EF4-FFF2-40B4-BE49-F238E27FC236}">
              <a16:creationId xmlns:a16="http://schemas.microsoft.com/office/drawing/2014/main" id="{C0BE3C60-EA12-49D8-B5DD-65856F0CA15E}"/>
            </a:ext>
          </a:extLst>
        </xdr:cNvPr>
        <xdr:cNvSpPr/>
      </xdr:nvSpPr>
      <xdr:spPr>
        <a:xfrm>
          <a:off x="10426700" y="71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166266</xdr:rowOff>
    </xdr:from>
    <xdr:ext cx="469744" cy="259045"/>
    <xdr:sp macro="" textlink="">
      <xdr:nvSpPr>
        <xdr:cNvPr id="130" name="【道路】&#10;一人当たり延長該当値テキスト">
          <a:extLst>
            <a:ext uri="{FF2B5EF4-FFF2-40B4-BE49-F238E27FC236}">
              <a16:creationId xmlns:a16="http://schemas.microsoft.com/office/drawing/2014/main" id="{6931ABB9-FBF0-4EE6-88E9-2DFCFB9BE112}"/>
            </a:ext>
          </a:extLst>
        </xdr:cNvPr>
        <xdr:cNvSpPr txBox="1"/>
      </xdr:nvSpPr>
      <xdr:spPr>
        <a:xfrm>
          <a:off x="10515600" y="702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79958</xdr:rowOff>
    </xdr:from>
    <xdr:to>
      <xdr:col>50</xdr:col>
      <xdr:colOff>165100</xdr:colOff>
      <xdr:row>42</xdr:row>
      <xdr:rowOff>10108</xdr:rowOff>
    </xdr:to>
    <xdr:sp macro="" textlink="">
      <xdr:nvSpPr>
        <xdr:cNvPr id="131" name="楕円 130">
          <a:extLst>
            <a:ext uri="{FF2B5EF4-FFF2-40B4-BE49-F238E27FC236}">
              <a16:creationId xmlns:a16="http://schemas.microsoft.com/office/drawing/2014/main" id="{A60F95C5-9CA1-4987-A009-350AB660C4B0}"/>
            </a:ext>
          </a:extLst>
        </xdr:cNvPr>
        <xdr:cNvSpPr/>
      </xdr:nvSpPr>
      <xdr:spPr>
        <a:xfrm>
          <a:off x="9588500" y="7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130689</xdr:rowOff>
    </xdr:from>
    <xdr:to>
      <xdr:col>55</xdr:col>
      <xdr:colOff>0</xdr:colOff>
      <xdr:row>41</xdr:row>
      <xdr:rowOff>130758</xdr:rowOff>
    </xdr:to>
    <xdr:cxnSp macro="">
      <xdr:nvCxnSpPr>
        <xdr:cNvPr id="132" name="直線コネクタ 131">
          <a:extLst>
            <a:ext uri="{FF2B5EF4-FFF2-40B4-BE49-F238E27FC236}">
              <a16:creationId xmlns:a16="http://schemas.microsoft.com/office/drawing/2014/main" id="{964DC74B-BD7A-47AB-9971-317B71994C92}"/>
            </a:ext>
          </a:extLst>
        </xdr:cNvPr>
        <xdr:cNvCxnSpPr/>
      </xdr:nvCxnSpPr>
      <xdr:spPr>
        <a:xfrm flipV="1">
          <a:off x="9639300" y="716013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80049</xdr:rowOff>
    </xdr:from>
    <xdr:to>
      <xdr:col>46</xdr:col>
      <xdr:colOff>38100</xdr:colOff>
      <xdr:row>42</xdr:row>
      <xdr:rowOff>10199</xdr:rowOff>
    </xdr:to>
    <xdr:sp macro="" textlink="">
      <xdr:nvSpPr>
        <xdr:cNvPr id="133" name="楕円 132">
          <a:extLst>
            <a:ext uri="{FF2B5EF4-FFF2-40B4-BE49-F238E27FC236}">
              <a16:creationId xmlns:a16="http://schemas.microsoft.com/office/drawing/2014/main" id="{B41B1E6C-3A0A-49DB-9224-68D8D7D99359}"/>
            </a:ext>
          </a:extLst>
        </xdr:cNvPr>
        <xdr:cNvSpPr/>
      </xdr:nvSpPr>
      <xdr:spPr>
        <a:xfrm>
          <a:off x="8699500" y="7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130758</xdr:rowOff>
    </xdr:from>
    <xdr:to>
      <xdr:col>50</xdr:col>
      <xdr:colOff>114300</xdr:colOff>
      <xdr:row>41</xdr:row>
      <xdr:rowOff>130849</xdr:rowOff>
    </xdr:to>
    <xdr:cxnSp macro="">
      <xdr:nvCxnSpPr>
        <xdr:cNvPr id="134" name="直線コネクタ 133">
          <a:extLst>
            <a:ext uri="{FF2B5EF4-FFF2-40B4-BE49-F238E27FC236}">
              <a16:creationId xmlns:a16="http://schemas.microsoft.com/office/drawing/2014/main" id="{075190AA-F09E-4290-A8D9-94EAE792866A}"/>
            </a:ext>
          </a:extLst>
        </xdr:cNvPr>
        <xdr:cNvCxnSpPr/>
      </xdr:nvCxnSpPr>
      <xdr:spPr>
        <a:xfrm flipV="1">
          <a:off x="8750300" y="716020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82052</xdr:rowOff>
    </xdr:from>
    <xdr:to>
      <xdr:col>41</xdr:col>
      <xdr:colOff>101600</xdr:colOff>
      <xdr:row>42</xdr:row>
      <xdr:rowOff>12202</xdr:rowOff>
    </xdr:to>
    <xdr:sp macro="" textlink="">
      <xdr:nvSpPr>
        <xdr:cNvPr id="135" name="楕円 134">
          <a:extLst>
            <a:ext uri="{FF2B5EF4-FFF2-40B4-BE49-F238E27FC236}">
              <a16:creationId xmlns:a16="http://schemas.microsoft.com/office/drawing/2014/main" id="{E4F624A9-4ADE-4615-A303-17F958152B87}"/>
            </a:ext>
          </a:extLst>
        </xdr:cNvPr>
        <xdr:cNvSpPr/>
      </xdr:nvSpPr>
      <xdr:spPr>
        <a:xfrm>
          <a:off x="7810500" y="71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130849</xdr:rowOff>
    </xdr:from>
    <xdr:to>
      <xdr:col>45</xdr:col>
      <xdr:colOff>177800</xdr:colOff>
      <xdr:row>41</xdr:row>
      <xdr:rowOff>132852</xdr:rowOff>
    </xdr:to>
    <xdr:cxnSp macro="">
      <xdr:nvCxnSpPr>
        <xdr:cNvPr id="136" name="直線コネクタ 135">
          <a:extLst>
            <a:ext uri="{FF2B5EF4-FFF2-40B4-BE49-F238E27FC236}">
              <a16:creationId xmlns:a16="http://schemas.microsoft.com/office/drawing/2014/main" id="{43528AAA-0402-4603-8EC5-2D11991BCB5C}"/>
            </a:ext>
          </a:extLst>
        </xdr:cNvPr>
        <xdr:cNvCxnSpPr/>
      </xdr:nvCxnSpPr>
      <xdr:spPr>
        <a:xfrm flipV="1">
          <a:off x="7861300" y="7160299"/>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37688</xdr:rowOff>
    </xdr:from>
    <xdr:to>
      <xdr:col>36</xdr:col>
      <xdr:colOff>165100</xdr:colOff>
      <xdr:row>41</xdr:row>
      <xdr:rowOff>139288</xdr:rowOff>
    </xdr:to>
    <xdr:sp macro="" textlink="">
      <xdr:nvSpPr>
        <xdr:cNvPr id="137" name="楕円 136">
          <a:extLst>
            <a:ext uri="{FF2B5EF4-FFF2-40B4-BE49-F238E27FC236}">
              <a16:creationId xmlns:a16="http://schemas.microsoft.com/office/drawing/2014/main" id="{71590920-D9C1-4271-BD38-42ED47BFC6A6}"/>
            </a:ext>
          </a:extLst>
        </xdr:cNvPr>
        <xdr:cNvSpPr/>
      </xdr:nvSpPr>
      <xdr:spPr>
        <a:xfrm>
          <a:off x="6921500" y="70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88488</xdr:rowOff>
    </xdr:from>
    <xdr:to>
      <xdr:col>41</xdr:col>
      <xdr:colOff>50800</xdr:colOff>
      <xdr:row>41</xdr:row>
      <xdr:rowOff>132852</xdr:rowOff>
    </xdr:to>
    <xdr:cxnSp macro="">
      <xdr:nvCxnSpPr>
        <xdr:cNvPr id="138" name="直線コネクタ 137">
          <a:extLst>
            <a:ext uri="{FF2B5EF4-FFF2-40B4-BE49-F238E27FC236}">
              <a16:creationId xmlns:a16="http://schemas.microsoft.com/office/drawing/2014/main" id="{9B6487F4-B862-48E6-88B6-C76AF20A186D}"/>
            </a:ext>
          </a:extLst>
        </xdr:cNvPr>
        <xdr:cNvCxnSpPr/>
      </xdr:nvCxnSpPr>
      <xdr:spPr>
        <a:xfrm>
          <a:off x="6972300" y="7117938"/>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21B95FA1-0790-476B-B491-07DA7245AE91}"/>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EE2BAB92-6417-44E9-89A8-73187AE8B1DC}"/>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AF7B0AC-9449-4212-838D-5D2165B65D6D}"/>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F80B0849-5277-426C-9621-6DA0CA80598D}"/>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1235</xdr:rowOff>
    </xdr:from>
    <xdr:ext cx="469744" cy="259045"/>
    <xdr:sp macro="" textlink="">
      <xdr:nvSpPr>
        <xdr:cNvPr id="143" name="n_1mainValue【道路】&#10;一人当たり延長">
          <a:extLst>
            <a:ext uri="{FF2B5EF4-FFF2-40B4-BE49-F238E27FC236}">
              <a16:creationId xmlns:a16="http://schemas.microsoft.com/office/drawing/2014/main" id="{FF27FD1B-31A8-45CA-812D-C38DE64773D6}"/>
            </a:ext>
          </a:extLst>
        </xdr:cNvPr>
        <xdr:cNvSpPr txBox="1"/>
      </xdr:nvSpPr>
      <xdr:spPr>
        <a:xfrm>
          <a:off x="9391727" y="720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1326</xdr:rowOff>
    </xdr:from>
    <xdr:ext cx="469744" cy="259045"/>
    <xdr:sp macro="" textlink="">
      <xdr:nvSpPr>
        <xdr:cNvPr id="144" name="n_2mainValue【道路】&#10;一人当たり延長">
          <a:extLst>
            <a:ext uri="{FF2B5EF4-FFF2-40B4-BE49-F238E27FC236}">
              <a16:creationId xmlns:a16="http://schemas.microsoft.com/office/drawing/2014/main" id="{D1F8825E-37FA-448C-B1CB-EA7E5388A01A}"/>
            </a:ext>
          </a:extLst>
        </xdr:cNvPr>
        <xdr:cNvSpPr txBox="1"/>
      </xdr:nvSpPr>
      <xdr:spPr>
        <a:xfrm>
          <a:off x="8515427" y="72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3329</xdr:rowOff>
    </xdr:from>
    <xdr:ext cx="469744" cy="259045"/>
    <xdr:sp macro="" textlink="">
      <xdr:nvSpPr>
        <xdr:cNvPr id="145" name="n_3mainValue【道路】&#10;一人当たり延長">
          <a:extLst>
            <a:ext uri="{FF2B5EF4-FFF2-40B4-BE49-F238E27FC236}">
              <a16:creationId xmlns:a16="http://schemas.microsoft.com/office/drawing/2014/main" id="{72F128D4-FF97-4725-99B9-BCEDEEA9EB8F}"/>
            </a:ext>
          </a:extLst>
        </xdr:cNvPr>
        <xdr:cNvSpPr txBox="1"/>
      </xdr:nvSpPr>
      <xdr:spPr>
        <a:xfrm>
          <a:off x="7626427" y="72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130415</xdr:rowOff>
    </xdr:from>
    <xdr:ext cx="534377" cy="259045"/>
    <xdr:sp macro="" textlink="">
      <xdr:nvSpPr>
        <xdr:cNvPr id="146" name="n_4mainValue【道路】&#10;一人当たり延長">
          <a:extLst>
            <a:ext uri="{FF2B5EF4-FFF2-40B4-BE49-F238E27FC236}">
              <a16:creationId xmlns:a16="http://schemas.microsoft.com/office/drawing/2014/main" id="{0ADCB171-6786-4E7C-BEF1-290A07EDF3AF}"/>
            </a:ext>
          </a:extLst>
        </xdr:cNvPr>
        <xdr:cNvSpPr txBox="1"/>
      </xdr:nvSpPr>
      <xdr:spPr>
        <a:xfrm>
          <a:off x="6705111" y="71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409739D-938C-493C-91DA-467FADFD61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F0CB5E4-B499-461F-B81E-EC2872BED9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76B4F57-C804-41EE-B38D-99B4741CA1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398DC09-0548-4278-89DC-65BD7FFD71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7EB9DBC-377D-42D8-9B4A-84484AA63E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11980F4-4500-4BB8-A093-B7FFF7CD52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50087E6-2E5C-4FF0-9C7B-6FAB316DC5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F5571B8-4B9D-4BC5-971C-3D94562DB15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BC8C8978-91D0-442C-8412-1664C800DC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3C4DE880-6839-4FD5-B3BA-7819A5AF38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8B6BDA73-8D26-4674-8C3F-C395B0DE5E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BBDCB0BD-8935-4D30-9CDB-89979111C6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12693FA5-5E22-4EE8-9DAB-06A4BF0F3C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1A6610B0-08B4-40AB-B2FD-F88F5210DE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E739BD2A-296A-4325-B978-3A13D1EDB0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0B4BF827-6010-47D3-A022-EFB47D5FB6D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822A7C4-F0E1-49B0-A931-A5B23008FE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5A79C45-F28A-44A1-87A2-DE3F692058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973706C9-F48D-4ED3-BD43-592B8F42FD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F8982895-E348-40E4-9AEF-25170E69A8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222B7F77-552C-4EA2-9133-2C948E0EE4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92BBD91A-C561-4A51-A41F-629688E90D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6E1CC89-9C40-4401-B30F-380AB89CB3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6D65AFDA-BE22-41CC-84D7-82890E113F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12C990F4-9936-4370-9370-8DD9818404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89E984C3-74CC-4279-B72A-7EA8A9B248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58FCF6F6-17C7-4B1C-91E8-723AE5F613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A6822AAC-17C3-4C14-BDD5-47474ED8C4C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38174172-4348-4062-B06E-0B24085AB49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4C76E2B-F466-415B-A403-3CF8042769A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47F698D-557B-4E76-8906-FFCF5CB7EAA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17D56C84-7BDC-4D92-957C-0966FA0AB6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D84291DC-7C92-4DDC-B0A2-62D966D1E15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D6E5DED3-CA5B-494F-9CB4-D4E2149F803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844DE0F9-ACD9-44B6-B53E-6D96ABD860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39DD7C67-D743-495D-B919-D2EF487233A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80E59543-69D1-439F-A3CE-F4D2FFAEDD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1BFAB1BE-3C23-401A-A784-2FD939AC713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691A1FC-3334-4BA4-901B-1ABCE01711E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5551D36-F6F1-4496-90D1-40F19E5645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D13678B8-4C1D-48AB-871C-3DA817301E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F43ED170-9881-4638-B8D3-EC2145D9C1E8}"/>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F3D35F04-6ECE-4C8F-A1DD-FD38ED8AF09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27F3108-5DDB-4071-A2B3-E3C87EC488A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191" name="【公営住宅】&#10;有形固定資産減価償却率最大値テキスト">
          <a:extLst>
            <a:ext uri="{FF2B5EF4-FFF2-40B4-BE49-F238E27FC236}">
              <a16:creationId xmlns:a16="http://schemas.microsoft.com/office/drawing/2014/main" id="{1C2C02BB-D41F-41F3-B582-3D2861DEF437}"/>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192" name="直線コネクタ 191">
          <a:extLst>
            <a:ext uri="{FF2B5EF4-FFF2-40B4-BE49-F238E27FC236}">
              <a16:creationId xmlns:a16="http://schemas.microsoft.com/office/drawing/2014/main" id="{AADD9D9A-C20B-42A3-B358-E62663C70308}"/>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7DB27D98-C527-4AE4-BD94-43DA517A1E68}"/>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194" name="フローチャート: 判断 193">
          <a:extLst>
            <a:ext uri="{FF2B5EF4-FFF2-40B4-BE49-F238E27FC236}">
              <a16:creationId xmlns:a16="http://schemas.microsoft.com/office/drawing/2014/main" id="{D0FCC1A5-741A-4445-A3F3-E47526FFAE03}"/>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195" name="フローチャート: 判断 194">
          <a:extLst>
            <a:ext uri="{FF2B5EF4-FFF2-40B4-BE49-F238E27FC236}">
              <a16:creationId xmlns:a16="http://schemas.microsoft.com/office/drawing/2014/main" id="{EBBC30F1-A1FF-464D-BDD1-604AD6C03C7A}"/>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196" name="フローチャート: 判断 195">
          <a:extLst>
            <a:ext uri="{FF2B5EF4-FFF2-40B4-BE49-F238E27FC236}">
              <a16:creationId xmlns:a16="http://schemas.microsoft.com/office/drawing/2014/main" id="{80F63CEF-857A-4986-BC23-6DB974C1EBAC}"/>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197" name="フローチャート: 判断 196">
          <a:extLst>
            <a:ext uri="{FF2B5EF4-FFF2-40B4-BE49-F238E27FC236}">
              <a16:creationId xmlns:a16="http://schemas.microsoft.com/office/drawing/2014/main" id="{30023976-CFD4-4BC8-8D50-FA7ED59084E1}"/>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198" name="フローチャート: 判断 197">
          <a:extLst>
            <a:ext uri="{FF2B5EF4-FFF2-40B4-BE49-F238E27FC236}">
              <a16:creationId xmlns:a16="http://schemas.microsoft.com/office/drawing/2014/main" id="{D5AA2F19-BCA9-4CA8-BDE7-5E2BCA593547}"/>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B3A7E37-CFD2-4BDE-87C3-62D05975AA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999B478-AC43-4AE4-A843-FA2F0CE383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68B748B-F9BA-4C38-810D-D3F5BAB8F7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BAAAA0E-EA8F-4212-9E56-1D9A728E94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E966C00-90FF-484D-AEB1-9A1E0D46BE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04" name="楕円 203">
          <a:extLst>
            <a:ext uri="{FF2B5EF4-FFF2-40B4-BE49-F238E27FC236}">
              <a16:creationId xmlns:a16="http://schemas.microsoft.com/office/drawing/2014/main" id="{7ADA9DA0-14B0-49B6-86F9-DEC0330468AB}"/>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E5AE6EC6-4ACD-4BD7-AB9F-474B3A8D7E4B}"/>
            </a:ext>
          </a:extLst>
        </xdr:cNvPr>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16692</xdr:rowOff>
    </xdr:from>
    <xdr:to>
      <xdr:col>20</xdr:col>
      <xdr:colOff>38100</xdr:colOff>
      <xdr:row>80</xdr:row>
      <xdr:rowOff>118292</xdr:rowOff>
    </xdr:to>
    <xdr:sp macro="" textlink="">
      <xdr:nvSpPr>
        <xdr:cNvPr id="206" name="楕円 205">
          <a:extLst>
            <a:ext uri="{FF2B5EF4-FFF2-40B4-BE49-F238E27FC236}">
              <a16:creationId xmlns:a16="http://schemas.microsoft.com/office/drawing/2014/main" id="{908B9DF5-B740-4AAD-BAD1-3552E9466AD7}"/>
            </a:ext>
          </a:extLst>
        </xdr:cNvPr>
        <xdr:cNvSpPr/>
      </xdr:nvSpPr>
      <xdr:spPr>
        <a:xfrm>
          <a:off x="3746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67492</xdr:rowOff>
    </xdr:from>
    <xdr:to>
      <xdr:col>24</xdr:col>
      <xdr:colOff>63500</xdr:colOff>
      <xdr:row>82</xdr:row>
      <xdr:rowOff>60961</xdr:rowOff>
    </xdr:to>
    <xdr:cxnSp macro="">
      <xdr:nvCxnSpPr>
        <xdr:cNvPr id="207" name="直線コネクタ 206">
          <a:extLst>
            <a:ext uri="{FF2B5EF4-FFF2-40B4-BE49-F238E27FC236}">
              <a16:creationId xmlns:a16="http://schemas.microsoft.com/office/drawing/2014/main" id="{0750CF65-6C46-4F95-98C9-3E3467F203A7}"/>
            </a:ext>
          </a:extLst>
        </xdr:cNvPr>
        <xdr:cNvCxnSpPr/>
      </xdr:nvCxnSpPr>
      <xdr:spPr>
        <a:xfrm>
          <a:off x="3797300" y="13783492"/>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208" name="楕円 207">
          <a:extLst>
            <a:ext uri="{FF2B5EF4-FFF2-40B4-BE49-F238E27FC236}">
              <a16:creationId xmlns:a16="http://schemas.microsoft.com/office/drawing/2014/main" id="{F6746CD8-28E7-4C3A-82DE-BDA81D9EB56D}"/>
            </a:ext>
          </a:extLst>
        </xdr:cNvPr>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67492</xdr:rowOff>
    </xdr:from>
    <xdr:to>
      <xdr:col>19</xdr:col>
      <xdr:colOff>177800</xdr:colOff>
      <xdr:row>82</xdr:row>
      <xdr:rowOff>87086</xdr:rowOff>
    </xdr:to>
    <xdr:cxnSp macro="">
      <xdr:nvCxnSpPr>
        <xdr:cNvPr id="209" name="直線コネクタ 208">
          <a:extLst>
            <a:ext uri="{FF2B5EF4-FFF2-40B4-BE49-F238E27FC236}">
              <a16:creationId xmlns:a16="http://schemas.microsoft.com/office/drawing/2014/main" id="{1FC77116-84B9-49A9-8171-65F97C80D504}"/>
            </a:ext>
          </a:extLst>
        </xdr:cNvPr>
        <xdr:cNvCxnSpPr/>
      </xdr:nvCxnSpPr>
      <xdr:spPr>
        <a:xfrm flipV="1">
          <a:off x="2908300" y="13783492"/>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144055</xdr:rowOff>
    </xdr:from>
    <xdr:to>
      <xdr:col>10</xdr:col>
      <xdr:colOff>165100</xdr:colOff>
      <xdr:row>83</xdr:row>
      <xdr:rowOff>74205</xdr:rowOff>
    </xdr:to>
    <xdr:sp macro="" textlink="">
      <xdr:nvSpPr>
        <xdr:cNvPr id="210" name="楕円 209">
          <a:extLst>
            <a:ext uri="{FF2B5EF4-FFF2-40B4-BE49-F238E27FC236}">
              <a16:creationId xmlns:a16="http://schemas.microsoft.com/office/drawing/2014/main" id="{990A612B-A2A3-4F8D-8F2E-45D156AC635F}"/>
            </a:ext>
          </a:extLst>
        </xdr:cNvPr>
        <xdr:cNvSpPr/>
      </xdr:nvSpPr>
      <xdr:spPr>
        <a:xfrm>
          <a:off x="196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87086</xdr:rowOff>
    </xdr:from>
    <xdr:to>
      <xdr:col>15</xdr:col>
      <xdr:colOff>50800</xdr:colOff>
      <xdr:row>83</xdr:row>
      <xdr:rowOff>23405</xdr:rowOff>
    </xdr:to>
    <xdr:cxnSp macro="">
      <xdr:nvCxnSpPr>
        <xdr:cNvPr id="211" name="直線コネクタ 210">
          <a:extLst>
            <a:ext uri="{FF2B5EF4-FFF2-40B4-BE49-F238E27FC236}">
              <a16:creationId xmlns:a16="http://schemas.microsoft.com/office/drawing/2014/main" id="{F79A3DCF-FE3F-472A-A7F7-5D2E1FB6AF30}"/>
            </a:ext>
          </a:extLst>
        </xdr:cNvPr>
        <xdr:cNvCxnSpPr/>
      </xdr:nvCxnSpPr>
      <xdr:spPr>
        <a:xfrm flipV="1">
          <a:off x="2019300" y="1414598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212" name="楕円 211">
          <a:extLst>
            <a:ext uri="{FF2B5EF4-FFF2-40B4-BE49-F238E27FC236}">
              <a16:creationId xmlns:a16="http://schemas.microsoft.com/office/drawing/2014/main" id="{65097598-6AF7-4435-834F-D7EB63E09B00}"/>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83</xdr:row>
      <xdr:rowOff>23405</xdr:rowOff>
    </xdr:to>
    <xdr:cxnSp macro="">
      <xdr:nvCxnSpPr>
        <xdr:cNvPr id="213" name="直線コネクタ 212">
          <a:extLst>
            <a:ext uri="{FF2B5EF4-FFF2-40B4-BE49-F238E27FC236}">
              <a16:creationId xmlns:a16="http://schemas.microsoft.com/office/drawing/2014/main" id="{448D756C-60C8-4359-9077-5702DECCF69D}"/>
            </a:ext>
          </a:extLst>
        </xdr:cNvPr>
        <xdr:cNvCxnSpPr/>
      </xdr:nvCxnSpPr>
      <xdr:spPr>
        <a:xfrm>
          <a:off x="1130300" y="141786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14" name="n_1aveValue【公営住宅】&#10;有形固定資産減価償却率">
          <a:extLst>
            <a:ext uri="{FF2B5EF4-FFF2-40B4-BE49-F238E27FC236}">
              <a16:creationId xmlns:a16="http://schemas.microsoft.com/office/drawing/2014/main" id="{4737FF13-6AEF-4B6F-866C-5C1DE2D34C65}"/>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215" name="n_2aveValue【公営住宅】&#10;有形固定資産減価償却率">
          <a:extLst>
            <a:ext uri="{FF2B5EF4-FFF2-40B4-BE49-F238E27FC236}">
              <a16:creationId xmlns:a16="http://schemas.microsoft.com/office/drawing/2014/main" id="{A40704E3-A685-41D4-855D-54EA97901D22}"/>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216" name="n_3aveValue【公営住宅】&#10;有形固定資産減価償却率">
          <a:extLst>
            <a:ext uri="{FF2B5EF4-FFF2-40B4-BE49-F238E27FC236}">
              <a16:creationId xmlns:a16="http://schemas.microsoft.com/office/drawing/2014/main" id="{43C0C714-3B35-4347-9F4D-BDA4C9181BD0}"/>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217" name="n_4aveValue【公営住宅】&#10;有形固定資産減価償却率">
          <a:extLst>
            <a:ext uri="{FF2B5EF4-FFF2-40B4-BE49-F238E27FC236}">
              <a16:creationId xmlns:a16="http://schemas.microsoft.com/office/drawing/2014/main" id="{9A28C326-DFBE-408B-B18B-3D45F610178C}"/>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134819</xdr:rowOff>
    </xdr:from>
    <xdr:ext cx="405111" cy="259045"/>
    <xdr:sp macro="" textlink="">
      <xdr:nvSpPr>
        <xdr:cNvPr id="218" name="n_1mainValue【公営住宅】&#10;有形固定資産減価償却率">
          <a:extLst>
            <a:ext uri="{FF2B5EF4-FFF2-40B4-BE49-F238E27FC236}">
              <a16:creationId xmlns:a16="http://schemas.microsoft.com/office/drawing/2014/main" id="{4D01F1A5-B712-4C08-934B-42F46F76BB40}"/>
            </a:ext>
          </a:extLst>
        </xdr:cNvPr>
        <xdr:cNvSpPr txBox="1"/>
      </xdr:nvSpPr>
      <xdr:spPr>
        <a:xfrm>
          <a:off x="3582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154413</xdr:rowOff>
    </xdr:from>
    <xdr:ext cx="405111" cy="259045"/>
    <xdr:sp macro="" textlink="">
      <xdr:nvSpPr>
        <xdr:cNvPr id="219" name="n_2mainValue【公営住宅】&#10;有形固定資産減価償却率">
          <a:extLst>
            <a:ext uri="{FF2B5EF4-FFF2-40B4-BE49-F238E27FC236}">
              <a16:creationId xmlns:a16="http://schemas.microsoft.com/office/drawing/2014/main" id="{196F3FB2-F0D8-48CE-917F-7568845C6DF4}"/>
            </a:ext>
          </a:extLst>
        </xdr:cNvPr>
        <xdr:cNvSpPr txBox="1"/>
      </xdr:nvSpPr>
      <xdr:spPr>
        <a:xfrm>
          <a:off x="2705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90732</xdr:rowOff>
    </xdr:from>
    <xdr:ext cx="405111" cy="259045"/>
    <xdr:sp macro="" textlink="">
      <xdr:nvSpPr>
        <xdr:cNvPr id="220" name="n_3mainValue【公営住宅】&#10;有形固定資産減価償却率">
          <a:extLst>
            <a:ext uri="{FF2B5EF4-FFF2-40B4-BE49-F238E27FC236}">
              <a16:creationId xmlns:a16="http://schemas.microsoft.com/office/drawing/2014/main" id="{0DE1510A-59E9-4492-9361-15541707C731}"/>
            </a:ext>
          </a:extLst>
        </xdr:cNvPr>
        <xdr:cNvSpPr txBox="1"/>
      </xdr:nvSpPr>
      <xdr:spPr>
        <a:xfrm>
          <a:off x="1816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15620</xdr:rowOff>
    </xdr:from>
    <xdr:ext cx="405111" cy="259045"/>
    <xdr:sp macro="" textlink="">
      <xdr:nvSpPr>
        <xdr:cNvPr id="221" name="n_4mainValue【公営住宅】&#10;有形固定資産減価償却率">
          <a:extLst>
            <a:ext uri="{FF2B5EF4-FFF2-40B4-BE49-F238E27FC236}">
              <a16:creationId xmlns:a16="http://schemas.microsoft.com/office/drawing/2014/main" id="{6E211ECF-89C8-4C92-9DA6-F49733E7B505}"/>
            </a:ext>
          </a:extLst>
        </xdr:cNvPr>
        <xdr:cNvSpPr txBox="1"/>
      </xdr:nvSpPr>
      <xdr:spPr>
        <a:xfrm>
          <a:off x="927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BAD9F307-3C7A-4BE8-A098-8D77941B61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A8079A12-9933-40A4-BB94-658863FEAB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8D08629-487B-46DA-AE7E-1234A3830E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1A8E35FD-7059-4A82-96B8-319AFBA68A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FB416D05-2E0B-4459-A148-E25C232B2B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590B94A-3D20-48B3-9E0B-D1D3B71F2B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47F4C904-C72F-48CC-B3A0-21A599ABA9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31552694-8E5E-40D1-9241-567130B283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CF6F957-E8B3-4EB2-945F-615DCD2929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E3584E6-CC22-470C-A1E9-71729AA132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225D6C21-21A3-4355-A962-D22D57E3577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9ADE3574-9CCF-47FE-92FF-30C53AF990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8694FA99-16EE-47A5-B4A3-ABC37740A06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35" name="テキスト ボックス 234">
          <a:extLst>
            <a:ext uri="{FF2B5EF4-FFF2-40B4-BE49-F238E27FC236}">
              <a16:creationId xmlns:a16="http://schemas.microsoft.com/office/drawing/2014/main" id="{122B4C83-AF59-42F5-AB37-CA0FEB9E4AB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B3678424-BD61-4927-AA68-9EE617F8AA6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37" name="テキスト ボックス 236">
          <a:extLst>
            <a:ext uri="{FF2B5EF4-FFF2-40B4-BE49-F238E27FC236}">
              <a16:creationId xmlns:a16="http://schemas.microsoft.com/office/drawing/2014/main" id="{D4E8D745-D0DE-4736-BF4D-719B99849468}"/>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A00E9D0A-78DC-433E-A570-CA2988B98D6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39" name="テキスト ボックス 238">
          <a:extLst>
            <a:ext uri="{FF2B5EF4-FFF2-40B4-BE49-F238E27FC236}">
              <a16:creationId xmlns:a16="http://schemas.microsoft.com/office/drawing/2014/main" id="{E08B84FF-D54E-4FA9-8EFD-D9536C7100B9}"/>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8A4E1630-7CF9-459D-9A30-1239942130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41" name="テキスト ボックス 240">
          <a:extLst>
            <a:ext uri="{FF2B5EF4-FFF2-40B4-BE49-F238E27FC236}">
              <a16:creationId xmlns:a16="http://schemas.microsoft.com/office/drawing/2014/main" id="{D13FCFE6-D11A-4554-81B1-537369298B8E}"/>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4DB4C0F0-9874-403C-ADA2-A5EE805749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43" name="テキスト ボックス 242">
          <a:extLst>
            <a:ext uri="{FF2B5EF4-FFF2-40B4-BE49-F238E27FC236}">
              <a16:creationId xmlns:a16="http://schemas.microsoft.com/office/drawing/2014/main" id="{51513906-D1FD-43B9-8A04-32F9D619A7AA}"/>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87E2A78B-5F98-43CB-86FC-3E21FD84CC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45" name="テキスト ボックス 244">
          <a:extLst>
            <a:ext uri="{FF2B5EF4-FFF2-40B4-BE49-F238E27FC236}">
              <a16:creationId xmlns:a16="http://schemas.microsoft.com/office/drawing/2014/main" id="{A7B236C8-830B-42CD-BB61-10BAABBE6937}"/>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8655F3C8-AA7B-40A7-A6C6-E1D41528FB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47" name="直線コネクタ 246">
          <a:extLst>
            <a:ext uri="{FF2B5EF4-FFF2-40B4-BE49-F238E27FC236}">
              <a16:creationId xmlns:a16="http://schemas.microsoft.com/office/drawing/2014/main" id="{05778AF4-EE16-4773-93AB-38D10B2D1C0A}"/>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48" name="【公営住宅】&#10;一人当たり面積最小値テキスト">
          <a:extLst>
            <a:ext uri="{FF2B5EF4-FFF2-40B4-BE49-F238E27FC236}">
              <a16:creationId xmlns:a16="http://schemas.microsoft.com/office/drawing/2014/main" id="{BAC3C182-E172-449F-BC40-B49F1421B5F3}"/>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49" name="直線コネクタ 248">
          <a:extLst>
            <a:ext uri="{FF2B5EF4-FFF2-40B4-BE49-F238E27FC236}">
              <a16:creationId xmlns:a16="http://schemas.microsoft.com/office/drawing/2014/main" id="{AE828795-4EE7-447E-A5B6-FAE04B8DB1F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50" name="【公営住宅】&#10;一人当たり面積最大値テキスト">
          <a:extLst>
            <a:ext uri="{FF2B5EF4-FFF2-40B4-BE49-F238E27FC236}">
              <a16:creationId xmlns:a16="http://schemas.microsoft.com/office/drawing/2014/main" id="{117FB91E-30A0-428B-8D45-07B4E19611C3}"/>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51" name="直線コネクタ 250">
          <a:extLst>
            <a:ext uri="{FF2B5EF4-FFF2-40B4-BE49-F238E27FC236}">
              <a16:creationId xmlns:a16="http://schemas.microsoft.com/office/drawing/2014/main" id="{2B5463D0-C4AE-4391-9A08-9A4F196C0B3B}"/>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252" name="【公営住宅】&#10;一人当たり面積平均値テキスト">
          <a:extLst>
            <a:ext uri="{FF2B5EF4-FFF2-40B4-BE49-F238E27FC236}">
              <a16:creationId xmlns:a16="http://schemas.microsoft.com/office/drawing/2014/main" id="{3075CF32-5C44-452A-8366-B18E7E92506C}"/>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53" name="フローチャート: 判断 252">
          <a:extLst>
            <a:ext uri="{FF2B5EF4-FFF2-40B4-BE49-F238E27FC236}">
              <a16:creationId xmlns:a16="http://schemas.microsoft.com/office/drawing/2014/main" id="{1868596A-80FF-4B05-85DA-410257F76A45}"/>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254" name="フローチャート: 判断 253">
          <a:extLst>
            <a:ext uri="{FF2B5EF4-FFF2-40B4-BE49-F238E27FC236}">
              <a16:creationId xmlns:a16="http://schemas.microsoft.com/office/drawing/2014/main" id="{84E67302-4F29-4573-A61C-4D8323860E96}"/>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255" name="フローチャート: 判断 254">
          <a:extLst>
            <a:ext uri="{FF2B5EF4-FFF2-40B4-BE49-F238E27FC236}">
              <a16:creationId xmlns:a16="http://schemas.microsoft.com/office/drawing/2014/main" id="{F412009E-DBBC-47CC-BA47-C803E5D141C8}"/>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256" name="フローチャート: 判断 255">
          <a:extLst>
            <a:ext uri="{FF2B5EF4-FFF2-40B4-BE49-F238E27FC236}">
              <a16:creationId xmlns:a16="http://schemas.microsoft.com/office/drawing/2014/main" id="{283A001E-9815-4BD1-AB68-4B803D3EE2E2}"/>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257" name="フローチャート: 判断 256">
          <a:extLst>
            <a:ext uri="{FF2B5EF4-FFF2-40B4-BE49-F238E27FC236}">
              <a16:creationId xmlns:a16="http://schemas.microsoft.com/office/drawing/2014/main" id="{69423D6B-EA55-410D-992D-4585C3003BAC}"/>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274C433-E450-4315-B38A-8BDA674209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FBFEB85-A906-47CD-B926-33D002B2F8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5C4CB22-5673-43ED-9602-5451DBC1CC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99FC8F4-8543-451C-9C71-7911AF90FC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93B2533-0508-4A27-9493-F76CF2DA88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93159</xdr:rowOff>
    </xdr:from>
    <xdr:to>
      <xdr:col>55</xdr:col>
      <xdr:colOff>50800</xdr:colOff>
      <xdr:row>87</xdr:row>
      <xdr:rowOff>23309</xdr:rowOff>
    </xdr:to>
    <xdr:sp macro="" textlink="">
      <xdr:nvSpPr>
        <xdr:cNvPr id="263" name="楕円 262">
          <a:extLst>
            <a:ext uri="{FF2B5EF4-FFF2-40B4-BE49-F238E27FC236}">
              <a16:creationId xmlns:a16="http://schemas.microsoft.com/office/drawing/2014/main" id="{ECBF391E-1ABE-4790-87AE-8BB275768007}"/>
            </a:ext>
          </a:extLst>
        </xdr:cNvPr>
        <xdr:cNvSpPr/>
      </xdr:nvSpPr>
      <xdr:spPr>
        <a:xfrm>
          <a:off x="10426700" y="148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264" name="【公営住宅】&#10;一人当たり面積該当値テキスト">
          <a:extLst>
            <a:ext uri="{FF2B5EF4-FFF2-40B4-BE49-F238E27FC236}">
              <a16:creationId xmlns:a16="http://schemas.microsoft.com/office/drawing/2014/main" id="{4B826383-DE40-4472-9720-9BF7C97AC783}"/>
            </a:ext>
          </a:extLst>
        </xdr:cNvPr>
        <xdr:cNvSpPr txBox="1"/>
      </xdr:nvSpPr>
      <xdr:spPr>
        <a:xfrm>
          <a:off x="10515600" y="148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93802</xdr:rowOff>
    </xdr:from>
    <xdr:to>
      <xdr:col>50</xdr:col>
      <xdr:colOff>165100</xdr:colOff>
      <xdr:row>87</xdr:row>
      <xdr:rowOff>23952</xdr:rowOff>
    </xdr:to>
    <xdr:sp macro="" textlink="">
      <xdr:nvSpPr>
        <xdr:cNvPr id="265" name="楕円 264">
          <a:extLst>
            <a:ext uri="{FF2B5EF4-FFF2-40B4-BE49-F238E27FC236}">
              <a16:creationId xmlns:a16="http://schemas.microsoft.com/office/drawing/2014/main" id="{61245CBD-E593-4C9D-93AF-7A282F278178}"/>
            </a:ext>
          </a:extLst>
        </xdr:cNvPr>
        <xdr:cNvSpPr/>
      </xdr:nvSpPr>
      <xdr:spPr>
        <a:xfrm>
          <a:off x="9588500" y="148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143959</xdr:rowOff>
    </xdr:from>
    <xdr:to>
      <xdr:col>55</xdr:col>
      <xdr:colOff>0</xdr:colOff>
      <xdr:row>86</xdr:row>
      <xdr:rowOff>144602</xdr:rowOff>
    </xdr:to>
    <xdr:cxnSp macro="">
      <xdr:nvCxnSpPr>
        <xdr:cNvPr id="266" name="直線コネクタ 265">
          <a:extLst>
            <a:ext uri="{FF2B5EF4-FFF2-40B4-BE49-F238E27FC236}">
              <a16:creationId xmlns:a16="http://schemas.microsoft.com/office/drawing/2014/main" id="{D4706A7F-D6A0-4B62-BBB1-304C48301E1D}"/>
            </a:ext>
          </a:extLst>
        </xdr:cNvPr>
        <xdr:cNvCxnSpPr/>
      </xdr:nvCxnSpPr>
      <xdr:spPr>
        <a:xfrm flipV="1">
          <a:off x="9639300" y="14888659"/>
          <a:ext cx="8382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96712</xdr:rowOff>
    </xdr:from>
    <xdr:to>
      <xdr:col>46</xdr:col>
      <xdr:colOff>38100</xdr:colOff>
      <xdr:row>87</xdr:row>
      <xdr:rowOff>26862</xdr:rowOff>
    </xdr:to>
    <xdr:sp macro="" textlink="">
      <xdr:nvSpPr>
        <xdr:cNvPr id="267" name="楕円 266">
          <a:extLst>
            <a:ext uri="{FF2B5EF4-FFF2-40B4-BE49-F238E27FC236}">
              <a16:creationId xmlns:a16="http://schemas.microsoft.com/office/drawing/2014/main" id="{58097C59-E70B-47CC-9EDB-597E8104AA97}"/>
            </a:ext>
          </a:extLst>
        </xdr:cNvPr>
        <xdr:cNvSpPr/>
      </xdr:nvSpPr>
      <xdr:spPr>
        <a:xfrm>
          <a:off x="8699500" y="148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144602</xdr:rowOff>
    </xdr:from>
    <xdr:to>
      <xdr:col>50</xdr:col>
      <xdr:colOff>114300</xdr:colOff>
      <xdr:row>86</xdr:row>
      <xdr:rowOff>147512</xdr:rowOff>
    </xdr:to>
    <xdr:cxnSp macro="">
      <xdr:nvCxnSpPr>
        <xdr:cNvPr id="268" name="直線コネクタ 267">
          <a:extLst>
            <a:ext uri="{FF2B5EF4-FFF2-40B4-BE49-F238E27FC236}">
              <a16:creationId xmlns:a16="http://schemas.microsoft.com/office/drawing/2014/main" id="{9393BA89-91D9-4FCA-BFF3-210997B31FCF}"/>
            </a:ext>
          </a:extLst>
        </xdr:cNvPr>
        <xdr:cNvCxnSpPr/>
      </xdr:nvCxnSpPr>
      <xdr:spPr>
        <a:xfrm flipV="1">
          <a:off x="8750300" y="14889302"/>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96645</xdr:rowOff>
    </xdr:from>
    <xdr:to>
      <xdr:col>41</xdr:col>
      <xdr:colOff>101600</xdr:colOff>
      <xdr:row>87</xdr:row>
      <xdr:rowOff>26795</xdr:rowOff>
    </xdr:to>
    <xdr:sp macro="" textlink="">
      <xdr:nvSpPr>
        <xdr:cNvPr id="269" name="楕円 268">
          <a:extLst>
            <a:ext uri="{FF2B5EF4-FFF2-40B4-BE49-F238E27FC236}">
              <a16:creationId xmlns:a16="http://schemas.microsoft.com/office/drawing/2014/main" id="{F8DB3BAE-4737-4AAB-96D6-7FAA57BE454A}"/>
            </a:ext>
          </a:extLst>
        </xdr:cNvPr>
        <xdr:cNvSpPr/>
      </xdr:nvSpPr>
      <xdr:spPr>
        <a:xfrm>
          <a:off x="7810500" y="148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147445</xdr:rowOff>
    </xdr:from>
    <xdr:to>
      <xdr:col>45</xdr:col>
      <xdr:colOff>177800</xdr:colOff>
      <xdr:row>86</xdr:row>
      <xdr:rowOff>147512</xdr:rowOff>
    </xdr:to>
    <xdr:cxnSp macro="">
      <xdr:nvCxnSpPr>
        <xdr:cNvPr id="270" name="直線コネクタ 269">
          <a:extLst>
            <a:ext uri="{FF2B5EF4-FFF2-40B4-BE49-F238E27FC236}">
              <a16:creationId xmlns:a16="http://schemas.microsoft.com/office/drawing/2014/main" id="{3A57B060-C1F9-40FB-B386-D9CE2F98353F}"/>
            </a:ext>
          </a:extLst>
        </xdr:cNvPr>
        <xdr:cNvCxnSpPr/>
      </xdr:nvCxnSpPr>
      <xdr:spPr>
        <a:xfrm>
          <a:off x="7861300" y="14892145"/>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97456</xdr:rowOff>
    </xdr:from>
    <xdr:to>
      <xdr:col>36</xdr:col>
      <xdr:colOff>165100</xdr:colOff>
      <xdr:row>87</xdr:row>
      <xdr:rowOff>27606</xdr:rowOff>
    </xdr:to>
    <xdr:sp macro="" textlink="">
      <xdr:nvSpPr>
        <xdr:cNvPr id="271" name="楕円 270">
          <a:extLst>
            <a:ext uri="{FF2B5EF4-FFF2-40B4-BE49-F238E27FC236}">
              <a16:creationId xmlns:a16="http://schemas.microsoft.com/office/drawing/2014/main" id="{8AE9E088-357A-4B8C-8460-B51A156BF362}"/>
            </a:ext>
          </a:extLst>
        </xdr:cNvPr>
        <xdr:cNvSpPr/>
      </xdr:nvSpPr>
      <xdr:spPr>
        <a:xfrm>
          <a:off x="6921500" y="148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147445</xdr:rowOff>
    </xdr:from>
    <xdr:to>
      <xdr:col>41</xdr:col>
      <xdr:colOff>50800</xdr:colOff>
      <xdr:row>86</xdr:row>
      <xdr:rowOff>148256</xdr:rowOff>
    </xdr:to>
    <xdr:cxnSp macro="">
      <xdr:nvCxnSpPr>
        <xdr:cNvPr id="272" name="直線コネクタ 271">
          <a:extLst>
            <a:ext uri="{FF2B5EF4-FFF2-40B4-BE49-F238E27FC236}">
              <a16:creationId xmlns:a16="http://schemas.microsoft.com/office/drawing/2014/main" id="{A7181CFF-466D-4C72-B485-CA442E6EC71A}"/>
            </a:ext>
          </a:extLst>
        </xdr:cNvPr>
        <xdr:cNvCxnSpPr/>
      </xdr:nvCxnSpPr>
      <xdr:spPr>
        <a:xfrm flipV="1">
          <a:off x="6972300" y="14892145"/>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273" name="n_1aveValue【公営住宅】&#10;一人当たり面積">
          <a:extLst>
            <a:ext uri="{FF2B5EF4-FFF2-40B4-BE49-F238E27FC236}">
              <a16:creationId xmlns:a16="http://schemas.microsoft.com/office/drawing/2014/main" id="{AF2148C4-BD0E-49BD-9E7F-5A578AA21095}"/>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274" name="n_2aveValue【公営住宅】&#10;一人当たり面積">
          <a:extLst>
            <a:ext uri="{FF2B5EF4-FFF2-40B4-BE49-F238E27FC236}">
              <a16:creationId xmlns:a16="http://schemas.microsoft.com/office/drawing/2014/main" id="{D5702050-43F3-412A-B474-FC39E56DD3A2}"/>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275" name="n_3aveValue【公営住宅】&#10;一人当たり面積">
          <a:extLst>
            <a:ext uri="{FF2B5EF4-FFF2-40B4-BE49-F238E27FC236}">
              <a16:creationId xmlns:a16="http://schemas.microsoft.com/office/drawing/2014/main" id="{58C3E0DE-F1D8-42B3-AC04-0BA3B0CFFC5F}"/>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276" name="n_4aveValue【公営住宅】&#10;一人当たり面積">
          <a:extLst>
            <a:ext uri="{FF2B5EF4-FFF2-40B4-BE49-F238E27FC236}">
              <a16:creationId xmlns:a16="http://schemas.microsoft.com/office/drawing/2014/main" id="{43A2D2D5-6D1F-4984-BAC7-7BB62C00644E}"/>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40479</xdr:rowOff>
    </xdr:from>
    <xdr:ext cx="469744" cy="259045"/>
    <xdr:sp macro="" textlink="">
      <xdr:nvSpPr>
        <xdr:cNvPr id="277" name="n_1mainValue【公営住宅】&#10;一人当たり面積">
          <a:extLst>
            <a:ext uri="{FF2B5EF4-FFF2-40B4-BE49-F238E27FC236}">
              <a16:creationId xmlns:a16="http://schemas.microsoft.com/office/drawing/2014/main" id="{BB08C8BC-69EF-42C9-B34D-14B5B06541C4}"/>
            </a:ext>
          </a:extLst>
        </xdr:cNvPr>
        <xdr:cNvSpPr txBox="1"/>
      </xdr:nvSpPr>
      <xdr:spPr>
        <a:xfrm>
          <a:off x="9391727" y="1461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43389</xdr:rowOff>
    </xdr:from>
    <xdr:ext cx="469744" cy="259045"/>
    <xdr:sp macro="" textlink="">
      <xdr:nvSpPr>
        <xdr:cNvPr id="278" name="n_2mainValue【公営住宅】&#10;一人当たり面積">
          <a:extLst>
            <a:ext uri="{FF2B5EF4-FFF2-40B4-BE49-F238E27FC236}">
              <a16:creationId xmlns:a16="http://schemas.microsoft.com/office/drawing/2014/main" id="{42DC40F9-B6F1-4AB8-9254-2CABC7F448CF}"/>
            </a:ext>
          </a:extLst>
        </xdr:cNvPr>
        <xdr:cNvSpPr txBox="1"/>
      </xdr:nvSpPr>
      <xdr:spPr>
        <a:xfrm>
          <a:off x="8515427" y="1461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43322</xdr:rowOff>
    </xdr:from>
    <xdr:ext cx="469744" cy="259045"/>
    <xdr:sp macro="" textlink="">
      <xdr:nvSpPr>
        <xdr:cNvPr id="279" name="n_3mainValue【公営住宅】&#10;一人当たり面積">
          <a:extLst>
            <a:ext uri="{FF2B5EF4-FFF2-40B4-BE49-F238E27FC236}">
              <a16:creationId xmlns:a16="http://schemas.microsoft.com/office/drawing/2014/main" id="{4DAA13FF-3B0C-4D19-94CA-27971CCFA914}"/>
            </a:ext>
          </a:extLst>
        </xdr:cNvPr>
        <xdr:cNvSpPr txBox="1"/>
      </xdr:nvSpPr>
      <xdr:spPr>
        <a:xfrm>
          <a:off x="7626427" y="146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44133</xdr:rowOff>
    </xdr:from>
    <xdr:ext cx="469744" cy="259045"/>
    <xdr:sp macro="" textlink="">
      <xdr:nvSpPr>
        <xdr:cNvPr id="280" name="n_4mainValue【公営住宅】&#10;一人当たり面積">
          <a:extLst>
            <a:ext uri="{FF2B5EF4-FFF2-40B4-BE49-F238E27FC236}">
              <a16:creationId xmlns:a16="http://schemas.microsoft.com/office/drawing/2014/main" id="{251D8267-183E-4E10-9F6A-FEA1978F3508}"/>
            </a:ext>
          </a:extLst>
        </xdr:cNvPr>
        <xdr:cNvSpPr txBox="1"/>
      </xdr:nvSpPr>
      <xdr:spPr>
        <a:xfrm>
          <a:off x="6737427" y="146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9EDE620-E8E6-4F67-8845-4108F0682A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45AB246-2E06-41AE-957F-35BC7AB34C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82BFA2AB-6633-407F-8509-D4910CB99E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B8ACC565-CDAD-4EF0-B7A5-9AA0092063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265E3FB-6747-4411-86AA-01FB73F37C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C39311D3-FFD2-46F2-9D9A-C177E372532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4A1AC8D-6E2A-441F-A4B2-8A5FD27E7E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54869CB-229C-4E36-9939-A157CF37D1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42DF4BD3-E00C-4262-AD3D-7C2507479B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5561E56A-ED67-4DF5-B264-9AFE32FAA4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99C16F10-0613-4A53-9AB7-459E255B98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FCB2FEC7-78E7-4CF8-94B0-8198049AF2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B8FD7C59-39AF-4D87-BDCE-5FE7DFAD51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B373BC84-CF74-4B6C-B911-CB6939C6B6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C860FD1B-0211-4FDA-8C4B-CBA88234F4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EF5B2B5D-0E8B-4C61-BC37-2F0948F457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2A2C79CD-23D7-4643-947B-836AA7E4B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98750F75-AAF6-4BE6-9936-9FF53C4BAB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2721ADAE-52EF-4497-A76D-40F8C8A0CE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D243EA20-C940-4C2A-AE90-00FCA42D03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E100482B-F97A-462D-9C3E-928C644DBB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E985398D-929D-46F8-AEDE-A40DA3D60C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B200AF41-D1AD-48C2-8ADB-9A764746D2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2AB2216-9C7E-48F7-8F44-0A8449B801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79A0E420-819F-4493-9202-F640748847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C5550ECD-4855-4B5A-914E-0D7A69579F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74414854-6984-4D8A-ABF9-1B3D2A9D21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145547C7-A810-459D-95FE-32AC01FA140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882955AC-8224-4C3B-8B19-61C919CAB8F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4083511A-7E56-4551-B6BC-A0D044AAEA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B128CEC6-D991-4211-A2AB-80C3CF764B1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339EBF5-444A-489A-8FDD-C15205655B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E0B1FE34-25AE-478D-852D-4986062E1F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A15732E6-A541-4FB9-B081-ED7D6902DD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D7F2D760-24B5-4051-B6A7-2AA98BD329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96E70C35-B985-4324-8D55-42E4A98074A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7" name="テキスト ボックス 316">
          <a:extLst>
            <a:ext uri="{FF2B5EF4-FFF2-40B4-BE49-F238E27FC236}">
              <a16:creationId xmlns:a16="http://schemas.microsoft.com/office/drawing/2014/main" id="{731E9D57-868A-47FF-86C7-E230204BF72A}"/>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AE5CC643-E178-4E66-B8B4-4CC329A36A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3D1A1B4A-B2D3-490E-B90E-EB317065BA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20" name="直線コネクタ 319">
          <a:extLst>
            <a:ext uri="{FF2B5EF4-FFF2-40B4-BE49-F238E27FC236}">
              <a16:creationId xmlns:a16="http://schemas.microsoft.com/office/drawing/2014/main" id="{1BF5CEBF-9658-4C71-B0D8-A30654B7D97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37C8D151-D56A-4D8D-B989-2413A7FED44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2" name="直線コネクタ 321">
          <a:extLst>
            <a:ext uri="{FF2B5EF4-FFF2-40B4-BE49-F238E27FC236}">
              <a16:creationId xmlns:a16="http://schemas.microsoft.com/office/drawing/2014/main" id="{6A533255-AD7B-4A37-8136-B1D11E7A193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FED3D742-438D-4341-A217-EAC6FEF9744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a:extLst>
            <a:ext uri="{FF2B5EF4-FFF2-40B4-BE49-F238E27FC236}">
              <a16:creationId xmlns:a16="http://schemas.microsoft.com/office/drawing/2014/main" id="{93612F6F-726B-44E0-97F5-70D5A68386E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32F4AF47-DA19-4C75-8400-394D18E9E9E2}"/>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26" name="フローチャート: 判断 325">
          <a:extLst>
            <a:ext uri="{FF2B5EF4-FFF2-40B4-BE49-F238E27FC236}">
              <a16:creationId xmlns:a16="http://schemas.microsoft.com/office/drawing/2014/main" id="{E937653E-7C17-427A-99ED-B8D8019B4B39}"/>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27" name="フローチャート: 判断 326">
          <a:extLst>
            <a:ext uri="{FF2B5EF4-FFF2-40B4-BE49-F238E27FC236}">
              <a16:creationId xmlns:a16="http://schemas.microsoft.com/office/drawing/2014/main" id="{B3EBEACE-53D9-4798-BB5D-7FA8CD55859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28" name="フローチャート: 判断 327">
          <a:extLst>
            <a:ext uri="{FF2B5EF4-FFF2-40B4-BE49-F238E27FC236}">
              <a16:creationId xmlns:a16="http://schemas.microsoft.com/office/drawing/2014/main" id="{AE06578F-C296-4261-88A8-3386CAA0992E}"/>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29" name="フローチャート: 判断 328">
          <a:extLst>
            <a:ext uri="{FF2B5EF4-FFF2-40B4-BE49-F238E27FC236}">
              <a16:creationId xmlns:a16="http://schemas.microsoft.com/office/drawing/2014/main" id="{0D704C4F-E5F7-4108-9FAC-440015BA57F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30" name="フローチャート: 判断 329">
          <a:extLst>
            <a:ext uri="{FF2B5EF4-FFF2-40B4-BE49-F238E27FC236}">
              <a16:creationId xmlns:a16="http://schemas.microsoft.com/office/drawing/2014/main" id="{B109E4C5-D212-44C5-A0E9-8D4424710F1C}"/>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310B6BE-D15C-4CBD-832B-B95ED94071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F4334F0-5465-49C0-BA34-253AF1A583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FAFA1B0-5E6F-4B2E-818C-B7F8F2708E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CB860F1-8830-495F-B17E-A357883ED8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EF50EBA-6069-4378-B72A-A8AE7FDF9E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67310</xdr:rowOff>
    </xdr:from>
    <xdr:to>
      <xdr:col>85</xdr:col>
      <xdr:colOff>177800</xdr:colOff>
      <xdr:row>39</xdr:row>
      <xdr:rowOff>168910</xdr:rowOff>
    </xdr:to>
    <xdr:sp macro="" textlink="">
      <xdr:nvSpPr>
        <xdr:cNvPr id="336" name="楕円 335">
          <a:extLst>
            <a:ext uri="{FF2B5EF4-FFF2-40B4-BE49-F238E27FC236}">
              <a16:creationId xmlns:a16="http://schemas.microsoft.com/office/drawing/2014/main" id="{03645536-3612-47DE-B299-5594F7ECA848}"/>
            </a:ext>
          </a:extLst>
        </xdr:cNvPr>
        <xdr:cNvSpPr/>
      </xdr:nvSpPr>
      <xdr:spPr>
        <a:xfrm>
          <a:off x="16268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44FDA317-07A6-403A-B617-17E13C5AD145}"/>
            </a:ext>
          </a:extLst>
        </xdr:cNvPr>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149860</xdr:rowOff>
    </xdr:from>
    <xdr:to>
      <xdr:col>81</xdr:col>
      <xdr:colOff>101600</xdr:colOff>
      <xdr:row>39</xdr:row>
      <xdr:rowOff>80010</xdr:rowOff>
    </xdr:to>
    <xdr:sp macro="" textlink="">
      <xdr:nvSpPr>
        <xdr:cNvPr id="338" name="楕円 337">
          <a:extLst>
            <a:ext uri="{FF2B5EF4-FFF2-40B4-BE49-F238E27FC236}">
              <a16:creationId xmlns:a16="http://schemas.microsoft.com/office/drawing/2014/main" id="{46A5F495-95AA-47E4-99A8-BE81F5BE3F61}"/>
            </a:ext>
          </a:extLst>
        </xdr:cNvPr>
        <xdr:cNvSpPr/>
      </xdr:nvSpPr>
      <xdr:spPr>
        <a:xfrm>
          <a:off x="1543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29210</xdr:rowOff>
    </xdr:from>
    <xdr:to>
      <xdr:col>85</xdr:col>
      <xdr:colOff>127000</xdr:colOff>
      <xdr:row>39</xdr:row>
      <xdr:rowOff>118110</xdr:rowOff>
    </xdr:to>
    <xdr:cxnSp macro="">
      <xdr:nvCxnSpPr>
        <xdr:cNvPr id="339" name="直線コネクタ 338">
          <a:extLst>
            <a:ext uri="{FF2B5EF4-FFF2-40B4-BE49-F238E27FC236}">
              <a16:creationId xmlns:a16="http://schemas.microsoft.com/office/drawing/2014/main" id="{09DC19A2-3347-4962-B3CF-1B16737A4A1E}"/>
            </a:ext>
          </a:extLst>
        </xdr:cNvPr>
        <xdr:cNvCxnSpPr/>
      </xdr:nvCxnSpPr>
      <xdr:spPr>
        <a:xfrm>
          <a:off x="15481300" y="671576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111760</xdr:rowOff>
    </xdr:from>
    <xdr:to>
      <xdr:col>76</xdr:col>
      <xdr:colOff>165100</xdr:colOff>
      <xdr:row>39</xdr:row>
      <xdr:rowOff>41910</xdr:rowOff>
    </xdr:to>
    <xdr:sp macro="" textlink="">
      <xdr:nvSpPr>
        <xdr:cNvPr id="340" name="楕円 339">
          <a:extLst>
            <a:ext uri="{FF2B5EF4-FFF2-40B4-BE49-F238E27FC236}">
              <a16:creationId xmlns:a16="http://schemas.microsoft.com/office/drawing/2014/main" id="{005FF1D2-AB35-4D7C-803A-512630F06F8C}"/>
            </a:ext>
          </a:extLst>
        </xdr:cNvPr>
        <xdr:cNvSpPr/>
      </xdr:nvSpPr>
      <xdr:spPr>
        <a:xfrm>
          <a:off x="1454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162560</xdr:rowOff>
    </xdr:from>
    <xdr:to>
      <xdr:col>81</xdr:col>
      <xdr:colOff>50800</xdr:colOff>
      <xdr:row>39</xdr:row>
      <xdr:rowOff>29210</xdr:rowOff>
    </xdr:to>
    <xdr:cxnSp macro="">
      <xdr:nvCxnSpPr>
        <xdr:cNvPr id="341" name="直線コネクタ 340">
          <a:extLst>
            <a:ext uri="{FF2B5EF4-FFF2-40B4-BE49-F238E27FC236}">
              <a16:creationId xmlns:a16="http://schemas.microsoft.com/office/drawing/2014/main" id="{F6EF4665-4C48-4697-9F98-4732E3189674}"/>
            </a:ext>
          </a:extLst>
        </xdr:cNvPr>
        <xdr:cNvCxnSpPr/>
      </xdr:nvCxnSpPr>
      <xdr:spPr>
        <a:xfrm>
          <a:off x="14592300" y="6677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342" name="楕円 341">
          <a:extLst>
            <a:ext uri="{FF2B5EF4-FFF2-40B4-BE49-F238E27FC236}">
              <a16:creationId xmlns:a16="http://schemas.microsoft.com/office/drawing/2014/main" id="{E20F81C5-70B4-4607-8F93-5AB2FF236F42}"/>
            </a:ext>
          </a:extLst>
        </xdr:cNvPr>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162560</xdr:rowOff>
    </xdr:from>
    <xdr:to>
      <xdr:col>76</xdr:col>
      <xdr:colOff>114300</xdr:colOff>
      <xdr:row>39</xdr:row>
      <xdr:rowOff>34290</xdr:rowOff>
    </xdr:to>
    <xdr:cxnSp macro="">
      <xdr:nvCxnSpPr>
        <xdr:cNvPr id="343" name="直線コネクタ 342">
          <a:extLst>
            <a:ext uri="{FF2B5EF4-FFF2-40B4-BE49-F238E27FC236}">
              <a16:creationId xmlns:a16="http://schemas.microsoft.com/office/drawing/2014/main" id="{FAA009A8-502C-42C5-82B6-9C263CC65F11}"/>
            </a:ext>
          </a:extLst>
        </xdr:cNvPr>
        <xdr:cNvCxnSpPr/>
      </xdr:nvCxnSpPr>
      <xdr:spPr>
        <a:xfrm flipV="1">
          <a:off x="13703300" y="667766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127000</xdr:rowOff>
    </xdr:from>
    <xdr:to>
      <xdr:col>67</xdr:col>
      <xdr:colOff>101600</xdr:colOff>
      <xdr:row>39</xdr:row>
      <xdr:rowOff>57150</xdr:rowOff>
    </xdr:to>
    <xdr:sp macro="" textlink="">
      <xdr:nvSpPr>
        <xdr:cNvPr id="344" name="楕円 343">
          <a:extLst>
            <a:ext uri="{FF2B5EF4-FFF2-40B4-BE49-F238E27FC236}">
              <a16:creationId xmlns:a16="http://schemas.microsoft.com/office/drawing/2014/main" id="{FC9E7784-71D0-4365-B085-FC388F7A90BF}"/>
            </a:ext>
          </a:extLst>
        </xdr:cNvPr>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6350</xdr:rowOff>
    </xdr:from>
    <xdr:to>
      <xdr:col>71</xdr:col>
      <xdr:colOff>177800</xdr:colOff>
      <xdr:row>39</xdr:row>
      <xdr:rowOff>34290</xdr:rowOff>
    </xdr:to>
    <xdr:cxnSp macro="">
      <xdr:nvCxnSpPr>
        <xdr:cNvPr id="345" name="直線コネクタ 344">
          <a:extLst>
            <a:ext uri="{FF2B5EF4-FFF2-40B4-BE49-F238E27FC236}">
              <a16:creationId xmlns:a16="http://schemas.microsoft.com/office/drawing/2014/main" id="{8DC97EA9-6A1A-4018-80C0-F52C4EDDFBD3}"/>
            </a:ext>
          </a:extLst>
        </xdr:cNvPr>
        <xdr:cNvCxnSpPr/>
      </xdr:nvCxnSpPr>
      <xdr:spPr>
        <a:xfrm>
          <a:off x="12814300" y="66929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E9C9EF74-EA50-41E4-B91E-89B9DB3729DF}"/>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6DFDE845-F90C-42C0-931E-755893063C6A}"/>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3CC74197-C9A2-448E-AD1A-8964BB2F89D9}"/>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4149F556-B186-4E2F-BCF0-7D063213D622}"/>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71137</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A4D41373-AB49-4716-8EE5-7DA95857C25D}"/>
            </a:ext>
          </a:extLst>
        </xdr:cNvPr>
        <xdr:cNvSpPr txBox="1"/>
      </xdr:nvSpPr>
      <xdr:spPr>
        <a:xfrm>
          <a:off x="15266044"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33037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3960B92-D66A-4400-8CF0-106779708FFD}"/>
            </a:ext>
          </a:extLst>
        </xdr:cNvPr>
        <xdr:cNvSpPr txBox="1"/>
      </xdr:nvSpPr>
      <xdr:spPr>
        <a:xfrm>
          <a:off x="143897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35A3AF9F-898F-4E23-99EA-288612AC4D36}"/>
            </a:ext>
          </a:extLst>
        </xdr:cNvPr>
        <xdr:cNvSpPr txBox="1"/>
      </xdr:nvSpPr>
      <xdr:spPr>
        <a:xfrm>
          <a:off x="13500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48277</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31C0B462-731D-4C18-A90E-95CBF9F11AFD}"/>
            </a:ext>
          </a:extLst>
        </xdr:cNvPr>
        <xdr:cNvSpPr txBox="1"/>
      </xdr:nvSpPr>
      <xdr:spPr>
        <a:xfrm>
          <a:off x="12611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A97D9DD3-E26B-4236-89FF-4BEE93E2F3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C1ADA704-055F-4E0E-B7A3-BE4937E313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E73D3D72-C702-4BDD-823E-FB0443A088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B8B99DBD-B40E-4E16-9739-7126229AD7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FAE74352-AD1C-4B91-9DC5-4CD486BBE8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F6D2C84A-0B98-4BBE-921E-E0D0EB3683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F4E48E8C-F61A-400A-B171-279CDFA572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B9481C51-033F-4C52-AF83-4E4B3C29E8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E10CD351-1278-4EF5-BF99-282B548216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FFA0CD80-794B-4F73-B773-A257A0CA2A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B0D0E196-BD6E-4145-897C-84929BE303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a:extLst>
            <a:ext uri="{FF2B5EF4-FFF2-40B4-BE49-F238E27FC236}">
              <a16:creationId xmlns:a16="http://schemas.microsoft.com/office/drawing/2014/main" id="{38C4A370-B8CE-4E25-91F8-83D80F70FFC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6F65DE09-0EE7-4DE7-ADB1-D1470944E67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a:extLst>
            <a:ext uri="{FF2B5EF4-FFF2-40B4-BE49-F238E27FC236}">
              <a16:creationId xmlns:a16="http://schemas.microsoft.com/office/drawing/2014/main" id="{5E948DC4-A75A-475F-9326-7B534117DEC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DB74D724-319B-4AB2-AEFE-A7AFC40F283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a:extLst>
            <a:ext uri="{FF2B5EF4-FFF2-40B4-BE49-F238E27FC236}">
              <a16:creationId xmlns:a16="http://schemas.microsoft.com/office/drawing/2014/main" id="{562FE929-DAA9-4B7A-8B76-E5D62A081C8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22006BAA-E31C-438C-9763-8BDB09D7BD7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a:extLst>
            <a:ext uri="{FF2B5EF4-FFF2-40B4-BE49-F238E27FC236}">
              <a16:creationId xmlns:a16="http://schemas.microsoft.com/office/drawing/2014/main" id="{99142F9B-F044-437B-A505-B57D6109C51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91D54C40-9989-492A-8FE3-20098EA1BA4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a:extLst>
            <a:ext uri="{FF2B5EF4-FFF2-40B4-BE49-F238E27FC236}">
              <a16:creationId xmlns:a16="http://schemas.microsoft.com/office/drawing/2014/main" id="{36B07B1B-331C-4652-A09F-97EB6A8DD62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BA700913-CACA-4015-BCBB-1BD8FC2534E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92667ED0-2BD1-4879-88F1-D1A1528979D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C738D409-5A8A-4D2D-864E-A7941D1CDB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85A779A0-9629-4E03-BCD4-17BBBA3995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a:extLst>
            <a:ext uri="{FF2B5EF4-FFF2-40B4-BE49-F238E27FC236}">
              <a16:creationId xmlns:a16="http://schemas.microsoft.com/office/drawing/2014/main" id="{0D3BB5DC-E2C7-4014-B182-3C62147825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79" name="直線コネクタ 378">
          <a:extLst>
            <a:ext uri="{FF2B5EF4-FFF2-40B4-BE49-F238E27FC236}">
              <a16:creationId xmlns:a16="http://schemas.microsoft.com/office/drawing/2014/main" id="{C49EF878-EB98-44A4-A27C-C8DC54EBF2DC}"/>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80" name="【認定こども園・幼稚園・保育所】&#10;一人当たり面積最小値テキスト">
          <a:extLst>
            <a:ext uri="{FF2B5EF4-FFF2-40B4-BE49-F238E27FC236}">
              <a16:creationId xmlns:a16="http://schemas.microsoft.com/office/drawing/2014/main" id="{19D8DAAB-A5EB-4378-922E-85A4509DA629}"/>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81" name="直線コネクタ 380">
          <a:extLst>
            <a:ext uri="{FF2B5EF4-FFF2-40B4-BE49-F238E27FC236}">
              <a16:creationId xmlns:a16="http://schemas.microsoft.com/office/drawing/2014/main" id="{5136FD8B-0247-48C9-9E33-81EA1FC58C76}"/>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82" name="【認定こども園・幼稚園・保育所】&#10;一人当たり面積最大値テキスト">
          <a:extLst>
            <a:ext uri="{FF2B5EF4-FFF2-40B4-BE49-F238E27FC236}">
              <a16:creationId xmlns:a16="http://schemas.microsoft.com/office/drawing/2014/main" id="{601B04C2-54A3-40B3-A69E-921B6E57B92B}"/>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83" name="直線コネクタ 382">
          <a:extLst>
            <a:ext uri="{FF2B5EF4-FFF2-40B4-BE49-F238E27FC236}">
              <a16:creationId xmlns:a16="http://schemas.microsoft.com/office/drawing/2014/main" id="{46CA1102-69B6-4BF6-84CF-C208D291FC99}"/>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384" name="【認定こども園・幼稚園・保育所】&#10;一人当たり面積平均値テキスト">
          <a:extLst>
            <a:ext uri="{FF2B5EF4-FFF2-40B4-BE49-F238E27FC236}">
              <a16:creationId xmlns:a16="http://schemas.microsoft.com/office/drawing/2014/main" id="{55449A14-EB51-4BFB-9401-7FF6F0C4AA74}"/>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85" name="フローチャート: 判断 384">
          <a:extLst>
            <a:ext uri="{FF2B5EF4-FFF2-40B4-BE49-F238E27FC236}">
              <a16:creationId xmlns:a16="http://schemas.microsoft.com/office/drawing/2014/main" id="{1BF9DDD3-54DC-4A87-AEB6-2FAD6954CDE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386" name="フローチャート: 判断 385">
          <a:extLst>
            <a:ext uri="{FF2B5EF4-FFF2-40B4-BE49-F238E27FC236}">
              <a16:creationId xmlns:a16="http://schemas.microsoft.com/office/drawing/2014/main" id="{64922E3D-C0BD-4D01-9E30-9B4649FFEF7E}"/>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387" name="フローチャート: 判断 386">
          <a:extLst>
            <a:ext uri="{FF2B5EF4-FFF2-40B4-BE49-F238E27FC236}">
              <a16:creationId xmlns:a16="http://schemas.microsoft.com/office/drawing/2014/main" id="{1D4B7513-0AEC-4B11-90F5-D8F406E2C928}"/>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388" name="フローチャート: 判断 387">
          <a:extLst>
            <a:ext uri="{FF2B5EF4-FFF2-40B4-BE49-F238E27FC236}">
              <a16:creationId xmlns:a16="http://schemas.microsoft.com/office/drawing/2014/main" id="{1DEA6970-EE19-403B-AFC2-632D1B963B4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389" name="フローチャート: 判断 388">
          <a:extLst>
            <a:ext uri="{FF2B5EF4-FFF2-40B4-BE49-F238E27FC236}">
              <a16:creationId xmlns:a16="http://schemas.microsoft.com/office/drawing/2014/main" id="{66490CB6-1BAE-45F8-845F-2C2A920D26B7}"/>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68E29A3-B5A9-453C-AB85-A389C94E83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A4BAD5B-7BAD-4500-8CAE-B6A43DE31D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FAB0CBB-2361-44F9-B83A-B03135792F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30F0D46-44F7-46B2-9CCB-858A75164E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ECB796D7-17E5-4042-BE91-5500BC26A7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72209</xdr:rowOff>
    </xdr:from>
    <xdr:to>
      <xdr:col>116</xdr:col>
      <xdr:colOff>114300</xdr:colOff>
      <xdr:row>39</xdr:row>
      <xdr:rowOff>2359</xdr:rowOff>
    </xdr:to>
    <xdr:sp macro="" textlink="">
      <xdr:nvSpPr>
        <xdr:cNvPr id="395" name="楕円 394">
          <a:extLst>
            <a:ext uri="{FF2B5EF4-FFF2-40B4-BE49-F238E27FC236}">
              <a16:creationId xmlns:a16="http://schemas.microsoft.com/office/drawing/2014/main" id="{2543F9E4-CA1A-41D6-8A31-BD26BCA6F9FE}"/>
            </a:ext>
          </a:extLst>
        </xdr:cNvPr>
        <xdr:cNvSpPr/>
      </xdr:nvSpPr>
      <xdr:spPr>
        <a:xfrm>
          <a:off x="22110700" y="65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95085</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554EDA25-59D0-4387-B282-90A61C9AD0C2}"/>
            </a:ext>
          </a:extLst>
        </xdr:cNvPr>
        <xdr:cNvSpPr txBox="1"/>
      </xdr:nvSpPr>
      <xdr:spPr>
        <a:xfrm>
          <a:off x="22199600"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89626</xdr:rowOff>
    </xdr:from>
    <xdr:to>
      <xdr:col>112</xdr:col>
      <xdr:colOff>38100</xdr:colOff>
      <xdr:row>39</xdr:row>
      <xdr:rowOff>19776</xdr:rowOff>
    </xdr:to>
    <xdr:sp macro="" textlink="">
      <xdr:nvSpPr>
        <xdr:cNvPr id="397" name="楕円 396">
          <a:extLst>
            <a:ext uri="{FF2B5EF4-FFF2-40B4-BE49-F238E27FC236}">
              <a16:creationId xmlns:a16="http://schemas.microsoft.com/office/drawing/2014/main" id="{D29F4127-6092-4857-B094-3A055616BED0}"/>
            </a:ext>
          </a:extLst>
        </xdr:cNvPr>
        <xdr:cNvSpPr/>
      </xdr:nvSpPr>
      <xdr:spPr>
        <a:xfrm>
          <a:off x="212725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123009</xdr:rowOff>
    </xdr:from>
    <xdr:to>
      <xdr:col>116</xdr:col>
      <xdr:colOff>63500</xdr:colOff>
      <xdr:row>38</xdr:row>
      <xdr:rowOff>140426</xdr:rowOff>
    </xdr:to>
    <xdr:cxnSp macro="">
      <xdr:nvCxnSpPr>
        <xdr:cNvPr id="398" name="直線コネクタ 397">
          <a:extLst>
            <a:ext uri="{FF2B5EF4-FFF2-40B4-BE49-F238E27FC236}">
              <a16:creationId xmlns:a16="http://schemas.microsoft.com/office/drawing/2014/main" id="{57FADE74-861B-4AFA-9421-1D9702E3DB3D}"/>
            </a:ext>
          </a:extLst>
        </xdr:cNvPr>
        <xdr:cNvCxnSpPr/>
      </xdr:nvCxnSpPr>
      <xdr:spPr>
        <a:xfrm flipV="1">
          <a:off x="21323300" y="663810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111397</xdr:rowOff>
    </xdr:from>
    <xdr:to>
      <xdr:col>107</xdr:col>
      <xdr:colOff>101600</xdr:colOff>
      <xdr:row>39</xdr:row>
      <xdr:rowOff>41547</xdr:rowOff>
    </xdr:to>
    <xdr:sp macro="" textlink="">
      <xdr:nvSpPr>
        <xdr:cNvPr id="399" name="楕円 398">
          <a:extLst>
            <a:ext uri="{FF2B5EF4-FFF2-40B4-BE49-F238E27FC236}">
              <a16:creationId xmlns:a16="http://schemas.microsoft.com/office/drawing/2014/main" id="{7FE4FE67-0A59-4B46-B71F-AD22A501DC45}"/>
            </a:ext>
          </a:extLst>
        </xdr:cNvPr>
        <xdr:cNvSpPr/>
      </xdr:nvSpPr>
      <xdr:spPr>
        <a:xfrm>
          <a:off x="20383500" y="66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140426</xdr:rowOff>
    </xdr:from>
    <xdr:to>
      <xdr:col>111</xdr:col>
      <xdr:colOff>177800</xdr:colOff>
      <xdr:row>38</xdr:row>
      <xdr:rowOff>162197</xdr:rowOff>
    </xdr:to>
    <xdr:cxnSp macro="">
      <xdr:nvCxnSpPr>
        <xdr:cNvPr id="400" name="直線コネクタ 399">
          <a:extLst>
            <a:ext uri="{FF2B5EF4-FFF2-40B4-BE49-F238E27FC236}">
              <a16:creationId xmlns:a16="http://schemas.microsoft.com/office/drawing/2014/main" id="{33C6DBF5-9458-42F3-AF33-42A973DB9CE8}"/>
            </a:ext>
          </a:extLst>
        </xdr:cNvPr>
        <xdr:cNvCxnSpPr/>
      </xdr:nvCxnSpPr>
      <xdr:spPr>
        <a:xfrm flipV="1">
          <a:off x="20434300" y="665552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401" name="楕円 400">
          <a:extLst>
            <a:ext uri="{FF2B5EF4-FFF2-40B4-BE49-F238E27FC236}">
              <a16:creationId xmlns:a16="http://schemas.microsoft.com/office/drawing/2014/main" id="{C19870C9-DEB9-48F5-9374-4B3D18DC164A}"/>
            </a:ext>
          </a:extLst>
        </xdr:cNvPr>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162197</xdr:rowOff>
    </xdr:to>
    <xdr:cxnSp macro="">
      <xdr:nvCxnSpPr>
        <xdr:cNvPr id="402" name="直線コネクタ 401">
          <a:extLst>
            <a:ext uri="{FF2B5EF4-FFF2-40B4-BE49-F238E27FC236}">
              <a16:creationId xmlns:a16="http://schemas.microsoft.com/office/drawing/2014/main" id="{8404D17A-2AC2-4D66-9D6F-9227517DE704}"/>
            </a:ext>
          </a:extLst>
        </xdr:cNvPr>
        <xdr:cNvCxnSpPr/>
      </xdr:nvCxnSpPr>
      <xdr:spPr>
        <a:xfrm>
          <a:off x="19545300" y="66751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114663</xdr:rowOff>
    </xdr:from>
    <xdr:to>
      <xdr:col>98</xdr:col>
      <xdr:colOff>38100</xdr:colOff>
      <xdr:row>39</xdr:row>
      <xdr:rowOff>44813</xdr:rowOff>
    </xdr:to>
    <xdr:sp macro="" textlink="">
      <xdr:nvSpPr>
        <xdr:cNvPr id="403" name="楕円 402">
          <a:extLst>
            <a:ext uri="{FF2B5EF4-FFF2-40B4-BE49-F238E27FC236}">
              <a16:creationId xmlns:a16="http://schemas.microsoft.com/office/drawing/2014/main" id="{C9FD0FAE-DC0B-4967-8709-75CB3B70708D}"/>
            </a:ext>
          </a:extLst>
        </xdr:cNvPr>
        <xdr:cNvSpPr/>
      </xdr:nvSpPr>
      <xdr:spPr>
        <a:xfrm>
          <a:off x="18605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38</xdr:row>
      <xdr:rowOff>165463</xdr:rowOff>
    </xdr:to>
    <xdr:cxnSp macro="">
      <xdr:nvCxnSpPr>
        <xdr:cNvPr id="404" name="直線コネクタ 403">
          <a:extLst>
            <a:ext uri="{FF2B5EF4-FFF2-40B4-BE49-F238E27FC236}">
              <a16:creationId xmlns:a16="http://schemas.microsoft.com/office/drawing/2014/main" id="{92AC499F-0C5F-46DB-A6A0-4F697E69F353}"/>
            </a:ext>
          </a:extLst>
        </xdr:cNvPr>
        <xdr:cNvCxnSpPr/>
      </xdr:nvCxnSpPr>
      <xdr:spPr>
        <a:xfrm flipV="1">
          <a:off x="18656300" y="6675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405" name="n_1aveValue【認定こども園・幼稚園・保育所】&#10;一人当たり面積">
          <a:extLst>
            <a:ext uri="{FF2B5EF4-FFF2-40B4-BE49-F238E27FC236}">
              <a16:creationId xmlns:a16="http://schemas.microsoft.com/office/drawing/2014/main" id="{7A8BA18E-01DA-4587-9B7C-A72BC1347FBC}"/>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406" name="n_2aveValue【認定こども園・幼稚園・保育所】&#10;一人当たり面積">
          <a:extLst>
            <a:ext uri="{FF2B5EF4-FFF2-40B4-BE49-F238E27FC236}">
              <a16:creationId xmlns:a16="http://schemas.microsoft.com/office/drawing/2014/main" id="{86EB8B82-7E9E-442E-8B20-EC9EF8C18AC8}"/>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407" name="n_3aveValue【認定こども園・幼稚園・保育所】&#10;一人当たり面積">
          <a:extLst>
            <a:ext uri="{FF2B5EF4-FFF2-40B4-BE49-F238E27FC236}">
              <a16:creationId xmlns:a16="http://schemas.microsoft.com/office/drawing/2014/main" id="{431380F5-9B3F-467E-8594-2ADF8D61A6D7}"/>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408" name="n_4aveValue【認定こども園・幼稚園・保育所】&#10;一人当たり面積">
          <a:extLst>
            <a:ext uri="{FF2B5EF4-FFF2-40B4-BE49-F238E27FC236}">
              <a16:creationId xmlns:a16="http://schemas.microsoft.com/office/drawing/2014/main" id="{AB45FC97-4183-4C28-8753-26BA42BDB1F8}"/>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36303</xdr:rowOff>
    </xdr:from>
    <xdr:ext cx="469744" cy="259045"/>
    <xdr:sp macro="" textlink="">
      <xdr:nvSpPr>
        <xdr:cNvPr id="409" name="n_1mainValue【認定こども園・幼稚園・保育所】&#10;一人当たり面積">
          <a:extLst>
            <a:ext uri="{FF2B5EF4-FFF2-40B4-BE49-F238E27FC236}">
              <a16:creationId xmlns:a16="http://schemas.microsoft.com/office/drawing/2014/main" id="{EE014529-0680-407E-8B96-C5A674D931F4}"/>
            </a:ext>
          </a:extLst>
        </xdr:cNvPr>
        <xdr:cNvSpPr txBox="1"/>
      </xdr:nvSpPr>
      <xdr:spPr>
        <a:xfrm>
          <a:off x="21075727" y="63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58074</xdr:rowOff>
    </xdr:from>
    <xdr:ext cx="469744" cy="259045"/>
    <xdr:sp macro="" textlink="">
      <xdr:nvSpPr>
        <xdr:cNvPr id="410" name="n_2mainValue【認定こども園・幼稚園・保育所】&#10;一人当たり面積">
          <a:extLst>
            <a:ext uri="{FF2B5EF4-FFF2-40B4-BE49-F238E27FC236}">
              <a16:creationId xmlns:a16="http://schemas.microsoft.com/office/drawing/2014/main" id="{5A2B5CDD-BE9A-4F92-8A08-C8AC727CA878}"/>
            </a:ext>
          </a:extLst>
        </xdr:cNvPr>
        <xdr:cNvSpPr txBox="1"/>
      </xdr:nvSpPr>
      <xdr:spPr>
        <a:xfrm>
          <a:off x="20199427"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55897</xdr:rowOff>
    </xdr:from>
    <xdr:ext cx="469744" cy="259045"/>
    <xdr:sp macro="" textlink="">
      <xdr:nvSpPr>
        <xdr:cNvPr id="411" name="n_3mainValue【認定こども園・幼稚園・保育所】&#10;一人当たり面積">
          <a:extLst>
            <a:ext uri="{FF2B5EF4-FFF2-40B4-BE49-F238E27FC236}">
              <a16:creationId xmlns:a16="http://schemas.microsoft.com/office/drawing/2014/main" id="{E07C9BC1-B855-46AC-9C61-ED8345F37755}"/>
            </a:ext>
          </a:extLst>
        </xdr:cNvPr>
        <xdr:cNvSpPr txBox="1"/>
      </xdr:nvSpPr>
      <xdr:spPr>
        <a:xfrm>
          <a:off x="19310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61340</xdr:rowOff>
    </xdr:from>
    <xdr:ext cx="469744" cy="259045"/>
    <xdr:sp macro="" textlink="">
      <xdr:nvSpPr>
        <xdr:cNvPr id="412" name="n_4mainValue【認定こども園・幼稚園・保育所】&#10;一人当たり面積">
          <a:extLst>
            <a:ext uri="{FF2B5EF4-FFF2-40B4-BE49-F238E27FC236}">
              <a16:creationId xmlns:a16="http://schemas.microsoft.com/office/drawing/2014/main" id="{CD02C20E-3AE3-4F14-A879-88212B52CDA9}"/>
            </a:ext>
          </a:extLst>
        </xdr:cNvPr>
        <xdr:cNvSpPr txBox="1"/>
      </xdr:nvSpPr>
      <xdr:spPr>
        <a:xfrm>
          <a:off x="184214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BAB8DB0E-3082-42A1-AFD8-31287F9A80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1DEB456A-9CA5-4E00-A9A6-ACB16F19F5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D368CD91-C072-4ED0-B06D-7AFE31757D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DCE0D67C-3D13-4D8A-BD01-2CC88BF9FD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3FEEBC4B-40EA-498E-AAF1-462D56EFD4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B8416240-EF47-424B-9C50-8CC39CBB9E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236AD073-7CF7-4B6B-9C68-FC3D43B9DF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FD8FD0A6-D398-4C11-A358-25BB2378BD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AEC605AF-A513-41AF-8110-7AEBC36A81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7ADF3B10-94F2-4A31-914B-D9EB78E7B0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D98F53ED-B341-4168-81AF-4F9DEA0CB4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9CC9868F-6C69-4703-A433-FD2BA63AB96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BFFD0F0F-9EFB-4039-A5D2-205061EC559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8E0AD1F8-C11D-4B88-9C22-03CDD892A1B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1B7AB65F-B2A0-40DD-B623-31F9DFD84FF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B5E06440-5D52-47A4-A6F6-57437EC1BE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7B191F12-9F1C-4B39-B7F5-3CDD956631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0FE7B158-A919-4E11-860E-EF553B91682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E8CC25B8-4A28-4C88-A5AD-5ED577E86B9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F6DFBD2E-7ECA-44E4-A6C6-4E438A0C991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FC0276C4-17BB-49F9-8D78-B7B402AA522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9FDC3A8A-E7DC-47D5-82EF-18C89C6ACE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634E78C9-5A88-424F-BD32-1F30C89C0E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46907AAE-8A6F-4878-AC62-30C986870C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37" name="直線コネクタ 436">
          <a:extLst>
            <a:ext uri="{FF2B5EF4-FFF2-40B4-BE49-F238E27FC236}">
              <a16:creationId xmlns:a16="http://schemas.microsoft.com/office/drawing/2014/main" id="{73AEB94B-B620-487F-89EE-CAABA73F8085}"/>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DB0DA1A8-A5F3-4A94-A59C-D6E31631500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9" name="直線コネクタ 438">
          <a:extLst>
            <a:ext uri="{FF2B5EF4-FFF2-40B4-BE49-F238E27FC236}">
              <a16:creationId xmlns:a16="http://schemas.microsoft.com/office/drawing/2014/main" id="{A250C3D3-1163-490F-B5A7-32F7FF82480A}"/>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298F4891-85D4-4B49-B3E1-157C78CB12A6}"/>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1" name="直線コネクタ 440">
          <a:extLst>
            <a:ext uri="{FF2B5EF4-FFF2-40B4-BE49-F238E27FC236}">
              <a16:creationId xmlns:a16="http://schemas.microsoft.com/office/drawing/2014/main" id="{3C6922DA-C739-4A60-84E9-8DE0A590E5AD}"/>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9EA4A83F-2E7D-4E2E-8427-ED4CE142F008}"/>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3" name="フローチャート: 判断 442">
          <a:extLst>
            <a:ext uri="{FF2B5EF4-FFF2-40B4-BE49-F238E27FC236}">
              <a16:creationId xmlns:a16="http://schemas.microsoft.com/office/drawing/2014/main" id="{77945DC0-1C0A-46D7-A0B5-7FDA28B1B254}"/>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4" name="フローチャート: 判断 443">
          <a:extLst>
            <a:ext uri="{FF2B5EF4-FFF2-40B4-BE49-F238E27FC236}">
              <a16:creationId xmlns:a16="http://schemas.microsoft.com/office/drawing/2014/main" id="{EB81D5B9-35AE-4DC6-AB12-22A824F09FB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5" name="フローチャート: 判断 444">
          <a:extLst>
            <a:ext uri="{FF2B5EF4-FFF2-40B4-BE49-F238E27FC236}">
              <a16:creationId xmlns:a16="http://schemas.microsoft.com/office/drawing/2014/main" id="{01051AD1-CEBC-4401-ACA6-66A0A5336103}"/>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6" name="フローチャート: 判断 445">
          <a:extLst>
            <a:ext uri="{FF2B5EF4-FFF2-40B4-BE49-F238E27FC236}">
              <a16:creationId xmlns:a16="http://schemas.microsoft.com/office/drawing/2014/main" id="{1FFC18BF-C392-4BC9-92B0-B5017E2FC94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47" name="フローチャート: 判断 446">
          <a:extLst>
            <a:ext uri="{FF2B5EF4-FFF2-40B4-BE49-F238E27FC236}">
              <a16:creationId xmlns:a16="http://schemas.microsoft.com/office/drawing/2014/main" id="{B7344B40-A65E-42FC-98E0-D052E5FDD0A7}"/>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E449096-0E4B-49C6-A1DB-5626DD45C9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993C53D-AF78-4F02-9B2E-65ADB92B3E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16109C2-2E6D-4E0C-B194-596F884DDA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63B7E66-448C-449E-9FD3-31DD55CB06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FF4E99FA-1720-405B-9F65-F22603A77F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453" name="楕円 452">
          <a:extLst>
            <a:ext uri="{FF2B5EF4-FFF2-40B4-BE49-F238E27FC236}">
              <a16:creationId xmlns:a16="http://schemas.microsoft.com/office/drawing/2014/main" id="{1EACA1A5-9CB7-4191-982D-EE40BA20675C}"/>
            </a:ext>
          </a:extLst>
        </xdr:cNvPr>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69ED1EAD-0579-4E7B-AC8A-2E79B7072FFE}"/>
            </a:ext>
          </a:extLst>
        </xdr:cNvPr>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55" name="楕円 454">
          <a:extLst>
            <a:ext uri="{FF2B5EF4-FFF2-40B4-BE49-F238E27FC236}">
              <a16:creationId xmlns:a16="http://schemas.microsoft.com/office/drawing/2014/main" id="{B00FFBBC-DDBD-4153-B3CB-86F809707E86}"/>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152400</xdr:rowOff>
    </xdr:to>
    <xdr:cxnSp macro="">
      <xdr:nvCxnSpPr>
        <xdr:cNvPr id="456" name="直線コネクタ 455">
          <a:extLst>
            <a:ext uri="{FF2B5EF4-FFF2-40B4-BE49-F238E27FC236}">
              <a16:creationId xmlns:a16="http://schemas.microsoft.com/office/drawing/2014/main" id="{BAAB2C91-AB2F-4B4F-B793-92093E8F650E}"/>
            </a:ext>
          </a:extLst>
        </xdr:cNvPr>
        <xdr:cNvCxnSpPr/>
      </xdr:nvCxnSpPr>
      <xdr:spPr>
        <a:xfrm>
          <a:off x="15481300" y="9982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457" name="楕円 456">
          <a:extLst>
            <a:ext uri="{FF2B5EF4-FFF2-40B4-BE49-F238E27FC236}">
              <a16:creationId xmlns:a16="http://schemas.microsoft.com/office/drawing/2014/main" id="{277D6937-78B1-47CA-B251-48BA89DDEBB8}"/>
            </a:ext>
          </a:extLst>
        </xdr:cNvPr>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38100</xdr:rowOff>
    </xdr:to>
    <xdr:cxnSp macro="">
      <xdr:nvCxnSpPr>
        <xdr:cNvPr id="458" name="直線コネクタ 457">
          <a:extLst>
            <a:ext uri="{FF2B5EF4-FFF2-40B4-BE49-F238E27FC236}">
              <a16:creationId xmlns:a16="http://schemas.microsoft.com/office/drawing/2014/main" id="{84589737-500A-41C3-973A-C65DA3873BFA}"/>
            </a:ext>
          </a:extLst>
        </xdr:cNvPr>
        <xdr:cNvCxnSpPr/>
      </xdr:nvCxnSpPr>
      <xdr:spPr>
        <a:xfrm>
          <a:off x="14592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459" name="楕円 458">
          <a:extLst>
            <a:ext uri="{FF2B5EF4-FFF2-40B4-BE49-F238E27FC236}">
              <a16:creationId xmlns:a16="http://schemas.microsoft.com/office/drawing/2014/main" id="{F58B9861-B72C-4EE0-B198-EA4EB15CA8F1}"/>
            </a:ext>
          </a:extLst>
        </xdr:cNvPr>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57</xdr:row>
      <xdr:rowOff>167640</xdr:rowOff>
    </xdr:to>
    <xdr:cxnSp macro="">
      <xdr:nvCxnSpPr>
        <xdr:cNvPr id="460" name="直線コネクタ 459">
          <a:extLst>
            <a:ext uri="{FF2B5EF4-FFF2-40B4-BE49-F238E27FC236}">
              <a16:creationId xmlns:a16="http://schemas.microsoft.com/office/drawing/2014/main" id="{C1933C9A-FB1A-4DE6-9A3E-4195952F396F}"/>
            </a:ext>
          </a:extLst>
        </xdr:cNvPr>
        <xdr:cNvCxnSpPr/>
      </xdr:nvCxnSpPr>
      <xdr:spPr>
        <a:xfrm>
          <a:off x="13703300" y="989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120650</xdr:rowOff>
    </xdr:from>
    <xdr:to>
      <xdr:col>67</xdr:col>
      <xdr:colOff>101600</xdr:colOff>
      <xdr:row>57</xdr:row>
      <xdr:rowOff>50800</xdr:rowOff>
    </xdr:to>
    <xdr:sp macro="" textlink="">
      <xdr:nvSpPr>
        <xdr:cNvPr id="461" name="楕円 460">
          <a:extLst>
            <a:ext uri="{FF2B5EF4-FFF2-40B4-BE49-F238E27FC236}">
              <a16:creationId xmlns:a16="http://schemas.microsoft.com/office/drawing/2014/main" id="{8BF55500-3FF6-4E2D-A7F8-2BFF935FFAF9}"/>
            </a:ext>
          </a:extLst>
        </xdr:cNvPr>
        <xdr:cNvSpPr/>
      </xdr:nvSpPr>
      <xdr:spPr>
        <a:xfrm>
          <a:off x="1276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0</xdr:rowOff>
    </xdr:from>
    <xdr:to>
      <xdr:col>71</xdr:col>
      <xdr:colOff>177800</xdr:colOff>
      <xdr:row>57</xdr:row>
      <xdr:rowOff>125730</xdr:rowOff>
    </xdr:to>
    <xdr:cxnSp macro="">
      <xdr:nvCxnSpPr>
        <xdr:cNvPr id="462" name="直線コネクタ 461">
          <a:extLst>
            <a:ext uri="{FF2B5EF4-FFF2-40B4-BE49-F238E27FC236}">
              <a16:creationId xmlns:a16="http://schemas.microsoft.com/office/drawing/2014/main" id="{B76D3EB6-B13A-414E-855F-9EC5745F5FD3}"/>
            </a:ext>
          </a:extLst>
        </xdr:cNvPr>
        <xdr:cNvCxnSpPr/>
      </xdr:nvCxnSpPr>
      <xdr:spPr>
        <a:xfrm>
          <a:off x="12814300" y="97726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63" name="n_1aveValue【学校施設】&#10;有形固定資産減価償却率">
          <a:extLst>
            <a:ext uri="{FF2B5EF4-FFF2-40B4-BE49-F238E27FC236}">
              <a16:creationId xmlns:a16="http://schemas.microsoft.com/office/drawing/2014/main" id="{D5994C9D-C55C-4A4D-ABE6-4212617D11B1}"/>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64" name="n_2aveValue【学校施設】&#10;有形固定資産減価償却率">
          <a:extLst>
            <a:ext uri="{FF2B5EF4-FFF2-40B4-BE49-F238E27FC236}">
              <a16:creationId xmlns:a16="http://schemas.microsoft.com/office/drawing/2014/main" id="{2A61025B-E709-4CE6-83E8-BDEA641F3211}"/>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65" name="n_3aveValue【学校施設】&#10;有形固定資産減価償却率">
          <a:extLst>
            <a:ext uri="{FF2B5EF4-FFF2-40B4-BE49-F238E27FC236}">
              <a16:creationId xmlns:a16="http://schemas.microsoft.com/office/drawing/2014/main" id="{1DCC4978-2E5F-4DCD-BC72-1DF46C98F48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466" name="n_4aveValue【学校施設】&#10;有形固定資産減価償却率">
          <a:extLst>
            <a:ext uri="{FF2B5EF4-FFF2-40B4-BE49-F238E27FC236}">
              <a16:creationId xmlns:a16="http://schemas.microsoft.com/office/drawing/2014/main" id="{0BE5FAD2-DA88-4B33-9552-F7DD4CF0496A}"/>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67" name="n_1mainValue【学校施設】&#10;有形固定資産減価償却率">
          <a:extLst>
            <a:ext uri="{FF2B5EF4-FFF2-40B4-BE49-F238E27FC236}">
              <a16:creationId xmlns:a16="http://schemas.microsoft.com/office/drawing/2014/main" id="{B902B36E-A2A4-4380-B790-D9B89171D9A3}"/>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468" name="n_2mainValue【学校施設】&#10;有形固定資産減価償却率">
          <a:extLst>
            <a:ext uri="{FF2B5EF4-FFF2-40B4-BE49-F238E27FC236}">
              <a16:creationId xmlns:a16="http://schemas.microsoft.com/office/drawing/2014/main" id="{C277A321-9B92-4BFA-8521-8A03B0A76717}"/>
            </a:ext>
          </a:extLst>
        </xdr:cNvPr>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469" name="n_3mainValue【学校施設】&#10;有形固定資産減価償却率">
          <a:extLst>
            <a:ext uri="{FF2B5EF4-FFF2-40B4-BE49-F238E27FC236}">
              <a16:creationId xmlns:a16="http://schemas.microsoft.com/office/drawing/2014/main" id="{E41C0A59-71C2-4DD2-A41D-565E0A708D67}"/>
            </a:ext>
          </a:extLst>
        </xdr:cNvPr>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470" name="n_4mainValue【学校施設】&#10;有形固定資産減価償却率">
          <a:extLst>
            <a:ext uri="{FF2B5EF4-FFF2-40B4-BE49-F238E27FC236}">
              <a16:creationId xmlns:a16="http://schemas.microsoft.com/office/drawing/2014/main" id="{BBACE663-3542-414E-AB21-6431D9299391}"/>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AC310F37-9DC2-4A9F-9EE2-07E3808314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E5B7ACFE-37D5-4F2D-AC33-2092124744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CD7CFF97-22F4-46A8-A5F8-326FA195A8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87BFE606-C5AA-4778-A7D4-571D2F9FE8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5A82A695-8B95-4D84-BB14-A8CBBB51AB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CDA4345F-A52F-4317-AB45-D9242773ED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98C86748-A1E4-4D95-8FD5-806EEC5D9E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FB2F1832-C90E-4BAF-8B61-76E51262E7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46F18BF5-D1BD-45BA-A446-41EAFE08DC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A661210-5D72-48B2-A2E8-9E82B25B35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2379E46C-EF88-434A-A24B-BA3EDA8162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53F91FF2-3FB0-4D37-8073-9911336EFDE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35DF189F-A4DA-4037-B620-058AC34771F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E3237FE7-5732-4D54-9735-A33626F08B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E1F42388-DBD9-417D-803A-3722B5850C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7318AAAB-5024-4784-B3B7-A85F0524970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E9514918-93CC-4585-87EB-49E48B646E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14AC0444-74DA-4B94-AEEC-D1B251B4D8A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F7CFBCA5-79EB-49FC-9309-3A3829A7C58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3B73121F-6F61-456F-965B-30558B5C7B1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CEA4A196-4A81-49D3-A5F3-1D8767EFAD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5BE81A63-F421-4BEF-A315-EE147FB1D76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288C9D1E-05BB-49CD-8DF5-C8EF9BACE0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94" name="直線コネクタ 493">
          <a:extLst>
            <a:ext uri="{FF2B5EF4-FFF2-40B4-BE49-F238E27FC236}">
              <a16:creationId xmlns:a16="http://schemas.microsoft.com/office/drawing/2014/main" id="{3EFC8D89-6460-484C-8FB0-553F564B316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95" name="【学校施設】&#10;一人当たり面積最小値テキスト">
          <a:extLst>
            <a:ext uri="{FF2B5EF4-FFF2-40B4-BE49-F238E27FC236}">
              <a16:creationId xmlns:a16="http://schemas.microsoft.com/office/drawing/2014/main" id="{862490D5-4ABE-4A0F-B75E-FD7C126DCD74}"/>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96" name="直線コネクタ 495">
          <a:extLst>
            <a:ext uri="{FF2B5EF4-FFF2-40B4-BE49-F238E27FC236}">
              <a16:creationId xmlns:a16="http://schemas.microsoft.com/office/drawing/2014/main" id="{D1280B1D-8B04-48B1-B525-ED3EF8410B1B}"/>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97" name="【学校施設】&#10;一人当たり面積最大値テキスト">
          <a:extLst>
            <a:ext uri="{FF2B5EF4-FFF2-40B4-BE49-F238E27FC236}">
              <a16:creationId xmlns:a16="http://schemas.microsoft.com/office/drawing/2014/main" id="{8649111F-1F98-4FD1-9A9F-96D0FAEAFDD5}"/>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8" name="直線コネクタ 497">
          <a:extLst>
            <a:ext uri="{FF2B5EF4-FFF2-40B4-BE49-F238E27FC236}">
              <a16:creationId xmlns:a16="http://schemas.microsoft.com/office/drawing/2014/main" id="{D36CF2DC-ECAA-4222-BF76-16A9740326BB}"/>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99" name="【学校施設】&#10;一人当たり面積平均値テキスト">
          <a:extLst>
            <a:ext uri="{FF2B5EF4-FFF2-40B4-BE49-F238E27FC236}">
              <a16:creationId xmlns:a16="http://schemas.microsoft.com/office/drawing/2014/main" id="{334B6AFF-E124-4E33-8DC6-0EEE6FC3175F}"/>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00" name="フローチャート: 判断 499">
          <a:extLst>
            <a:ext uri="{FF2B5EF4-FFF2-40B4-BE49-F238E27FC236}">
              <a16:creationId xmlns:a16="http://schemas.microsoft.com/office/drawing/2014/main" id="{3EAE53D0-4274-489A-8CE0-DF4EA8CB84D3}"/>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01" name="フローチャート: 判断 500">
          <a:extLst>
            <a:ext uri="{FF2B5EF4-FFF2-40B4-BE49-F238E27FC236}">
              <a16:creationId xmlns:a16="http://schemas.microsoft.com/office/drawing/2014/main" id="{32314DA3-654D-44C9-936C-7CC6CA0762B9}"/>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02" name="フローチャート: 判断 501">
          <a:extLst>
            <a:ext uri="{FF2B5EF4-FFF2-40B4-BE49-F238E27FC236}">
              <a16:creationId xmlns:a16="http://schemas.microsoft.com/office/drawing/2014/main" id="{244F7AB2-B35B-4A13-AA6E-7E02CB25B67F}"/>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03" name="フローチャート: 判断 502">
          <a:extLst>
            <a:ext uri="{FF2B5EF4-FFF2-40B4-BE49-F238E27FC236}">
              <a16:creationId xmlns:a16="http://schemas.microsoft.com/office/drawing/2014/main" id="{E17A4C6A-9979-4D87-8297-91094C5FA30A}"/>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04" name="フローチャート: 判断 503">
          <a:extLst>
            <a:ext uri="{FF2B5EF4-FFF2-40B4-BE49-F238E27FC236}">
              <a16:creationId xmlns:a16="http://schemas.microsoft.com/office/drawing/2014/main" id="{1D87056F-E7C3-43FB-80BD-1CA307EF58A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BB6B131-9597-4276-9F78-AD6C693DBD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4B1B378-08A7-4193-8880-FEB6A46C14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D58004E-98BD-4F8F-8CC9-EEB9EE2254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8ED47B3-EEE4-4AAF-A632-07CF9E6112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2688B12-100B-4E61-A79D-3E9E395DCD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130708</xdr:rowOff>
    </xdr:from>
    <xdr:to>
      <xdr:col>116</xdr:col>
      <xdr:colOff>114300</xdr:colOff>
      <xdr:row>58</xdr:row>
      <xdr:rowOff>60858</xdr:rowOff>
    </xdr:to>
    <xdr:sp macro="" textlink="">
      <xdr:nvSpPr>
        <xdr:cNvPr id="510" name="楕円 509">
          <a:extLst>
            <a:ext uri="{FF2B5EF4-FFF2-40B4-BE49-F238E27FC236}">
              <a16:creationId xmlns:a16="http://schemas.microsoft.com/office/drawing/2014/main" id="{B8992E94-1D30-4F3F-A320-ED31043EBC1B}"/>
            </a:ext>
          </a:extLst>
        </xdr:cNvPr>
        <xdr:cNvSpPr/>
      </xdr:nvSpPr>
      <xdr:spPr>
        <a:xfrm>
          <a:off x="22110700" y="99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153585</xdr:rowOff>
    </xdr:from>
    <xdr:ext cx="534377" cy="259045"/>
    <xdr:sp macro="" textlink="">
      <xdr:nvSpPr>
        <xdr:cNvPr id="511" name="【学校施設】&#10;一人当たり面積該当値テキスト">
          <a:extLst>
            <a:ext uri="{FF2B5EF4-FFF2-40B4-BE49-F238E27FC236}">
              <a16:creationId xmlns:a16="http://schemas.microsoft.com/office/drawing/2014/main" id="{C7443864-9AB1-484E-AF7E-03B13A5FDFA7}"/>
            </a:ext>
          </a:extLst>
        </xdr:cNvPr>
        <xdr:cNvSpPr txBox="1"/>
      </xdr:nvSpPr>
      <xdr:spPr>
        <a:xfrm>
          <a:off x="22199600" y="97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159283</xdr:rowOff>
    </xdr:from>
    <xdr:to>
      <xdr:col>112</xdr:col>
      <xdr:colOff>38100</xdr:colOff>
      <xdr:row>58</xdr:row>
      <xdr:rowOff>89433</xdr:rowOff>
    </xdr:to>
    <xdr:sp macro="" textlink="">
      <xdr:nvSpPr>
        <xdr:cNvPr id="512" name="楕円 511">
          <a:extLst>
            <a:ext uri="{FF2B5EF4-FFF2-40B4-BE49-F238E27FC236}">
              <a16:creationId xmlns:a16="http://schemas.microsoft.com/office/drawing/2014/main" id="{1DE759E9-5E9C-482E-88B2-779227F5E4FE}"/>
            </a:ext>
          </a:extLst>
        </xdr:cNvPr>
        <xdr:cNvSpPr/>
      </xdr:nvSpPr>
      <xdr:spPr>
        <a:xfrm>
          <a:off x="21272500" y="99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10058</xdr:rowOff>
    </xdr:from>
    <xdr:to>
      <xdr:col>116</xdr:col>
      <xdr:colOff>63500</xdr:colOff>
      <xdr:row>58</xdr:row>
      <xdr:rowOff>38633</xdr:rowOff>
    </xdr:to>
    <xdr:cxnSp macro="">
      <xdr:nvCxnSpPr>
        <xdr:cNvPr id="513" name="直線コネクタ 512">
          <a:extLst>
            <a:ext uri="{FF2B5EF4-FFF2-40B4-BE49-F238E27FC236}">
              <a16:creationId xmlns:a16="http://schemas.microsoft.com/office/drawing/2014/main" id="{E855A376-35CC-49E1-BF5B-B532F924EF08}"/>
            </a:ext>
          </a:extLst>
        </xdr:cNvPr>
        <xdr:cNvCxnSpPr/>
      </xdr:nvCxnSpPr>
      <xdr:spPr>
        <a:xfrm flipV="1">
          <a:off x="21323300" y="995415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24714</xdr:rowOff>
    </xdr:from>
    <xdr:to>
      <xdr:col>107</xdr:col>
      <xdr:colOff>101600</xdr:colOff>
      <xdr:row>58</xdr:row>
      <xdr:rowOff>126314</xdr:rowOff>
    </xdr:to>
    <xdr:sp macro="" textlink="">
      <xdr:nvSpPr>
        <xdr:cNvPr id="514" name="楕円 513">
          <a:extLst>
            <a:ext uri="{FF2B5EF4-FFF2-40B4-BE49-F238E27FC236}">
              <a16:creationId xmlns:a16="http://schemas.microsoft.com/office/drawing/2014/main" id="{F00A143D-D20B-4B03-93DC-F52953ABB2C9}"/>
            </a:ext>
          </a:extLst>
        </xdr:cNvPr>
        <xdr:cNvSpPr/>
      </xdr:nvSpPr>
      <xdr:spPr>
        <a:xfrm>
          <a:off x="20383500" y="99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38633</xdr:rowOff>
    </xdr:from>
    <xdr:to>
      <xdr:col>111</xdr:col>
      <xdr:colOff>177800</xdr:colOff>
      <xdr:row>58</xdr:row>
      <xdr:rowOff>75514</xdr:rowOff>
    </xdr:to>
    <xdr:cxnSp macro="">
      <xdr:nvCxnSpPr>
        <xdr:cNvPr id="515" name="直線コネクタ 514">
          <a:extLst>
            <a:ext uri="{FF2B5EF4-FFF2-40B4-BE49-F238E27FC236}">
              <a16:creationId xmlns:a16="http://schemas.microsoft.com/office/drawing/2014/main" id="{3222AAC9-6C47-4D33-9486-263742F4C07D}"/>
            </a:ext>
          </a:extLst>
        </xdr:cNvPr>
        <xdr:cNvCxnSpPr/>
      </xdr:nvCxnSpPr>
      <xdr:spPr>
        <a:xfrm flipV="1">
          <a:off x="20434300" y="9982733"/>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21437</xdr:rowOff>
    </xdr:from>
    <xdr:to>
      <xdr:col>102</xdr:col>
      <xdr:colOff>165100</xdr:colOff>
      <xdr:row>58</xdr:row>
      <xdr:rowOff>123037</xdr:rowOff>
    </xdr:to>
    <xdr:sp macro="" textlink="">
      <xdr:nvSpPr>
        <xdr:cNvPr id="516" name="楕円 515">
          <a:extLst>
            <a:ext uri="{FF2B5EF4-FFF2-40B4-BE49-F238E27FC236}">
              <a16:creationId xmlns:a16="http://schemas.microsoft.com/office/drawing/2014/main" id="{61243492-C58D-4644-9C62-9B12211C74C8}"/>
            </a:ext>
          </a:extLst>
        </xdr:cNvPr>
        <xdr:cNvSpPr/>
      </xdr:nvSpPr>
      <xdr:spPr>
        <a:xfrm>
          <a:off x="19494500" y="99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72237</xdr:rowOff>
    </xdr:from>
    <xdr:to>
      <xdr:col>107</xdr:col>
      <xdr:colOff>50800</xdr:colOff>
      <xdr:row>58</xdr:row>
      <xdr:rowOff>75514</xdr:rowOff>
    </xdr:to>
    <xdr:cxnSp macro="">
      <xdr:nvCxnSpPr>
        <xdr:cNvPr id="517" name="直線コネクタ 516">
          <a:extLst>
            <a:ext uri="{FF2B5EF4-FFF2-40B4-BE49-F238E27FC236}">
              <a16:creationId xmlns:a16="http://schemas.microsoft.com/office/drawing/2014/main" id="{EF3D87B4-7B09-49C8-9954-535A37A7025F}"/>
            </a:ext>
          </a:extLst>
        </xdr:cNvPr>
        <xdr:cNvCxnSpPr/>
      </xdr:nvCxnSpPr>
      <xdr:spPr>
        <a:xfrm>
          <a:off x="19545300" y="1001633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31115</xdr:rowOff>
    </xdr:from>
    <xdr:to>
      <xdr:col>98</xdr:col>
      <xdr:colOff>38100</xdr:colOff>
      <xdr:row>58</xdr:row>
      <xdr:rowOff>132715</xdr:rowOff>
    </xdr:to>
    <xdr:sp macro="" textlink="">
      <xdr:nvSpPr>
        <xdr:cNvPr id="518" name="楕円 517">
          <a:extLst>
            <a:ext uri="{FF2B5EF4-FFF2-40B4-BE49-F238E27FC236}">
              <a16:creationId xmlns:a16="http://schemas.microsoft.com/office/drawing/2014/main" id="{2DA7CF32-A61F-43D1-BD1B-A722576A768E}"/>
            </a:ext>
          </a:extLst>
        </xdr:cNvPr>
        <xdr:cNvSpPr/>
      </xdr:nvSpPr>
      <xdr:spPr>
        <a:xfrm>
          <a:off x="18605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72237</xdr:rowOff>
    </xdr:from>
    <xdr:to>
      <xdr:col>102</xdr:col>
      <xdr:colOff>114300</xdr:colOff>
      <xdr:row>58</xdr:row>
      <xdr:rowOff>81915</xdr:rowOff>
    </xdr:to>
    <xdr:cxnSp macro="">
      <xdr:nvCxnSpPr>
        <xdr:cNvPr id="519" name="直線コネクタ 518">
          <a:extLst>
            <a:ext uri="{FF2B5EF4-FFF2-40B4-BE49-F238E27FC236}">
              <a16:creationId xmlns:a16="http://schemas.microsoft.com/office/drawing/2014/main" id="{3FD08E09-C5E2-45C0-9007-7845E392E639}"/>
            </a:ext>
          </a:extLst>
        </xdr:cNvPr>
        <xdr:cNvCxnSpPr/>
      </xdr:nvCxnSpPr>
      <xdr:spPr>
        <a:xfrm flipV="1">
          <a:off x="18656300" y="1001633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520" name="n_1aveValue【学校施設】&#10;一人当たり面積">
          <a:extLst>
            <a:ext uri="{FF2B5EF4-FFF2-40B4-BE49-F238E27FC236}">
              <a16:creationId xmlns:a16="http://schemas.microsoft.com/office/drawing/2014/main" id="{4ACE974E-D454-4420-8F5D-BA3ED43802E5}"/>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21" name="n_2aveValue【学校施設】&#10;一人当たり面積">
          <a:extLst>
            <a:ext uri="{FF2B5EF4-FFF2-40B4-BE49-F238E27FC236}">
              <a16:creationId xmlns:a16="http://schemas.microsoft.com/office/drawing/2014/main" id="{C192B8A9-1396-4CF8-B996-CFA1764F6B84}"/>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522" name="n_3aveValue【学校施設】&#10;一人当たり面積">
          <a:extLst>
            <a:ext uri="{FF2B5EF4-FFF2-40B4-BE49-F238E27FC236}">
              <a16:creationId xmlns:a16="http://schemas.microsoft.com/office/drawing/2014/main" id="{734730A5-0010-4207-917D-6F8811DCE077}"/>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523" name="n_4aveValue【学校施設】&#10;一人当たり面積">
          <a:extLst>
            <a:ext uri="{FF2B5EF4-FFF2-40B4-BE49-F238E27FC236}">
              <a16:creationId xmlns:a16="http://schemas.microsoft.com/office/drawing/2014/main" id="{FC4A3F39-25EE-4E8E-8F57-C5ECE86CA12D}"/>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105960</xdr:rowOff>
    </xdr:from>
    <xdr:ext cx="534377" cy="259045"/>
    <xdr:sp macro="" textlink="">
      <xdr:nvSpPr>
        <xdr:cNvPr id="524" name="n_1mainValue【学校施設】&#10;一人当たり面積">
          <a:extLst>
            <a:ext uri="{FF2B5EF4-FFF2-40B4-BE49-F238E27FC236}">
              <a16:creationId xmlns:a16="http://schemas.microsoft.com/office/drawing/2014/main" id="{F88E78F1-B7CA-45C3-BE60-CD23F950EF0C}"/>
            </a:ext>
          </a:extLst>
        </xdr:cNvPr>
        <xdr:cNvSpPr txBox="1"/>
      </xdr:nvSpPr>
      <xdr:spPr>
        <a:xfrm>
          <a:off x="21043411" y="97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142841</xdr:rowOff>
    </xdr:from>
    <xdr:ext cx="534377" cy="259045"/>
    <xdr:sp macro="" textlink="">
      <xdr:nvSpPr>
        <xdr:cNvPr id="525" name="n_2mainValue【学校施設】&#10;一人当たり面積">
          <a:extLst>
            <a:ext uri="{FF2B5EF4-FFF2-40B4-BE49-F238E27FC236}">
              <a16:creationId xmlns:a16="http://schemas.microsoft.com/office/drawing/2014/main" id="{D4E0909D-02B0-47C3-8943-2FA78CF8387E}"/>
            </a:ext>
          </a:extLst>
        </xdr:cNvPr>
        <xdr:cNvSpPr txBox="1"/>
      </xdr:nvSpPr>
      <xdr:spPr>
        <a:xfrm>
          <a:off x="20167111" y="97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56</xdr:row>
      <xdr:rowOff>139564</xdr:rowOff>
    </xdr:from>
    <xdr:ext cx="534377" cy="259045"/>
    <xdr:sp macro="" textlink="">
      <xdr:nvSpPr>
        <xdr:cNvPr id="526" name="n_3mainValue【学校施設】&#10;一人当たり面積">
          <a:extLst>
            <a:ext uri="{FF2B5EF4-FFF2-40B4-BE49-F238E27FC236}">
              <a16:creationId xmlns:a16="http://schemas.microsoft.com/office/drawing/2014/main" id="{974CA553-A859-4254-AA45-05F867749C8D}"/>
            </a:ext>
          </a:extLst>
        </xdr:cNvPr>
        <xdr:cNvSpPr txBox="1"/>
      </xdr:nvSpPr>
      <xdr:spPr>
        <a:xfrm>
          <a:off x="19278111" y="9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56</xdr:row>
      <xdr:rowOff>149242</xdr:rowOff>
    </xdr:from>
    <xdr:ext cx="534377" cy="259045"/>
    <xdr:sp macro="" textlink="">
      <xdr:nvSpPr>
        <xdr:cNvPr id="527" name="n_4mainValue【学校施設】&#10;一人当たり面積">
          <a:extLst>
            <a:ext uri="{FF2B5EF4-FFF2-40B4-BE49-F238E27FC236}">
              <a16:creationId xmlns:a16="http://schemas.microsoft.com/office/drawing/2014/main" id="{8F0E79F0-29D2-4857-BDBA-E0C87AC785D1}"/>
            </a:ext>
          </a:extLst>
        </xdr:cNvPr>
        <xdr:cNvSpPr txBox="1"/>
      </xdr:nvSpPr>
      <xdr:spPr>
        <a:xfrm>
          <a:off x="18389111" y="97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13807B53-FF73-4001-8345-EA5DB8C473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DFCE83BC-8B92-47D2-B422-C500CDF497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5AEDD9F2-B2E2-4589-AE36-C65B7B0442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27C35898-5421-4F50-BF8B-8C4510A9C1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28861EB0-7D3F-4CD5-B9DD-CBCCA5E9F9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C7A45A44-608B-4AEA-A841-E28C82D81F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EEAB45D3-2867-4BD9-9E17-03C3193D64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5D3D30F0-08AF-497D-9EA8-ED2C5C4063E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F2F3E0EB-B95E-4DB0-B492-467039FB78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D5298613-BAC3-4A15-AB05-3FDE9F7A82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307838B-EF6A-454D-B161-A92BDE15CF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6B706626-70BA-4CD9-A12B-38D47ED32B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B0D577FC-0CE4-4628-B942-E259421F1C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1B64F5B8-1B1C-4FAF-8345-AE27D03137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E444B630-6DA3-476B-B117-FF008208F3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949FEAED-A640-4741-A687-1D669043C3C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DF0A60CF-B5A9-4BFD-870E-72CCC8F427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8FAC3237-6128-4118-B308-A1D68C26C6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ACAE590E-45B5-4301-8574-7C328F46F5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7BA543E1-7D3C-4C62-A436-EBBFB036C6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982C3545-C0C3-4CFC-B448-3431327094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E94CC9B4-0A2F-4D1A-B43E-9DDFD4D351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782A29F5-45B3-471A-A3E9-55FF8ABF34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13907351-A1A5-4B01-8E76-3A209DB6C02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28AA3C58-BDA5-48C1-A732-51547BD567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B9A694D4-3AAD-470D-9729-95FBBEBC27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39F64CC5-3111-4787-AE13-515B9F770E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4623849F-D830-45E7-A8D7-A83C2785F1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919448F9-81CD-4945-A917-4F81AB09ED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285AD52F-4286-43EE-8972-73474E2244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291F1552-20C5-4CE8-A725-F210B375EF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D47EF6FF-8DA9-4934-BCA6-FE44321F78E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BFA621D8-ECFD-4504-A3E8-1318106240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413BDF56-D34D-41E1-A581-A7CF2B64FE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2787668D-9445-4036-B889-CB013C52FF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において、老朽化により更新が必要である。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においては、部分的な補修が必要である。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一日も早く、公共施設等総合管理計画を整え個別計画を検討する。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8698FC-1235-4159-A811-C57BF93ABE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535019-8C8F-47D2-A21C-7C039796AD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EE04CE-0DCC-42EB-BE86-427F084249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898A23-6891-46E8-A62B-74603647E9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06CFD5-6E2F-48E0-85E0-494F372E34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99928A-57C8-43A8-9DA9-A2F85B932D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95EC17-315D-4A51-A418-4755922570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36ADE1-6B12-4D05-8EF7-250CA0BFC7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56030D-0FCC-4415-A693-4C3BAA6FEF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4092B3-2AEA-4CD8-A540-E1D6056C89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7C4834-D2DA-49D5-810A-D6D8FE0E1A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2DF6EF-C598-4FE7-8519-B0F1ACC2A9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C07559-B15F-4544-BAF6-E68C35F2D9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FCC272-7D1A-46ED-B955-58C799CB08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5B71AA-8268-42AA-AF82-A1ACCE6C7A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A971B9-966C-407C-8670-003F848BC09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CD7858-2412-438F-94C1-23DF16386B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DDD761-BAA2-44F5-A4CB-F287E4AE23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989682-48F9-4E5B-803F-A88098C301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102D62-254B-49A4-9D9C-DF726AFB45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C530CD-8481-40A1-84EA-50FF54AD75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D3E0F-F435-4473-B8BA-9CB744BD6E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1E03D0-051C-4B45-92E8-0A44DDE295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3E0549-3ADD-4B74-8BE1-507D0C5922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7BEB59-5320-4622-980D-C93EDD518D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EAAE76-0532-4738-986F-6614276451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733A85-B63A-4E58-8336-759C15328E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695470-82FC-4604-874B-6C7A83101E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0A22A7-FF5C-469D-A8A0-200BEF5383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57D9CC-78C9-434B-809E-18A4481F96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64C88D-AA60-4A5D-954A-ED48C79702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27728E4-A19F-4917-A631-496E0BAB1F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F71965-ED24-4BDD-B3AB-C4B7B84490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56FD6F-1B69-46EA-915B-5A58611C44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956613-B6B1-4B75-9E37-8069AF9013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616DD9-604A-4350-B8AA-78A43F73C2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199B54-710B-4FF2-B202-E34A822779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57597B-EB2F-4178-8EE2-4FF3842A64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672D31-1E62-4308-9DA9-77DDCD6044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3F323D5-ED52-4EDA-9D4E-16578E832C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FE74BFE-740F-4BC3-8A23-93631698CF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5230E79-8203-4F7F-86FA-BED7A79995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673DCE1-1EED-468F-8013-8F2577433B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FB5F341-EF0A-484A-B339-29B57FCB99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4A85297-1880-44DE-B025-ECDD337D30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1208839-BE8A-4FA6-82CC-F99614199C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0D0AB02-D81C-46CD-A9CD-5265C7D3CBC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9628CB7-497F-45DC-AC06-4E3C65D0DC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B503D20-C78D-4ABA-A69F-A358CB6C08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60D0A6C-19D3-4F26-8AE5-D9997C5A04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33E232A-BFDF-4EF9-9CCF-5C6F9AF695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F3D0BB7-6FCB-4F7E-9EC8-5B9E40931A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7CEF1DA-6C91-4607-85BC-F3A3759E75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1EEA282-69DD-4B6E-AE53-59510016CD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3310886-AF13-4150-8FE3-8E834F19317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F7796468-9FE5-4AEA-927E-3CF19844E2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C62843A-C975-4B0C-8AC3-C0CAA1E101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0FCAA88-F620-4B5D-AA47-931CA7A665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2C4968D-298C-44C2-AA95-BF69C766AD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F0EBEA40-0426-49AE-8262-A4E961E926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91AF147-3928-41B2-A185-BEBAF2ED04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DF131D7D-9F9A-4F5B-B640-FB5F41F75F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3959EB7-D9C9-4BE2-BED2-CF98209B90D8}"/>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2ACBCDDA-4D8F-4769-B922-A6F5A230E3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513808B0-5D95-49A8-ACFC-0FECA9BD9C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E2D8F382-3807-4B61-98C6-FA4B7347FE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494EE4F-D125-4FF7-898B-E66DEC249C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C520FAAE-A1CF-4514-992B-04843E85B3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6F136C5-7DD5-49B4-AFB1-FC65941A07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01E79DA-9AED-42D0-8F44-2B0BE23EFB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78F10544-F1C8-4B67-B50C-56AC85BFBF3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580441BF-2DB9-4185-9630-BB5CF9C57B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16F2D071-E212-4DA7-A993-AC7FBCF050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DAE7EDDE-C801-4DCF-8AB1-FBA8C18061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95D6DBEB-CE23-4F38-B7E5-C935464466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7FE416B6-68C7-417B-B8FD-280C320183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BA1B7C34-3F25-46D4-A3E2-FF1875CAA4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89D85AEB-2213-407E-B7B6-603FC330DE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A7B7DAC3-9DCE-472E-84B7-0A9F1CEC42D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4659A0DC-3D95-4A6B-A5BF-C9147FEBAE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8B2C018-DE6E-4BEF-A802-7F0CFFD803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D74F4A35-DE58-44BA-8165-7C31218721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9B2CAC57-0675-4ABF-B855-EE562663EB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F32BFF2E-B47E-4240-B4DF-3DD020BD9F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456B30BF-18F3-435E-AEFA-BC02EB087C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46C79A0-1D0B-4CF9-9EB9-D393EBBE67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12815F34-E4FD-468D-88C7-90C3F542FC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8E354B44-DF94-4988-AFED-436E5FDE62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6ACEC6-C686-44DB-AAF5-D40EE76E5A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15905C1F-62F0-4C5F-B8E6-B49B228073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80A2AA9A-B261-44CB-8B70-3F31465586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917FEEB0-AE54-4637-926E-64F07EDBAA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1F6E54B4-DE33-4C6E-BDF8-C1CE9DB75F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69AC467F-1F9A-4DA1-A9A6-CEDE7BEDDA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D8E95635-8A52-4B6F-924D-9698BD63C7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46D2347D-ED75-4E97-A882-132EF48C58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99290220-D404-44DB-9276-FECF273D50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84859D4-B8F3-4DDA-8BAA-B1071D68E1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C704E61B-CBC7-439C-9C79-A89C0232B5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767C8086-2B2A-46C3-A680-FB6F538D6E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69E4EA41-DD5A-480B-9720-B52D660CBD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8FE695B9-109C-440D-8BAF-CA6752B0AF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3421BB58-E655-4A3D-88F5-F19A14108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33A9CB89-D9B9-4418-852A-A2F2ECC7A8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A29F3258-488A-45B9-B044-AC008F1836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39E48CC5-19C5-458D-A8BF-12A3A43D55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45622C19-542A-4BF2-B46A-EB70BC9F10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CD22C841-F292-4FAF-821C-40BC30AD29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9852F34D-DF07-4860-B6BF-EE2F3E11E5F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6244356D-D781-434A-87B3-DC9C5BDA11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EAD9A2F6-57A0-4B1D-A9F6-186C34BD93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E1EC6294-5D2E-48BF-8777-B305FEDBCD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FB1CFA08-A17C-472A-A119-48861596C5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9BD49CD0-E501-4368-9667-5928C56DF80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6CFE53F8-4D93-4A64-8410-08E1833A794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7BDCDDD5-B32B-4E3D-880E-80E01FCC90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22AEDDE7-68FD-4118-9F84-CF1F25BC5B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B4CEA570-CA8E-458C-9675-33108C91265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27A7351D-1F52-4177-BF35-46AEC6890E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AACCBAC6-EA0D-4E82-B82C-BED5100B7E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122" name="直線コネクタ 121">
          <a:extLst>
            <a:ext uri="{FF2B5EF4-FFF2-40B4-BE49-F238E27FC236}">
              <a16:creationId xmlns:a16="http://schemas.microsoft.com/office/drawing/2014/main" id="{1B2600C1-60A9-4A57-9B0F-4BE15DB1C059}"/>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123" name="【一般廃棄物処理施設】&#10;有形固定資産減価償却率最小値テキスト">
          <a:extLst>
            <a:ext uri="{FF2B5EF4-FFF2-40B4-BE49-F238E27FC236}">
              <a16:creationId xmlns:a16="http://schemas.microsoft.com/office/drawing/2014/main" id="{B0B94BD9-E505-4310-AEC7-C3636A6176CA}"/>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124" name="直線コネクタ 123">
          <a:extLst>
            <a:ext uri="{FF2B5EF4-FFF2-40B4-BE49-F238E27FC236}">
              <a16:creationId xmlns:a16="http://schemas.microsoft.com/office/drawing/2014/main" id="{2A2F5500-A8F5-4DFB-B7B9-E45C6D4C5884}"/>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E1023B65-1ACD-4F44-BB09-8C3AA5EF8C8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66F23F74-2CA0-4004-A8E1-4D3771968CDD}"/>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34454E59-82B1-47DF-A525-44455B908F4C}"/>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128" name="フローチャート: 判断 127">
          <a:extLst>
            <a:ext uri="{FF2B5EF4-FFF2-40B4-BE49-F238E27FC236}">
              <a16:creationId xmlns:a16="http://schemas.microsoft.com/office/drawing/2014/main" id="{D3CAA8B0-641E-4B21-A1C2-E3BC49EB7F3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129" name="フローチャート: 判断 128">
          <a:extLst>
            <a:ext uri="{FF2B5EF4-FFF2-40B4-BE49-F238E27FC236}">
              <a16:creationId xmlns:a16="http://schemas.microsoft.com/office/drawing/2014/main" id="{75CA994E-1C1E-4B26-A3CA-5E8E140DD9E2}"/>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130" name="フローチャート: 判断 129">
          <a:extLst>
            <a:ext uri="{FF2B5EF4-FFF2-40B4-BE49-F238E27FC236}">
              <a16:creationId xmlns:a16="http://schemas.microsoft.com/office/drawing/2014/main" id="{B9A06BAC-5BE9-45C3-9886-14F9218A6CBE}"/>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131" name="フローチャート: 判断 130">
          <a:extLst>
            <a:ext uri="{FF2B5EF4-FFF2-40B4-BE49-F238E27FC236}">
              <a16:creationId xmlns:a16="http://schemas.microsoft.com/office/drawing/2014/main" id="{2E2DB9EB-1797-4CC4-8743-67D05BCAE972}"/>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132" name="フローチャート: 判断 131">
          <a:extLst>
            <a:ext uri="{FF2B5EF4-FFF2-40B4-BE49-F238E27FC236}">
              <a16:creationId xmlns:a16="http://schemas.microsoft.com/office/drawing/2014/main" id="{6441DC6D-27E0-42E4-B7FA-344AC81842FE}"/>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3D652FA3-5F87-4D77-9177-31D821A74A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5C4A1B8A-9F3D-46FE-BEEA-17E8BB5458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48386A33-5833-481C-B2F8-664FA4E1BE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31BD7CDA-3F0E-4628-967D-CA22C74FCA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6F0D6196-9F8A-4FB1-9D78-2C57C2484B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138" name="楕円 137">
          <a:extLst>
            <a:ext uri="{FF2B5EF4-FFF2-40B4-BE49-F238E27FC236}">
              <a16:creationId xmlns:a16="http://schemas.microsoft.com/office/drawing/2014/main" id="{EC4FB66A-0764-4C0C-875B-53539F63A1BC}"/>
            </a:ext>
          </a:extLst>
        </xdr:cNvPr>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4FFFC68C-97B4-49F1-B49E-C5BC03414C71}"/>
            </a:ext>
          </a:extLst>
        </xdr:cNvPr>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160927</xdr:rowOff>
    </xdr:from>
    <xdr:to>
      <xdr:col>81</xdr:col>
      <xdr:colOff>101600</xdr:colOff>
      <xdr:row>35</xdr:row>
      <xdr:rowOff>91077</xdr:rowOff>
    </xdr:to>
    <xdr:sp macro="" textlink="">
      <xdr:nvSpPr>
        <xdr:cNvPr id="140" name="楕円 139">
          <a:extLst>
            <a:ext uri="{FF2B5EF4-FFF2-40B4-BE49-F238E27FC236}">
              <a16:creationId xmlns:a16="http://schemas.microsoft.com/office/drawing/2014/main" id="{87297E60-50A2-49EA-BD7E-4ED9D86FD28B}"/>
            </a:ext>
          </a:extLst>
        </xdr:cNvPr>
        <xdr:cNvSpPr/>
      </xdr:nvSpPr>
      <xdr:spPr>
        <a:xfrm>
          <a:off x="15430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40277</xdr:rowOff>
    </xdr:from>
    <xdr:to>
      <xdr:col>85</xdr:col>
      <xdr:colOff>127000</xdr:colOff>
      <xdr:row>36</xdr:row>
      <xdr:rowOff>20683</xdr:rowOff>
    </xdr:to>
    <xdr:cxnSp macro="">
      <xdr:nvCxnSpPr>
        <xdr:cNvPr id="141" name="直線コネクタ 140">
          <a:extLst>
            <a:ext uri="{FF2B5EF4-FFF2-40B4-BE49-F238E27FC236}">
              <a16:creationId xmlns:a16="http://schemas.microsoft.com/office/drawing/2014/main" id="{0A77F1AD-76BE-418C-AFE8-884D54307B23}"/>
            </a:ext>
          </a:extLst>
        </xdr:cNvPr>
        <xdr:cNvCxnSpPr/>
      </xdr:nvCxnSpPr>
      <xdr:spPr>
        <a:xfrm>
          <a:off x="15481300" y="6041027"/>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62956</xdr:rowOff>
    </xdr:from>
    <xdr:to>
      <xdr:col>76</xdr:col>
      <xdr:colOff>165100</xdr:colOff>
      <xdr:row>34</xdr:row>
      <xdr:rowOff>164556</xdr:rowOff>
    </xdr:to>
    <xdr:sp macro="" textlink="">
      <xdr:nvSpPr>
        <xdr:cNvPr id="142" name="楕円 141">
          <a:extLst>
            <a:ext uri="{FF2B5EF4-FFF2-40B4-BE49-F238E27FC236}">
              <a16:creationId xmlns:a16="http://schemas.microsoft.com/office/drawing/2014/main" id="{FE2FF47A-F63F-45E3-A9B5-2507B81DB278}"/>
            </a:ext>
          </a:extLst>
        </xdr:cNvPr>
        <xdr:cNvSpPr/>
      </xdr:nvSpPr>
      <xdr:spPr>
        <a:xfrm>
          <a:off x="14541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113756</xdr:rowOff>
    </xdr:from>
    <xdr:to>
      <xdr:col>81</xdr:col>
      <xdr:colOff>50800</xdr:colOff>
      <xdr:row>35</xdr:row>
      <xdr:rowOff>40277</xdr:rowOff>
    </xdr:to>
    <xdr:cxnSp macro="">
      <xdr:nvCxnSpPr>
        <xdr:cNvPr id="143" name="直線コネクタ 142">
          <a:extLst>
            <a:ext uri="{FF2B5EF4-FFF2-40B4-BE49-F238E27FC236}">
              <a16:creationId xmlns:a16="http://schemas.microsoft.com/office/drawing/2014/main" id="{B5CCF588-B42D-48E7-B807-9F72597CBCB3}"/>
            </a:ext>
          </a:extLst>
        </xdr:cNvPr>
        <xdr:cNvCxnSpPr/>
      </xdr:nvCxnSpPr>
      <xdr:spPr>
        <a:xfrm>
          <a:off x="14592300" y="59430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136434</xdr:rowOff>
    </xdr:from>
    <xdr:to>
      <xdr:col>72</xdr:col>
      <xdr:colOff>38100</xdr:colOff>
      <xdr:row>34</xdr:row>
      <xdr:rowOff>66584</xdr:rowOff>
    </xdr:to>
    <xdr:sp macro="" textlink="">
      <xdr:nvSpPr>
        <xdr:cNvPr id="144" name="楕円 143">
          <a:extLst>
            <a:ext uri="{FF2B5EF4-FFF2-40B4-BE49-F238E27FC236}">
              <a16:creationId xmlns:a16="http://schemas.microsoft.com/office/drawing/2014/main" id="{6FB0E579-8120-4628-A9B9-AB38EEFA1450}"/>
            </a:ext>
          </a:extLst>
        </xdr:cNvPr>
        <xdr:cNvSpPr/>
      </xdr:nvSpPr>
      <xdr:spPr>
        <a:xfrm>
          <a:off x="13652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xdr:rowOff>
    </xdr:from>
    <xdr:to>
      <xdr:col>76</xdr:col>
      <xdr:colOff>114300</xdr:colOff>
      <xdr:row>34</xdr:row>
      <xdr:rowOff>113756</xdr:rowOff>
    </xdr:to>
    <xdr:cxnSp macro="">
      <xdr:nvCxnSpPr>
        <xdr:cNvPr id="145" name="直線コネクタ 144">
          <a:extLst>
            <a:ext uri="{FF2B5EF4-FFF2-40B4-BE49-F238E27FC236}">
              <a16:creationId xmlns:a16="http://schemas.microsoft.com/office/drawing/2014/main" id="{769C7614-8E02-4677-A429-2E08384176E2}"/>
            </a:ext>
          </a:extLst>
        </xdr:cNvPr>
        <xdr:cNvCxnSpPr/>
      </xdr:nvCxnSpPr>
      <xdr:spPr>
        <a:xfrm>
          <a:off x="13703300" y="584508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61323</xdr:rowOff>
    </xdr:from>
    <xdr:to>
      <xdr:col>67</xdr:col>
      <xdr:colOff>101600</xdr:colOff>
      <xdr:row>37</xdr:row>
      <xdr:rowOff>162923</xdr:rowOff>
    </xdr:to>
    <xdr:sp macro="" textlink="">
      <xdr:nvSpPr>
        <xdr:cNvPr id="146" name="楕円 145">
          <a:extLst>
            <a:ext uri="{FF2B5EF4-FFF2-40B4-BE49-F238E27FC236}">
              <a16:creationId xmlns:a16="http://schemas.microsoft.com/office/drawing/2014/main" id="{E08B54FE-8B00-4105-84F7-66A5F3FA0B8C}"/>
            </a:ext>
          </a:extLst>
        </xdr:cNvPr>
        <xdr:cNvSpPr/>
      </xdr:nvSpPr>
      <xdr:spPr>
        <a:xfrm>
          <a:off x="12763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xdr:rowOff>
    </xdr:from>
    <xdr:to>
      <xdr:col>71</xdr:col>
      <xdr:colOff>177800</xdr:colOff>
      <xdr:row>37</xdr:row>
      <xdr:rowOff>112123</xdr:rowOff>
    </xdr:to>
    <xdr:cxnSp macro="">
      <xdr:nvCxnSpPr>
        <xdr:cNvPr id="147" name="直線コネクタ 146">
          <a:extLst>
            <a:ext uri="{FF2B5EF4-FFF2-40B4-BE49-F238E27FC236}">
              <a16:creationId xmlns:a16="http://schemas.microsoft.com/office/drawing/2014/main" id="{3B6B9E50-8D67-46A4-A1E7-758C0B785FA5}"/>
            </a:ext>
          </a:extLst>
        </xdr:cNvPr>
        <xdr:cNvCxnSpPr/>
      </xdr:nvCxnSpPr>
      <xdr:spPr>
        <a:xfrm flipV="1">
          <a:off x="12814300" y="5845084"/>
          <a:ext cx="8890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148" name="n_1aveValue【一般廃棄物処理施設】&#10;有形固定資産減価償却率">
          <a:extLst>
            <a:ext uri="{FF2B5EF4-FFF2-40B4-BE49-F238E27FC236}">
              <a16:creationId xmlns:a16="http://schemas.microsoft.com/office/drawing/2014/main" id="{490E6AC7-5117-4F53-A3D8-AA0BB77209B5}"/>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149" name="n_2aveValue【一般廃棄物処理施設】&#10;有形固定資産減価償却率">
          <a:extLst>
            <a:ext uri="{FF2B5EF4-FFF2-40B4-BE49-F238E27FC236}">
              <a16:creationId xmlns:a16="http://schemas.microsoft.com/office/drawing/2014/main" id="{4C66F8AD-0A26-41FE-B524-5C0B935A4FFA}"/>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150" name="n_3aveValue【一般廃棄物処理施設】&#10;有形固定資産減価償却率">
          <a:extLst>
            <a:ext uri="{FF2B5EF4-FFF2-40B4-BE49-F238E27FC236}">
              <a16:creationId xmlns:a16="http://schemas.microsoft.com/office/drawing/2014/main" id="{495EA74F-5CA7-46D6-9F96-75E5AA23A748}"/>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151" name="n_4aveValue【一般廃棄物処理施設】&#10;有形固定資産減価償却率">
          <a:extLst>
            <a:ext uri="{FF2B5EF4-FFF2-40B4-BE49-F238E27FC236}">
              <a16:creationId xmlns:a16="http://schemas.microsoft.com/office/drawing/2014/main" id="{CA0287A3-15C2-426A-B63B-15E3C9BDC4FA}"/>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107604</xdr:rowOff>
    </xdr:from>
    <xdr:ext cx="405111" cy="259045"/>
    <xdr:sp macro="" textlink="">
      <xdr:nvSpPr>
        <xdr:cNvPr id="152" name="n_1mainValue【一般廃棄物処理施設】&#10;有形固定資産減価償却率">
          <a:extLst>
            <a:ext uri="{FF2B5EF4-FFF2-40B4-BE49-F238E27FC236}">
              <a16:creationId xmlns:a16="http://schemas.microsoft.com/office/drawing/2014/main" id="{9723A726-5019-4103-AB71-0EF7E4062EC6}"/>
            </a:ext>
          </a:extLst>
        </xdr:cNvPr>
        <xdr:cNvSpPr txBox="1"/>
      </xdr:nvSpPr>
      <xdr:spPr>
        <a:xfrm>
          <a:off x="15266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9633</xdr:rowOff>
    </xdr:from>
    <xdr:ext cx="405111" cy="259045"/>
    <xdr:sp macro="" textlink="">
      <xdr:nvSpPr>
        <xdr:cNvPr id="153" name="n_2mainValue【一般廃棄物処理施設】&#10;有形固定資産減価償却率">
          <a:extLst>
            <a:ext uri="{FF2B5EF4-FFF2-40B4-BE49-F238E27FC236}">
              <a16:creationId xmlns:a16="http://schemas.microsoft.com/office/drawing/2014/main" id="{9E1EA80D-534A-4F10-970B-D6161EA323A8}"/>
            </a:ext>
          </a:extLst>
        </xdr:cNvPr>
        <xdr:cNvSpPr txBox="1"/>
      </xdr:nvSpPr>
      <xdr:spPr>
        <a:xfrm>
          <a:off x="14389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83111</xdr:rowOff>
    </xdr:from>
    <xdr:ext cx="405111" cy="259045"/>
    <xdr:sp macro="" textlink="">
      <xdr:nvSpPr>
        <xdr:cNvPr id="154" name="n_3mainValue【一般廃棄物処理施設】&#10;有形固定資産減価償却率">
          <a:extLst>
            <a:ext uri="{FF2B5EF4-FFF2-40B4-BE49-F238E27FC236}">
              <a16:creationId xmlns:a16="http://schemas.microsoft.com/office/drawing/2014/main" id="{5B3D3A0B-1120-480B-8E7A-26CAB1A3F5FC}"/>
            </a:ext>
          </a:extLst>
        </xdr:cNvPr>
        <xdr:cNvSpPr txBox="1"/>
      </xdr:nvSpPr>
      <xdr:spPr>
        <a:xfrm>
          <a:off x="13500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155" name="n_4mainValue【一般廃棄物処理施設】&#10;有形固定資産減価償却率">
          <a:extLst>
            <a:ext uri="{FF2B5EF4-FFF2-40B4-BE49-F238E27FC236}">
              <a16:creationId xmlns:a16="http://schemas.microsoft.com/office/drawing/2014/main" id="{869C0567-420A-4618-83E7-63B80469A3C5}"/>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a:extLst>
            <a:ext uri="{FF2B5EF4-FFF2-40B4-BE49-F238E27FC236}">
              <a16:creationId xmlns:a16="http://schemas.microsoft.com/office/drawing/2014/main" id="{7C89C5DE-5575-46F8-9ACE-C2370FEA0C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a:extLst>
            <a:ext uri="{FF2B5EF4-FFF2-40B4-BE49-F238E27FC236}">
              <a16:creationId xmlns:a16="http://schemas.microsoft.com/office/drawing/2014/main" id="{10B9B69D-799B-42B7-A915-A188CB247E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a:extLst>
            <a:ext uri="{FF2B5EF4-FFF2-40B4-BE49-F238E27FC236}">
              <a16:creationId xmlns:a16="http://schemas.microsoft.com/office/drawing/2014/main" id="{89C229BD-3083-45FC-B98E-6D6AF8795C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a:extLst>
            <a:ext uri="{FF2B5EF4-FFF2-40B4-BE49-F238E27FC236}">
              <a16:creationId xmlns:a16="http://schemas.microsoft.com/office/drawing/2014/main" id="{6A3C2073-D3DE-4B80-B9FE-62CF712240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a:extLst>
            <a:ext uri="{FF2B5EF4-FFF2-40B4-BE49-F238E27FC236}">
              <a16:creationId xmlns:a16="http://schemas.microsoft.com/office/drawing/2014/main" id="{DF4A89CF-CFB4-4BF6-B946-33A8252EA0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a:extLst>
            <a:ext uri="{FF2B5EF4-FFF2-40B4-BE49-F238E27FC236}">
              <a16:creationId xmlns:a16="http://schemas.microsoft.com/office/drawing/2014/main" id="{FC07760D-E113-44F7-A4ED-0B9467145B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a:extLst>
            <a:ext uri="{FF2B5EF4-FFF2-40B4-BE49-F238E27FC236}">
              <a16:creationId xmlns:a16="http://schemas.microsoft.com/office/drawing/2014/main" id="{A5D62021-AC1D-4D13-B6AC-9D7E2211DD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a:extLst>
            <a:ext uri="{FF2B5EF4-FFF2-40B4-BE49-F238E27FC236}">
              <a16:creationId xmlns:a16="http://schemas.microsoft.com/office/drawing/2014/main" id="{84D74E8E-3620-47DA-A495-AFBBDA6FF5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a:extLst>
            <a:ext uri="{FF2B5EF4-FFF2-40B4-BE49-F238E27FC236}">
              <a16:creationId xmlns:a16="http://schemas.microsoft.com/office/drawing/2014/main" id="{15AB75DB-1FA7-4A04-9FF7-9D3C500DA0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a:extLst>
            <a:ext uri="{FF2B5EF4-FFF2-40B4-BE49-F238E27FC236}">
              <a16:creationId xmlns:a16="http://schemas.microsoft.com/office/drawing/2014/main" id="{78228F40-903B-4224-A009-56B0A79141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6" name="直線コネクタ 165">
          <a:extLst>
            <a:ext uri="{FF2B5EF4-FFF2-40B4-BE49-F238E27FC236}">
              <a16:creationId xmlns:a16="http://schemas.microsoft.com/office/drawing/2014/main" id="{80265557-3CCB-48B1-9D9D-F02032F2B7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7" name="テキスト ボックス 166">
          <a:extLst>
            <a:ext uri="{FF2B5EF4-FFF2-40B4-BE49-F238E27FC236}">
              <a16:creationId xmlns:a16="http://schemas.microsoft.com/office/drawing/2014/main" id="{068474B8-1E1D-4B4A-A51D-16989F9B98A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8" name="直線コネクタ 167">
          <a:extLst>
            <a:ext uri="{FF2B5EF4-FFF2-40B4-BE49-F238E27FC236}">
              <a16:creationId xmlns:a16="http://schemas.microsoft.com/office/drawing/2014/main" id="{A9422880-548B-4F59-B9F7-D0DA44859B7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69" name="テキスト ボックス 168">
          <a:extLst>
            <a:ext uri="{FF2B5EF4-FFF2-40B4-BE49-F238E27FC236}">
              <a16:creationId xmlns:a16="http://schemas.microsoft.com/office/drawing/2014/main" id="{D45AF965-50E5-431B-A0C7-9254C10045FF}"/>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70" name="直線コネクタ 169">
          <a:extLst>
            <a:ext uri="{FF2B5EF4-FFF2-40B4-BE49-F238E27FC236}">
              <a16:creationId xmlns:a16="http://schemas.microsoft.com/office/drawing/2014/main" id="{3D0F360A-F4DD-41FF-A426-638C21A35A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71" name="テキスト ボックス 170">
          <a:extLst>
            <a:ext uri="{FF2B5EF4-FFF2-40B4-BE49-F238E27FC236}">
              <a16:creationId xmlns:a16="http://schemas.microsoft.com/office/drawing/2014/main" id="{6A2340B4-0EAA-4961-A5E5-0AC62DEF4B8F}"/>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72" name="直線コネクタ 171">
          <a:extLst>
            <a:ext uri="{FF2B5EF4-FFF2-40B4-BE49-F238E27FC236}">
              <a16:creationId xmlns:a16="http://schemas.microsoft.com/office/drawing/2014/main" id="{05BE26D0-3F70-4983-8DD8-8878FBE4A8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73" name="テキスト ボックス 172">
          <a:extLst>
            <a:ext uri="{FF2B5EF4-FFF2-40B4-BE49-F238E27FC236}">
              <a16:creationId xmlns:a16="http://schemas.microsoft.com/office/drawing/2014/main" id="{FDAB0A7C-AE89-4197-B88E-20E5FE4234E2}"/>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4" name="直線コネクタ 173">
          <a:extLst>
            <a:ext uri="{FF2B5EF4-FFF2-40B4-BE49-F238E27FC236}">
              <a16:creationId xmlns:a16="http://schemas.microsoft.com/office/drawing/2014/main" id="{1BEB7FBB-CAA1-496D-92E3-83888833E8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5" name="テキスト ボックス 174">
          <a:extLst>
            <a:ext uri="{FF2B5EF4-FFF2-40B4-BE49-F238E27FC236}">
              <a16:creationId xmlns:a16="http://schemas.microsoft.com/office/drawing/2014/main" id="{59CE9C68-D225-4149-8461-7C2BA6502F1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6" name="【一般廃棄物処理施設】&#10;一人当たり有形固定資産（償却資産）額グラフ枠">
          <a:extLst>
            <a:ext uri="{FF2B5EF4-FFF2-40B4-BE49-F238E27FC236}">
              <a16:creationId xmlns:a16="http://schemas.microsoft.com/office/drawing/2014/main" id="{6EA6AB9E-3179-4AF6-9B23-2D7BCC1C81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177" name="直線コネクタ 176">
          <a:extLst>
            <a:ext uri="{FF2B5EF4-FFF2-40B4-BE49-F238E27FC236}">
              <a16:creationId xmlns:a16="http://schemas.microsoft.com/office/drawing/2014/main" id="{6E0CFCE9-444E-4248-BC6D-B4B21686A5D2}"/>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178" name="【一般廃棄物処理施設】&#10;一人当たり有形固定資産（償却資産）額最小値テキスト">
          <a:extLst>
            <a:ext uri="{FF2B5EF4-FFF2-40B4-BE49-F238E27FC236}">
              <a16:creationId xmlns:a16="http://schemas.microsoft.com/office/drawing/2014/main" id="{FF6FCC52-8495-4036-881D-4771CF91E2AF}"/>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179" name="直線コネクタ 178">
          <a:extLst>
            <a:ext uri="{FF2B5EF4-FFF2-40B4-BE49-F238E27FC236}">
              <a16:creationId xmlns:a16="http://schemas.microsoft.com/office/drawing/2014/main" id="{219E755B-2AC7-49AD-809C-B48BEBB79A73}"/>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180" name="【一般廃棄物処理施設】&#10;一人当たり有形固定資産（償却資産）額最大値テキスト">
          <a:extLst>
            <a:ext uri="{FF2B5EF4-FFF2-40B4-BE49-F238E27FC236}">
              <a16:creationId xmlns:a16="http://schemas.microsoft.com/office/drawing/2014/main" id="{CC674202-608A-43F2-A839-D5778DA1BB6C}"/>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181" name="直線コネクタ 180">
          <a:extLst>
            <a:ext uri="{FF2B5EF4-FFF2-40B4-BE49-F238E27FC236}">
              <a16:creationId xmlns:a16="http://schemas.microsoft.com/office/drawing/2014/main" id="{37143283-A207-46D0-A618-14DBE7AFC446}"/>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182" name="【一般廃棄物処理施設】&#10;一人当たり有形固定資産（償却資産）額平均値テキスト">
          <a:extLst>
            <a:ext uri="{FF2B5EF4-FFF2-40B4-BE49-F238E27FC236}">
              <a16:creationId xmlns:a16="http://schemas.microsoft.com/office/drawing/2014/main" id="{CD40BD21-C632-4BB3-A6DF-813F0AC579B9}"/>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183" name="フローチャート: 判断 182">
          <a:extLst>
            <a:ext uri="{FF2B5EF4-FFF2-40B4-BE49-F238E27FC236}">
              <a16:creationId xmlns:a16="http://schemas.microsoft.com/office/drawing/2014/main" id="{9D6188AF-8F97-4295-BB26-4F4E7BB5C9DA}"/>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184" name="フローチャート: 判断 183">
          <a:extLst>
            <a:ext uri="{FF2B5EF4-FFF2-40B4-BE49-F238E27FC236}">
              <a16:creationId xmlns:a16="http://schemas.microsoft.com/office/drawing/2014/main" id="{3E1709B1-AF20-46C6-AFE1-3F86594DAA7E}"/>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185" name="フローチャート: 判断 184">
          <a:extLst>
            <a:ext uri="{FF2B5EF4-FFF2-40B4-BE49-F238E27FC236}">
              <a16:creationId xmlns:a16="http://schemas.microsoft.com/office/drawing/2014/main" id="{D378BF86-2D01-42F2-BCE0-F8155F19BB6E}"/>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186" name="フローチャート: 判断 185">
          <a:extLst>
            <a:ext uri="{FF2B5EF4-FFF2-40B4-BE49-F238E27FC236}">
              <a16:creationId xmlns:a16="http://schemas.microsoft.com/office/drawing/2014/main" id="{FB894C63-7BCD-4B14-B932-B52BA3F151B4}"/>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187" name="フローチャート: 判断 186">
          <a:extLst>
            <a:ext uri="{FF2B5EF4-FFF2-40B4-BE49-F238E27FC236}">
              <a16:creationId xmlns:a16="http://schemas.microsoft.com/office/drawing/2014/main" id="{E7828D05-CB86-4A21-A757-EB1D8F8E1A9D}"/>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8" name="テキスト ボックス 187">
          <a:extLst>
            <a:ext uri="{FF2B5EF4-FFF2-40B4-BE49-F238E27FC236}">
              <a16:creationId xmlns:a16="http://schemas.microsoft.com/office/drawing/2014/main" id="{4BE76032-1797-49AC-A306-8474028EE5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a:extLst>
            <a:ext uri="{FF2B5EF4-FFF2-40B4-BE49-F238E27FC236}">
              <a16:creationId xmlns:a16="http://schemas.microsoft.com/office/drawing/2014/main" id="{2B740CB6-FD7C-439F-86E3-4F7BFAE9A9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a:extLst>
            <a:ext uri="{FF2B5EF4-FFF2-40B4-BE49-F238E27FC236}">
              <a16:creationId xmlns:a16="http://schemas.microsoft.com/office/drawing/2014/main" id="{15E4DACD-7653-425E-83E5-E58184C4A5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a:extLst>
            <a:ext uri="{FF2B5EF4-FFF2-40B4-BE49-F238E27FC236}">
              <a16:creationId xmlns:a16="http://schemas.microsoft.com/office/drawing/2014/main" id="{20ED2FAC-175B-45AC-BC93-19C35A606B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2B0197CD-A75F-44AA-A446-FA6A4FC5B6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108534</xdr:rowOff>
    </xdr:from>
    <xdr:to>
      <xdr:col>116</xdr:col>
      <xdr:colOff>114300</xdr:colOff>
      <xdr:row>40</xdr:row>
      <xdr:rowOff>38684</xdr:rowOff>
    </xdr:to>
    <xdr:sp macro="" textlink="">
      <xdr:nvSpPr>
        <xdr:cNvPr id="193" name="楕円 192">
          <a:extLst>
            <a:ext uri="{FF2B5EF4-FFF2-40B4-BE49-F238E27FC236}">
              <a16:creationId xmlns:a16="http://schemas.microsoft.com/office/drawing/2014/main" id="{D06CC485-AEFB-44B3-92D4-E56C1044B6F6}"/>
            </a:ext>
          </a:extLst>
        </xdr:cNvPr>
        <xdr:cNvSpPr/>
      </xdr:nvSpPr>
      <xdr:spPr>
        <a:xfrm>
          <a:off x="22110700" y="67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131411</xdr:rowOff>
    </xdr:from>
    <xdr:ext cx="599010" cy="259045"/>
    <xdr:sp macro="" textlink="">
      <xdr:nvSpPr>
        <xdr:cNvPr id="194" name="【一般廃棄物処理施設】&#10;一人当たり有形固定資産（償却資産）額該当値テキスト">
          <a:extLst>
            <a:ext uri="{FF2B5EF4-FFF2-40B4-BE49-F238E27FC236}">
              <a16:creationId xmlns:a16="http://schemas.microsoft.com/office/drawing/2014/main" id="{0620EDAB-ED0E-43EE-944C-8020193CCDED}"/>
            </a:ext>
          </a:extLst>
        </xdr:cNvPr>
        <xdr:cNvSpPr txBox="1"/>
      </xdr:nvSpPr>
      <xdr:spPr>
        <a:xfrm>
          <a:off x="22199600" y="664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140715</xdr:rowOff>
    </xdr:from>
    <xdr:to>
      <xdr:col>112</xdr:col>
      <xdr:colOff>38100</xdr:colOff>
      <xdr:row>40</xdr:row>
      <xdr:rowOff>70865</xdr:rowOff>
    </xdr:to>
    <xdr:sp macro="" textlink="">
      <xdr:nvSpPr>
        <xdr:cNvPr id="195" name="楕円 194">
          <a:extLst>
            <a:ext uri="{FF2B5EF4-FFF2-40B4-BE49-F238E27FC236}">
              <a16:creationId xmlns:a16="http://schemas.microsoft.com/office/drawing/2014/main" id="{BC8D1721-C5DA-4E77-AEBE-E416E10B040C}"/>
            </a:ext>
          </a:extLst>
        </xdr:cNvPr>
        <xdr:cNvSpPr/>
      </xdr:nvSpPr>
      <xdr:spPr>
        <a:xfrm>
          <a:off x="21272500" y="68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159334</xdr:rowOff>
    </xdr:from>
    <xdr:to>
      <xdr:col>116</xdr:col>
      <xdr:colOff>63500</xdr:colOff>
      <xdr:row>40</xdr:row>
      <xdr:rowOff>20065</xdr:rowOff>
    </xdr:to>
    <xdr:cxnSp macro="">
      <xdr:nvCxnSpPr>
        <xdr:cNvPr id="196" name="直線コネクタ 195">
          <a:extLst>
            <a:ext uri="{FF2B5EF4-FFF2-40B4-BE49-F238E27FC236}">
              <a16:creationId xmlns:a16="http://schemas.microsoft.com/office/drawing/2014/main" id="{5562B3A8-BE84-439C-A967-3F73BC1D4004}"/>
            </a:ext>
          </a:extLst>
        </xdr:cNvPr>
        <xdr:cNvCxnSpPr/>
      </xdr:nvCxnSpPr>
      <xdr:spPr>
        <a:xfrm flipV="1">
          <a:off x="21323300" y="6845884"/>
          <a:ext cx="8382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48120</xdr:rowOff>
    </xdr:from>
    <xdr:to>
      <xdr:col>107</xdr:col>
      <xdr:colOff>101600</xdr:colOff>
      <xdr:row>40</xdr:row>
      <xdr:rowOff>149720</xdr:rowOff>
    </xdr:to>
    <xdr:sp macro="" textlink="">
      <xdr:nvSpPr>
        <xdr:cNvPr id="197" name="楕円 196">
          <a:extLst>
            <a:ext uri="{FF2B5EF4-FFF2-40B4-BE49-F238E27FC236}">
              <a16:creationId xmlns:a16="http://schemas.microsoft.com/office/drawing/2014/main" id="{02DE218A-04D1-4ADF-B280-72E64777E454}"/>
            </a:ext>
          </a:extLst>
        </xdr:cNvPr>
        <xdr:cNvSpPr/>
      </xdr:nvSpPr>
      <xdr:spPr>
        <a:xfrm>
          <a:off x="20383500" y="69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20065</xdr:rowOff>
    </xdr:from>
    <xdr:to>
      <xdr:col>111</xdr:col>
      <xdr:colOff>177800</xdr:colOff>
      <xdr:row>40</xdr:row>
      <xdr:rowOff>98920</xdr:rowOff>
    </xdr:to>
    <xdr:cxnSp macro="">
      <xdr:nvCxnSpPr>
        <xdr:cNvPr id="198" name="直線コネクタ 197">
          <a:extLst>
            <a:ext uri="{FF2B5EF4-FFF2-40B4-BE49-F238E27FC236}">
              <a16:creationId xmlns:a16="http://schemas.microsoft.com/office/drawing/2014/main" id="{341A8DE6-2E60-449D-A33C-82B576B76418}"/>
            </a:ext>
          </a:extLst>
        </xdr:cNvPr>
        <xdr:cNvCxnSpPr/>
      </xdr:nvCxnSpPr>
      <xdr:spPr>
        <a:xfrm flipV="1">
          <a:off x="20434300" y="6878065"/>
          <a:ext cx="889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42133</xdr:rowOff>
    </xdr:from>
    <xdr:to>
      <xdr:col>102</xdr:col>
      <xdr:colOff>165100</xdr:colOff>
      <xdr:row>40</xdr:row>
      <xdr:rowOff>143733</xdr:rowOff>
    </xdr:to>
    <xdr:sp macro="" textlink="">
      <xdr:nvSpPr>
        <xdr:cNvPr id="199" name="楕円 198">
          <a:extLst>
            <a:ext uri="{FF2B5EF4-FFF2-40B4-BE49-F238E27FC236}">
              <a16:creationId xmlns:a16="http://schemas.microsoft.com/office/drawing/2014/main" id="{EFBC93A8-AA29-4873-AF39-8B62AC73A6AA}"/>
            </a:ext>
          </a:extLst>
        </xdr:cNvPr>
        <xdr:cNvSpPr/>
      </xdr:nvSpPr>
      <xdr:spPr>
        <a:xfrm>
          <a:off x="19494500" y="69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92933</xdr:rowOff>
    </xdr:from>
    <xdr:to>
      <xdr:col>107</xdr:col>
      <xdr:colOff>50800</xdr:colOff>
      <xdr:row>40</xdr:row>
      <xdr:rowOff>98920</xdr:rowOff>
    </xdr:to>
    <xdr:cxnSp macro="">
      <xdr:nvCxnSpPr>
        <xdr:cNvPr id="200" name="直線コネクタ 199">
          <a:extLst>
            <a:ext uri="{FF2B5EF4-FFF2-40B4-BE49-F238E27FC236}">
              <a16:creationId xmlns:a16="http://schemas.microsoft.com/office/drawing/2014/main" id="{8CAE561F-EE4D-4517-9CE0-2C948C17A27F}"/>
            </a:ext>
          </a:extLst>
        </xdr:cNvPr>
        <xdr:cNvCxnSpPr/>
      </xdr:nvCxnSpPr>
      <xdr:spPr>
        <a:xfrm>
          <a:off x="19545300" y="6950933"/>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115925</xdr:rowOff>
    </xdr:from>
    <xdr:to>
      <xdr:col>98</xdr:col>
      <xdr:colOff>38100</xdr:colOff>
      <xdr:row>40</xdr:row>
      <xdr:rowOff>46075</xdr:rowOff>
    </xdr:to>
    <xdr:sp macro="" textlink="">
      <xdr:nvSpPr>
        <xdr:cNvPr id="201" name="楕円 200">
          <a:extLst>
            <a:ext uri="{FF2B5EF4-FFF2-40B4-BE49-F238E27FC236}">
              <a16:creationId xmlns:a16="http://schemas.microsoft.com/office/drawing/2014/main" id="{4D5A189B-7A60-4BBA-A101-FE68D832AE8F}"/>
            </a:ext>
          </a:extLst>
        </xdr:cNvPr>
        <xdr:cNvSpPr/>
      </xdr:nvSpPr>
      <xdr:spPr>
        <a:xfrm>
          <a:off x="18605500" y="6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166725</xdr:rowOff>
    </xdr:from>
    <xdr:to>
      <xdr:col>102</xdr:col>
      <xdr:colOff>114300</xdr:colOff>
      <xdr:row>40</xdr:row>
      <xdr:rowOff>92933</xdr:rowOff>
    </xdr:to>
    <xdr:cxnSp macro="">
      <xdr:nvCxnSpPr>
        <xdr:cNvPr id="202" name="直線コネクタ 201">
          <a:extLst>
            <a:ext uri="{FF2B5EF4-FFF2-40B4-BE49-F238E27FC236}">
              <a16:creationId xmlns:a16="http://schemas.microsoft.com/office/drawing/2014/main" id="{4695B873-72EF-44F2-9F12-386520139C7B}"/>
            </a:ext>
          </a:extLst>
        </xdr:cNvPr>
        <xdr:cNvCxnSpPr/>
      </xdr:nvCxnSpPr>
      <xdr:spPr>
        <a:xfrm>
          <a:off x="18656300" y="6853275"/>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203" name="n_1aveValue【一般廃棄物処理施設】&#10;一人当たり有形固定資産（償却資産）額">
          <a:extLst>
            <a:ext uri="{FF2B5EF4-FFF2-40B4-BE49-F238E27FC236}">
              <a16:creationId xmlns:a16="http://schemas.microsoft.com/office/drawing/2014/main" id="{4E6D7E59-2B65-4630-9FF0-7078AFCEABA3}"/>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204" name="n_2aveValue【一般廃棄物処理施設】&#10;一人当たり有形固定資産（償却資産）額">
          <a:extLst>
            <a:ext uri="{FF2B5EF4-FFF2-40B4-BE49-F238E27FC236}">
              <a16:creationId xmlns:a16="http://schemas.microsoft.com/office/drawing/2014/main" id="{900383BB-2E0F-48CF-8B9F-395F6A5CA1C3}"/>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205" name="n_3aveValue【一般廃棄物処理施設】&#10;一人当たり有形固定資産（償却資産）額">
          <a:extLst>
            <a:ext uri="{FF2B5EF4-FFF2-40B4-BE49-F238E27FC236}">
              <a16:creationId xmlns:a16="http://schemas.microsoft.com/office/drawing/2014/main" id="{A22C37C9-319C-49ED-B625-DAF38E095A11}"/>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206" name="n_4aveValue【一般廃棄物処理施設】&#10;一人当たり有形固定資産（償却資産）額">
          <a:extLst>
            <a:ext uri="{FF2B5EF4-FFF2-40B4-BE49-F238E27FC236}">
              <a16:creationId xmlns:a16="http://schemas.microsoft.com/office/drawing/2014/main" id="{BEB029AC-5B34-41EA-B6A6-8FFE80667598}"/>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87392</xdr:rowOff>
    </xdr:from>
    <xdr:ext cx="599010" cy="259045"/>
    <xdr:sp macro="" textlink="">
      <xdr:nvSpPr>
        <xdr:cNvPr id="207" name="n_1mainValue【一般廃棄物処理施設】&#10;一人当たり有形固定資産（償却資産）額">
          <a:extLst>
            <a:ext uri="{FF2B5EF4-FFF2-40B4-BE49-F238E27FC236}">
              <a16:creationId xmlns:a16="http://schemas.microsoft.com/office/drawing/2014/main" id="{3BA18DA2-D063-44B2-8193-8EC4E3DF7B92}"/>
            </a:ext>
          </a:extLst>
        </xdr:cNvPr>
        <xdr:cNvSpPr txBox="1"/>
      </xdr:nvSpPr>
      <xdr:spPr>
        <a:xfrm>
          <a:off x="21011095" y="66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166247</xdr:rowOff>
    </xdr:from>
    <xdr:ext cx="599010" cy="259045"/>
    <xdr:sp macro="" textlink="">
      <xdr:nvSpPr>
        <xdr:cNvPr id="208" name="n_2mainValue【一般廃棄物処理施設】&#10;一人当たり有形固定資産（償却資産）額">
          <a:extLst>
            <a:ext uri="{FF2B5EF4-FFF2-40B4-BE49-F238E27FC236}">
              <a16:creationId xmlns:a16="http://schemas.microsoft.com/office/drawing/2014/main" id="{B1C80772-F3E1-4647-AF1E-244DBEE164B8}"/>
            </a:ext>
          </a:extLst>
        </xdr:cNvPr>
        <xdr:cNvSpPr txBox="1"/>
      </xdr:nvSpPr>
      <xdr:spPr>
        <a:xfrm>
          <a:off x="20134795" y="66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160260</xdr:rowOff>
    </xdr:from>
    <xdr:ext cx="599010" cy="259045"/>
    <xdr:sp macro="" textlink="">
      <xdr:nvSpPr>
        <xdr:cNvPr id="209" name="n_3mainValue【一般廃棄物処理施設】&#10;一人当たり有形固定資産（償却資産）額">
          <a:extLst>
            <a:ext uri="{FF2B5EF4-FFF2-40B4-BE49-F238E27FC236}">
              <a16:creationId xmlns:a16="http://schemas.microsoft.com/office/drawing/2014/main" id="{2C99C7BF-7A99-40C6-925A-1E2E6A0BD03C}"/>
            </a:ext>
          </a:extLst>
        </xdr:cNvPr>
        <xdr:cNvSpPr txBox="1"/>
      </xdr:nvSpPr>
      <xdr:spPr>
        <a:xfrm>
          <a:off x="19245795" y="66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62602</xdr:rowOff>
    </xdr:from>
    <xdr:ext cx="599010" cy="259045"/>
    <xdr:sp macro="" textlink="">
      <xdr:nvSpPr>
        <xdr:cNvPr id="210" name="n_4mainValue【一般廃棄物処理施設】&#10;一人当たり有形固定資産（償却資産）額">
          <a:extLst>
            <a:ext uri="{FF2B5EF4-FFF2-40B4-BE49-F238E27FC236}">
              <a16:creationId xmlns:a16="http://schemas.microsoft.com/office/drawing/2014/main" id="{CAAF2F37-DCA9-44A6-86C5-965E051C9DDA}"/>
            </a:ext>
          </a:extLst>
        </xdr:cNvPr>
        <xdr:cNvSpPr txBox="1"/>
      </xdr:nvSpPr>
      <xdr:spPr>
        <a:xfrm>
          <a:off x="18356795" y="657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a:extLst>
            <a:ext uri="{FF2B5EF4-FFF2-40B4-BE49-F238E27FC236}">
              <a16:creationId xmlns:a16="http://schemas.microsoft.com/office/drawing/2014/main" id="{40FEEABE-764A-4F01-892A-82726DA7B6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a:extLst>
            <a:ext uri="{FF2B5EF4-FFF2-40B4-BE49-F238E27FC236}">
              <a16:creationId xmlns:a16="http://schemas.microsoft.com/office/drawing/2014/main" id="{4FF3C5FB-6624-4C45-9EB5-7FD2E4FB80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a:extLst>
            <a:ext uri="{FF2B5EF4-FFF2-40B4-BE49-F238E27FC236}">
              <a16:creationId xmlns:a16="http://schemas.microsoft.com/office/drawing/2014/main" id="{474197D8-58AF-4643-9F49-0730B8EB3C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a:extLst>
            <a:ext uri="{FF2B5EF4-FFF2-40B4-BE49-F238E27FC236}">
              <a16:creationId xmlns:a16="http://schemas.microsoft.com/office/drawing/2014/main" id="{3A49E469-A8C1-4074-9C81-0B09B15CAE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a:extLst>
            <a:ext uri="{FF2B5EF4-FFF2-40B4-BE49-F238E27FC236}">
              <a16:creationId xmlns:a16="http://schemas.microsoft.com/office/drawing/2014/main" id="{A714C71F-A685-48D7-BF8A-4D52F73497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a:extLst>
            <a:ext uri="{FF2B5EF4-FFF2-40B4-BE49-F238E27FC236}">
              <a16:creationId xmlns:a16="http://schemas.microsoft.com/office/drawing/2014/main" id="{CA89CC7E-43EC-4193-B187-5931B70337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a:extLst>
            <a:ext uri="{FF2B5EF4-FFF2-40B4-BE49-F238E27FC236}">
              <a16:creationId xmlns:a16="http://schemas.microsoft.com/office/drawing/2014/main" id="{4DE27DD0-31B5-4161-A08C-1DB567CAF7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a:extLst>
            <a:ext uri="{FF2B5EF4-FFF2-40B4-BE49-F238E27FC236}">
              <a16:creationId xmlns:a16="http://schemas.microsoft.com/office/drawing/2014/main" id="{D602BEF4-D58D-4548-895A-B0511602E0C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a:extLst>
            <a:ext uri="{FF2B5EF4-FFF2-40B4-BE49-F238E27FC236}">
              <a16:creationId xmlns:a16="http://schemas.microsoft.com/office/drawing/2014/main" id="{152FAAC2-4039-4DAC-AE74-CA5C689F54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a:extLst>
            <a:ext uri="{FF2B5EF4-FFF2-40B4-BE49-F238E27FC236}">
              <a16:creationId xmlns:a16="http://schemas.microsoft.com/office/drawing/2014/main" id="{F66758F8-A4DA-4107-B74F-F17BEE8E67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a:extLst>
            <a:ext uri="{FF2B5EF4-FFF2-40B4-BE49-F238E27FC236}">
              <a16:creationId xmlns:a16="http://schemas.microsoft.com/office/drawing/2014/main" id="{DF4619AF-0A85-46C3-BAD0-B00C89C1D8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a:extLst>
            <a:ext uri="{FF2B5EF4-FFF2-40B4-BE49-F238E27FC236}">
              <a16:creationId xmlns:a16="http://schemas.microsoft.com/office/drawing/2014/main" id="{8DBDE703-2C34-427E-BCCD-14E308E78F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a:extLst>
            <a:ext uri="{FF2B5EF4-FFF2-40B4-BE49-F238E27FC236}">
              <a16:creationId xmlns:a16="http://schemas.microsoft.com/office/drawing/2014/main" id="{21B1BEEA-38ED-4202-A0C6-90FC97A150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a:extLst>
            <a:ext uri="{FF2B5EF4-FFF2-40B4-BE49-F238E27FC236}">
              <a16:creationId xmlns:a16="http://schemas.microsoft.com/office/drawing/2014/main" id="{D3B719DE-590F-4B06-8936-6B6CF31440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a:extLst>
            <a:ext uri="{FF2B5EF4-FFF2-40B4-BE49-F238E27FC236}">
              <a16:creationId xmlns:a16="http://schemas.microsoft.com/office/drawing/2014/main" id="{F2E27E6C-2282-48B1-AC42-9109750A3E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a:extLst>
            <a:ext uri="{FF2B5EF4-FFF2-40B4-BE49-F238E27FC236}">
              <a16:creationId xmlns:a16="http://schemas.microsoft.com/office/drawing/2014/main" id="{8539ED47-0DBE-45A7-B99A-1947FC68455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a:extLst>
            <a:ext uri="{FF2B5EF4-FFF2-40B4-BE49-F238E27FC236}">
              <a16:creationId xmlns:a16="http://schemas.microsoft.com/office/drawing/2014/main" id="{748FADE9-31BC-43BA-8EFD-B74694E426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a:extLst>
            <a:ext uri="{FF2B5EF4-FFF2-40B4-BE49-F238E27FC236}">
              <a16:creationId xmlns:a16="http://schemas.microsoft.com/office/drawing/2014/main" id="{FAEF7AAC-5356-489A-8B4A-40420EEA39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a:extLst>
            <a:ext uri="{FF2B5EF4-FFF2-40B4-BE49-F238E27FC236}">
              <a16:creationId xmlns:a16="http://schemas.microsoft.com/office/drawing/2014/main" id="{3A2ABEE4-E56B-4C2E-B9C3-A0F99D372A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a:extLst>
            <a:ext uri="{FF2B5EF4-FFF2-40B4-BE49-F238E27FC236}">
              <a16:creationId xmlns:a16="http://schemas.microsoft.com/office/drawing/2014/main" id="{DE3B8C02-7E10-4674-9A86-7C7A17374D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a:extLst>
            <a:ext uri="{FF2B5EF4-FFF2-40B4-BE49-F238E27FC236}">
              <a16:creationId xmlns:a16="http://schemas.microsoft.com/office/drawing/2014/main" id="{AB773717-8AC3-4E84-B432-B1CE26D09D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a:extLst>
            <a:ext uri="{FF2B5EF4-FFF2-40B4-BE49-F238E27FC236}">
              <a16:creationId xmlns:a16="http://schemas.microsoft.com/office/drawing/2014/main" id="{BCDEFB77-DC4F-4B29-91E8-EFC7C021F1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a:extLst>
            <a:ext uri="{FF2B5EF4-FFF2-40B4-BE49-F238E27FC236}">
              <a16:creationId xmlns:a16="http://schemas.microsoft.com/office/drawing/2014/main" id="{E24780BA-C674-4BCE-B5CC-EF9CDD2BE0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a:extLst>
            <a:ext uri="{FF2B5EF4-FFF2-40B4-BE49-F238E27FC236}">
              <a16:creationId xmlns:a16="http://schemas.microsoft.com/office/drawing/2014/main" id="{5A276E07-9204-444E-8B87-EC6DC4D60E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6087BE7B-D72B-46D2-8D00-C02BF4800D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a:extLst>
            <a:ext uri="{FF2B5EF4-FFF2-40B4-BE49-F238E27FC236}">
              <a16:creationId xmlns:a16="http://schemas.microsoft.com/office/drawing/2014/main" id="{B7B22E48-23BD-487F-AFD2-D0D234427D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C4D0DCFE-2420-4A05-9B72-A647EB8455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8" name="直線コネクタ 237">
          <a:extLst>
            <a:ext uri="{FF2B5EF4-FFF2-40B4-BE49-F238E27FC236}">
              <a16:creationId xmlns:a16="http://schemas.microsoft.com/office/drawing/2014/main" id="{0D813E34-8F04-4357-8A00-8F502B4B5BE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A2956A42-7855-48D8-9C3A-00D993D6A8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0" name="直線コネクタ 239">
          <a:extLst>
            <a:ext uri="{FF2B5EF4-FFF2-40B4-BE49-F238E27FC236}">
              <a16:creationId xmlns:a16="http://schemas.microsoft.com/office/drawing/2014/main" id="{C9061F56-FD59-4817-A13E-D34B0242CBF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947EE7A6-7878-40D9-8A4F-34B7AF991B1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2" name="直線コネクタ 241">
          <a:extLst>
            <a:ext uri="{FF2B5EF4-FFF2-40B4-BE49-F238E27FC236}">
              <a16:creationId xmlns:a16="http://schemas.microsoft.com/office/drawing/2014/main" id="{D2D78246-3942-468C-B8AC-3CFAE4DE0AB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DE881132-CF4F-44A5-A678-7FB98535279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4" name="直線コネクタ 243">
          <a:extLst>
            <a:ext uri="{FF2B5EF4-FFF2-40B4-BE49-F238E27FC236}">
              <a16:creationId xmlns:a16="http://schemas.microsoft.com/office/drawing/2014/main" id="{C338B306-05FC-487C-9FAE-46D8E368FB5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8FC5B44D-83DC-42B8-BD2E-617486D8127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6" name="直線コネクタ 245">
          <a:extLst>
            <a:ext uri="{FF2B5EF4-FFF2-40B4-BE49-F238E27FC236}">
              <a16:creationId xmlns:a16="http://schemas.microsoft.com/office/drawing/2014/main" id="{7E36F62B-1DBD-4E49-A04B-0ABDBF2606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47" name="テキスト ボックス 246">
          <a:extLst>
            <a:ext uri="{FF2B5EF4-FFF2-40B4-BE49-F238E27FC236}">
              <a16:creationId xmlns:a16="http://schemas.microsoft.com/office/drawing/2014/main" id="{BD1CC093-D05C-4451-B9F8-0C1F2A766D3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a:extLst>
            <a:ext uri="{FF2B5EF4-FFF2-40B4-BE49-F238E27FC236}">
              <a16:creationId xmlns:a16="http://schemas.microsoft.com/office/drawing/2014/main" id="{7444E081-8E4F-4637-90BA-7BA7057DB0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a:extLst>
            <a:ext uri="{FF2B5EF4-FFF2-40B4-BE49-F238E27FC236}">
              <a16:creationId xmlns:a16="http://schemas.microsoft.com/office/drawing/2014/main" id="{04A2F5C2-94EC-44E3-805E-A969262CAA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0" name="直線コネクタ 249">
          <a:extLst>
            <a:ext uri="{FF2B5EF4-FFF2-40B4-BE49-F238E27FC236}">
              <a16:creationId xmlns:a16="http://schemas.microsoft.com/office/drawing/2014/main" id="{E26CC89B-2B3E-45B0-8885-CB36C8112F6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1" name="【消防施設】&#10;有形固定資産減価償却率最小値テキスト">
          <a:extLst>
            <a:ext uri="{FF2B5EF4-FFF2-40B4-BE49-F238E27FC236}">
              <a16:creationId xmlns:a16="http://schemas.microsoft.com/office/drawing/2014/main" id="{BF52DBAE-3B9A-4605-B431-4F6D9D397E5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2" name="直線コネクタ 251">
          <a:extLst>
            <a:ext uri="{FF2B5EF4-FFF2-40B4-BE49-F238E27FC236}">
              <a16:creationId xmlns:a16="http://schemas.microsoft.com/office/drawing/2014/main" id="{E579B4E3-8B1E-4B21-9C56-92FF82C3011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3" name="【消防施設】&#10;有形固定資産減価償却率最大値テキスト">
          <a:extLst>
            <a:ext uri="{FF2B5EF4-FFF2-40B4-BE49-F238E27FC236}">
              <a16:creationId xmlns:a16="http://schemas.microsoft.com/office/drawing/2014/main" id="{E5B4A2C8-A7BF-4E9A-BA16-5C350033934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4" name="直線コネクタ 253">
          <a:extLst>
            <a:ext uri="{FF2B5EF4-FFF2-40B4-BE49-F238E27FC236}">
              <a16:creationId xmlns:a16="http://schemas.microsoft.com/office/drawing/2014/main" id="{B7C7C1DA-97A8-4FA3-8227-5100ED38FBA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255" name="【消防施設】&#10;有形固定資産減価償却率平均値テキスト">
          <a:extLst>
            <a:ext uri="{FF2B5EF4-FFF2-40B4-BE49-F238E27FC236}">
              <a16:creationId xmlns:a16="http://schemas.microsoft.com/office/drawing/2014/main" id="{E497CA8E-8400-40F8-B960-0EA08492240C}"/>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256" name="フローチャート: 判断 255">
          <a:extLst>
            <a:ext uri="{FF2B5EF4-FFF2-40B4-BE49-F238E27FC236}">
              <a16:creationId xmlns:a16="http://schemas.microsoft.com/office/drawing/2014/main" id="{8F619351-CB30-4A19-A84E-D19674E05391}"/>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257" name="フローチャート: 判断 256">
          <a:extLst>
            <a:ext uri="{FF2B5EF4-FFF2-40B4-BE49-F238E27FC236}">
              <a16:creationId xmlns:a16="http://schemas.microsoft.com/office/drawing/2014/main" id="{FD300369-3301-4C9B-BE1A-42F592FB3D91}"/>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258" name="フローチャート: 判断 257">
          <a:extLst>
            <a:ext uri="{FF2B5EF4-FFF2-40B4-BE49-F238E27FC236}">
              <a16:creationId xmlns:a16="http://schemas.microsoft.com/office/drawing/2014/main" id="{A5493A8A-C7B2-4B7C-B807-7BF7A931490C}"/>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259" name="フローチャート: 判断 258">
          <a:extLst>
            <a:ext uri="{FF2B5EF4-FFF2-40B4-BE49-F238E27FC236}">
              <a16:creationId xmlns:a16="http://schemas.microsoft.com/office/drawing/2014/main" id="{7309E33F-27C9-4D75-A2D9-3B12D46227B1}"/>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260" name="フローチャート: 判断 259">
          <a:extLst>
            <a:ext uri="{FF2B5EF4-FFF2-40B4-BE49-F238E27FC236}">
              <a16:creationId xmlns:a16="http://schemas.microsoft.com/office/drawing/2014/main" id="{E86D8DF3-821B-42A5-981A-E7CC088B4CD3}"/>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0975FF8-5078-4082-86EC-F73A642BCC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2188002-3E74-4993-A391-742CA46C1E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4B269EE-C03E-4797-85C8-312B72E0B1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E2FF3C9-28E6-4321-85E2-F40EA93D78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1897E52-172C-4FE2-A320-8F50A1F1BB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266" name="楕円 265">
          <a:extLst>
            <a:ext uri="{FF2B5EF4-FFF2-40B4-BE49-F238E27FC236}">
              <a16:creationId xmlns:a16="http://schemas.microsoft.com/office/drawing/2014/main" id="{80EA1389-66E9-49AC-BD2C-3F9C3BB656F0}"/>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267" name="【消防施設】&#10;有形固定資産減価償却率該当値テキスト">
          <a:extLst>
            <a:ext uri="{FF2B5EF4-FFF2-40B4-BE49-F238E27FC236}">
              <a16:creationId xmlns:a16="http://schemas.microsoft.com/office/drawing/2014/main" id="{7C035CD2-4852-4637-8EA8-EE7158D76349}"/>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268" name="楕円 267">
          <a:extLst>
            <a:ext uri="{FF2B5EF4-FFF2-40B4-BE49-F238E27FC236}">
              <a16:creationId xmlns:a16="http://schemas.microsoft.com/office/drawing/2014/main" id="{2EDA2143-8487-46E3-8C3D-84741417661F}"/>
            </a:ext>
          </a:extLst>
        </xdr:cNvPr>
        <xdr:cNvSpPr/>
      </xdr:nvSpPr>
      <xdr:spPr>
        <a:xfrm>
          <a:off x="15430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121920</xdr:rowOff>
    </xdr:from>
    <xdr:to>
      <xdr:col>85</xdr:col>
      <xdr:colOff>127000</xdr:colOff>
      <xdr:row>83</xdr:row>
      <xdr:rowOff>140970</xdr:rowOff>
    </xdr:to>
    <xdr:cxnSp macro="">
      <xdr:nvCxnSpPr>
        <xdr:cNvPr id="269" name="直線コネクタ 268">
          <a:extLst>
            <a:ext uri="{FF2B5EF4-FFF2-40B4-BE49-F238E27FC236}">
              <a16:creationId xmlns:a16="http://schemas.microsoft.com/office/drawing/2014/main" id="{2451FF97-9C56-444E-88FD-7DB51CEDD671}"/>
            </a:ext>
          </a:extLst>
        </xdr:cNvPr>
        <xdr:cNvCxnSpPr/>
      </xdr:nvCxnSpPr>
      <xdr:spPr>
        <a:xfrm>
          <a:off x="15481300" y="141808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270" name="楕円 269">
          <a:extLst>
            <a:ext uri="{FF2B5EF4-FFF2-40B4-BE49-F238E27FC236}">
              <a16:creationId xmlns:a16="http://schemas.microsoft.com/office/drawing/2014/main" id="{B95A37FE-D061-448B-AD70-3834E69D76C2}"/>
            </a:ext>
          </a:extLst>
        </xdr:cNvPr>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83</xdr:row>
      <xdr:rowOff>15239</xdr:rowOff>
    </xdr:to>
    <xdr:cxnSp macro="">
      <xdr:nvCxnSpPr>
        <xdr:cNvPr id="271" name="直線コネクタ 270">
          <a:extLst>
            <a:ext uri="{FF2B5EF4-FFF2-40B4-BE49-F238E27FC236}">
              <a16:creationId xmlns:a16="http://schemas.microsoft.com/office/drawing/2014/main" id="{4EA5CEC2-4A96-40A6-B938-367F4389CE21}"/>
            </a:ext>
          </a:extLst>
        </xdr:cNvPr>
        <xdr:cNvCxnSpPr/>
      </xdr:nvCxnSpPr>
      <xdr:spPr>
        <a:xfrm flipV="1">
          <a:off x="14592300" y="141808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111761</xdr:rowOff>
    </xdr:from>
    <xdr:to>
      <xdr:col>72</xdr:col>
      <xdr:colOff>38100</xdr:colOff>
      <xdr:row>83</xdr:row>
      <xdr:rowOff>41911</xdr:rowOff>
    </xdr:to>
    <xdr:sp macro="" textlink="">
      <xdr:nvSpPr>
        <xdr:cNvPr id="272" name="楕円 271">
          <a:extLst>
            <a:ext uri="{FF2B5EF4-FFF2-40B4-BE49-F238E27FC236}">
              <a16:creationId xmlns:a16="http://schemas.microsoft.com/office/drawing/2014/main" id="{C368B108-BEC4-4B25-B695-E1E8148BEC2A}"/>
            </a:ext>
          </a:extLst>
        </xdr:cNvPr>
        <xdr:cNvSpPr/>
      </xdr:nvSpPr>
      <xdr:spPr>
        <a:xfrm>
          <a:off x="136525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162561</xdr:rowOff>
    </xdr:from>
    <xdr:to>
      <xdr:col>76</xdr:col>
      <xdr:colOff>114300</xdr:colOff>
      <xdr:row>83</xdr:row>
      <xdr:rowOff>15239</xdr:rowOff>
    </xdr:to>
    <xdr:cxnSp macro="">
      <xdr:nvCxnSpPr>
        <xdr:cNvPr id="273" name="直線コネクタ 272">
          <a:extLst>
            <a:ext uri="{FF2B5EF4-FFF2-40B4-BE49-F238E27FC236}">
              <a16:creationId xmlns:a16="http://schemas.microsoft.com/office/drawing/2014/main" id="{C63F3A37-C311-4E10-9E83-A3EE604B1C75}"/>
            </a:ext>
          </a:extLst>
        </xdr:cNvPr>
        <xdr:cNvCxnSpPr/>
      </xdr:nvCxnSpPr>
      <xdr:spPr>
        <a:xfrm>
          <a:off x="13703300" y="142214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274" name="楕円 273">
          <a:extLst>
            <a:ext uri="{FF2B5EF4-FFF2-40B4-BE49-F238E27FC236}">
              <a16:creationId xmlns:a16="http://schemas.microsoft.com/office/drawing/2014/main" id="{9D93FD28-9518-44D0-BD06-1D6D2F9AC327}"/>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162561</xdr:rowOff>
    </xdr:from>
    <xdr:to>
      <xdr:col>71</xdr:col>
      <xdr:colOff>177800</xdr:colOff>
      <xdr:row>84</xdr:row>
      <xdr:rowOff>57150</xdr:rowOff>
    </xdr:to>
    <xdr:cxnSp macro="">
      <xdr:nvCxnSpPr>
        <xdr:cNvPr id="275" name="直線コネクタ 274">
          <a:extLst>
            <a:ext uri="{FF2B5EF4-FFF2-40B4-BE49-F238E27FC236}">
              <a16:creationId xmlns:a16="http://schemas.microsoft.com/office/drawing/2014/main" id="{77B9FE44-CB26-428C-8116-A811E58ADCF9}"/>
            </a:ext>
          </a:extLst>
        </xdr:cNvPr>
        <xdr:cNvCxnSpPr/>
      </xdr:nvCxnSpPr>
      <xdr:spPr>
        <a:xfrm flipV="1">
          <a:off x="12814300" y="14221461"/>
          <a:ext cx="889000" cy="2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276" name="n_1aveValue【消防施設】&#10;有形固定資産減価償却率">
          <a:extLst>
            <a:ext uri="{FF2B5EF4-FFF2-40B4-BE49-F238E27FC236}">
              <a16:creationId xmlns:a16="http://schemas.microsoft.com/office/drawing/2014/main" id="{BDE0899D-787E-4348-8599-3276B7DB9C82}"/>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277" name="n_2aveValue【消防施設】&#10;有形固定資産減価償却率">
          <a:extLst>
            <a:ext uri="{FF2B5EF4-FFF2-40B4-BE49-F238E27FC236}">
              <a16:creationId xmlns:a16="http://schemas.microsoft.com/office/drawing/2014/main" id="{C04CAFD0-F58C-4721-A0DD-EA1438C84C66}"/>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278" name="n_3aveValue【消防施設】&#10;有形固定資産減価償却率">
          <a:extLst>
            <a:ext uri="{FF2B5EF4-FFF2-40B4-BE49-F238E27FC236}">
              <a16:creationId xmlns:a16="http://schemas.microsoft.com/office/drawing/2014/main" id="{9E3221E8-AC8A-4A2B-AE06-02EA10DB32A3}"/>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279" name="n_4aveValue【消防施設】&#10;有形固定資産減価償却率">
          <a:extLst>
            <a:ext uri="{FF2B5EF4-FFF2-40B4-BE49-F238E27FC236}">
              <a16:creationId xmlns:a16="http://schemas.microsoft.com/office/drawing/2014/main" id="{7141B47A-DB32-4CE9-B906-2F1463FAE87E}"/>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280" name="n_1mainValue【消防施設】&#10;有形固定資産減価償却率">
          <a:extLst>
            <a:ext uri="{FF2B5EF4-FFF2-40B4-BE49-F238E27FC236}">
              <a16:creationId xmlns:a16="http://schemas.microsoft.com/office/drawing/2014/main" id="{0BF678C5-74E4-4B25-A830-A2FC98CFCEE3}"/>
            </a:ext>
          </a:extLst>
        </xdr:cNvPr>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281" name="n_2mainValue【消防施設】&#10;有形固定資産減価償却率">
          <a:extLst>
            <a:ext uri="{FF2B5EF4-FFF2-40B4-BE49-F238E27FC236}">
              <a16:creationId xmlns:a16="http://schemas.microsoft.com/office/drawing/2014/main" id="{51FEF12B-CF98-40B2-88AD-897C7B3F101E}"/>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33038</xdr:rowOff>
    </xdr:from>
    <xdr:ext cx="405111" cy="259045"/>
    <xdr:sp macro="" textlink="">
      <xdr:nvSpPr>
        <xdr:cNvPr id="282" name="n_3mainValue【消防施設】&#10;有形固定資産減価償却率">
          <a:extLst>
            <a:ext uri="{FF2B5EF4-FFF2-40B4-BE49-F238E27FC236}">
              <a16:creationId xmlns:a16="http://schemas.microsoft.com/office/drawing/2014/main" id="{F1F67F88-3404-40E7-AC86-032DA90114CD}"/>
            </a:ext>
          </a:extLst>
        </xdr:cNvPr>
        <xdr:cNvSpPr txBox="1"/>
      </xdr:nvSpPr>
      <xdr:spPr>
        <a:xfrm>
          <a:off x="135007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283" name="n_4mainValue【消防施設】&#10;有形固定資産減価償却率">
          <a:extLst>
            <a:ext uri="{FF2B5EF4-FFF2-40B4-BE49-F238E27FC236}">
              <a16:creationId xmlns:a16="http://schemas.microsoft.com/office/drawing/2014/main" id="{78C9FA40-5942-4BFA-92EC-2FB7763A2684}"/>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4" name="正方形/長方形 283">
          <a:extLst>
            <a:ext uri="{FF2B5EF4-FFF2-40B4-BE49-F238E27FC236}">
              <a16:creationId xmlns:a16="http://schemas.microsoft.com/office/drawing/2014/main" id="{9DC8F4DB-95AB-4B76-8C3D-8E3D450926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5" name="正方形/長方形 284">
          <a:extLst>
            <a:ext uri="{FF2B5EF4-FFF2-40B4-BE49-F238E27FC236}">
              <a16:creationId xmlns:a16="http://schemas.microsoft.com/office/drawing/2014/main" id="{C5A1207C-D4CE-4B2D-9A60-CAF6A2E0D4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6" name="正方形/長方形 285">
          <a:extLst>
            <a:ext uri="{FF2B5EF4-FFF2-40B4-BE49-F238E27FC236}">
              <a16:creationId xmlns:a16="http://schemas.microsoft.com/office/drawing/2014/main" id="{735D7517-6C88-494C-85B3-6BF09B7F3B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7" name="正方形/長方形 286">
          <a:extLst>
            <a:ext uri="{FF2B5EF4-FFF2-40B4-BE49-F238E27FC236}">
              <a16:creationId xmlns:a16="http://schemas.microsoft.com/office/drawing/2014/main" id="{15ECDC4A-0759-4702-B8B9-DB53236820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8" name="正方形/長方形 287">
          <a:extLst>
            <a:ext uri="{FF2B5EF4-FFF2-40B4-BE49-F238E27FC236}">
              <a16:creationId xmlns:a16="http://schemas.microsoft.com/office/drawing/2014/main" id="{4502F9FB-ED37-4842-9D5D-03410BAF6D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9" name="正方形/長方形 288">
          <a:extLst>
            <a:ext uri="{FF2B5EF4-FFF2-40B4-BE49-F238E27FC236}">
              <a16:creationId xmlns:a16="http://schemas.microsoft.com/office/drawing/2014/main" id="{81B3DD51-4D69-4083-9335-BEE30441D8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0" name="正方形/長方形 289">
          <a:extLst>
            <a:ext uri="{FF2B5EF4-FFF2-40B4-BE49-F238E27FC236}">
              <a16:creationId xmlns:a16="http://schemas.microsoft.com/office/drawing/2014/main" id="{DA50906C-96FD-4E06-A20E-CACCFBB5CD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1" name="正方形/長方形 290">
          <a:extLst>
            <a:ext uri="{FF2B5EF4-FFF2-40B4-BE49-F238E27FC236}">
              <a16:creationId xmlns:a16="http://schemas.microsoft.com/office/drawing/2014/main" id="{73758A65-B6D7-49E9-A964-FA831F3073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A8E64E95-21E3-417A-B621-3E237437D4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3" name="直線コネクタ 292">
          <a:extLst>
            <a:ext uri="{FF2B5EF4-FFF2-40B4-BE49-F238E27FC236}">
              <a16:creationId xmlns:a16="http://schemas.microsoft.com/office/drawing/2014/main" id="{2C371095-2D3C-4768-B6AA-A5D4F9A635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4" name="直線コネクタ 293">
          <a:extLst>
            <a:ext uri="{FF2B5EF4-FFF2-40B4-BE49-F238E27FC236}">
              <a16:creationId xmlns:a16="http://schemas.microsoft.com/office/drawing/2014/main" id="{D7DA8B9E-859F-4F94-A4B5-538B13912DB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5" name="テキスト ボックス 294">
          <a:extLst>
            <a:ext uri="{FF2B5EF4-FFF2-40B4-BE49-F238E27FC236}">
              <a16:creationId xmlns:a16="http://schemas.microsoft.com/office/drawing/2014/main" id="{6AFAB4B2-95F4-470D-A9E5-061D9770F5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6" name="直線コネクタ 295">
          <a:extLst>
            <a:ext uri="{FF2B5EF4-FFF2-40B4-BE49-F238E27FC236}">
              <a16:creationId xmlns:a16="http://schemas.microsoft.com/office/drawing/2014/main" id="{91CCEF57-A714-4863-BB7C-FE3627E560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7" name="テキスト ボックス 296">
          <a:extLst>
            <a:ext uri="{FF2B5EF4-FFF2-40B4-BE49-F238E27FC236}">
              <a16:creationId xmlns:a16="http://schemas.microsoft.com/office/drawing/2014/main" id="{9EE2988A-0207-4305-AB91-7FE7EF12598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98" name="直線コネクタ 297">
          <a:extLst>
            <a:ext uri="{FF2B5EF4-FFF2-40B4-BE49-F238E27FC236}">
              <a16:creationId xmlns:a16="http://schemas.microsoft.com/office/drawing/2014/main" id="{AE2650B4-810D-4009-8F9F-5E4E1E0D628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99" name="テキスト ボックス 298">
          <a:extLst>
            <a:ext uri="{FF2B5EF4-FFF2-40B4-BE49-F238E27FC236}">
              <a16:creationId xmlns:a16="http://schemas.microsoft.com/office/drawing/2014/main" id="{A17F64DC-1634-456E-B02E-8B50225CB2A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0" name="直線コネクタ 299">
          <a:extLst>
            <a:ext uri="{FF2B5EF4-FFF2-40B4-BE49-F238E27FC236}">
              <a16:creationId xmlns:a16="http://schemas.microsoft.com/office/drawing/2014/main" id="{D97C7E23-AFB1-4E3B-A1CE-022F8BCA469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1" name="テキスト ボックス 300">
          <a:extLst>
            <a:ext uri="{FF2B5EF4-FFF2-40B4-BE49-F238E27FC236}">
              <a16:creationId xmlns:a16="http://schemas.microsoft.com/office/drawing/2014/main" id="{B091C53B-01B2-4B3C-82F7-8AC613B1E23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2" name="直線コネクタ 301">
          <a:extLst>
            <a:ext uri="{FF2B5EF4-FFF2-40B4-BE49-F238E27FC236}">
              <a16:creationId xmlns:a16="http://schemas.microsoft.com/office/drawing/2014/main" id="{872DBC79-1350-4B7F-A0FA-70868001B24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3" name="テキスト ボックス 302">
          <a:extLst>
            <a:ext uri="{FF2B5EF4-FFF2-40B4-BE49-F238E27FC236}">
              <a16:creationId xmlns:a16="http://schemas.microsoft.com/office/drawing/2014/main" id="{6F525A9E-D10F-413D-BCFA-20C7BD440A3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4" name="直線コネクタ 303">
          <a:extLst>
            <a:ext uri="{FF2B5EF4-FFF2-40B4-BE49-F238E27FC236}">
              <a16:creationId xmlns:a16="http://schemas.microsoft.com/office/drawing/2014/main" id="{FAB60B56-ACE7-43EA-B391-0A02CE273D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BD18CEBA-E797-4134-8504-C7D5E8BC9B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6" name="【消防施設】&#10;一人当たり面積グラフ枠">
          <a:extLst>
            <a:ext uri="{FF2B5EF4-FFF2-40B4-BE49-F238E27FC236}">
              <a16:creationId xmlns:a16="http://schemas.microsoft.com/office/drawing/2014/main" id="{784E18B4-C307-40E4-A168-FF5DD6237D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307" name="直線コネクタ 306">
          <a:extLst>
            <a:ext uri="{FF2B5EF4-FFF2-40B4-BE49-F238E27FC236}">
              <a16:creationId xmlns:a16="http://schemas.microsoft.com/office/drawing/2014/main" id="{0E449B76-4B75-4BB5-A35D-6B4D985325DB}"/>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308" name="【消防施設】&#10;一人当たり面積最小値テキスト">
          <a:extLst>
            <a:ext uri="{FF2B5EF4-FFF2-40B4-BE49-F238E27FC236}">
              <a16:creationId xmlns:a16="http://schemas.microsoft.com/office/drawing/2014/main" id="{95070366-83EB-476E-8A7B-C72814778A58}"/>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309" name="直線コネクタ 308">
          <a:extLst>
            <a:ext uri="{FF2B5EF4-FFF2-40B4-BE49-F238E27FC236}">
              <a16:creationId xmlns:a16="http://schemas.microsoft.com/office/drawing/2014/main" id="{812EB8F3-EEA4-4A14-A490-0F834C90206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310" name="【消防施設】&#10;一人当たり面積最大値テキスト">
          <a:extLst>
            <a:ext uri="{FF2B5EF4-FFF2-40B4-BE49-F238E27FC236}">
              <a16:creationId xmlns:a16="http://schemas.microsoft.com/office/drawing/2014/main" id="{1C106746-E0FF-4B39-A65D-B7E83898B0C7}"/>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311" name="直線コネクタ 310">
          <a:extLst>
            <a:ext uri="{FF2B5EF4-FFF2-40B4-BE49-F238E27FC236}">
              <a16:creationId xmlns:a16="http://schemas.microsoft.com/office/drawing/2014/main" id="{BD0E105E-8AD6-40E2-8B7B-89AC0F431D64}"/>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312" name="【消防施設】&#10;一人当たり面積平均値テキスト">
          <a:extLst>
            <a:ext uri="{FF2B5EF4-FFF2-40B4-BE49-F238E27FC236}">
              <a16:creationId xmlns:a16="http://schemas.microsoft.com/office/drawing/2014/main" id="{219F4533-A060-490A-8EE3-90E66CB4322A}"/>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313" name="フローチャート: 判断 312">
          <a:extLst>
            <a:ext uri="{FF2B5EF4-FFF2-40B4-BE49-F238E27FC236}">
              <a16:creationId xmlns:a16="http://schemas.microsoft.com/office/drawing/2014/main" id="{A75F62C6-6A46-47B5-98F3-9C370B6E153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314" name="フローチャート: 判断 313">
          <a:extLst>
            <a:ext uri="{FF2B5EF4-FFF2-40B4-BE49-F238E27FC236}">
              <a16:creationId xmlns:a16="http://schemas.microsoft.com/office/drawing/2014/main" id="{4ACE2857-F491-441A-B0A9-3DD7729E6AE8}"/>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315" name="フローチャート: 判断 314">
          <a:extLst>
            <a:ext uri="{FF2B5EF4-FFF2-40B4-BE49-F238E27FC236}">
              <a16:creationId xmlns:a16="http://schemas.microsoft.com/office/drawing/2014/main" id="{A2E89E38-637F-46D6-B797-B485D7E2AABC}"/>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316" name="フローチャート: 判断 315">
          <a:extLst>
            <a:ext uri="{FF2B5EF4-FFF2-40B4-BE49-F238E27FC236}">
              <a16:creationId xmlns:a16="http://schemas.microsoft.com/office/drawing/2014/main" id="{6FA467F2-2C89-4D9D-9316-C56FF5362369}"/>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317" name="フローチャート: 判断 316">
          <a:extLst>
            <a:ext uri="{FF2B5EF4-FFF2-40B4-BE49-F238E27FC236}">
              <a16:creationId xmlns:a16="http://schemas.microsoft.com/office/drawing/2014/main" id="{3D0488EC-75A7-4E83-A0EF-CFC2BE6911D1}"/>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CD4C1DC-E43F-4372-A723-376FBBBE56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D89047F-5620-4032-91E4-1AC413E8E8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55DA59F-B70E-47E2-8206-B5664DB4E7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E527BEE0-3A82-4654-A2F7-2DDF193CFB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5EBD915-8192-4AEC-9932-225809437C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31496</xdr:rowOff>
    </xdr:from>
    <xdr:to>
      <xdr:col>116</xdr:col>
      <xdr:colOff>114300</xdr:colOff>
      <xdr:row>86</xdr:row>
      <xdr:rowOff>133096</xdr:rowOff>
    </xdr:to>
    <xdr:sp macro="" textlink="">
      <xdr:nvSpPr>
        <xdr:cNvPr id="323" name="楕円 322">
          <a:extLst>
            <a:ext uri="{FF2B5EF4-FFF2-40B4-BE49-F238E27FC236}">
              <a16:creationId xmlns:a16="http://schemas.microsoft.com/office/drawing/2014/main" id="{5705E0E1-D8E3-44F3-88A4-801321BAD915}"/>
            </a:ext>
          </a:extLst>
        </xdr:cNvPr>
        <xdr:cNvSpPr/>
      </xdr:nvSpPr>
      <xdr:spPr>
        <a:xfrm>
          <a:off x="221107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117873</xdr:rowOff>
    </xdr:from>
    <xdr:ext cx="469744" cy="259045"/>
    <xdr:sp macro="" textlink="">
      <xdr:nvSpPr>
        <xdr:cNvPr id="324" name="【消防施設】&#10;一人当たり面積該当値テキスト">
          <a:extLst>
            <a:ext uri="{FF2B5EF4-FFF2-40B4-BE49-F238E27FC236}">
              <a16:creationId xmlns:a16="http://schemas.microsoft.com/office/drawing/2014/main" id="{694F65C9-7930-472D-A91D-ACF1269D7191}"/>
            </a:ext>
          </a:extLst>
        </xdr:cNvPr>
        <xdr:cNvSpPr txBox="1"/>
      </xdr:nvSpPr>
      <xdr:spPr>
        <a:xfrm>
          <a:off x="22199600" y="146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32638</xdr:rowOff>
    </xdr:from>
    <xdr:to>
      <xdr:col>112</xdr:col>
      <xdr:colOff>38100</xdr:colOff>
      <xdr:row>86</xdr:row>
      <xdr:rowOff>134238</xdr:rowOff>
    </xdr:to>
    <xdr:sp macro="" textlink="">
      <xdr:nvSpPr>
        <xdr:cNvPr id="325" name="楕円 324">
          <a:extLst>
            <a:ext uri="{FF2B5EF4-FFF2-40B4-BE49-F238E27FC236}">
              <a16:creationId xmlns:a16="http://schemas.microsoft.com/office/drawing/2014/main" id="{1AB6E7E7-4503-4138-85FD-0616036F25F3}"/>
            </a:ext>
          </a:extLst>
        </xdr:cNvPr>
        <xdr:cNvSpPr/>
      </xdr:nvSpPr>
      <xdr:spPr>
        <a:xfrm>
          <a:off x="21272500" y="147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82296</xdr:rowOff>
    </xdr:from>
    <xdr:to>
      <xdr:col>116</xdr:col>
      <xdr:colOff>63500</xdr:colOff>
      <xdr:row>86</xdr:row>
      <xdr:rowOff>83438</xdr:rowOff>
    </xdr:to>
    <xdr:cxnSp macro="">
      <xdr:nvCxnSpPr>
        <xdr:cNvPr id="326" name="直線コネクタ 325">
          <a:extLst>
            <a:ext uri="{FF2B5EF4-FFF2-40B4-BE49-F238E27FC236}">
              <a16:creationId xmlns:a16="http://schemas.microsoft.com/office/drawing/2014/main" id="{1E71E5DE-4E5B-4FF7-BD30-83D4EDC25CF9}"/>
            </a:ext>
          </a:extLst>
        </xdr:cNvPr>
        <xdr:cNvCxnSpPr/>
      </xdr:nvCxnSpPr>
      <xdr:spPr>
        <a:xfrm flipV="1">
          <a:off x="21323300" y="148269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33401</xdr:rowOff>
    </xdr:from>
    <xdr:to>
      <xdr:col>107</xdr:col>
      <xdr:colOff>101600</xdr:colOff>
      <xdr:row>86</xdr:row>
      <xdr:rowOff>135001</xdr:rowOff>
    </xdr:to>
    <xdr:sp macro="" textlink="">
      <xdr:nvSpPr>
        <xdr:cNvPr id="327" name="楕円 326">
          <a:extLst>
            <a:ext uri="{FF2B5EF4-FFF2-40B4-BE49-F238E27FC236}">
              <a16:creationId xmlns:a16="http://schemas.microsoft.com/office/drawing/2014/main" id="{EC857EDD-3761-4EE5-B0EB-A40B5EDFDD87}"/>
            </a:ext>
          </a:extLst>
        </xdr:cNvPr>
        <xdr:cNvSpPr/>
      </xdr:nvSpPr>
      <xdr:spPr>
        <a:xfrm>
          <a:off x="20383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83438</xdr:rowOff>
    </xdr:from>
    <xdr:to>
      <xdr:col>111</xdr:col>
      <xdr:colOff>177800</xdr:colOff>
      <xdr:row>86</xdr:row>
      <xdr:rowOff>84201</xdr:rowOff>
    </xdr:to>
    <xdr:cxnSp macro="">
      <xdr:nvCxnSpPr>
        <xdr:cNvPr id="328" name="直線コネクタ 327">
          <a:extLst>
            <a:ext uri="{FF2B5EF4-FFF2-40B4-BE49-F238E27FC236}">
              <a16:creationId xmlns:a16="http://schemas.microsoft.com/office/drawing/2014/main" id="{C7D7266A-AD84-4065-B280-59F20B889044}"/>
            </a:ext>
          </a:extLst>
        </xdr:cNvPr>
        <xdr:cNvCxnSpPr/>
      </xdr:nvCxnSpPr>
      <xdr:spPr>
        <a:xfrm flipV="1">
          <a:off x="20434300" y="1482813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33401</xdr:rowOff>
    </xdr:from>
    <xdr:to>
      <xdr:col>102</xdr:col>
      <xdr:colOff>165100</xdr:colOff>
      <xdr:row>86</xdr:row>
      <xdr:rowOff>135001</xdr:rowOff>
    </xdr:to>
    <xdr:sp macro="" textlink="">
      <xdr:nvSpPr>
        <xdr:cNvPr id="329" name="楕円 328">
          <a:extLst>
            <a:ext uri="{FF2B5EF4-FFF2-40B4-BE49-F238E27FC236}">
              <a16:creationId xmlns:a16="http://schemas.microsoft.com/office/drawing/2014/main" id="{342AA934-C3D0-402A-B47C-BC8F1295A61C}"/>
            </a:ext>
          </a:extLst>
        </xdr:cNvPr>
        <xdr:cNvSpPr/>
      </xdr:nvSpPr>
      <xdr:spPr>
        <a:xfrm>
          <a:off x="19494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84201</xdr:rowOff>
    </xdr:from>
    <xdr:to>
      <xdr:col>107</xdr:col>
      <xdr:colOff>50800</xdr:colOff>
      <xdr:row>86</xdr:row>
      <xdr:rowOff>84201</xdr:rowOff>
    </xdr:to>
    <xdr:cxnSp macro="">
      <xdr:nvCxnSpPr>
        <xdr:cNvPr id="330" name="直線コネクタ 329">
          <a:extLst>
            <a:ext uri="{FF2B5EF4-FFF2-40B4-BE49-F238E27FC236}">
              <a16:creationId xmlns:a16="http://schemas.microsoft.com/office/drawing/2014/main" id="{F99F7921-9C4B-493A-BED5-47AF1D84E331}"/>
            </a:ext>
          </a:extLst>
        </xdr:cNvPr>
        <xdr:cNvCxnSpPr/>
      </xdr:nvCxnSpPr>
      <xdr:spPr>
        <a:xfrm>
          <a:off x="19545300" y="14828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33782</xdr:rowOff>
    </xdr:from>
    <xdr:to>
      <xdr:col>98</xdr:col>
      <xdr:colOff>38100</xdr:colOff>
      <xdr:row>86</xdr:row>
      <xdr:rowOff>135382</xdr:rowOff>
    </xdr:to>
    <xdr:sp macro="" textlink="">
      <xdr:nvSpPr>
        <xdr:cNvPr id="331" name="楕円 330">
          <a:extLst>
            <a:ext uri="{FF2B5EF4-FFF2-40B4-BE49-F238E27FC236}">
              <a16:creationId xmlns:a16="http://schemas.microsoft.com/office/drawing/2014/main" id="{08E4F19B-9C7E-40DF-B59C-3537461A9D6B}"/>
            </a:ext>
          </a:extLst>
        </xdr:cNvPr>
        <xdr:cNvSpPr/>
      </xdr:nvSpPr>
      <xdr:spPr>
        <a:xfrm>
          <a:off x="18605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84201</xdr:rowOff>
    </xdr:from>
    <xdr:to>
      <xdr:col>102</xdr:col>
      <xdr:colOff>114300</xdr:colOff>
      <xdr:row>86</xdr:row>
      <xdr:rowOff>84582</xdr:rowOff>
    </xdr:to>
    <xdr:cxnSp macro="">
      <xdr:nvCxnSpPr>
        <xdr:cNvPr id="332" name="直線コネクタ 331">
          <a:extLst>
            <a:ext uri="{FF2B5EF4-FFF2-40B4-BE49-F238E27FC236}">
              <a16:creationId xmlns:a16="http://schemas.microsoft.com/office/drawing/2014/main" id="{EFF14467-A3E1-4ACF-A250-868CEE6F4270}"/>
            </a:ext>
          </a:extLst>
        </xdr:cNvPr>
        <xdr:cNvCxnSpPr/>
      </xdr:nvCxnSpPr>
      <xdr:spPr>
        <a:xfrm flipV="1">
          <a:off x="18656300" y="14828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333" name="n_1aveValue【消防施設】&#10;一人当たり面積">
          <a:extLst>
            <a:ext uri="{FF2B5EF4-FFF2-40B4-BE49-F238E27FC236}">
              <a16:creationId xmlns:a16="http://schemas.microsoft.com/office/drawing/2014/main" id="{4D267647-BF7D-43D0-90C2-E189AA817872}"/>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334" name="n_2aveValue【消防施設】&#10;一人当たり面積">
          <a:extLst>
            <a:ext uri="{FF2B5EF4-FFF2-40B4-BE49-F238E27FC236}">
              <a16:creationId xmlns:a16="http://schemas.microsoft.com/office/drawing/2014/main" id="{E51B44F6-CAF8-4FD5-A3EB-DA61BC84502F}"/>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335" name="n_3aveValue【消防施設】&#10;一人当たり面積">
          <a:extLst>
            <a:ext uri="{FF2B5EF4-FFF2-40B4-BE49-F238E27FC236}">
              <a16:creationId xmlns:a16="http://schemas.microsoft.com/office/drawing/2014/main" id="{44E1EE65-8B7E-4462-A5A8-A807A2FED6F6}"/>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336" name="n_4aveValue【消防施設】&#10;一人当たり面積">
          <a:extLst>
            <a:ext uri="{FF2B5EF4-FFF2-40B4-BE49-F238E27FC236}">
              <a16:creationId xmlns:a16="http://schemas.microsoft.com/office/drawing/2014/main" id="{63BD6B3F-73F0-463A-AEB9-3134EB78A835}"/>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125365</xdr:rowOff>
    </xdr:from>
    <xdr:ext cx="469744" cy="259045"/>
    <xdr:sp macro="" textlink="">
      <xdr:nvSpPr>
        <xdr:cNvPr id="337" name="n_1mainValue【消防施設】&#10;一人当たり面積">
          <a:extLst>
            <a:ext uri="{FF2B5EF4-FFF2-40B4-BE49-F238E27FC236}">
              <a16:creationId xmlns:a16="http://schemas.microsoft.com/office/drawing/2014/main" id="{60FE1B9F-33DF-4092-B13D-2D3984E4CAC2}"/>
            </a:ext>
          </a:extLst>
        </xdr:cNvPr>
        <xdr:cNvSpPr txBox="1"/>
      </xdr:nvSpPr>
      <xdr:spPr>
        <a:xfrm>
          <a:off x="21075727" y="1487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126128</xdr:rowOff>
    </xdr:from>
    <xdr:ext cx="469744" cy="259045"/>
    <xdr:sp macro="" textlink="">
      <xdr:nvSpPr>
        <xdr:cNvPr id="338" name="n_2mainValue【消防施設】&#10;一人当たり面積">
          <a:extLst>
            <a:ext uri="{FF2B5EF4-FFF2-40B4-BE49-F238E27FC236}">
              <a16:creationId xmlns:a16="http://schemas.microsoft.com/office/drawing/2014/main" id="{5A2D3419-1725-4D52-9A46-BFB96C38C50C}"/>
            </a:ext>
          </a:extLst>
        </xdr:cNvPr>
        <xdr:cNvSpPr txBox="1"/>
      </xdr:nvSpPr>
      <xdr:spPr>
        <a:xfrm>
          <a:off x="20199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126128</xdr:rowOff>
    </xdr:from>
    <xdr:ext cx="469744" cy="259045"/>
    <xdr:sp macro="" textlink="">
      <xdr:nvSpPr>
        <xdr:cNvPr id="339" name="n_3mainValue【消防施設】&#10;一人当たり面積">
          <a:extLst>
            <a:ext uri="{FF2B5EF4-FFF2-40B4-BE49-F238E27FC236}">
              <a16:creationId xmlns:a16="http://schemas.microsoft.com/office/drawing/2014/main" id="{A6B533A1-0EF7-42FC-A2EB-3F3E0B183713}"/>
            </a:ext>
          </a:extLst>
        </xdr:cNvPr>
        <xdr:cNvSpPr txBox="1"/>
      </xdr:nvSpPr>
      <xdr:spPr>
        <a:xfrm>
          <a:off x="19310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126509</xdr:rowOff>
    </xdr:from>
    <xdr:ext cx="469744" cy="259045"/>
    <xdr:sp macro="" textlink="">
      <xdr:nvSpPr>
        <xdr:cNvPr id="340" name="n_4mainValue【消防施設】&#10;一人当たり面積">
          <a:extLst>
            <a:ext uri="{FF2B5EF4-FFF2-40B4-BE49-F238E27FC236}">
              <a16:creationId xmlns:a16="http://schemas.microsoft.com/office/drawing/2014/main" id="{ACCDEFE8-48C0-48F5-8A8A-647971F5709B}"/>
            </a:ext>
          </a:extLst>
        </xdr:cNvPr>
        <xdr:cNvSpPr txBox="1"/>
      </xdr:nvSpPr>
      <xdr:spPr>
        <a:xfrm>
          <a:off x="18421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1" name="正方形/長方形 340">
          <a:extLst>
            <a:ext uri="{FF2B5EF4-FFF2-40B4-BE49-F238E27FC236}">
              <a16:creationId xmlns:a16="http://schemas.microsoft.com/office/drawing/2014/main" id="{EFA06E99-87AA-429C-8958-9DCD27215C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2" name="正方形/長方形 341">
          <a:extLst>
            <a:ext uri="{FF2B5EF4-FFF2-40B4-BE49-F238E27FC236}">
              <a16:creationId xmlns:a16="http://schemas.microsoft.com/office/drawing/2014/main" id="{0F715B1F-E31F-444C-A924-9D5C10DFC2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3" name="正方形/長方形 342">
          <a:extLst>
            <a:ext uri="{FF2B5EF4-FFF2-40B4-BE49-F238E27FC236}">
              <a16:creationId xmlns:a16="http://schemas.microsoft.com/office/drawing/2014/main" id="{B7E5F042-311E-4E41-A660-631AAB21CC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4" name="正方形/長方形 343">
          <a:extLst>
            <a:ext uri="{FF2B5EF4-FFF2-40B4-BE49-F238E27FC236}">
              <a16:creationId xmlns:a16="http://schemas.microsoft.com/office/drawing/2014/main" id="{E727132F-446E-4D30-9059-21AF9288F6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5" name="正方形/長方形 344">
          <a:extLst>
            <a:ext uri="{FF2B5EF4-FFF2-40B4-BE49-F238E27FC236}">
              <a16:creationId xmlns:a16="http://schemas.microsoft.com/office/drawing/2014/main" id="{662CA8DD-6879-4188-8E92-5852C34354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6" name="正方形/長方形 345">
          <a:extLst>
            <a:ext uri="{FF2B5EF4-FFF2-40B4-BE49-F238E27FC236}">
              <a16:creationId xmlns:a16="http://schemas.microsoft.com/office/drawing/2014/main" id="{E3566749-FAE7-4542-87FC-9C07719F08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7" name="正方形/長方形 346">
          <a:extLst>
            <a:ext uri="{FF2B5EF4-FFF2-40B4-BE49-F238E27FC236}">
              <a16:creationId xmlns:a16="http://schemas.microsoft.com/office/drawing/2014/main" id="{1BB33554-BD1F-4013-A164-EE26C0FD25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8" name="正方形/長方形 347">
          <a:extLst>
            <a:ext uri="{FF2B5EF4-FFF2-40B4-BE49-F238E27FC236}">
              <a16:creationId xmlns:a16="http://schemas.microsoft.com/office/drawing/2014/main" id="{7AD93FE0-B4B6-418E-9143-6A0D6208F4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7BA7F78E-CF45-4A18-AB09-ADBB8A305C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0" name="直線コネクタ 349">
          <a:extLst>
            <a:ext uri="{FF2B5EF4-FFF2-40B4-BE49-F238E27FC236}">
              <a16:creationId xmlns:a16="http://schemas.microsoft.com/office/drawing/2014/main" id="{42DFDA59-0C1E-4291-8058-0C151EF983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1BCEB2C-9A85-4746-BEF2-D5D6D0CDA6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2" name="直線コネクタ 351">
          <a:extLst>
            <a:ext uri="{FF2B5EF4-FFF2-40B4-BE49-F238E27FC236}">
              <a16:creationId xmlns:a16="http://schemas.microsoft.com/office/drawing/2014/main" id="{938A5DA8-B540-494E-8CC1-154858B695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3" name="テキスト ボックス 352">
          <a:extLst>
            <a:ext uri="{FF2B5EF4-FFF2-40B4-BE49-F238E27FC236}">
              <a16:creationId xmlns:a16="http://schemas.microsoft.com/office/drawing/2014/main" id="{D3C111F2-062D-414F-8564-AC986165FA1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4" name="直線コネクタ 353">
          <a:extLst>
            <a:ext uri="{FF2B5EF4-FFF2-40B4-BE49-F238E27FC236}">
              <a16:creationId xmlns:a16="http://schemas.microsoft.com/office/drawing/2014/main" id="{F536276E-F52C-4412-99A1-1DF16446E84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9E2DB8BF-7B0F-491B-AB45-831684FCB9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6" name="直線コネクタ 355">
          <a:extLst>
            <a:ext uri="{FF2B5EF4-FFF2-40B4-BE49-F238E27FC236}">
              <a16:creationId xmlns:a16="http://schemas.microsoft.com/office/drawing/2014/main" id="{5547A013-7707-466F-9D73-505283F90C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E0DC9B3B-324D-4338-8C1E-7E8C6C772C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8" name="直線コネクタ 357">
          <a:extLst>
            <a:ext uri="{FF2B5EF4-FFF2-40B4-BE49-F238E27FC236}">
              <a16:creationId xmlns:a16="http://schemas.microsoft.com/office/drawing/2014/main" id="{E36D363B-9A42-462E-ADFF-5A4EAB09CE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BFB37861-B4F5-4F22-B943-DAE79D342A4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0" name="直線コネクタ 359">
          <a:extLst>
            <a:ext uri="{FF2B5EF4-FFF2-40B4-BE49-F238E27FC236}">
              <a16:creationId xmlns:a16="http://schemas.microsoft.com/office/drawing/2014/main" id="{D7142961-0A06-4B8D-87FD-8390EA31DD1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0CDD561D-5448-410D-8AAD-DC3A45AA8C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2" name="直線コネクタ 361">
          <a:extLst>
            <a:ext uri="{FF2B5EF4-FFF2-40B4-BE49-F238E27FC236}">
              <a16:creationId xmlns:a16="http://schemas.microsoft.com/office/drawing/2014/main" id="{6B258092-11A0-4262-A662-65698B4221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3" name="テキスト ボックス 362">
          <a:extLst>
            <a:ext uri="{FF2B5EF4-FFF2-40B4-BE49-F238E27FC236}">
              <a16:creationId xmlns:a16="http://schemas.microsoft.com/office/drawing/2014/main" id="{4C0C52A4-B400-4C1C-A1D2-9FD19F29DE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a:extLst>
            <a:ext uri="{FF2B5EF4-FFF2-40B4-BE49-F238E27FC236}">
              <a16:creationId xmlns:a16="http://schemas.microsoft.com/office/drawing/2014/main" id="{C6B7473C-D13C-4959-83A0-AAD5CA4F78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a:extLst>
            <a:ext uri="{FF2B5EF4-FFF2-40B4-BE49-F238E27FC236}">
              <a16:creationId xmlns:a16="http://schemas.microsoft.com/office/drawing/2014/main" id="{8DEDBB16-5890-4A3B-9EE9-846287F139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66" name="直線コネクタ 365">
          <a:extLst>
            <a:ext uri="{FF2B5EF4-FFF2-40B4-BE49-F238E27FC236}">
              <a16:creationId xmlns:a16="http://schemas.microsoft.com/office/drawing/2014/main" id="{0EE587CD-DB95-4875-B1DE-AB0D30464761}"/>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7" name="【庁舎】&#10;有形固定資産減価償却率最小値テキスト">
          <a:extLst>
            <a:ext uri="{FF2B5EF4-FFF2-40B4-BE49-F238E27FC236}">
              <a16:creationId xmlns:a16="http://schemas.microsoft.com/office/drawing/2014/main" id="{EA1B60CD-04E7-49A3-B3C4-C4A1342122D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8" name="直線コネクタ 367">
          <a:extLst>
            <a:ext uri="{FF2B5EF4-FFF2-40B4-BE49-F238E27FC236}">
              <a16:creationId xmlns:a16="http://schemas.microsoft.com/office/drawing/2014/main" id="{72246CF9-D493-4C1A-AB3E-A53DCA5D27C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69" name="【庁舎】&#10;有形固定資産減価償却率最大値テキスト">
          <a:extLst>
            <a:ext uri="{FF2B5EF4-FFF2-40B4-BE49-F238E27FC236}">
              <a16:creationId xmlns:a16="http://schemas.microsoft.com/office/drawing/2014/main" id="{EAD48ADF-2AD4-4C48-A703-2A6632F61BD7}"/>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70" name="直線コネクタ 369">
          <a:extLst>
            <a:ext uri="{FF2B5EF4-FFF2-40B4-BE49-F238E27FC236}">
              <a16:creationId xmlns:a16="http://schemas.microsoft.com/office/drawing/2014/main" id="{5FF650C5-8F7C-4042-9CBA-AC58BB78B5DD}"/>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371" name="【庁舎】&#10;有形固定資産減価償却率平均値テキスト">
          <a:extLst>
            <a:ext uri="{FF2B5EF4-FFF2-40B4-BE49-F238E27FC236}">
              <a16:creationId xmlns:a16="http://schemas.microsoft.com/office/drawing/2014/main" id="{7EAB0F51-8773-454C-8DD3-8C51CD3ED7CA}"/>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72" name="フローチャート: 判断 371">
          <a:extLst>
            <a:ext uri="{FF2B5EF4-FFF2-40B4-BE49-F238E27FC236}">
              <a16:creationId xmlns:a16="http://schemas.microsoft.com/office/drawing/2014/main" id="{0B7F1085-B209-4931-8618-56C2D9C6031D}"/>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373" name="フローチャート: 判断 372">
          <a:extLst>
            <a:ext uri="{FF2B5EF4-FFF2-40B4-BE49-F238E27FC236}">
              <a16:creationId xmlns:a16="http://schemas.microsoft.com/office/drawing/2014/main" id="{D996894E-6F80-4C31-9A56-EBA1C6491F7F}"/>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374" name="フローチャート: 判断 373">
          <a:extLst>
            <a:ext uri="{FF2B5EF4-FFF2-40B4-BE49-F238E27FC236}">
              <a16:creationId xmlns:a16="http://schemas.microsoft.com/office/drawing/2014/main" id="{C077E16C-7F86-4B73-A6D5-59C138DE116A}"/>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375" name="フローチャート: 判断 374">
          <a:extLst>
            <a:ext uri="{FF2B5EF4-FFF2-40B4-BE49-F238E27FC236}">
              <a16:creationId xmlns:a16="http://schemas.microsoft.com/office/drawing/2014/main" id="{5CF94878-27EF-4B85-B055-7ED11836FE2D}"/>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376" name="フローチャート: 判断 375">
          <a:extLst>
            <a:ext uri="{FF2B5EF4-FFF2-40B4-BE49-F238E27FC236}">
              <a16:creationId xmlns:a16="http://schemas.microsoft.com/office/drawing/2014/main" id="{3BDCBAB2-9F55-4268-B373-B170FE2B7A74}"/>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1CB9D62-1B9E-4816-ABC3-7CF6DEE0AE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E940E118-1552-40EE-AC25-2965F6C8D4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572C1619-49C9-4083-B799-97506AF212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DE664DB-53F3-43EF-9BEA-0EB94A4331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CC90963-C1BC-4859-8132-20B1852024C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382" name="楕円 381">
          <a:extLst>
            <a:ext uri="{FF2B5EF4-FFF2-40B4-BE49-F238E27FC236}">
              <a16:creationId xmlns:a16="http://schemas.microsoft.com/office/drawing/2014/main" id="{9C5B2303-172C-4E5F-BEFC-C4196C23B9AD}"/>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383" name="【庁舎】&#10;有形固定資産減価償却率該当値テキスト">
          <a:extLst>
            <a:ext uri="{FF2B5EF4-FFF2-40B4-BE49-F238E27FC236}">
              <a16:creationId xmlns:a16="http://schemas.microsoft.com/office/drawing/2014/main" id="{0040FB69-A635-42DA-BECC-BBD57AABDE85}"/>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384" name="楕円 383">
          <a:extLst>
            <a:ext uri="{FF2B5EF4-FFF2-40B4-BE49-F238E27FC236}">
              <a16:creationId xmlns:a16="http://schemas.microsoft.com/office/drawing/2014/main" id="{0DD0C10A-E560-49C8-AC34-4417F3650A84}"/>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10886</xdr:rowOff>
    </xdr:to>
    <xdr:cxnSp macro="">
      <xdr:nvCxnSpPr>
        <xdr:cNvPr id="385" name="直線コネクタ 384">
          <a:extLst>
            <a:ext uri="{FF2B5EF4-FFF2-40B4-BE49-F238E27FC236}">
              <a16:creationId xmlns:a16="http://schemas.microsoft.com/office/drawing/2014/main" id="{E05D9664-68B7-4FBE-840B-47CBE97E3EA5}"/>
            </a:ext>
          </a:extLst>
        </xdr:cNvPr>
        <xdr:cNvCxnSpPr/>
      </xdr:nvCxnSpPr>
      <xdr:spPr>
        <a:xfrm>
          <a:off x="15481300" y="1849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386" name="楕円 385">
          <a:extLst>
            <a:ext uri="{FF2B5EF4-FFF2-40B4-BE49-F238E27FC236}">
              <a16:creationId xmlns:a16="http://schemas.microsoft.com/office/drawing/2014/main" id="{249016AD-4F41-4523-8FAE-B478B14833CF}"/>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149679</xdr:rowOff>
    </xdr:to>
    <xdr:cxnSp macro="">
      <xdr:nvCxnSpPr>
        <xdr:cNvPr id="387" name="直線コネクタ 386">
          <a:extLst>
            <a:ext uri="{FF2B5EF4-FFF2-40B4-BE49-F238E27FC236}">
              <a16:creationId xmlns:a16="http://schemas.microsoft.com/office/drawing/2014/main" id="{B43E4EDB-ED64-4E80-A843-CC0EAFE75028}"/>
            </a:ext>
          </a:extLst>
        </xdr:cNvPr>
        <xdr:cNvCxnSpPr/>
      </xdr:nvCxnSpPr>
      <xdr:spPr>
        <a:xfrm>
          <a:off x="14592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388" name="楕円 387">
          <a:extLst>
            <a:ext uri="{FF2B5EF4-FFF2-40B4-BE49-F238E27FC236}">
              <a16:creationId xmlns:a16="http://schemas.microsoft.com/office/drawing/2014/main" id="{41CF9884-59ED-488E-9D00-2BCDA66BCB7E}"/>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117021</xdr:rowOff>
    </xdr:to>
    <xdr:cxnSp macro="">
      <xdr:nvCxnSpPr>
        <xdr:cNvPr id="389" name="直線コネクタ 388">
          <a:extLst>
            <a:ext uri="{FF2B5EF4-FFF2-40B4-BE49-F238E27FC236}">
              <a16:creationId xmlns:a16="http://schemas.microsoft.com/office/drawing/2014/main" id="{9946E692-1A13-4BC8-8304-D06CA7C1552C}"/>
            </a:ext>
          </a:extLst>
        </xdr:cNvPr>
        <xdr:cNvCxnSpPr/>
      </xdr:nvCxnSpPr>
      <xdr:spPr>
        <a:xfrm>
          <a:off x="13703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390" name="楕円 389">
          <a:extLst>
            <a:ext uri="{FF2B5EF4-FFF2-40B4-BE49-F238E27FC236}">
              <a16:creationId xmlns:a16="http://schemas.microsoft.com/office/drawing/2014/main" id="{2B422BF8-FB52-45A5-8DF1-459862E2DBB4}"/>
            </a:ext>
          </a:extLst>
        </xdr:cNvPr>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84364</xdr:rowOff>
    </xdr:to>
    <xdr:cxnSp macro="">
      <xdr:nvCxnSpPr>
        <xdr:cNvPr id="391" name="直線コネクタ 390">
          <a:extLst>
            <a:ext uri="{FF2B5EF4-FFF2-40B4-BE49-F238E27FC236}">
              <a16:creationId xmlns:a16="http://schemas.microsoft.com/office/drawing/2014/main" id="{DAE8C97E-A7F4-41EF-B01B-264EE2B49019}"/>
            </a:ext>
          </a:extLst>
        </xdr:cNvPr>
        <xdr:cNvCxnSpPr/>
      </xdr:nvCxnSpPr>
      <xdr:spPr>
        <a:xfrm>
          <a:off x="12814300" y="18364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392" name="n_1aveValue【庁舎】&#10;有形固定資産減価償却率">
          <a:extLst>
            <a:ext uri="{FF2B5EF4-FFF2-40B4-BE49-F238E27FC236}">
              <a16:creationId xmlns:a16="http://schemas.microsoft.com/office/drawing/2014/main" id="{E19042E7-7895-4079-AA36-E65F32386F35}"/>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393" name="n_2aveValue【庁舎】&#10;有形固定資産減価償却率">
          <a:extLst>
            <a:ext uri="{FF2B5EF4-FFF2-40B4-BE49-F238E27FC236}">
              <a16:creationId xmlns:a16="http://schemas.microsoft.com/office/drawing/2014/main" id="{6CBF0F62-6AD5-4DFA-A196-14C036AA6084}"/>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394" name="n_3aveValue【庁舎】&#10;有形固定資産減価償却率">
          <a:extLst>
            <a:ext uri="{FF2B5EF4-FFF2-40B4-BE49-F238E27FC236}">
              <a16:creationId xmlns:a16="http://schemas.microsoft.com/office/drawing/2014/main" id="{6D089B07-AE94-43FD-B36F-A1F50135DB2A}"/>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395" name="n_4aveValue【庁舎】&#10;有形固定資産減価償却率">
          <a:extLst>
            <a:ext uri="{FF2B5EF4-FFF2-40B4-BE49-F238E27FC236}">
              <a16:creationId xmlns:a16="http://schemas.microsoft.com/office/drawing/2014/main" id="{3A6DACB2-6021-4F29-8260-9D34B0DE74E7}"/>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396" name="n_1mainValue【庁舎】&#10;有形固定資産減価償却率">
          <a:extLst>
            <a:ext uri="{FF2B5EF4-FFF2-40B4-BE49-F238E27FC236}">
              <a16:creationId xmlns:a16="http://schemas.microsoft.com/office/drawing/2014/main" id="{4780E5D8-5E17-481C-B3B9-7DC73327C103}"/>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397" name="n_2mainValue【庁舎】&#10;有形固定資産減価償却率">
          <a:extLst>
            <a:ext uri="{FF2B5EF4-FFF2-40B4-BE49-F238E27FC236}">
              <a16:creationId xmlns:a16="http://schemas.microsoft.com/office/drawing/2014/main" id="{2670FD71-DC7B-4944-8485-7DA81D12A010}"/>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398" name="n_3mainValue【庁舎】&#10;有形固定資産減価償却率">
          <a:extLst>
            <a:ext uri="{FF2B5EF4-FFF2-40B4-BE49-F238E27FC236}">
              <a16:creationId xmlns:a16="http://schemas.microsoft.com/office/drawing/2014/main" id="{B6A01FDD-412E-497C-92A7-D759326B22A2}"/>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399" name="n_4mainValue【庁舎】&#10;有形固定資産減価償却率">
          <a:extLst>
            <a:ext uri="{FF2B5EF4-FFF2-40B4-BE49-F238E27FC236}">
              <a16:creationId xmlns:a16="http://schemas.microsoft.com/office/drawing/2014/main" id="{22786A4B-FA4A-4B34-8353-D67F798314D9}"/>
            </a:ext>
          </a:extLst>
        </xdr:cNvPr>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a:extLst>
            <a:ext uri="{FF2B5EF4-FFF2-40B4-BE49-F238E27FC236}">
              <a16:creationId xmlns:a16="http://schemas.microsoft.com/office/drawing/2014/main" id="{4E792B10-E630-42B1-885E-23A9E6B940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a:extLst>
            <a:ext uri="{FF2B5EF4-FFF2-40B4-BE49-F238E27FC236}">
              <a16:creationId xmlns:a16="http://schemas.microsoft.com/office/drawing/2014/main" id="{5ADAC31D-AB24-409C-80DE-D36A7E3030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a:extLst>
            <a:ext uri="{FF2B5EF4-FFF2-40B4-BE49-F238E27FC236}">
              <a16:creationId xmlns:a16="http://schemas.microsoft.com/office/drawing/2014/main" id="{3BE37189-53CF-4112-A4BD-3DCE86A612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a:extLst>
            <a:ext uri="{FF2B5EF4-FFF2-40B4-BE49-F238E27FC236}">
              <a16:creationId xmlns:a16="http://schemas.microsoft.com/office/drawing/2014/main" id="{5E8D5476-7FA9-4F77-9DF9-B060DA5E4E2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a:extLst>
            <a:ext uri="{FF2B5EF4-FFF2-40B4-BE49-F238E27FC236}">
              <a16:creationId xmlns:a16="http://schemas.microsoft.com/office/drawing/2014/main" id="{C051C539-229F-4CB1-95E1-7CC177A96D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a:extLst>
            <a:ext uri="{FF2B5EF4-FFF2-40B4-BE49-F238E27FC236}">
              <a16:creationId xmlns:a16="http://schemas.microsoft.com/office/drawing/2014/main" id="{2AD4F77A-0525-4586-ADB4-C9D6F2000C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a:extLst>
            <a:ext uri="{FF2B5EF4-FFF2-40B4-BE49-F238E27FC236}">
              <a16:creationId xmlns:a16="http://schemas.microsoft.com/office/drawing/2014/main" id="{CF1FFE98-0210-4308-B22F-B91583CEC2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a:extLst>
            <a:ext uri="{FF2B5EF4-FFF2-40B4-BE49-F238E27FC236}">
              <a16:creationId xmlns:a16="http://schemas.microsoft.com/office/drawing/2014/main" id="{F5397681-EEB5-424D-A05E-A00E5B24D6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6F047A0B-A89F-4ABD-9746-2CE4C61C09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a:extLst>
            <a:ext uri="{FF2B5EF4-FFF2-40B4-BE49-F238E27FC236}">
              <a16:creationId xmlns:a16="http://schemas.microsoft.com/office/drawing/2014/main" id="{D3F97DFD-9E00-43D6-AD31-C2ED554889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a:extLst>
            <a:ext uri="{FF2B5EF4-FFF2-40B4-BE49-F238E27FC236}">
              <a16:creationId xmlns:a16="http://schemas.microsoft.com/office/drawing/2014/main" id="{E5BE0002-30AE-473B-810C-C7D4574C62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6555E1C0-7686-45F4-910D-5FE14592A55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a:extLst>
            <a:ext uri="{FF2B5EF4-FFF2-40B4-BE49-F238E27FC236}">
              <a16:creationId xmlns:a16="http://schemas.microsoft.com/office/drawing/2014/main" id="{A49B534C-4793-4D14-BA2B-550F6EB3361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74727A05-2A86-4F83-A014-7D1A7966A0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a:extLst>
            <a:ext uri="{FF2B5EF4-FFF2-40B4-BE49-F238E27FC236}">
              <a16:creationId xmlns:a16="http://schemas.microsoft.com/office/drawing/2014/main" id="{87BB40BD-61F9-44C2-99EF-B810A4F39E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536CEDF6-0447-4BA0-AC0C-1DED828A1B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a:extLst>
            <a:ext uri="{FF2B5EF4-FFF2-40B4-BE49-F238E27FC236}">
              <a16:creationId xmlns:a16="http://schemas.microsoft.com/office/drawing/2014/main" id="{32A262F3-4E67-4CCE-8DF7-1CC1D73CDE7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D6FF6605-E14B-4C87-A3DC-3C1BBB351B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a:extLst>
            <a:ext uri="{FF2B5EF4-FFF2-40B4-BE49-F238E27FC236}">
              <a16:creationId xmlns:a16="http://schemas.microsoft.com/office/drawing/2014/main" id="{D8306E10-6409-4741-9A03-BA6401859C8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9" name="テキスト ボックス 418">
          <a:extLst>
            <a:ext uri="{FF2B5EF4-FFF2-40B4-BE49-F238E27FC236}">
              <a16:creationId xmlns:a16="http://schemas.microsoft.com/office/drawing/2014/main" id="{5223565F-1085-4F03-B7AD-06247AA04DC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a:extLst>
            <a:ext uri="{FF2B5EF4-FFF2-40B4-BE49-F238E27FC236}">
              <a16:creationId xmlns:a16="http://schemas.microsoft.com/office/drawing/2014/main" id="{CC47B0A9-4CCF-4572-88A1-9E1E2AF7A1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1" name="テキスト ボックス 420">
          <a:extLst>
            <a:ext uri="{FF2B5EF4-FFF2-40B4-BE49-F238E27FC236}">
              <a16:creationId xmlns:a16="http://schemas.microsoft.com/office/drawing/2014/main" id="{817EEFC2-3DCD-42C3-AD2D-27A5C34C0B4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a:extLst>
            <a:ext uri="{FF2B5EF4-FFF2-40B4-BE49-F238E27FC236}">
              <a16:creationId xmlns:a16="http://schemas.microsoft.com/office/drawing/2014/main" id="{266C3E6F-570D-458D-BCEE-46F18D149B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423" name="直線コネクタ 422">
          <a:extLst>
            <a:ext uri="{FF2B5EF4-FFF2-40B4-BE49-F238E27FC236}">
              <a16:creationId xmlns:a16="http://schemas.microsoft.com/office/drawing/2014/main" id="{25905927-35E0-42F2-9027-1642A1EB5E6F}"/>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424" name="【庁舎】&#10;一人当たり面積最小値テキスト">
          <a:extLst>
            <a:ext uri="{FF2B5EF4-FFF2-40B4-BE49-F238E27FC236}">
              <a16:creationId xmlns:a16="http://schemas.microsoft.com/office/drawing/2014/main" id="{FEB32727-D209-4341-9427-BF18CCCEAF8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425" name="直線コネクタ 424">
          <a:extLst>
            <a:ext uri="{FF2B5EF4-FFF2-40B4-BE49-F238E27FC236}">
              <a16:creationId xmlns:a16="http://schemas.microsoft.com/office/drawing/2014/main" id="{2712EE63-81F8-4807-88E0-436FF958EB0A}"/>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426" name="【庁舎】&#10;一人当たり面積最大値テキスト">
          <a:extLst>
            <a:ext uri="{FF2B5EF4-FFF2-40B4-BE49-F238E27FC236}">
              <a16:creationId xmlns:a16="http://schemas.microsoft.com/office/drawing/2014/main" id="{E63BEA8E-9E09-4B13-88E5-2712F113CEA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427" name="直線コネクタ 426">
          <a:extLst>
            <a:ext uri="{FF2B5EF4-FFF2-40B4-BE49-F238E27FC236}">
              <a16:creationId xmlns:a16="http://schemas.microsoft.com/office/drawing/2014/main" id="{E7199CCA-10C7-4E5D-9B31-F0268744A075}"/>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428" name="【庁舎】&#10;一人当たり面積平均値テキスト">
          <a:extLst>
            <a:ext uri="{FF2B5EF4-FFF2-40B4-BE49-F238E27FC236}">
              <a16:creationId xmlns:a16="http://schemas.microsoft.com/office/drawing/2014/main" id="{1B75D45F-896C-4CB9-85C9-A92CC2D6ED62}"/>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429" name="フローチャート: 判断 428">
          <a:extLst>
            <a:ext uri="{FF2B5EF4-FFF2-40B4-BE49-F238E27FC236}">
              <a16:creationId xmlns:a16="http://schemas.microsoft.com/office/drawing/2014/main" id="{76A0CAF2-F535-414D-A6CA-39DA2A5695DD}"/>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430" name="フローチャート: 判断 429">
          <a:extLst>
            <a:ext uri="{FF2B5EF4-FFF2-40B4-BE49-F238E27FC236}">
              <a16:creationId xmlns:a16="http://schemas.microsoft.com/office/drawing/2014/main" id="{C9E1B12C-48E3-45BE-AE4B-50540DC19342}"/>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431" name="フローチャート: 判断 430">
          <a:extLst>
            <a:ext uri="{FF2B5EF4-FFF2-40B4-BE49-F238E27FC236}">
              <a16:creationId xmlns:a16="http://schemas.microsoft.com/office/drawing/2014/main" id="{C4EC7886-307B-46D6-885B-72C03F555C98}"/>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432" name="フローチャート: 判断 431">
          <a:extLst>
            <a:ext uri="{FF2B5EF4-FFF2-40B4-BE49-F238E27FC236}">
              <a16:creationId xmlns:a16="http://schemas.microsoft.com/office/drawing/2014/main" id="{C39E65AA-1798-4E1B-8FBF-9F64F7C062F4}"/>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433" name="フローチャート: 判断 432">
          <a:extLst>
            <a:ext uri="{FF2B5EF4-FFF2-40B4-BE49-F238E27FC236}">
              <a16:creationId xmlns:a16="http://schemas.microsoft.com/office/drawing/2014/main" id="{32BB8E9A-F39D-44FE-A77C-746BD5213567}"/>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9C0D820-15DA-4995-87DC-18B88AE04B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5CE1C6DE-1958-488D-AB57-D85277E12F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E48E9D29-F87E-4651-AABB-858CBC4F02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414ED56-BCC7-4DA5-837B-CA4B1583B0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FF134FD-A4BA-49DF-80FF-05F40D2637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82804</xdr:rowOff>
    </xdr:from>
    <xdr:to>
      <xdr:col>116</xdr:col>
      <xdr:colOff>114300</xdr:colOff>
      <xdr:row>108</xdr:row>
      <xdr:rowOff>12954</xdr:rowOff>
    </xdr:to>
    <xdr:sp macro="" textlink="">
      <xdr:nvSpPr>
        <xdr:cNvPr id="439" name="楕円 438">
          <a:extLst>
            <a:ext uri="{FF2B5EF4-FFF2-40B4-BE49-F238E27FC236}">
              <a16:creationId xmlns:a16="http://schemas.microsoft.com/office/drawing/2014/main" id="{7FD31B7D-AE79-4BC8-9ADE-6B795D654EA2}"/>
            </a:ext>
          </a:extLst>
        </xdr:cNvPr>
        <xdr:cNvSpPr/>
      </xdr:nvSpPr>
      <xdr:spPr>
        <a:xfrm>
          <a:off x="22110700" y="184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105681</xdr:rowOff>
    </xdr:from>
    <xdr:ext cx="469744" cy="259045"/>
    <xdr:sp macro="" textlink="">
      <xdr:nvSpPr>
        <xdr:cNvPr id="440" name="【庁舎】&#10;一人当たり面積該当値テキスト">
          <a:extLst>
            <a:ext uri="{FF2B5EF4-FFF2-40B4-BE49-F238E27FC236}">
              <a16:creationId xmlns:a16="http://schemas.microsoft.com/office/drawing/2014/main" id="{02AC90E5-CCEB-4A16-BDD3-385A66EB80F5}"/>
            </a:ext>
          </a:extLst>
        </xdr:cNvPr>
        <xdr:cNvSpPr txBox="1"/>
      </xdr:nvSpPr>
      <xdr:spPr>
        <a:xfrm>
          <a:off x="22199600" y="182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87757</xdr:rowOff>
    </xdr:from>
    <xdr:to>
      <xdr:col>112</xdr:col>
      <xdr:colOff>38100</xdr:colOff>
      <xdr:row>108</xdr:row>
      <xdr:rowOff>17907</xdr:rowOff>
    </xdr:to>
    <xdr:sp macro="" textlink="">
      <xdr:nvSpPr>
        <xdr:cNvPr id="441" name="楕円 440">
          <a:extLst>
            <a:ext uri="{FF2B5EF4-FFF2-40B4-BE49-F238E27FC236}">
              <a16:creationId xmlns:a16="http://schemas.microsoft.com/office/drawing/2014/main" id="{07B54502-9106-4C2B-8BCA-694C3A152CEB}"/>
            </a:ext>
          </a:extLst>
        </xdr:cNvPr>
        <xdr:cNvSpPr/>
      </xdr:nvSpPr>
      <xdr:spPr>
        <a:xfrm>
          <a:off x="21272500" y="184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133604</xdr:rowOff>
    </xdr:from>
    <xdr:to>
      <xdr:col>116</xdr:col>
      <xdr:colOff>63500</xdr:colOff>
      <xdr:row>107</xdr:row>
      <xdr:rowOff>138557</xdr:rowOff>
    </xdr:to>
    <xdr:cxnSp macro="">
      <xdr:nvCxnSpPr>
        <xdr:cNvPr id="442" name="直線コネクタ 441">
          <a:extLst>
            <a:ext uri="{FF2B5EF4-FFF2-40B4-BE49-F238E27FC236}">
              <a16:creationId xmlns:a16="http://schemas.microsoft.com/office/drawing/2014/main" id="{E8BF9E8A-6B61-4ABD-8811-357B60DD23DF}"/>
            </a:ext>
          </a:extLst>
        </xdr:cNvPr>
        <xdr:cNvCxnSpPr/>
      </xdr:nvCxnSpPr>
      <xdr:spPr>
        <a:xfrm flipV="1">
          <a:off x="21323300" y="1847875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94107</xdr:rowOff>
    </xdr:from>
    <xdr:to>
      <xdr:col>107</xdr:col>
      <xdr:colOff>101600</xdr:colOff>
      <xdr:row>108</xdr:row>
      <xdr:rowOff>24257</xdr:rowOff>
    </xdr:to>
    <xdr:sp macro="" textlink="">
      <xdr:nvSpPr>
        <xdr:cNvPr id="443" name="楕円 442">
          <a:extLst>
            <a:ext uri="{FF2B5EF4-FFF2-40B4-BE49-F238E27FC236}">
              <a16:creationId xmlns:a16="http://schemas.microsoft.com/office/drawing/2014/main" id="{D0439936-8A6D-40CC-8CD2-061684000F9D}"/>
            </a:ext>
          </a:extLst>
        </xdr:cNvPr>
        <xdr:cNvSpPr/>
      </xdr:nvSpPr>
      <xdr:spPr>
        <a:xfrm>
          <a:off x="20383500" y="184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138557</xdr:rowOff>
    </xdr:from>
    <xdr:to>
      <xdr:col>111</xdr:col>
      <xdr:colOff>177800</xdr:colOff>
      <xdr:row>107</xdr:row>
      <xdr:rowOff>144907</xdr:rowOff>
    </xdr:to>
    <xdr:cxnSp macro="">
      <xdr:nvCxnSpPr>
        <xdr:cNvPr id="444" name="直線コネクタ 443">
          <a:extLst>
            <a:ext uri="{FF2B5EF4-FFF2-40B4-BE49-F238E27FC236}">
              <a16:creationId xmlns:a16="http://schemas.microsoft.com/office/drawing/2014/main" id="{D2414F93-EB94-4864-92F1-9A72808FF7B6}"/>
            </a:ext>
          </a:extLst>
        </xdr:cNvPr>
        <xdr:cNvCxnSpPr/>
      </xdr:nvCxnSpPr>
      <xdr:spPr>
        <a:xfrm flipV="1">
          <a:off x="20434300" y="1848370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93599</xdr:rowOff>
    </xdr:from>
    <xdr:to>
      <xdr:col>102</xdr:col>
      <xdr:colOff>165100</xdr:colOff>
      <xdr:row>108</xdr:row>
      <xdr:rowOff>23749</xdr:rowOff>
    </xdr:to>
    <xdr:sp macro="" textlink="">
      <xdr:nvSpPr>
        <xdr:cNvPr id="445" name="楕円 444">
          <a:extLst>
            <a:ext uri="{FF2B5EF4-FFF2-40B4-BE49-F238E27FC236}">
              <a16:creationId xmlns:a16="http://schemas.microsoft.com/office/drawing/2014/main" id="{6A4073F3-D108-4BAE-9C31-23626A2C5261}"/>
            </a:ext>
          </a:extLst>
        </xdr:cNvPr>
        <xdr:cNvSpPr/>
      </xdr:nvSpPr>
      <xdr:spPr>
        <a:xfrm>
          <a:off x="19494500" y="184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144399</xdr:rowOff>
    </xdr:from>
    <xdr:to>
      <xdr:col>107</xdr:col>
      <xdr:colOff>50800</xdr:colOff>
      <xdr:row>107</xdr:row>
      <xdr:rowOff>144907</xdr:rowOff>
    </xdr:to>
    <xdr:cxnSp macro="">
      <xdr:nvCxnSpPr>
        <xdr:cNvPr id="446" name="直線コネクタ 445">
          <a:extLst>
            <a:ext uri="{FF2B5EF4-FFF2-40B4-BE49-F238E27FC236}">
              <a16:creationId xmlns:a16="http://schemas.microsoft.com/office/drawing/2014/main" id="{1EF9F50C-4CCE-4EF8-8B6E-9A2213182A23}"/>
            </a:ext>
          </a:extLst>
        </xdr:cNvPr>
        <xdr:cNvCxnSpPr/>
      </xdr:nvCxnSpPr>
      <xdr:spPr>
        <a:xfrm>
          <a:off x="19545300" y="184895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95250</xdr:rowOff>
    </xdr:from>
    <xdr:to>
      <xdr:col>98</xdr:col>
      <xdr:colOff>38100</xdr:colOff>
      <xdr:row>108</xdr:row>
      <xdr:rowOff>25400</xdr:rowOff>
    </xdr:to>
    <xdr:sp macro="" textlink="">
      <xdr:nvSpPr>
        <xdr:cNvPr id="447" name="楕円 446">
          <a:extLst>
            <a:ext uri="{FF2B5EF4-FFF2-40B4-BE49-F238E27FC236}">
              <a16:creationId xmlns:a16="http://schemas.microsoft.com/office/drawing/2014/main" id="{200DEE4B-F41E-4AEC-B56F-FC5AB89F9316}"/>
            </a:ext>
          </a:extLst>
        </xdr:cNvPr>
        <xdr:cNvSpPr/>
      </xdr:nvSpPr>
      <xdr:spPr>
        <a:xfrm>
          <a:off x="18605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144399</xdr:rowOff>
    </xdr:from>
    <xdr:to>
      <xdr:col>102</xdr:col>
      <xdr:colOff>114300</xdr:colOff>
      <xdr:row>107</xdr:row>
      <xdr:rowOff>146050</xdr:rowOff>
    </xdr:to>
    <xdr:cxnSp macro="">
      <xdr:nvCxnSpPr>
        <xdr:cNvPr id="448" name="直線コネクタ 447">
          <a:extLst>
            <a:ext uri="{FF2B5EF4-FFF2-40B4-BE49-F238E27FC236}">
              <a16:creationId xmlns:a16="http://schemas.microsoft.com/office/drawing/2014/main" id="{DB0028AF-3923-485E-B168-711DC5BFA65E}"/>
            </a:ext>
          </a:extLst>
        </xdr:cNvPr>
        <xdr:cNvCxnSpPr/>
      </xdr:nvCxnSpPr>
      <xdr:spPr>
        <a:xfrm flipV="1">
          <a:off x="18656300" y="184895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449" name="n_1aveValue【庁舎】&#10;一人当たり面積">
          <a:extLst>
            <a:ext uri="{FF2B5EF4-FFF2-40B4-BE49-F238E27FC236}">
              <a16:creationId xmlns:a16="http://schemas.microsoft.com/office/drawing/2014/main" id="{0C84E5F3-0C52-4EEB-9133-AE4C3F93D4FE}"/>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450" name="n_2aveValue【庁舎】&#10;一人当たり面積">
          <a:extLst>
            <a:ext uri="{FF2B5EF4-FFF2-40B4-BE49-F238E27FC236}">
              <a16:creationId xmlns:a16="http://schemas.microsoft.com/office/drawing/2014/main" id="{3B751D16-7DBC-44CD-9492-E2D13CA01887}"/>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451" name="n_3aveValue【庁舎】&#10;一人当たり面積">
          <a:extLst>
            <a:ext uri="{FF2B5EF4-FFF2-40B4-BE49-F238E27FC236}">
              <a16:creationId xmlns:a16="http://schemas.microsoft.com/office/drawing/2014/main" id="{10AAE62A-C982-4D6E-B90F-12F0EBA60C9C}"/>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452" name="n_4aveValue【庁舎】&#10;一人当たり面積">
          <a:extLst>
            <a:ext uri="{FF2B5EF4-FFF2-40B4-BE49-F238E27FC236}">
              <a16:creationId xmlns:a16="http://schemas.microsoft.com/office/drawing/2014/main" id="{563D9074-304D-4010-BDCF-3398A186EE61}"/>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34434</xdr:rowOff>
    </xdr:from>
    <xdr:ext cx="469744" cy="259045"/>
    <xdr:sp macro="" textlink="">
      <xdr:nvSpPr>
        <xdr:cNvPr id="453" name="n_1mainValue【庁舎】&#10;一人当たり面積">
          <a:extLst>
            <a:ext uri="{FF2B5EF4-FFF2-40B4-BE49-F238E27FC236}">
              <a16:creationId xmlns:a16="http://schemas.microsoft.com/office/drawing/2014/main" id="{25620164-B4D3-49DE-9D8E-80B8F16A2EFE}"/>
            </a:ext>
          </a:extLst>
        </xdr:cNvPr>
        <xdr:cNvSpPr txBox="1"/>
      </xdr:nvSpPr>
      <xdr:spPr>
        <a:xfrm>
          <a:off x="21075727" y="182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40784</xdr:rowOff>
    </xdr:from>
    <xdr:ext cx="469744" cy="259045"/>
    <xdr:sp macro="" textlink="">
      <xdr:nvSpPr>
        <xdr:cNvPr id="454" name="n_2mainValue【庁舎】&#10;一人当たり面積">
          <a:extLst>
            <a:ext uri="{FF2B5EF4-FFF2-40B4-BE49-F238E27FC236}">
              <a16:creationId xmlns:a16="http://schemas.microsoft.com/office/drawing/2014/main" id="{5CEC7EDD-D51F-4BAA-81F8-57E7A185FC70}"/>
            </a:ext>
          </a:extLst>
        </xdr:cNvPr>
        <xdr:cNvSpPr txBox="1"/>
      </xdr:nvSpPr>
      <xdr:spPr>
        <a:xfrm>
          <a:off x="20199427" y="182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40276</xdr:rowOff>
    </xdr:from>
    <xdr:ext cx="469744" cy="259045"/>
    <xdr:sp macro="" textlink="">
      <xdr:nvSpPr>
        <xdr:cNvPr id="455" name="n_3mainValue【庁舎】&#10;一人当たり面積">
          <a:extLst>
            <a:ext uri="{FF2B5EF4-FFF2-40B4-BE49-F238E27FC236}">
              <a16:creationId xmlns:a16="http://schemas.microsoft.com/office/drawing/2014/main" id="{91C3AE25-1C8D-4886-82D1-565AB8C1E401}"/>
            </a:ext>
          </a:extLst>
        </xdr:cNvPr>
        <xdr:cNvSpPr txBox="1"/>
      </xdr:nvSpPr>
      <xdr:spPr>
        <a:xfrm>
          <a:off x="19310427" y="182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456" name="n_4mainValue【庁舎】&#10;一人当たり面積">
          <a:extLst>
            <a:ext uri="{FF2B5EF4-FFF2-40B4-BE49-F238E27FC236}">
              <a16:creationId xmlns:a16="http://schemas.microsoft.com/office/drawing/2014/main" id="{C0DE6D41-D9F0-4064-A1A2-2BFC53A6A59E}"/>
            </a:ext>
          </a:extLst>
        </xdr:cNvPr>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FEA3D130-2EBF-4D67-BD6E-DA027D6B50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8BAD683B-B401-4485-B430-399DAC43CF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9B0B1862-3476-48B3-86CA-5830CFE786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においては、雨漏りするなど</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日も早く更新が必要となっている。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1085663" cy="731226"/>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1085663" cy="731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lang="ja-JP" altLang="ja-JP" sz="1000">
            <a:effectLst/>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前年度とほぼ同水準で類似団体平均を下回っている。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補助金の増収により当村の目安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％程度に近づくことができた。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48419</xdr:rowOff>
    </xdr:from>
    <xdr:to>
      <xdr:col>23</xdr:col>
      <xdr:colOff>133350</xdr:colOff>
      <xdr:row>66</xdr:row>
      <xdr:rowOff>61437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21219"/>
          <a:ext cx="8382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64612</xdr:rowOff>
    </xdr:from>
    <xdr:to>
      <xdr:col>19</xdr:col>
      <xdr:colOff>133350</xdr:colOff>
      <xdr:row>66</xdr:row>
      <xdr:rowOff>61437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351612"/>
          <a:ext cx="8890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64612</xdr:rowOff>
    </xdr:from>
    <xdr:to>
      <xdr:col>15</xdr:col>
      <xdr:colOff>82550</xdr:colOff>
      <xdr:row>63</xdr:row>
      <xdr:rowOff>23813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351612"/>
          <a:ext cx="889000" cy="4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66</xdr:row>
      <xdr:rowOff>139859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825163"/>
          <a:ext cx="889000" cy="6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169069</xdr:rowOff>
    </xdr:from>
    <xdr:to>
      <xdr:col>23</xdr:col>
      <xdr:colOff>184150</xdr:colOff>
      <xdr:row>64</xdr:row>
      <xdr:rowOff>99219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14146</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1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10637</xdr:rowOff>
    </xdr:from>
    <xdr:to>
      <xdr:col>19</xdr:col>
      <xdr:colOff>184150</xdr:colOff>
      <xdr:row>66</xdr:row>
      <xdr:rowOff>112237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97014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1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13812</xdr:rowOff>
    </xdr:from>
    <xdr:to>
      <xdr:col>15</xdr:col>
      <xdr:colOff>133350</xdr:colOff>
      <xdr:row>60</xdr:row>
      <xdr:rowOff>115412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125589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89059</xdr:rowOff>
    </xdr:from>
    <xdr:to>
      <xdr:col>7</xdr:col>
      <xdr:colOff>31750</xdr:colOff>
      <xdr:row>67</xdr:row>
      <xdr:rowOff>19209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3986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[2,266,732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ひき続き定員管理の適正を継続するとともに、物件費の縮減に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58875</xdr:rowOff>
    </xdr:from>
    <xdr:to>
      <xdr:col>23</xdr:col>
      <xdr:colOff>133350</xdr:colOff>
      <xdr:row>87</xdr:row>
      <xdr:rowOff>58989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97502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21129</xdr:rowOff>
    </xdr:from>
    <xdr:to>
      <xdr:col>19</xdr:col>
      <xdr:colOff>133350</xdr:colOff>
      <xdr:row>87</xdr:row>
      <xdr:rowOff>58989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765829"/>
          <a:ext cx="889000" cy="20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154141</xdr:rowOff>
    </xdr:from>
    <xdr:to>
      <xdr:col>15</xdr:col>
      <xdr:colOff>82550</xdr:colOff>
      <xdr:row>86</xdr:row>
      <xdr:rowOff>21129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27391"/>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154051</xdr:rowOff>
    </xdr:from>
    <xdr:to>
      <xdr:col>11</xdr:col>
      <xdr:colOff>31750</xdr:colOff>
      <xdr:row>85</xdr:row>
      <xdr:rowOff>154141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727301"/>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8075</xdr:rowOff>
    </xdr:from>
    <xdr:to>
      <xdr:col>23</xdr:col>
      <xdr:colOff>184150</xdr:colOff>
      <xdr:row>87</xdr:row>
      <xdr:rowOff>109675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151602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8189</xdr:rowOff>
    </xdr:from>
    <xdr:to>
      <xdr:col>19</xdr:col>
      <xdr:colOff>184150</xdr:colOff>
      <xdr:row>87</xdr:row>
      <xdr:rowOff>109789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94566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141779</xdr:rowOff>
    </xdr:from>
    <xdr:to>
      <xdr:col>15</xdr:col>
      <xdr:colOff>133350</xdr:colOff>
      <xdr:row>86</xdr:row>
      <xdr:rowOff>71929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56706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0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103341</xdr:rowOff>
    </xdr:from>
    <xdr:to>
      <xdr:col>11</xdr:col>
      <xdr:colOff>82550</xdr:colOff>
      <xdr:row>86</xdr:row>
      <xdr:rowOff>33491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18268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6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103251</xdr:rowOff>
    </xdr:from>
    <xdr:to>
      <xdr:col>7</xdr:col>
      <xdr:colOff>31750</xdr:colOff>
      <xdr:row>86</xdr:row>
      <xdr:rowOff>33401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18178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76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職員の年齢構成から指数が低くなっている。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114046</xdr:rowOff>
    </xdr:from>
    <xdr:to>
      <xdr:col>81</xdr:col>
      <xdr:colOff>44450</xdr:colOff>
      <xdr:row>89</xdr:row>
      <xdr:rowOff>108458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344396"/>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80535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3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108458</xdr:rowOff>
    </xdr:from>
    <xdr:to>
      <xdr:col>81</xdr:col>
      <xdr:colOff>133350</xdr:colOff>
      <xdr:row>89</xdr:row>
      <xdr:rowOff>108458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28973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40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114046</xdr:rowOff>
    </xdr:from>
    <xdr:to>
      <xdr:col>81</xdr:col>
      <xdr:colOff>133350</xdr:colOff>
      <xdr:row>83</xdr:row>
      <xdr:rowOff>114046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83</xdr:row>
      <xdr:rowOff>114046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73423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68326</xdr:rowOff>
    </xdr:from>
    <xdr:to>
      <xdr:col>77</xdr:col>
      <xdr:colOff>44450</xdr:colOff>
      <xdr:row>83</xdr:row>
      <xdr:rowOff>114046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2722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86868</xdr:rowOff>
    </xdr:from>
    <xdr:to>
      <xdr:col>77</xdr:col>
      <xdr:colOff>95250</xdr:colOff>
      <xdr:row>88</xdr:row>
      <xdr:rowOff>17018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1795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8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68326</xdr:rowOff>
    </xdr:from>
    <xdr:to>
      <xdr:col>72</xdr:col>
      <xdr:colOff>203200</xdr:colOff>
      <xdr:row>84</xdr:row>
      <xdr:rowOff>19813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27226"/>
          <a:ext cx="889000" cy="2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144290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19813</xdr:rowOff>
    </xdr:from>
    <xdr:to>
      <xdr:col>68</xdr:col>
      <xdr:colOff>152400</xdr:colOff>
      <xdr:row>84</xdr:row>
      <xdr:rowOff>145287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21613"/>
          <a:ext cx="889000" cy="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57913</xdr:rowOff>
    </xdr:from>
    <xdr:to>
      <xdr:col>68</xdr:col>
      <xdr:colOff>203200</xdr:colOff>
      <xdr:row>87</xdr:row>
      <xdr:rowOff>159513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144290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63246</xdr:rowOff>
    </xdr:from>
    <xdr:to>
      <xdr:col>81</xdr:col>
      <xdr:colOff>95250</xdr:colOff>
      <xdr:row>83</xdr:row>
      <xdr:rowOff>164846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155973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1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63246</xdr:rowOff>
    </xdr:from>
    <xdr:to>
      <xdr:col>77</xdr:col>
      <xdr:colOff>95250</xdr:colOff>
      <xdr:row>83</xdr:row>
      <xdr:rowOff>164846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3573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17526</xdr:rowOff>
    </xdr:from>
    <xdr:to>
      <xdr:col>73</xdr:col>
      <xdr:colOff>44450</xdr:colOff>
      <xdr:row>82</xdr:row>
      <xdr:rowOff>119126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129303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140463</xdr:rowOff>
    </xdr:from>
    <xdr:to>
      <xdr:col>68</xdr:col>
      <xdr:colOff>203200</xdr:colOff>
      <xdr:row>84</xdr:row>
      <xdr:rowOff>70613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80790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小離島でるあるがゆえ、依然高い数値を示している。職員の削減は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行政サービス維持を困難にするため、業務・事務の外部委託を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積極的に推進することで適正な定員管理を実現する。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73648</xdr:rowOff>
    </xdr:from>
    <xdr:to>
      <xdr:col>81</xdr:col>
      <xdr:colOff>44450</xdr:colOff>
      <xdr:row>61</xdr:row>
      <xdr:rowOff>89619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32098"/>
          <a:ext cx="8382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73648</xdr:rowOff>
    </xdr:from>
    <xdr:to>
      <xdr:col>77</xdr:col>
      <xdr:colOff>44450</xdr:colOff>
      <xdr:row>61</xdr:row>
      <xdr:rowOff>125125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532098"/>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125125</xdr:rowOff>
    </xdr:from>
    <xdr:to>
      <xdr:col>72</xdr:col>
      <xdr:colOff>203200</xdr:colOff>
      <xdr:row>61</xdr:row>
      <xdr:rowOff>127194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8357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127194</xdr:rowOff>
    </xdr:from>
    <xdr:to>
      <xdr:col>68</xdr:col>
      <xdr:colOff>152400</xdr:colOff>
      <xdr:row>62</xdr:row>
      <xdr:rowOff>57434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8564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38819</xdr:rowOff>
    </xdr:from>
    <xdr:to>
      <xdr:col>81</xdr:col>
      <xdr:colOff>95250</xdr:colOff>
      <xdr:row>61</xdr:row>
      <xdr:rowOff>140419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10896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22848</xdr:rowOff>
    </xdr:from>
    <xdr:to>
      <xdr:col>77</xdr:col>
      <xdr:colOff>95250</xdr:colOff>
      <xdr:row>61</xdr:row>
      <xdr:rowOff>124448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109225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74325</xdr:rowOff>
    </xdr:from>
    <xdr:to>
      <xdr:col>73</xdr:col>
      <xdr:colOff>44450</xdr:colOff>
      <xdr:row>62</xdr:row>
      <xdr:rowOff>4475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160702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76394</xdr:rowOff>
    </xdr:from>
    <xdr:to>
      <xdr:col>68</xdr:col>
      <xdr:colOff>203200</xdr:colOff>
      <xdr:row>62</xdr:row>
      <xdr:rowOff>6544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162771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6634</xdr:rowOff>
    </xdr:from>
    <xdr:to>
      <xdr:col>64</xdr:col>
      <xdr:colOff>152400</xdr:colOff>
      <xdr:row>62</xdr:row>
      <xdr:rowOff>108234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93011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2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従来から事業債の起債凍結により類似団体平均を下回っている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ものの、令和元年度及び２年度緊防災・減債事業債の元利償還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金が追加され前年度より上昇した。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689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110913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4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161713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7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89323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従来からの起債制限による地方債現在高が減少している一方で、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基金の積立により「－」を堅持している。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小離島の特殊事情により、財政規模に対する職員数の割合が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142240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299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3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30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91440</xdr:rowOff>
    </xdr:from>
    <xdr:to>
      <xdr:col>24</xdr:col>
      <xdr:colOff>76200</xdr:colOff>
      <xdr:row>36</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87630</xdr:rowOff>
    </xdr:from>
    <xdr:to>
      <xdr:col>11</xdr:col>
      <xdr:colOff>60325</xdr:colOff>
      <xdr:row>39</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若干さがったものの、、ひき続き経費の削減を経常的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19</xdr:row>
      <xdr:rowOff>56134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8965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19</xdr:row>
      <xdr:rowOff>56134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376424"/>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147574</xdr:rowOff>
    </xdr:from>
    <xdr:to>
      <xdr:col>73</xdr:col>
      <xdr:colOff>180975</xdr:colOff>
      <xdr:row>13</xdr:row>
      <xdr:rowOff>152146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376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21</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380996"/>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124206</xdr:rowOff>
    </xdr:from>
    <xdr:to>
      <xdr:col>82</xdr:col>
      <xdr:colOff>158750</xdr:colOff>
      <xdr:row>18</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96283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96774</xdr:rowOff>
    </xdr:from>
    <xdr:to>
      <xdr:col>74</xdr:col>
      <xdr:colOff>31750</xdr:colOff>
      <xdr:row>14</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37101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101346</xdr:rowOff>
    </xdr:from>
    <xdr:to>
      <xdr:col>65</xdr:col>
      <xdr:colOff>53975</xdr:colOff>
      <xdr:row>22</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社会福祉費・児童福祉費ともに対象者数・支給額について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大きな変動はない。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公共施設の経年変化による維持補修費の縮減が図られずにいる。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年度間均衡のとれた施設の延命化、更新を図る必要がある。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52705</xdr:rowOff>
    </xdr:from>
    <xdr:to>
      <xdr:col>82</xdr:col>
      <xdr:colOff>107950</xdr:colOff>
      <xdr:row>58</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2535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5962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596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64135</xdr:rowOff>
    </xdr:from>
    <xdr:to>
      <xdr:col>69</xdr:col>
      <xdr:colOff>92075</xdr:colOff>
      <xdr:row>57</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6533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156210</xdr:rowOff>
    </xdr:from>
    <xdr:to>
      <xdr:col>69</xdr:col>
      <xdr:colOff>142875</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xdr:rowOff>
    </xdr:from>
    <xdr:to>
      <xdr:col>65</xdr:col>
      <xdr:colOff>53975</xdr:colOff>
      <xdr:row>56</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125112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経常的経費充当の一般財源が増となったため前年度より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硬直化した。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9346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97282</xdr:rowOff>
    </xdr:from>
    <xdr:to>
      <xdr:col>78</xdr:col>
      <xdr:colOff>69850</xdr:colOff>
      <xdr:row>35</xdr:row>
      <xdr:rowOff>92710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75513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36</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7551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46482</xdr:rowOff>
    </xdr:from>
    <xdr:to>
      <xdr:col>74</xdr:col>
      <xdr:colOff>31750</xdr:colOff>
      <xdr:row>33</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158259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ヘリポート整備事業に係る緊急防災減債事業の元金償還が、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令和元年度より始まったため、公債費の割合が高くなったが、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宿泊施設の償還が令和２年度で終了した。</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581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2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前年度対比として柔軟化したが、小規模団体ゆえ、変動要因に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鑑みた財政運営に努める。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146594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0945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113937</xdr:rowOff>
    </xdr:from>
    <xdr:to>
      <xdr:col>78</xdr:col>
      <xdr:colOff>69850</xdr:colOff>
      <xdr:row>78</xdr:row>
      <xdr:rowOff>146594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458337"/>
          <a:ext cx="889000" cy="10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113937</xdr:rowOff>
    </xdr:from>
    <xdr:to>
      <xdr:col>73</xdr:col>
      <xdr:colOff>180975</xdr:colOff>
      <xdr:row>76</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458337"/>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80</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59229"/>
          <a:ext cx="889000" cy="7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100528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63137</xdr:rowOff>
    </xdr:from>
    <xdr:to>
      <xdr:col>74</xdr:col>
      <xdr:colOff>31750</xdr:colOff>
      <xdr:row>72</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4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3464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1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20682</xdr:rowOff>
    </xdr:from>
    <xdr:to>
      <xdr:col>65</xdr:col>
      <xdr:colOff>53975</xdr:colOff>
      <xdr:row>80</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107059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74297</xdr:rowOff>
    </xdr:from>
    <xdr:to>
      <xdr:col>29</xdr:col>
      <xdr:colOff>127000</xdr:colOff>
      <xdr:row>15</xdr:row>
      <xdr:rowOff>158564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693672"/>
          <a:ext cx="6477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40925</xdr:rowOff>
    </xdr:from>
    <xdr:to>
      <xdr:col>26</xdr:col>
      <xdr:colOff>50800</xdr:colOff>
      <xdr:row>15</xdr:row>
      <xdr:rowOff>74297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60300"/>
          <a:ext cx="698500" cy="3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167682</xdr:rowOff>
    </xdr:from>
    <xdr:to>
      <xdr:col>22</xdr:col>
      <xdr:colOff>114300</xdr:colOff>
      <xdr:row>15</xdr:row>
      <xdr:rowOff>40925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615607"/>
          <a:ext cx="698500" cy="4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129700</xdr:rowOff>
    </xdr:from>
    <xdr:to>
      <xdr:col>18</xdr:col>
      <xdr:colOff>177800</xdr:colOff>
      <xdr:row>14</xdr:row>
      <xdr:rowOff>167682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577625"/>
          <a:ext cx="698500" cy="3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107764</xdr:rowOff>
    </xdr:from>
    <xdr:to>
      <xdr:col>29</xdr:col>
      <xdr:colOff>177800</xdr:colOff>
      <xdr:row>16</xdr:row>
      <xdr:rowOff>37914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124291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23497</xdr:rowOff>
    </xdr:from>
    <xdr:to>
      <xdr:col>26</xdr:col>
      <xdr:colOff>101600</xdr:colOff>
      <xdr:row>15</xdr:row>
      <xdr:rowOff>125097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4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135274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1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161575</xdr:rowOff>
    </xdr:from>
    <xdr:to>
      <xdr:col>22</xdr:col>
      <xdr:colOff>165100</xdr:colOff>
      <xdr:row>15</xdr:row>
      <xdr:rowOff>91725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101902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116882</xdr:rowOff>
    </xdr:from>
    <xdr:to>
      <xdr:col>19</xdr:col>
      <xdr:colOff>38100</xdr:colOff>
      <xdr:row>15</xdr:row>
      <xdr:rowOff>47032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57209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78900</xdr:rowOff>
    </xdr:from>
    <xdr:to>
      <xdr:col>15</xdr:col>
      <xdr:colOff>101600</xdr:colOff>
      <xdr:row>15</xdr:row>
      <xdr:rowOff>9050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2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19227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9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310755</xdr:rowOff>
    </xdr:from>
    <xdr:to>
      <xdr:col>29</xdr:col>
      <xdr:colOff>127000</xdr:colOff>
      <xdr:row>35</xdr:row>
      <xdr:rowOff>340215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21105"/>
          <a:ext cx="647700" cy="2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310755</xdr:rowOff>
    </xdr:from>
    <xdr:to>
      <xdr:col>26</xdr:col>
      <xdr:colOff>50800</xdr:colOff>
      <xdr:row>36</xdr:row>
      <xdr:rowOff>168605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1105"/>
          <a:ext cx="698500" cy="20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168605</xdr:rowOff>
    </xdr:from>
    <xdr:to>
      <xdr:col>22</xdr:col>
      <xdr:colOff>114300</xdr:colOff>
      <xdr:row>37</xdr:row>
      <xdr:rowOff>60689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21855"/>
          <a:ext cx="698500" cy="6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60689</xdr:rowOff>
    </xdr:from>
    <xdr:to>
      <xdr:col>18</xdr:col>
      <xdr:colOff>177800</xdr:colOff>
      <xdr:row>37</xdr:row>
      <xdr:rowOff>94619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85389"/>
          <a:ext cx="698500" cy="3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289415</xdr:rowOff>
    </xdr:from>
    <xdr:to>
      <xdr:col>29</xdr:col>
      <xdr:colOff>177800</xdr:colOff>
      <xdr:row>36</xdr:row>
      <xdr:rowOff>48115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9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134492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4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259955</xdr:rowOff>
    </xdr:from>
    <xdr:to>
      <xdr:col>26</xdr:col>
      <xdr:colOff>101600</xdr:colOff>
      <xdr:row>36</xdr:row>
      <xdr:rowOff>18655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9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117805</xdr:rowOff>
    </xdr:from>
    <xdr:to>
      <xdr:col>22</xdr:col>
      <xdr:colOff>165100</xdr:colOff>
      <xdr:row>37</xdr:row>
      <xdr:rowOff>47955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32732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9889</xdr:rowOff>
    </xdr:from>
    <xdr:to>
      <xdr:col>19</xdr:col>
      <xdr:colOff>38100</xdr:colOff>
      <xdr:row>37</xdr:row>
      <xdr:rowOff>111489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43819</xdr:rowOff>
    </xdr:from>
    <xdr:to>
      <xdr:col>15</xdr:col>
      <xdr:colOff>101600</xdr:colOff>
      <xdr:row>37</xdr:row>
      <xdr:rowOff>145419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130196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136588</xdr:rowOff>
    </xdr:from>
    <xdr:to>
      <xdr:col>24</xdr:col>
      <xdr:colOff>63500</xdr:colOff>
      <xdr:row>34</xdr:row>
      <xdr:rowOff>147165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965888"/>
          <a:ext cx="8382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126041</xdr:rowOff>
    </xdr:from>
    <xdr:to>
      <xdr:col>19</xdr:col>
      <xdr:colOff>177800</xdr:colOff>
      <xdr:row>34</xdr:row>
      <xdr:rowOff>136588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955341"/>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90446</xdr:rowOff>
    </xdr:from>
    <xdr:to>
      <xdr:col>15</xdr:col>
      <xdr:colOff>50800</xdr:colOff>
      <xdr:row>34</xdr:row>
      <xdr:rowOff>126041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919746"/>
          <a:ext cx="8890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68772</xdr:rowOff>
    </xdr:from>
    <xdr:to>
      <xdr:col>10</xdr:col>
      <xdr:colOff>114300</xdr:colOff>
      <xdr:row>34</xdr:row>
      <xdr:rowOff>90446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898072"/>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96365</xdr:rowOff>
    </xdr:from>
    <xdr:to>
      <xdr:col>24</xdr:col>
      <xdr:colOff>114300</xdr:colOff>
      <xdr:row>35</xdr:row>
      <xdr:rowOff>26515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119242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7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85788</xdr:rowOff>
    </xdr:from>
    <xdr:to>
      <xdr:col>20</xdr:col>
      <xdr:colOff>38100</xdr:colOff>
      <xdr:row>35</xdr:row>
      <xdr:rowOff>15938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32465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75241</xdr:rowOff>
    </xdr:from>
    <xdr:to>
      <xdr:col>15</xdr:col>
      <xdr:colOff>101600</xdr:colOff>
      <xdr:row>35</xdr:row>
      <xdr:rowOff>5391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21918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7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39646</xdr:rowOff>
    </xdr:from>
    <xdr:to>
      <xdr:col>10</xdr:col>
      <xdr:colOff>165100</xdr:colOff>
      <xdr:row>34</xdr:row>
      <xdr:rowOff>141246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8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157773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6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17972</xdr:rowOff>
    </xdr:from>
    <xdr:to>
      <xdr:col>6</xdr:col>
      <xdr:colOff>38100</xdr:colOff>
      <xdr:row>34</xdr:row>
      <xdr:rowOff>119572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136099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6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92565</xdr:rowOff>
    </xdr:from>
    <xdr:to>
      <xdr:col>24</xdr:col>
      <xdr:colOff>63500</xdr:colOff>
      <xdr:row>50</xdr:row>
      <xdr:rowOff>126505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665065"/>
          <a:ext cx="8382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126505</xdr:rowOff>
    </xdr:from>
    <xdr:to>
      <xdr:col>19</xdr:col>
      <xdr:colOff>177800</xdr:colOff>
      <xdr:row>52</xdr:row>
      <xdr:rowOff>59319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699005"/>
          <a:ext cx="889000" cy="27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59319</xdr:rowOff>
    </xdr:from>
    <xdr:to>
      <xdr:col>15</xdr:col>
      <xdr:colOff>50800</xdr:colOff>
      <xdr:row>53</xdr:row>
      <xdr:rowOff>17902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974719"/>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17902</xdr:rowOff>
    </xdr:from>
    <xdr:to>
      <xdr:col>10</xdr:col>
      <xdr:colOff>114300</xdr:colOff>
      <xdr:row>53</xdr:row>
      <xdr:rowOff>22243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104752"/>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41765</xdr:rowOff>
    </xdr:from>
    <xdr:to>
      <xdr:col>24</xdr:col>
      <xdr:colOff>114300</xdr:colOff>
      <xdr:row>50</xdr:row>
      <xdr:rowOff>143365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128142</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29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75705</xdr:rowOff>
    </xdr:from>
    <xdr:to>
      <xdr:col>20</xdr:col>
      <xdr:colOff>38100</xdr:colOff>
      <xdr:row>51</xdr:row>
      <xdr:rowOff>5855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6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22382</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423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8519</xdr:rowOff>
    </xdr:from>
    <xdr:to>
      <xdr:col>15</xdr:col>
      <xdr:colOff>101600</xdr:colOff>
      <xdr:row>52</xdr:row>
      <xdr:rowOff>110119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126646</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8699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138552</xdr:rowOff>
    </xdr:from>
    <xdr:to>
      <xdr:col>10</xdr:col>
      <xdr:colOff>165100</xdr:colOff>
      <xdr:row>53</xdr:row>
      <xdr:rowOff>68702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85229</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4205" y="8829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142893</xdr:rowOff>
    </xdr:from>
    <xdr:to>
      <xdr:col>6</xdr:col>
      <xdr:colOff>38100</xdr:colOff>
      <xdr:row>53</xdr:row>
      <xdr:rowOff>73043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89570</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8833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118248</xdr:rowOff>
    </xdr:from>
    <xdr:to>
      <xdr:col>24</xdr:col>
      <xdr:colOff>63500</xdr:colOff>
      <xdr:row>73</xdr:row>
      <xdr:rowOff>8772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462648"/>
          <a:ext cx="8382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8772</xdr:rowOff>
    </xdr:from>
    <xdr:to>
      <xdr:col>19</xdr:col>
      <xdr:colOff>177800</xdr:colOff>
      <xdr:row>75</xdr:row>
      <xdr:rowOff>94597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524622"/>
          <a:ext cx="889000" cy="4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154989</xdr:rowOff>
    </xdr:from>
    <xdr:to>
      <xdr:col>15</xdr:col>
      <xdr:colOff>50800</xdr:colOff>
      <xdr:row>75</xdr:row>
      <xdr:rowOff>94597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842289"/>
          <a:ext cx="889000" cy="1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154989</xdr:rowOff>
    </xdr:from>
    <xdr:to>
      <xdr:col>10</xdr:col>
      <xdr:colOff>114300</xdr:colOff>
      <xdr:row>75</xdr:row>
      <xdr:rowOff>7153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842289"/>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67448</xdr:rowOff>
    </xdr:from>
    <xdr:to>
      <xdr:col>24</xdr:col>
      <xdr:colOff>114300</xdr:colOff>
      <xdr:row>72</xdr:row>
      <xdr:rowOff>169048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90325</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26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129422</xdr:rowOff>
    </xdr:from>
    <xdr:to>
      <xdr:col>20</xdr:col>
      <xdr:colOff>38100</xdr:colOff>
      <xdr:row>73</xdr:row>
      <xdr:rowOff>59572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47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76099</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24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43797</xdr:rowOff>
    </xdr:from>
    <xdr:to>
      <xdr:col>15</xdr:col>
      <xdr:colOff>101600</xdr:colOff>
      <xdr:row>75</xdr:row>
      <xdr:rowOff>145397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161924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67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104189</xdr:rowOff>
    </xdr:from>
    <xdr:to>
      <xdr:col>10</xdr:col>
      <xdr:colOff>165100</xdr:colOff>
      <xdr:row>75</xdr:row>
      <xdr:rowOff>34339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7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50866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5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127803</xdr:rowOff>
    </xdr:from>
    <xdr:to>
      <xdr:col>6</xdr:col>
      <xdr:colOff>38100</xdr:colOff>
      <xdr:row>75</xdr:row>
      <xdr:rowOff>57953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74480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5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2181</xdr:rowOff>
    </xdr:from>
    <xdr:to>
      <xdr:col>24</xdr:col>
      <xdr:colOff>63500</xdr:colOff>
      <xdr:row>96</xdr:row>
      <xdr:rowOff>146397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1381"/>
          <a:ext cx="838200" cy="1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136584</xdr:rowOff>
    </xdr:from>
    <xdr:to>
      <xdr:col>19</xdr:col>
      <xdr:colOff>177800</xdr:colOff>
      <xdr:row>96</xdr:row>
      <xdr:rowOff>146397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95784"/>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136584</xdr:rowOff>
    </xdr:from>
    <xdr:to>
      <xdr:col>15</xdr:col>
      <xdr:colOff>50800</xdr:colOff>
      <xdr:row>97</xdr:row>
      <xdr:rowOff>7576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5784"/>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7576</xdr:rowOff>
    </xdr:from>
    <xdr:to>
      <xdr:col>10</xdr:col>
      <xdr:colOff>114300</xdr:colOff>
      <xdr:row>97</xdr:row>
      <xdr:rowOff>26093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3822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122831</xdr:rowOff>
    </xdr:from>
    <xdr:to>
      <xdr:col>24</xdr:col>
      <xdr:colOff>114300</xdr:colOff>
      <xdr:row>96</xdr:row>
      <xdr:rowOff>52981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101258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95597</xdr:rowOff>
    </xdr:from>
    <xdr:to>
      <xdr:col>20</xdr:col>
      <xdr:colOff>38100</xdr:colOff>
      <xdr:row>97</xdr:row>
      <xdr:rowOff>25747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85784</xdr:rowOff>
    </xdr:from>
    <xdr:to>
      <xdr:col>15</xdr:col>
      <xdr:colOff>101600</xdr:colOff>
      <xdr:row>97</xdr:row>
      <xdr:rowOff>15934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128226</xdr:rowOff>
    </xdr:from>
    <xdr:to>
      <xdr:col>10</xdr:col>
      <xdr:colOff>165100</xdr:colOff>
      <xdr:row>97</xdr:row>
      <xdr:rowOff>58376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146743</xdr:rowOff>
    </xdr:from>
    <xdr:to>
      <xdr:col>6</xdr:col>
      <xdr:colOff>38100</xdr:colOff>
      <xdr:row>97</xdr:row>
      <xdr:rowOff>76893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68020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139991</xdr:rowOff>
    </xdr:from>
    <xdr:to>
      <xdr:col>55</xdr:col>
      <xdr:colOff>0</xdr:colOff>
      <xdr:row>36</xdr:row>
      <xdr:rowOff>70036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69291"/>
          <a:ext cx="838200" cy="2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139991</xdr:rowOff>
    </xdr:from>
    <xdr:to>
      <xdr:col>50</xdr:col>
      <xdr:colOff>114300</xdr:colOff>
      <xdr:row>36</xdr:row>
      <xdr:rowOff>83975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69291"/>
          <a:ext cx="889000" cy="28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57052</xdr:rowOff>
    </xdr:from>
    <xdr:to>
      <xdr:col>45</xdr:col>
      <xdr:colOff>177800</xdr:colOff>
      <xdr:row>36</xdr:row>
      <xdr:rowOff>83975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29252"/>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57052</xdr:rowOff>
    </xdr:from>
    <xdr:to>
      <xdr:col>41</xdr:col>
      <xdr:colOff>50800</xdr:colOff>
      <xdr:row>36</xdr:row>
      <xdr:rowOff>109060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29252"/>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19236</xdr:rowOff>
    </xdr:from>
    <xdr:to>
      <xdr:col>55</xdr:col>
      <xdr:colOff>50800</xdr:colOff>
      <xdr:row>36</xdr:row>
      <xdr:rowOff>120836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42113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4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89191</xdr:rowOff>
    </xdr:from>
    <xdr:to>
      <xdr:col>50</xdr:col>
      <xdr:colOff>165100</xdr:colOff>
      <xdr:row>35</xdr:row>
      <xdr:rowOff>19341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35868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33175</xdr:rowOff>
    </xdr:from>
    <xdr:to>
      <xdr:col>46</xdr:col>
      <xdr:colOff>38100</xdr:colOff>
      <xdr:row>36</xdr:row>
      <xdr:rowOff>134775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151302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8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6252</xdr:rowOff>
    </xdr:from>
    <xdr:to>
      <xdr:col>41</xdr:col>
      <xdr:colOff>101600</xdr:colOff>
      <xdr:row>36</xdr:row>
      <xdr:rowOff>107852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124379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58260</xdr:rowOff>
    </xdr:from>
    <xdr:to>
      <xdr:col>36</xdr:col>
      <xdr:colOff>165100</xdr:colOff>
      <xdr:row>36</xdr:row>
      <xdr:rowOff>159860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4937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0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71399</xdr:rowOff>
    </xdr:from>
    <xdr:to>
      <xdr:col>55</xdr:col>
      <xdr:colOff>0</xdr:colOff>
      <xdr:row>58</xdr:row>
      <xdr:rowOff>17945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2599"/>
          <a:ext cx="838200" cy="28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71399</xdr:rowOff>
    </xdr:from>
    <xdr:to>
      <xdr:col>50</xdr:col>
      <xdr:colOff>114300</xdr:colOff>
      <xdr:row>58</xdr:row>
      <xdr:rowOff>8830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2599"/>
          <a:ext cx="889000" cy="28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43792</xdr:rowOff>
    </xdr:from>
    <xdr:to>
      <xdr:col>45</xdr:col>
      <xdr:colOff>177800</xdr:colOff>
      <xdr:row>58</xdr:row>
      <xdr:rowOff>8830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16442"/>
          <a:ext cx="889000" cy="1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43792</xdr:rowOff>
    </xdr:from>
    <xdr:to>
      <xdr:col>41</xdr:col>
      <xdr:colOff>50800</xdr:colOff>
      <xdr:row>57</xdr:row>
      <xdr:rowOff>44437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1644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138595</xdr:rowOff>
    </xdr:from>
    <xdr:to>
      <xdr:col>55</xdr:col>
      <xdr:colOff>50800</xdr:colOff>
      <xdr:row>58</xdr:row>
      <xdr:rowOff>68745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161472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20599</xdr:rowOff>
    </xdr:from>
    <xdr:to>
      <xdr:col>50</xdr:col>
      <xdr:colOff>165100</xdr:colOff>
      <xdr:row>56</xdr:row>
      <xdr:rowOff>122199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138726</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397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129480</xdr:rowOff>
    </xdr:from>
    <xdr:to>
      <xdr:col>46</xdr:col>
      <xdr:colOff>38100</xdr:colOff>
      <xdr:row>58</xdr:row>
      <xdr:rowOff>59630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76157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7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164442</xdr:rowOff>
    </xdr:from>
    <xdr:to>
      <xdr:col>41</xdr:col>
      <xdr:colOff>101600</xdr:colOff>
      <xdr:row>57</xdr:row>
      <xdr:rowOff>94592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111119</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540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165087</xdr:rowOff>
    </xdr:from>
    <xdr:to>
      <xdr:col>36</xdr:col>
      <xdr:colOff>165100</xdr:colOff>
      <xdr:row>57</xdr:row>
      <xdr:rowOff>95237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111764</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41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25445</xdr:rowOff>
    </xdr:from>
    <xdr:to>
      <xdr:col>55</xdr:col>
      <xdr:colOff>0</xdr:colOff>
      <xdr:row>77</xdr:row>
      <xdr:rowOff>75408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55645"/>
          <a:ext cx="838200" cy="2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25445</xdr:rowOff>
    </xdr:from>
    <xdr:to>
      <xdr:col>50</xdr:col>
      <xdr:colOff>114300</xdr:colOff>
      <xdr:row>77</xdr:row>
      <xdr:rowOff>70625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55645"/>
          <a:ext cx="889000" cy="2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5020</xdr:rowOff>
    </xdr:from>
    <xdr:to>
      <xdr:col>45</xdr:col>
      <xdr:colOff>177800</xdr:colOff>
      <xdr:row>77</xdr:row>
      <xdr:rowOff>70625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035220"/>
          <a:ext cx="889000" cy="2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148247</xdr:rowOff>
    </xdr:from>
    <xdr:to>
      <xdr:col>41</xdr:col>
      <xdr:colOff>50800</xdr:colOff>
      <xdr:row>76</xdr:row>
      <xdr:rowOff>5020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06997"/>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24608</xdr:rowOff>
    </xdr:from>
    <xdr:to>
      <xdr:col>55</xdr:col>
      <xdr:colOff>50800</xdr:colOff>
      <xdr:row>77</xdr:row>
      <xdr:rowOff>126208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47485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7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146095</xdr:rowOff>
    </xdr:from>
    <xdr:to>
      <xdr:col>50</xdr:col>
      <xdr:colOff>165100</xdr:colOff>
      <xdr:row>76</xdr:row>
      <xdr:rowOff>76245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92772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7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19825</xdr:rowOff>
    </xdr:from>
    <xdr:to>
      <xdr:col>46</xdr:col>
      <xdr:colOff>38100</xdr:colOff>
      <xdr:row>77</xdr:row>
      <xdr:rowOff>121425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137952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9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125669</xdr:rowOff>
    </xdr:from>
    <xdr:to>
      <xdr:col>41</xdr:col>
      <xdr:colOff>101600</xdr:colOff>
      <xdr:row>76</xdr:row>
      <xdr:rowOff>55820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72346</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759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97447</xdr:rowOff>
    </xdr:from>
    <xdr:to>
      <xdr:col>36</xdr:col>
      <xdr:colOff>165100</xdr:colOff>
      <xdr:row>76</xdr:row>
      <xdr:rowOff>27597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44124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731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24896</xdr:rowOff>
    </xdr:from>
    <xdr:to>
      <xdr:col>55</xdr:col>
      <xdr:colOff>0</xdr:colOff>
      <xdr:row>98</xdr:row>
      <xdr:rowOff>38715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55546"/>
          <a:ext cx="838200" cy="1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24896</xdr:rowOff>
    </xdr:from>
    <xdr:to>
      <xdr:col>50</xdr:col>
      <xdr:colOff>114300</xdr:colOff>
      <xdr:row>98</xdr:row>
      <xdr:rowOff>58007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55546"/>
          <a:ext cx="889000" cy="2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58007</xdr:rowOff>
    </xdr:from>
    <xdr:to>
      <xdr:col>45</xdr:col>
      <xdr:colOff>177800</xdr:colOff>
      <xdr:row>98</xdr:row>
      <xdr:rowOff>67207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60107"/>
          <a:ext cx="8890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67207</xdr:rowOff>
    </xdr:from>
    <xdr:to>
      <xdr:col>41</xdr:col>
      <xdr:colOff>50800</xdr:colOff>
      <xdr:row>98</xdr:row>
      <xdr:rowOff>94642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9307"/>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159365</xdr:rowOff>
    </xdr:from>
    <xdr:to>
      <xdr:col>55</xdr:col>
      <xdr:colOff>50800</xdr:colOff>
      <xdr:row>98</xdr:row>
      <xdr:rowOff>89515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118742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145546</xdr:rowOff>
    </xdr:from>
    <xdr:to>
      <xdr:col>50</xdr:col>
      <xdr:colOff>165100</xdr:colOff>
      <xdr:row>97</xdr:row>
      <xdr:rowOff>75696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92223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7207</xdr:rowOff>
    </xdr:from>
    <xdr:to>
      <xdr:col>46</xdr:col>
      <xdr:colOff>38100</xdr:colOff>
      <xdr:row>98</xdr:row>
      <xdr:rowOff>108807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125334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16407</xdr:rowOff>
    </xdr:from>
    <xdr:to>
      <xdr:col>41</xdr:col>
      <xdr:colOff>101600</xdr:colOff>
      <xdr:row>98</xdr:row>
      <xdr:rowOff>118007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134534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43842</xdr:rowOff>
    </xdr:from>
    <xdr:to>
      <xdr:col>36</xdr:col>
      <xdr:colOff>165100</xdr:colOff>
      <xdr:row>98</xdr:row>
      <xdr:rowOff>145442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136569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131521</xdr:rowOff>
    </xdr:from>
    <xdr:to>
      <xdr:col>85</xdr:col>
      <xdr:colOff>127000</xdr:colOff>
      <xdr:row>76</xdr:row>
      <xdr:rowOff>146847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61721"/>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146847</xdr:rowOff>
    </xdr:from>
    <xdr:to>
      <xdr:col>81</xdr:col>
      <xdr:colOff>50800</xdr:colOff>
      <xdr:row>77</xdr:row>
      <xdr:rowOff>46679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77047"/>
          <a:ext cx="889000" cy="7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46679</xdr:rowOff>
    </xdr:from>
    <xdr:to>
      <xdr:col>76</xdr:col>
      <xdr:colOff>114300</xdr:colOff>
      <xdr:row>77</xdr:row>
      <xdr:rowOff>105608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48329"/>
          <a:ext cx="8890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95431</xdr:rowOff>
    </xdr:from>
    <xdr:to>
      <xdr:col>71</xdr:col>
      <xdr:colOff>177800</xdr:colOff>
      <xdr:row>77</xdr:row>
      <xdr:rowOff>105608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97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80721</xdr:rowOff>
    </xdr:from>
    <xdr:to>
      <xdr:col>85</xdr:col>
      <xdr:colOff>177800</xdr:colOff>
      <xdr:row>77</xdr:row>
      <xdr:rowOff>10871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103597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6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96047</xdr:rowOff>
    </xdr:from>
    <xdr:to>
      <xdr:col>81</xdr:col>
      <xdr:colOff>101600</xdr:colOff>
      <xdr:row>77</xdr:row>
      <xdr:rowOff>26197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42725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167329</xdr:rowOff>
    </xdr:from>
    <xdr:to>
      <xdr:col>76</xdr:col>
      <xdr:colOff>165100</xdr:colOff>
      <xdr:row>77</xdr:row>
      <xdr:rowOff>97479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114006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7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54808</xdr:rowOff>
    </xdr:from>
    <xdr:to>
      <xdr:col>72</xdr:col>
      <xdr:colOff>38100</xdr:colOff>
      <xdr:row>77</xdr:row>
      <xdr:rowOff>156408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147535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44631</xdr:rowOff>
    </xdr:from>
    <xdr:to>
      <xdr:col>67</xdr:col>
      <xdr:colOff>101600</xdr:colOff>
      <xdr:row>77</xdr:row>
      <xdr:rowOff>146231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137358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68670</xdr:rowOff>
    </xdr:from>
    <xdr:to>
      <xdr:col>85</xdr:col>
      <xdr:colOff>127000</xdr:colOff>
      <xdr:row>93</xdr:row>
      <xdr:rowOff>123765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842070"/>
          <a:ext cx="838200" cy="22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23242</xdr:rowOff>
    </xdr:from>
    <xdr:to>
      <xdr:col>81</xdr:col>
      <xdr:colOff>50800</xdr:colOff>
      <xdr:row>92</xdr:row>
      <xdr:rowOff>68670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5796642"/>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23242</xdr:rowOff>
    </xdr:from>
    <xdr:to>
      <xdr:col>76</xdr:col>
      <xdr:colOff>114300</xdr:colOff>
      <xdr:row>93</xdr:row>
      <xdr:rowOff>29508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5796642"/>
          <a:ext cx="889000" cy="1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29508</xdr:rowOff>
    </xdr:from>
    <xdr:to>
      <xdr:col>71</xdr:col>
      <xdr:colOff>177800</xdr:colOff>
      <xdr:row>95</xdr:row>
      <xdr:rowOff>163819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974358"/>
          <a:ext cx="889000" cy="47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72965</xdr:rowOff>
    </xdr:from>
    <xdr:to>
      <xdr:col>85</xdr:col>
      <xdr:colOff>177800</xdr:colOff>
      <xdr:row>94</xdr:row>
      <xdr:rowOff>3115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0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95842</xdr:rowOff>
    </xdr:from>
    <xdr:ext cx="690189"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869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17870</xdr:rowOff>
    </xdr:from>
    <xdr:to>
      <xdr:col>81</xdr:col>
      <xdr:colOff>101600</xdr:colOff>
      <xdr:row>92</xdr:row>
      <xdr:rowOff>119470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7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135997</xdr:rowOff>
    </xdr:from>
    <xdr:ext cx="69018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36205" y="155664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143892</xdr:rowOff>
    </xdr:from>
    <xdr:to>
      <xdr:col>76</xdr:col>
      <xdr:colOff>165100</xdr:colOff>
      <xdr:row>92</xdr:row>
      <xdr:rowOff>74042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5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90</xdr:row>
      <xdr:rowOff>90569</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47205" y="15521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150158</xdr:rowOff>
    </xdr:from>
    <xdr:to>
      <xdr:col>72</xdr:col>
      <xdr:colOff>38100</xdr:colOff>
      <xdr:row>93</xdr:row>
      <xdr:rowOff>80308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9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96835</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358205" y="156987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113019</xdr:rowOff>
    </xdr:from>
    <xdr:to>
      <xdr:col>67</xdr:col>
      <xdr:colOff>101600</xdr:colOff>
      <xdr:row>96</xdr:row>
      <xdr:rowOff>43169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59696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1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85772</xdr:rowOff>
    </xdr:from>
    <xdr:to>
      <xdr:col>116</xdr:col>
      <xdr:colOff>63500</xdr:colOff>
      <xdr:row>59</xdr:row>
      <xdr:rowOff>86109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1322"/>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86109</xdr:rowOff>
    </xdr:from>
    <xdr:to>
      <xdr:col>111</xdr:col>
      <xdr:colOff>177800</xdr:colOff>
      <xdr:row>59</xdr:row>
      <xdr:rowOff>86556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1659"/>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86556</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2106"/>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74385</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899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34972</xdr:rowOff>
    </xdr:from>
    <xdr:to>
      <xdr:col>116</xdr:col>
      <xdr:colOff>114300</xdr:colOff>
      <xdr:row>59</xdr:row>
      <xdr:rowOff>136572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35309</xdr:rowOff>
    </xdr:from>
    <xdr:to>
      <xdr:col>112</xdr:col>
      <xdr:colOff>38100</xdr:colOff>
      <xdr:row>59</xdr:row>
      <xdr:rowOff>136909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128036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35756</xdr:rowOff>
    </xdr:from>
    <xdr:to>
      <xdr:col>107</xdr:col>
      <xdr:colOff>101600</xdr:colOff>
      <xdr:row>59</xdr:row>
      <xdr:rowOff>137356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128483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23585</xdr:rowOff>
    </xdr:from>
    <xdr:to>
      <xdr:col>98</xdr:col>
      <xdr:colOff>38100</xdr:colOff>
      <xdr:row>59</xdr:row>
      <xdr:rowOff>125185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116312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53090</xdr:rowOff>
    </xdr:from>
    <xdr:to>
      <xdr:col>116</xdr:col>
      <xdr:colOff>63500</xdr:colOff>
      <xdr:row>77</xdr:row>
      <xdr:rowOff>117504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54740"/>
          <a:ext cx="838200" cy="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117504</xdr:rowOff>
    </xdr:from>
    <xdr:to>
      <xdr:col>111</xdr:col>
      <xdr:colOff>177800</xdr:colOff>
      <xdr:row>78</xdr:row>
      <xdr:rowOff>23915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19154"/>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94359</xdr:rowOff>
    </xdr:from>
    <xdr:to>
      <xdr:col>107</xdr:col>
      <xdr:colOff>50800</xdr:colOff>
      <xdr:row>78</xdr:row>
      <xdr:rowOff>23915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96009"/>
          <a:ext cx="889000" cy="10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94359</xdr:rowOff>
    </xdr:from>
    <xdr:to>
      <xdr:col>102</xdr:col>
      <xdr:colOff>114300</xdr:colOff>
      <xdr:row>78</xdr:row>
      <xdr:rowOff>4080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96009"/>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2290</xdr:rowOff>
    </xdr:from>
    <xdr:to>
      <xdr:col>116</xdr:col>
      <xdr:colOff>114300</xdr:colOff>
      <xdr:row>77</xdr:row>
      <xdr:rowOff>103890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25167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66704</xdr:rowOff>
    </xdr:from>
    <xdr:to>
      <xdr:col>112</xdr:col>
      <xdr:colOff>38100</xdr:colOff>
      <xdr:row>77</xdr:row>
      <xdr:rowOff>168304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13381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4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144565</xdr:rowOff>
    </xdr:from>
    <xdr:to>
      <xdr:col>107</xdr:col>
      <xdr:colOff>101600</xdr:colOff>
      <xdr:row>78</xdr:row>
      <xdr:rowOff>74715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65842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43559</xdr:rowOff>
    </xdr:from>
    <xdr:to>
      <xdr:col>102</xdr:col>
      <xdr:colOff>165100</xdr:colOff>
      <xdr:row>77</xdr:row>
      <xdr:rowOff>145159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161686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2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124730</xdr:rowOff>
    </xdr:from>
    <xdr:to>
      <xdr:col>98</xdr:col>
      <xdr:colOff>38100</xdr:colOff>
      <xdr:row>78</xdr:row>
      <xdr:rowOff>54880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46007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当村のような、小離島では、類似団体平均に比べて高い負担率となっており、人口の増減に大きく影響される傾向にある。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
298
20.55
1,716,850
1,502,770
123,971
444,494
557,973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90420</xdr:rowOff>
    </xdr:from>
    <xdr:to>
      <xdr:col>24</xdr:col>
      <xdr:colOff>63500</xdr:colOff>
      <xdr:row>35</xdr:row>
      <xdr:rowOff>135308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091170"/>
          <a:ext cx="8382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7847</xdr:rowOff>
    </xdr:from>
    <xdr:to>
      <xdr:col>19</xdr:col>
      <xdr:colOff>177800</xdr:colOff>
      <xdr:row>35</xdr:row>
      <xdr:rowOff>135308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08597"/>
          <a:ext cx="889000" cy="1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7847</xdr:rowOff>
    </xdr:from>
    <xdr:to>
      <xdr:col>15</xdr:col>
      <xdr:colOff>50800</xdr:colOff>
      <xdr:row>35</xdr:row>
      <xdr:rowOff>65764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08597"/>
          <a:ext cx="889000" cy="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15195</xdr:rowOff>
    </xdr:from>
    <xdr:to>
      <xdr:col>10</xdr:col>
      <xdr:colOff>114300</xdr:colOff>
      <xdr:row>35</xdr:row>
      <xdr:rowOff>65764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015945"/>
          <a:ext cx="889000" cy="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39620</xdr:rowOff>
    </xdr:from>
    <xdr:to>
      <xdr:col>24</xdr:col>
      <xdr:colOff>114300</xdr:colOff>
      <xdr:row>35</xdr:row>
      <xdr:rowOff>141220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62497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9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84508</xdr:rowOff>
    </xdr:from>
    <xdr:to>
      <xdr:col>20</xdr:col>
      <xdr:colOff>38100</xdr:colOff>
      <xdr:row>36</xdr:row>
      <xdr:rowOff>14658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8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31185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128497</xdr:rowOff>
    </xdr:from>
    <xdr:to>
      <xdr:col>15</xdr:col>
      <xdr:colOff>101600</xdr:colOff>
      <xdr:row>35</xdr:row>
      <xdr:rowOff>58647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75174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14964</xdr:rowOff>
    </xdr:from>
    <xdr:to>
      <xdr:col>10</xdr:col>
      <xdr:colOff>165100</xdr:colOff>
      <xdr:row>35</xdr:row>
      <xdr:rowOff>116564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133091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135845</xdr:rowOff>
    </xdr:from>
    <xdr:to>
      <xdr:col>6</xdr:col>
      <xdr:colOff>38100</xdr:colOff>
      <xdr:row>35</xdr:row>
      <xdr:rowOff>65995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82522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167332</xdr:rowOff>
    </xdr:from>
    <xdr:to>
      <xdr:col>24</xdr:col>
      <xdr:colOff>63500</xdr:colOff>
      <xdr:row>52</xdr:row>
      <xdr:rowOff>77625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39832"/>
          <a:ext cx="838200" cy="2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167332</xdr:rowOff>
    </xdr:from>
    <xdr:to>
      <xdr:col>19</xdr:col>
      <xdr:colOff>177800</xdr:colOff>
      <xdr:row>51</xdr:row>
      <xdr:rowOff>112564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39832"/>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82986</xdr:rowOff>
    </xdr:from>
    <xdr:to>
      <xdr:col>15</xdr:col>
      <xdr:colOff>50800</xdr:colOff>
      <xdr:row>51</xdr:row>
      <xdr:rowOff>112564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655486"/>
          <a:ext cx="889000" cy="2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82986</xdr:rowOff>
    </xdr:from>
    <xdr:to>
      <xdr:col>10</xdr:col>
      <xdr:colOff>114300</xdr:colOff>
      <xdr:row>52</xdr:row>
      <xdr:rowOff>46696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8655486"/>
          <a:ext cx="889000" cy="30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26825</xdr:rowOff>
    </xdr:from>
    <xdr:to>
      <xdr:col>24</xdr:col>
      <xdr:colOff>114300</xdr:colOff>
      <xdr:row>52</xdr:row>
      <xdr:rowOff>128425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49702</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936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116532</xdr:rowOff>
    </xdr:from>
    <xdr:to>
      <xdr:col>20</xdr:col>
      <xdr:colOff>38100</xdr:colOff>
      <xdr:row>51</xdr:row>
      <xdr:rowOff>46682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63209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46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61764</xdr:rowOff>
    </xdr:from>
    <xdr:to>
      <xdr:col>15</xdr:col>
      <xdr:colOff>101600</xdr:colOff>
      <xdr:row>51</xdr:row>
      <xdr:rowOff>163364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8441</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8580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32186</xdr:rowOff>
    </xdr:from>
    <xdr:to>
      <xdr:col>10</xdr:col>
      <xdr:colOff>165100</xdr:colOff>
      <xdr:row>50</xdr:row>
      <xdr:rowOff>133786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150313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8379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167346</xdr:rowOff>
    </xdr:from>
    <xdr:to>
      <xdr:col>6</xdr:col>
      <xdr:colOff>38100</xdr:colOff>
      <xdr:row>52</xdr:row>
      <xdr:rowOff>97496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9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114023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686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26033</xdr:rowOff>
    </xdr:from>
    <xdr:to>
      <xdr:col>24</xdr:col>
      <xdr:colOff>63500</xdr:colOff>
      <xdr:row>75</xdr:row>
      <xdr:rowOff>113313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13333"/>
          <a:ext cx="838200" cy="2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113313</xdr:rowOff>
    </xdr:from>
    <xdr:to>
      <xdr:col>19</xdr:col>
      <xdr:colOff>177800</xdr:colOff>
      <xdr:row>75</xdr:row>
      <xdr:rowOff>125958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7206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125958</xdr:rowOff>
    </xdr:from>
    <xdr:to>
      <xdr:col>15</xdr:col>
      <xdr:colOff>50800</xdr:colOff>
      <xdr:row>75</xdr:row>
      <xdr:rowOff>167118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84708"/>
          <a:ext cx="8890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167118</xdr:rowOff>
    </xdr:from>
    <xdr:to>
      <xdr:col>10</xdr:col>
      <xdr:colOff>114300</xdr:colOff>
      <xdr:row>76</xdr:row>
      <xdr:rowOff>77834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25868"/>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146683</xdr:rowOff>
    </xdr:from>
    <xdr:to>
      <xdr:col>24</xdr:col>
      <xdr:colOff>114300</xdr:colOff>
      <xdr:row>74</xdr:row>
      <xdr:rowOff>76833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169560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62513</xdr:rowOff>
    </xdr:from>
    <xdr:to>
      <xdr:col>20</xdr:col>
      <xdr:colOff>38100</xdr:colOff>
      <xdr:row>75</xdr:row>
      <xdr:rowOff>164114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1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75158</xdr:rowOff>
    </xdr:from>
    <xdr:to>
      <xdr:col>15</xdr:col>
      <xdr:colOff>101600</xdr:colOff>
      <xdr:row>76</xdr:row>
      <xdr:rowOff>5308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21835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116319</xdr:rowOff>
    </xdr:from>
    <xdr:to>
      <xdr:col>10</xdr:col>
      <xdr:colOff>165100</xdr:colOff>
      <xdr:row>76</xdr:row>
      <xdr:rowOff>46468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75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62996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27034</xdr:rowOff>
    </xdr:from>
    <xdr:to>
      <xdr:col>6</xdr:col>
      <xdr:colOff>38100</xdr:colOff>
      <xdr:row>76</xdr:row>
      <xdr:rowOff>128634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145161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3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78200</xdr:rowOff>
    </xdr:from>
    <xdr:to>
      <xdr:col>24</xdr:col>
      <xdr:colOff>63500</xdr:colOff>
      <xdr:row>93</xdr:row>
      <xdr:rowOff>92762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680150"/>
          <a:ext cx="838200" cy="35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78200</xdr:rowOff>
    </xdr:from>
    <xdr:to>
      <xdr:col>19</xdr:col>
      <xdr:colOff>177800</xdr:colOff>
      <xdr:row>96</xdr:row>
      <xdr:rowOff>88009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680150"/>
          <a:ext cx="889000" cy="86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88009</xdr:rowOff>
    </xdr:from>
    <xdr:to>
      <xdr:col>15</xdr:col>
      <xdr:colOff>50800</xdr:colOff>
      <xdr:row>96</xdr:row>
      <xdr:rowOff>94448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47209"/>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83708</xdr:rowOff>
    </xdr:from>
    <xdr:to>
      <xdr:col>10</xdr:col>
      <xdr:colOff>114300</xdr:colOff>
      <xdr:row>96</xdr:row>
      <xdr:rowOff>94448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42908"/>
          <a:ext cx="8890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41962</xdr:rowOff>
    </xdr:from>
    <xdr:to>
      <xdr:col>24</xdr:col>
      <xdr:colOff>114300</xdr:colOff>
      <xdr:row>93</xdr:row>
      <xdr:rowOff>143562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64839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3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27400</xdr:rowOff>
    </xdr:from>
    <xdr:to>
      <xdr:col>20</xdr:col>
      <xdr:colOff>38100</xdr:colOff>
      <xdr:row>91</xdr:row>
      <xdr:rowOff>129000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6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145527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4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37209</xdr:rowOff>
    </xdr:from>
    <xdr:to>
      <xdr:col>15</xdr:col>
      <xdr:colOff>101600</xdr:colOff>
      <xdr:row>96</xdr:row>
      <xdr:rowOff>138809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155336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43648</xdr:rowOff>
    </xdr:from>
    <xdr:to>
      <xdr:col>10</xdr:col>
      <xdr:colOff>165100</xdr:colOff>
      <xdr:row>96</xdr:row>
      <xdr:rowOff>145248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161775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7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32908</xdr:rowOff>
    </xdr:from>
    <xdr:to>
      <xdr:col>6</xdr:col>
      <xdr:colOff>38100</xdr:colOff>
      <xdr:row>96</xdr:row>
      <xdr:rowOff>134508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151035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6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56586</xdr:rowOff>
    </xdr:from>
    <xdr:to>
      <xdr:col>55</xdr:col>
      <xdr:colOff>0</xdr:colOff>
      <xdr:row>57</xdr:row>
      <xdr:rowOff>59365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14886"/>
          <a:ext cx="838200" cy="5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56586</xdr:rowOff>
    </xdr:from>
    <xdr:to>
      <xdr:col>50</xdr:col>
      <xdr:colOff>114300</xdr:colOff>
      <xdr:row>55</xdr:row>
      <xdr:rowOff>155552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14886"/>
          <a:ext cx="889000" cy="2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155552</xdr:rowOff>
    </xdr:from>
    <xdr:to>
      <xdr:col>45</xdr:col>
      <xdr:colOff>177800</xdr:colOff>
      <xdr:row>57</xdr:row>
      <xdr:rowOff>84653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85302"/>
          <a:ext cx="889000" cy="2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84653</xdr:rowOff>
    </xdr:from>
    <xdr:to>
      <xdr:col>41</xdr:col>
      <xdr:colOff>50800</xdr:colOff>
      <xdr:row>57</xdr:row>
      <xdr:rowOff>89402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7303"/>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8565</xdr:rowOff>
    </xdr:from>
    <xdr:to>
      <xdr:col>55</xdr:col>
      <xdr:colOff>50800</xdr:colOff>
      <xdr:row>57</xdr:row>
      <xdr:rowOff>110165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31442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3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5786</xdr:rowOff>
    </xdr:from>
    <xdr:to>
      <xdr:col>50</xdr:col>
      <xdr:colOff>165100</xdr:colOff>
      <xdr:row>54</xdr:row>
      <xdr:rowOff>107386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123913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03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104752</xdr:rowOff>
    </xdr:from>
    <xdr:to>
      <xdr:col>46</xdr:col>
      <xdr:colOff>38100</xdr:colOff>
      <xdr:row>56</xdr:row>
      <xdr:rowOff>34902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51429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33853</xdr:rowOff>
    </xdr:from>
    <xdr:to>
      <xdr:col>41</xdr:col>
      <xdr:colOff>101600</xdr:colOff>
      <xdr:row>57</xdr:row>
      <xdr:rowOff>135453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151980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8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38602</xdr:rowOff>
    </xdr:from>
    <xdr:to>
      <xdr:col>36</xdr:col>
      <xdr:colOff>165100</xdr:colOff>
      <xdr:row>57</xdr:row>
      <xdr:rowOff>140202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156729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88644</xdr:rowOff>
    </xdr:from>
    <xdr:to>
      <xdr:col>55</xdr:col>
      <xdr:colOff>0</xdr:colOff>
      <xdr:row>77</xdr:row>
      <xdr:rowOff>126323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0294"/>
          <a:ext cx="838200" cy="3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105894</xdr:rowOff>
    </xdr:from>
    <xdr:to>
      <xdr:col>50</xdr:col>
      <xdr:colOff>114300</xdr:colOff>
      <xdr:row>77</xdr:row>
      <xdr:rowOff>126323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7544"/>
          <a:ext cx="8890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105894</xdr:rowOff>
    </xdr:from>
    <xdr:to>
      <xdr:col>45</xdr:col>
      <xdr:colOff>177800</xdr:colOff>
      <xdr:row>77</xdr:row>
      <xdr:rowOff>130141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7544"/>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130141</xdr:rowOff>
    </xdr:from>
    <xdr:to>
      <xdr:col>41</xdr:col>
      <xdr:colOff>50800</xdr:colOff>
      <xdr:row>78</xdr:row>
      <xdr:rowOff>3369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1791"/>
          <a:ext cx="8890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37844</xdr:rowOff>
    </xdr:from>
    <xdr:to>
      <xdr:col>55</xdr:col>
      <xdr:colOff>50800</xdr:colOff>
      <xdr:row>77</xdr:row>
      <xdr:rowOff>139444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60721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75523</xdr:rowOff>
    </xdr:from>
    <xdr:to>
      <xdr:col>50</xdr:col>
      <xdr:colOff>165100</xdr:colOff>
      <xdr:row>78</xdr:row>
      <xdr:rowOff>5673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22200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55094</xdr:rowOff>
    </xdr:from>
    <xdr:to>
      <xdr:col>46</xdr:col>
      <xdr:colOff>38100</xdr:colOff>
      <xdr:row>77</xdr:row>
      <xdr:rowOff>156694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1771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3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79341</xdr:rowOff>
    </xdr:from>
    <xdr:to>
      <xdr:col>41</xdr:col>
      <xdr:colOff>101600</xdr:colOff>
      <xdr:row>78</xdr:row>
      <xdr:rowOff>9491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26018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5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124019</xdr:rowOff>
    </xdr:from>
    <xdr:to>
      <xdr:col>36</xdr:col>
      <xdr:colOff>165100</xdr:colOff>
      <xdr:row>78</xdr:row>
      <xdr:rowOff>54169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70696</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1659</xdr:rowOff>
    </xdr:from>
    <xdr:to>
      <xdr:col>55</xdr:col>
      <xdr:colOff>0</xdr:colOff>
      <xdr:row>95</xdr:row>
      <xdr:rowOff>154019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289409"/>
          <a:ext cx="838200" cy="1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1659</xdr:rowOff>
    </xdr:from>
    <xdr:to>
      <xdr:col>50</xdr:col>
      <xdr:colOff>114300</xdr:colOff>
      <xdr:row>96</xdr:row>
      <xdr:rowOff>45918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289409"/>
          <a:ext cx="889000" cy="2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45918</xdr:rowOff>
    </xdr:from>
    <xdr:to>
      <xdr:col>45</xdr:col>
      <xdr:colOff>177800</xdr:colOff>
      <xdr:row>96</xdr:row>
      <xdr:rowOff>121639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05118"/>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121639</xdr:rowOff>
    </xdr:from>
    <xdr:to>
      <xdr:col>41</xdr:col>
      <xdr:colOff>50800</xdr:colOff>
      <xdr:row>96</xdr:row>
      <xdr:rowOff>132770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80839"/>
          <a:ext cx="8890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103219</xdr:rowOff>
    </xdr:from>
    <xdr:to>
      <xdr:col>55</xdr:col>
      <xdr:colOff>50800</xdr:colOff>
      <xdr:row>96</xdr:row>
      <xdr:rowOff>33369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126096</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122309</xdr:rowOff>
    </xdr:from>
    <xdr:to>
      <xdr:col>50</xdr:col>
      <xdr:colOff>165100</xdr:colOff>
      <xdr:row>95</xdr:row>
      <xdr:rowOff>52459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68986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166568</xdr:rowOff>
    </xdr:from>
    <xdr:to>
      <xdr:col>46</xdr:col>
      <xdr:colOff>38100</xdr:colOff>
      <xdr:row>96</xdr:row>
      <xdr:rowOff>96718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113245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2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70839</xdr:rowOff>
    </xdr:from>
    <xdr:to>
      <xdr:col>41</xdr:col>
      <xdr:colOff>101600</xdr:colOff>
      <xdr:row>97</xdr:row>
      <xdr:rowOff>989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17516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0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81970</xdr:rowOff>
    </xdr:from>
    <xdr:to>
      <xdr:col>36</xdr:col>
      <xdr:colOff>165100</xdr:colOff>
      <xdr:row>97</xdr:row>
      <xdr:rowOff>12120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28647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59927</xdr:rowOff>
    </xdr:from>
    <xdr:to>
      <xdr:col>85</xdr:col>
      <xdr:colOff>127000</xdr:colOff>
      <xdr:row>38</xdr:row>
      <xdr:rowOff>124585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75027"/>
          <a:ext cx="838200" cy="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59927</xdr:rowOff>
    </xdr:from>
    <xdr:to>
      <xdr:col>81</xdr:col>
      <xdr:colOff>50800</xdr:colOff>
      <xdr:row>38</xdr:row>
      <xdr:rowOff>106980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7502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106980</xdr:rowOff>
    </xdr:from>
    <xdr:to>
      <xdr:col>76</xdr:col>
      <xdr:colOff>114300</xdr:colOff>
      <xdr:row>38</xdr:row>
      <xdr:rowOff>138869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22080"/>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98849</xdr:rowOff>
    </xdr:from>
    <xdr:to>
      <xdr:col>71</xdr:col>
      <xdr:colOff>177800</xdr:colOff>
      <xdr:row>38</xdr:row>
      <xdr:rowOff>138869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42499"/>
          <a:ext cx="889000" cy="2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73785</xdr:rowOff>
    </xdr:from>
    <xdr:to>
      <xdr:col>85</xdr:col>
      <xdr:colOff>177800</xdr:colOff>
      <xdr:row>39</xdr:row>
      <xdr:rowOff>3935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160162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9127</xdr:rowOff>
    </xdr:from>
    <xdr:to>
      <xdr:col>81</xdr:col>
      <xdr:colOff>101600</xdr:colOff>
      <xdr:row>38</xdr:row>
      <xdr:rowOff>110727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56180</xdr:rowOff>
    </xdr:from>
    <xdr:to>
      <xdr:col>76</xdr:col>
      <xdr:colOff>165100</xdr:colOff>
      <xdr:row>38</xdr:row>
      <xdr:rowOff>157780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148907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88069</xdr:rowOff>
    </xdr:from>
    <xdr:to>
      <xdr:col>72</xdr:col>
      <xdr:colOff>38100</xdr:colOff>
      <xdr:row>39</xdr:row>
      <xdr:rowOff>18219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9346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48049</xdr:rowOff>
    </xdr:from>
    <xdr:to>
      <xdr:col>67</xdr:col>
      <xdr:colOff>101600</xdr:colOff>
      <xdr:row>37</xdr:row>
      <xdr:rowOff>149649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166176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54187</xdr:rowOff>
    </xdr:from>
    <xdr:to>
      <xdr:col>85</xdr:col>
      <xdr:colOff>127000</xdr:colOff>
      <xdr:row>55</xdr:row>
      <xdr:rowOff>85830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83937"/>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54187</xdr:rowOff>
    </xdr:from>
    <xdr:to>
      <xdr:col>81</xdr:col>
      <xdr:colOff>50800</xdr:colOff>
      <xdr:row>56</xdr:row>
      <xdr:rowOff>65398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83937"/>
          <a:ext cx="889000" cy="18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163246</xdr:rowOff>
    </xdr:from>
    <xdr:to>
      <xdr:col>76</xdr:col>
      <xdr:colOff>114300</xdr:colOff>
      <xdr:row>56</xdr:row>
      <xdr:rowOff>65398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592996"/>
          <a:ext cx="889000" cy="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163246</xdr:rowOff>
    </xdr:from>
    <xdr:to>
      <xdr:col>71</xdr:col>
      <xdr:colOff>177800</xdr:colOff>
      <xdr:row>56</xdr:row>
      <xdr:rowOff>8275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592996"/>
          <a:ext cx="8890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35030</xdr:rowOff>
    </xdr:from>
    <xdr:to>
      <xdr:col>85</xdr:col>
      <xdr:colOff>177800</xdr:colOff>
      <xdr:row>55</xdr:row>
      <xdr:rowOff>136630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57907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1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3387</xdr:rowOff>
    </xdr:from>
    <xdr:to>
      <xdr:col>81</xdr:col>
      <xdr:colOff>101600</xdr:colOff>
      <xdr:row>55</xdr:row>
      <xdr:rowOff>104987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121514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0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14598</xdr:rowOff>
    </xdr:from>
    <xdr:to>
      <xdr:col>76</xdr:col>
      <xdr:colOff>165100</xdr:colOff>
      <xdr:row>56</xdr:row>
      <xdr:rowOff>116198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132725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9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112446</xdr:rowOff>
    </xdr:from>
    <xdr:to>
      <xdr:col>72</xdr:col>
      <xdr:colOff>38100</xdr:colOff>
      <xdr:row>56</xdr:row>
      <xdr:rowOff>42596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59123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1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128925</xdr:rowOff>
    </xdr:from>
    <xdr:to>
      <xdr:col>67</xdr:col>
      <xdr:colOff>101600</xdr:colOff>
      <xdr:row>56</xdr:row>
      <xdr:rowOff>59075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75602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131521</xdr:rowOff>
    </xdr:from>
    <xdr:to>
      <xdr:col>85</xdr:col>
      <xdr:colOff>127000</xdr:colOff>
      <xdr:row>96</xdr:row>
      <xdr:rowOff>146847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90721"/>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146847</xdr:rowOff>
    </xdr:from>
    <xdr:to>
      <xdr:col>81</xdr:col>
      <xdr:colOff>50800</xdr:colOff>
      <xdr:row>97</xdr:row>
      <xdr:rowOff>46679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06047"/>
          <a:ext cx="889000" cy="7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46679</xdr:rowOff>
    </xdr:from>
    <xdr:to>
      <xdr:col>76</xdr:col>
      <xdr:colOff>114300</xdr:colOff>
      <xdr:row>97</xdr:row>
      <xdr:rowOff>105608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77329"/>
          <a:ext cx="8890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95431</xdr:rowOff>
    </xdr:from>
    <xdr:to>
      <xdr:col>71</xdr:col>
      <xdr:colOff>177800</xdr:colOff>
      <xdr:row>97</xdr:row>
      <xdr:rowOff>105608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26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80721</xdr:rowOff>
    </xdr:from>
    <xdr:to>
      <xdr:col>85</xdr:col>
      <xdr:colOff>177800</xdr:colOff>
      <xdr:row>97</xdr:row>
      <xdr:rowOff>10871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103598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96047</xdr:rowOff>
    </xdr:from>
    <xdr:to>
      <xdr:col>81</xdr:col>
      <xdr:colOff>101600</xdr:colOff>
      <xdr:row>97</xdr:row>
      <xdr:rowOff>26197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42724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3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167329</xdr:rowOff>
    </xdr:from>
    <xdr:to>
      <xdr:col>76</xdr:col>
      <xdr:colOff>165100</xdr:colOff>
      <xdr:row>97</xdr:row>
      <xdr:rowOff>97479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114006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0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54808</xdr:rowOff>
    </xdr:from>
    <xdr:to>
      <xdr:col>72</xdr:col>
      <xdr:colOff>38100</xdr:colOff>
      <xdr:row>97</xdr:row>
      <xdr:rowOff>156408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147535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7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44631</xdr:rowOff>
    </xdr:from>
    <xdr:to>
      <xdr:col>67</xdr:col>
      <xdr:colOff>101600</xdr:colOff>
      <xdr:row>97</xdr:row>
      <xdr:rowOff>146231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137358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構造上の大きな変化は見られないが、総務費・衛生費・土木費の割合が高い。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財政調整基金の残高が、標準財政規模</a:t>
          </a:r>
          <a:r>
            <a:rPr kumimoji="1" lang="en-US" altLang="ja-JP" sz="1400">
              <a:latin typeface="ＭＳ ゴシック" pitchFamily="49" charset="-128"/>
              <a:ea typeface="ＭＳ ゴシック" pitchFamily="49" charset="-128"/>
            </a:rPr>
            <a:t>227.83</a:t>
          </a:r>
          <a:r>
            <a:rPr kumimoji="1" lang="ja-JP" altLang="en-US" sz="1400">
              <a:latin typeface="ＭＳ ゴシック" pitchFamily="49" charset="-128"/>
              <a:ea typeface="ＭＳ ゴシック" pitchFamily="49" charset="-128"/>
            </a:rPr>
            <a:t>％と減少した。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老朽化が進む公共施設の維持補修及び更新に係る普通建設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事業費が大きな負担となっている。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実質赤字はないため、今後も黒字の継続を図る。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1716850</v>
      </c>
      <c r="BO4" s="489"/>
      <c r="BP4" s="489"/>
      <c r="BQ4" s="489"/>
      <c r="BR4" s="489"/>
      <c r="BS4" s="489"/>
      <c r="BT4" s="489"/>
      <c r="BU4" s="490"/>
      <c r="BV4" s="488">
        <v>1941526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27.9</v>
      </c>
      <c r="CU4" s="629"/>
      <c r="CV4" s="629"/>
      <c r="CW4" s="629"/>
      <c r="CX4" s="629"/>
      <c r="CY4" s="629"/>
      <c r="CZ4" s="629"/>
      <c r="DA4" s="630"/>
      <c r="DB4" s="628">
        <v>5.4</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1502770</v>
      </c>
      <c r="BO5" s="460"/>
      <c r="BP5" s="460"/>
      <c r="BQ5" s="460"/>
      <c r="BR5" s="460"/>
      <c r="BS5" s="460"/>
      <c r="BT5" s="460"/>
      <c r="BU5" s="461"/>
      <c r="BV5" s="459">
        <v>1918097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77.5</v>
      </c>
      <c r="CU5" s="457"/>
      <c r="CV5" s="457"/>
      <c r="CW5" s="457"/>
      <c r="CX5" s="457"/>
      <c r="CY5" s="457"/>
      <c r="CZ5" s="457"/>
      <c r="DA5" s="458"/>
      <c r="DB5" s="456">
        <v>89.3</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214080</v>
      </c>
      <c r="BO6" s="460"/>
      <c r="BP6" s="460"/>
      <c r="BQ6" s="460"/>
      <c r="BR6" s="460"/>
      <c r="BS6" s="460"/>
      <c r="BT6" s="460"/>
      <c r="BU6" s="461"/>
      <c r="BV6" s="459">
        <v>23429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79.8</v>
      </c>
      <c r="CU6" s="603"/>
      <c r="CV6" s="603"/>
      <c r="CW6" s="603"/>
      <c r="CX6" s="603"/>
      <c r="CY6" s="603"/>
      <c r="CZ6" s="603"/>
      <c r="DA6" s="604"/>
      <c r="DB6" s="602">
        <v>91.7</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90109</v>
      </c>
      <c r="BO7" s="460"/>
      <c r="BP7" s="460"/>
      <c r="BQ7" s="460"/>
      <c r="BR7" s="460"/>
      <c r="BS7" s="460"/>
      <c r="BT7" s="460"/>
      <c r="BU7" s="461"/>
      <c r="BV7" s="459">
        <v>2645</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444494</v>
      </c>
      <c r="CU7" s="460"/>
      <c r="CV7" s="460"/>
      <c r="CW7" s="460"/>
      <c r="CX7" s="460"/>
      <c r="CY7" s="460"/>
      <c r="CZ7" s="460"/>
      <c r="DA7" s="461"/>
      <c r="DB7" s="459">
        <v>382662</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123971</v>
      </c>
      <c r="BO8" s="460"/>
      <c r="BP8" s="460"/>
      <c r="BQ8" s="460"/>
      <c r="BR8" s="460"/>
      <c r="BS8" s="460"/>
      <c r="BT8" s="460"/>
      <c r="BU8" s="461"/>
      <c r="BV8" s="459">
        <v>20784</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0.12</v>
      </c>
      <c r="CU8" s="563"/>
      <c r="CV8" s="563"/>
      <c r="CW8" s="563"/>
      <c r="CX8" s="563"/>
      <c r="CY8" s="563"/>
      <c r="CZ8" s="563"/>
      <c r="DA8" s="564"/>
      <c r="DB8" s="562">
        <v>0.13</v>
      </c>
      <c r="DC8" s="563"/>
      <c r="DD8" s="563"/>
      <c r="DE8" s="563"/>
      <c r="DF8" s="563"/>
      <c r="DG8" s="563"/>
      <c r="DH8" s="563"/>
      <c r="DI8" s="564"/>
    </row>
    <row r="9" spans="1:119" ht="18.75" customHeight="1" thickBot="1" x14ac:dyDescent="0.25">
      <c r="A9" s="178"/>
      <c r="B9" s="591" t="s">
        <v>113</v>
      </c>
      <c r="C9" s="592"/>
      <c r="D9" s="592"/>
      <c r="E9" s="592"/>
      <c r="F9" s="592"/>
      <c r="G9" s="592"/>
      <c r="H9" s="592"/>
      <c r="I9" s="592"/>
      <c r="J9" s="592"/>
      <c r="K9" s="510"/>
      <c r="L9" s="593" t="s">
        <v>114</v>
      </c>
      <c r="M9" s="594"/>
      <c r="N9" s="594"/>
      <c r="O9" s="594"/>
      <c r="P9" s="594"/>
      <c r="Q9" s="595"/>
      <c r="R9" s="596">
        <v>323</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103187</v>
      </c>
      <c r="BO9" s="460"/>
      <c r="BP9" s="460"/>
      <c r="BQ9" s="460"/>
      <c r="BR9" s="460"/>
      <c r="BS9" s="460"/>
      <c r="BT9" s="460"/>
      <c r="BU9" s="461"/>
      <c r="BV9" s="459">
        <v>-32725</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6.2</v>
      </c>
      <c r="CU9" s="457"/>
      <c r="CV9" s="457"/>
      <c r="CW9" s="457"/>
      <c r="CX9" s="457"/>
      <c r="CY9" s="457"/>
      <c r="CZ9" s="457"/>
      <c r="DA9" s="458"/>
      <c r="DB9" s="456">
        <v>5.5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120</v>
      </c>
      <c r="M10" s="416"/>
      <c r="N10" s="416"/>
      <c r="O10" s="416"/>
      <c r="P10" s="416"/>
      <c r="Q10" s="417"/>
      <c r="R10" s="412">
        <v>335</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94</v>
      </c>
      <c r="AV10" s="518"/>
      <c r="AW10" s="518"/>
      <c r="AX10" s="518"/>
      <c r="AY10" s="473" t="s">
        <v>122</v>
      </c>
      <c r="AZ10" s="474"/>
      <c r="BA10" s="474"/>
      <c r="BB10" s="474"/>
      <c r="BC10" s="474"/>
      <c r="BD10" s="474"/>
      <c r="BE10" s="474"/>
      <c r="BF10" s="474"/>
      <c r="BG10" s="474"/>
      <c r="BH10" s="474"/>
      <c r="BI10" s="474"/>
      <c r="BJ10" s="474"/>
      <c r="BK10" s="474"/>
      <c r="BL10" s="474"/>
      <c r="BM10" s="475"/>
      <c r="BN10" s="459">
        <v>216720</v>
      </c>
      <c r="BO10" s="460"/>
      <c r="BP10" s="460"/>
      <c r="BQ10" s="460"/>
      <c r="BR10" s="460"/>
      <c r="BS10" s="460"/>
      <c r="BT10" s="460"/>
      <c r="BU10" s="461"/>
      <c r="BV10" s="459">
        <v>176901</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102</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2">
      <c r="A12" s="178"/>
      <c r="B12" s="565" t="s">
        <v>130</v>
      </c>
      <c r="C12" s="566"/>
      <c r="D12" s="566"/>
      <c r="E12" s="566"/>
      <c r="F12" s="566"/>
      <c r="G12" s="566"/>
      <c r="H12" s="566"/>
      <c r="I12" s="566"/>
      <c r="J12" s="566"/>
      <c r="K12" s="567"/>
      <c r="L12" s="574" t="s">
        <v>131</v>
      </c>
      <c r="M12" s="575"/>
      <c r="N12" s="575"/>
      <c r="O12" s="575"/>
      <c r="P12" s="575"/>
      <c r="Q12" s="576"/>
      <c r="R12" s="577">
        <v>299</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386714</v>
      </c>
      <c r="BO12" s="460"/>
      <c r="BP12" s="460"/>
      <c r="BQ12" s="460"/>
      <c r="BR12" s="460"/>
      <c r="BS12" s="460"/>
      <c r="BT12" s="460"/>
      <c r="BU12" s="461"/>
      <c r="BV12" s="459">
        <v>498319</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139</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140</v>
      </c>
      <c r="N13" s="544"/>
      <c r="O13" s="544"/>
      <c r="P13" s="544"/>
      <c r="Q13" s="545"/>
      <c r="R13" s="546">
        <v>298</v>
      </c>
      <c r="S13" s="547"/>
      <c r="T13" s="547"/>
      <c r="U13" s="547"/>
      <c r="V13" s="548"/>
      <c r="W13" s="549" t="s">
        <v>141</v>
      </c>
      <c r="X13" s="445"/>
      <c r="Y13" s="445"/>
      <c r="Z13" s="445"/>
      <c r="AA13" s="445"/>
      <c r="AB13" s="446"/>
      <c r="AC13" s="412">
        <v>3</v>
      </c>
      <c r="AD13" s="413"/>
      <c r="AE13" s="413"/>
      <c r="AF13" s="413"/>
      <c r="AG13" s="414"/>
      <c r="AH13" s="412">
        <v>4</v>
      </c>
      <c r="AI13" s="413"/>
      <c r="AJ13" s="413"/>
      <c r="AK13" s="413"/>
      <c r="AL13" s="472"/>
      <c r="AM13" s="516" t="s">
        <v>142</v>
      </c>
      <c r="AN13" s="416"/>
      <c r="AO13" s="416"/>
      <c r="AP13" s="416"/>
      <c r="AQ13" s="416"/>
      <c r="AR13" s="416"/>
      <c r="AS13" s="416"/>
      <c r="AT13" s="417"/>
      <c r="AU13" s="517" t="s">
        <v>117</v>
      </c>
      <c r="AV13" s="518"/>
      <c r="AW13" s="518"/>
      <c r="AX13" s="518"/>
      <c r="AY13" s="473" t="s">
        <v>143</v>
      </c>
      <c r="AZ13" s="474"/>
      <c r="BA13" s="474"/>
      <c r="BB13" s="474"/>
      <c r="BC13" s="474"/>
      <c r="BD13" s="474"/>
      <c r="BE13" s="474"/>
      <c r="BF13" s="474"/>
      <c r="BG13" s="474"/>
      <c r="BH13" s="474"/>
      <c r="BI13" s="474"/>
      <c r="BJ13" s="474"/>
      <c r="BK13" s="474"/>
      <c r="BL13" s="474"/>
      <c r="BM13" s="475"/>
      <c r="BN13" s="459">
        <v>-66807</v>
      </c>
      <c r="BO13" s="460"/>
      <c r="BP13" s="460"/>
      <c r="BQ13" s="460"/>
      <c r="BR13" s="460"/>
      <c r="BS13" s="460"/>
      <c r="BT13" s="460"/>
      <c r="BU13" s="461"/>
      <c r="BV13" s="459">
        <v>-354143</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5.6</v>
      </c>
      <c r="CU13" s="457"/>
      <c r="CV13" s="457"/>
      <c r="CW13" s="457"/>
      <c r="CX13" s="457"/>
      <c r="CY13" s="457"/>
      <c r="CZ13" s="457"/>
      <c r="DA13" s="458"/>
      <c r="DB13" s="456">
        <v>4.8</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145</v>
      </c>
      <c r="M14" s="586"/>
      <c r="N14" s="586"/>
      <c r="O14" s="586"/>
      <c r="P14" s="586"/>
      <c r="Q14" s="587"/>
      <c r="R14" s="546">
        <v>307</v>
      </c>
      <c r="S14" s="547"/>
      <c r="T14" s="547"/>
      <c r="U14" s="547"/>
      <c r="V14" s="548"/>
      <c r="W14" s="550"/>
      <c r="X14" s="448"/>
      <c r="Y14" s="448"/>
      <c r="Z14" s="448"/>
      <c r="AA14" s="448"/>
      <c r="AB14" s="449"/>
      <c r="AC14" s="539">
        <v>1.4</v>
      </c>
      <c r="AD14" s="540"/>
      <c r="AE14" s="540"/>
      <c r="AF14" s="540"/>
      <c r="AG14" s="541"/>
      <c r="AH14" s="539">
        <v>1.8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t="s">
        <v>138</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147</v>
      </c>
      <c r="N15" s="544"/>
      <c r="O15" s="544"/>
      <c r="P15" s="544"/>
      <c r="Q15" s="545"/>
      <c r="R15" s="546">
        <v>306</v>
      </c>
      <c r="S15" s="547"/>
      <c r="T15" s="547"/>
      <c r="U15" s="547"/>
      <c r="V15" s="548"/>
      <c r="W15" s="549" t="s">
        <v>148</v>
      </c>
      <c r="X15" s="445"/>
      <c r="Y15" s="445"/>
      <c r="Z15" s="445"/>
      <c r="AA15" s="445"/>
      <c r="AB15" s="446"/>
      <c r="AC15" s="412">
        <v>45</v>
      </c>
      <c r="AD15" s="413"/>
      <c r="AE15" s="413"/>
      <c r="AF15" s="413"/>
      <c r="AG15" s="414"/>
      <c r="AH15" s="412">
        <v>51</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41660</v>
      </c>
      <c r="BO15" s="489"/>
      <c r="BP15" s="489"/>
      <c r="BQ15" s="489"/>
      <c r="BR15" s="489"/>
      <c r="BS15" s="489"/>
      <c r="BT15" s="489"/>
      <c r="BU15" s="490"/>
      <c r="BV15" s="488">
        <v>43658</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21</v>
      </c>
      <c r="AD16" s="540"/>
      <c r="AE16" s="540"/>
      <c r="AF16" s="540"/>
      <c r="AG16" s="541"/>
      <c r="AH16" s="539">
        <v>23.5</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426043</v>
      </c>
      <c r="BO16" s="460"/>
      <c r="BP16" s="460"/>
      <c r="BQ16" s="460"/>
      <c r="BR16" s="460"/>
      <c r="BS16" s="460"/>
      <c r="BT16" s="460"/>
      <c r="BU16" s="461"/>
      <c r="BV16" s="459">
        <v>362627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166</v>
      </c>
      <c r="AD17" s="413"/>
      <c r="AE17" s="413"/>
      <c r="AF17" s="413"/>
      <c r="AG17" s="414"/>
      <c r="AH17" s="412">
        <v>162</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52633</v>
      </c>
      <c r="BO17" s="460"/>
      <c r="BP17" s="460"/>
      <c r="BQ17" s="460"/>
      <c r="BR17" s="460"/>
      <c r="BS17" s="460"/>
      <c r="BT17" s="460"/>
      <c r="BU17" s="461"/>
      <c r="BV17" s="459">
        <v>54116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158</v>
      </c>
      <c r="C18" s="510"/>
      <c r="D18" s="510"/>
      <c r="E18" s="511"/>
      <c r="F18" s="511"/>
      <c r="G18" s="511"/>
      <c r="H18" s="511"/>
      <c r="I18" s="511"/>
      <c r="J18" s="511"/>
      <c r="K18" s="511"/>
      <c r="L18" s="512">
        <v>20.55</v>
      </c>
      <c r="M18" s="512"/>
      <c r="N18" s="512"/>
      <c r="O18" s="512"/>
      <c r="P18" s="512"/>
      <c r="Q18" s="512"/>
      <c r="R18" s="513"/>
      <c r="S18" s="513"/>
      <c r="T18" s="513"/>
      <c r="U18" s="513"/>
      <c r="V18" s="514"/>
      <c r="W18" s="530"/>
      <c r="X18" s="531"/>
      <c r="Y18" s="531"/>
      <c r="Z18" s="531"/>
      <c r="AA18" s="531"/>
      <c r="AB18" s="555"/>
      <c r="AC18" s="429">
        <v>77.599999999999994</v>
      </c>
      <c r="AD18" s="430"/>
      <c r="AE18" s="430"/>
      <c r="AF18" s="430"/>
      <c r="AG18" s="515"/>
      <c r="AH18" s="429">
        <v>74.7</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348769</v>
      </c>
      <c r="BO18" s="460"/>
      <c r="BP18" s="460"/>
      <c r="BQ18" s="460"/>
      <c r="BR18" s="460"/>
      <c r="BS18" s="460"/>
      <c r="BT18" s="460"/>
      <c r="BU18" s="461"/>
      <c r="BV18" s="459">
        <v>342993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160</v>
      </c>
      <c r="C19" s="510"/>
      <c r="D19" s="510"/>
      <c r="E19" s="511"/>
      <c r="F19" s="511"/>
      <c r="G19" s="511"/>
      <c r="H19" s="511"/>
      <c r="I19" s="511"/>
      <c r="J19" s="511"/>
      <c r="K19" s="511"/>
      <c r="L19" s="519">
        <v>16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1044450</v>
      </c>
      <c r="BO19" s="460"/>
      <c r="BP19" s="460"/>
      <c r="BQ19" s="460"/>
      <c r="BR19" s="460"/>
      <c r="BS19" s="460"/>
      <c r="BT19" s="460"/>
      <c r="BU19" s="461"/>
      <c r="BV19" s="459">
        <v>1173364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162</v>
      </c>
      <c r="C20" s="510"/>
      <c r="D20" s="510"/>
      <c r="E20" s="511"/>
      <c r="F20" s="511"/>
      <c r="G20" s="511"/>
      <c r="H20" s="511"/>
      <c r="I20" s="511"/>
      <c r="J20" s="511"/>
      <c r="K20" s="511"/>
      <c r="L20" s="519">
        <v>187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557973</v>
      </c>
      <c r="BO22" s="489"/>
      <c r="BP22" s="489"/>
      <c r="BQ22" s="489"/>
      <c r="BR22" s="489"/>
      <c r="BS22" s="489"/>
      <c r="BT22" s="489"/>
      <c r="BU22" s="490"/>
      <c r="BV22" s="488">
        <v>610001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550075</v>
      </c>
      <c r="BO23" s="460"/>
      <c r="BP23" s="460"/>
      <c r="BQ23" s="460"/>
      <c r="BR23" s="460"/>
      <c r="BS23" s="460"/>
      <c r="BT23" s="460"/>
      <c r="BU23" s="461"/>
      <c r="BV23" s="459">
        <v>598792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172</v>
      </c>
      <c r="F24" s="416"/>
      <c r="G24" s="416"/>
      <c r="H24" s="416"/>
      <c r="I24" s="416"/>
      <c r="J24" s="416"/>
      <c r="K24" s="417"/>
      <c r="L24" s="412">
        <v>1</v>
      </c>
      <c r="M24" s="413"/>
      <c r="N24" s="413"/>
      <c r="O24" s="413"/>
      <c r="P24" s="414"/>
      <c r="Q24" s="412">
        <v>6000</v>
      </c>
      <c r="R24" s="413"/>
      <c r="S24" s="413"/>
      <c r="T24" s="413"/>
      <c r="U24" s="413"/>
      <c r="V24" s="414"/>
      <c r="W24" s="502"/>
      <c r="X24" s="439"/>
      <c r="Y24" s="440"/>
      <c r="Z24" s="415" t="s">
        <v>173</v>
      </c>
      <c r="AA24" s="416"/>
      <c r="AB24" s="416"/>
      <c r="AC24" s="416"/>
      <c r="AD24" s="416"/>
      <c r="AE24" s="416"/>
      <c r="AF24" s="416"/>
      <c r="AG24" s="417"/>
      <c r="AH24" s="412">
        <v>16</v>
      </c>
      <c r="AI24" s="413"/>
      <c r="AJ24" s="413"/>
      <c r="AK24" s="413"/>
      <c r="AL24" s="414"/>
      <c r="AM24" s="412">
        <v>42432</v>
      </c>
      <c r="AN24" s="413"/>
      <c r="AO24" s="413"/>
      <c r="AP24" s="413"/>
      <c r="AQ24" s="413"/>
      <c r="AR24" s="414"/>
      <c r="AS24" s="412">
        <v>2652</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310147</v>
      </c>
      <c r="BO24" s="460"/>
      <c r="BP24" s="460"/>
      <c r="BQ24" s="460"/>
      <c r="BR24" s="460"/>
      <c r="BS24" s="460"/>
      <c r="BT24" s="460"/>
      <c r="BU24" s="461"/>
      <c r="BV24" s="459">
        <v>345411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175</v>
      </c>
      <c r="F25" s="416"/>
      <c r="G25" s="416"/>
      <c r="H25" s="416"/>
      <c r="I25" s="416"/>
      <c r="J25" s="416"/>
      <c r="K25" s="417"/>
      <c r="L25" s="412">
        <v>1</v>
      </c>
      <c r="M25" s="413"/>
      <c r="N25" s="413"/>
      <c r="O25" s="413"/>
      <c r="P25" s="414"/>
      <c r="Q25" s="412">
        <v>5000</v>
      </c>
      <c r="R25" s="413"/>
      <c r="S25" s="413"/>
      <c r="T25" s="413"/>
      <c r="U25" s="413"/>
      <c r="V25" s="414"/>
      <c r="W25" s="502"/>
      <c r="X25" s="439"/>
      <c r="Y25" s="440"/>
      <c r="Z25" s="415" t="s">
        <v>176</v>
      </c>
      <c r="AA25" s="416"/>
      <c r="AB25" s="416"/>
      <c r="AC25" s="416"/>
      <c r="AD25" s="416"/>
      <c r="AE25" s="416"/>
      <c r="AF25" s="416"/>
      <c r="AG25" s="417"/>
      <c r="AH25" s="412" t="s">
        <v>139</v>
      </c>
      <c r="AI25" s="413"/>
      <c r="AJ25" s="413"/>
      <c r="AK25" s="413"/>
      <c r="AL25" s="414"/>
      <c r="AM25" s="412" t="s">
        <v>139</v>
      </c>
      <c r="AN25" s="413"/>
      <c r="AO25" s="413"/>
      <c r="AP25" s="413"/>
      <c r="AQ25" s="413"/>
      <c r="AR25" s="414"/>
      <c r="AS25" s="412" t="s">
        <v>139</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t="s">
        <v>139</v>
      </c>
      <c r="BO25" s="489"/>
      <c r="BP25" s="489"/>
      <c r="BQ25" s="489"/>
      <c r="BR25" s="489"/>
      <c r="BS25" s="489"/>
      <c r="BT25" s="489"/>
      <c r="BU25" s="490"/>
      <c r="BV25" s="488" t="s">
        <v>139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178</v>
      </c>
      <c r="F26" s="416"/>
      <c r="G26" s="416"/>
      <c r="H26" s="416"/>
      <c r="I26" s="416"/>
      <c r="J26" s="416"/>
      <c r="K26" s="417"/>
      <c r="L26" s="412">
        <v>1</v>
      </c>
      <c r="M26" s="413"/>
      <c r="N26" s="413"/>
      <c r="O26" s="413"/>
      <c r="P26" s="414"/>
      <c r="Q26" s="412">
        <v>5000</v>
      </c>
      <c r="R26" s="413"/>
      <c r="S26" s="413"/>
      <c r="T26" s="413"/>
      <c r="U26" s="413"/>
      <c r="V26" s="414"/>
      <c r="W26" s="502"/>
      <c r="X26" s="439"/>
      <c r="Y26" s="440"/>
      <c r="Z26" s="415" t="s">
        <v>179</v>
      </c>
      <c r="AA26" s="470"/>
      <c r="AB26" s="470"/>
      <c r="AC26" s="470"/>
      <c r="AD26" s="470"/>
      <c r="AE26" s="470"/>
      <c r="AF26" s="470"/>
      <c r="AG26" s="471"/>
      <c r="AH26" s="412">
        <v>6</v>
      </c>
      <c r="AI26" s="413"/>
      <c r="AJ26" s="413"/>
      <c r="AK26" s="413"/>
      <c r="AL26" s="414"/>
      <c r="AM26" s="412">
        <v>14010</v>
      </c>
      <c r="AN26" s="413"/>
      <c r="AO26" s="413"/>
      <c r="AP26" s="413"/>
      <c r="AQ26" s="413"/>
      <c r="AR26" s="414"/>
      <c r="AS26" s="412">
        <v>2335</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139</v>
      </c>
      <c r="BO26" s="460"/>
      <c r="BP26" s="460"/>
      <c r="BQ26" s="460"/>
      <c r="BR26" s="460"/>
      <c r="BS26" s="460"/>
      <c r="BT26" s="460"/>
      <c r="BU26" s="461"/>
      <c r="BV26" s="459" t="s">
        <v>129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181</v>
      </c>
      <c r="F27" s="416"/>
      <c r="G27" s="416"/>
      <c r="H27" s="416"/>
      <c r="I27" s="416"/>
      <c r="J27" s="416"/>
      <c r="K27" s="417"/>
      <c r="L27" s="412">
        <v>1</v>
      </c>
      <c r="M27" s="413"/>
      <c r="N27" s="413"/>
      <c r="O27" s="413"/>
      <c r="P27" s="414"/>
      <c r="Q27" s="412">
        <v>1400</v>
      </c>
      <c r="R27" s="413"/>
      <c r="S27" s="413"/>
      <c r="T27" s="413"/>
      <c r="U27" s="413"/>
      <c r="V27" s="414"/>
      <c r="W27" s="502"/>
      <c r="X27" s="439"/>
      <c r="Y27" s="440"/>
      <c r="Z27" s="415" t="s">
        <v>182</v>
      </c>
      <c r="AA27" s="416"/>
      <c r="AB27" s="416"/>
      <c r="AC27" s="416"/>
      <c r="AD27" s="416"/>
      <c r="AE27" s="416"/>
      <c r="AF27" s="416"/>
      <c r="AG27" s="417"/>
      <c r="AH27" s="412" t="s">
        <v>139</v>
      </c>
      <c r="AI27" s="413"/>
      <c r="AJ27" s="413"/>
      <c r="AK27" s="413"/>
      <c r="AL27" s="414"/>
      <c r="AM27" s="412" t="s">
        <v>139</v>
      </c>
      <c r="AN27" s="413"/>
      <c r="AO27" s="413"/>
      <c r="AP27" s="413"/>
      <c r="AQ27" s="413"/>
      <c r="AR27" s="414"/>
      <c r="AS27" s="412" t="s">
        <v>139</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t="s">
        <v>139</v>
      </c>
      <c r="BO27" s="494"/>
      <c r="BP27" s="494"/>
      <c r="BQ27" s="494"/>
      <c r="BR27" s="494"/>
      <c r="BS27" s="494"/>
      <c r="BT27" s="494"/>
      <c r="BU27" s="495"/>
      <c r="BV27" s="493" t="s">
        <v>139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184</v>
      </c>
      <c r="F28" s="416"/>
      <c r="G28" s="416"/>
      <c r="H28" s="416"/>
      <c r="I28" s="416"/>
      <c r="J28" s="416"/>
      <c r="K28" s="417"/>
      <c r="L28" s="412">
        <v>1</v>
      </c>
      <c r="M28" s="413"/>
      <c r="N28" s="413"/>
      <c r="O28" s="413"/>
      <c r="P28" s="414"/>
      <c r="Q28" s="412">
        <v>1150</v>
      </c>
      <c r="R28" s="413"/>
      <c r="S28" s="413"/>
      <c r="T28" s="413"/>
      <c r="U28" s="413"/>
      <c r="V28" s="414"/>
      <c r="W28" s="502"/>
      <c r="X28" s="439"/>
      <c r="Y28" s="440"/>
      <c r="Z28" s="415" t="s">
        <v>185</v>
      </c>
      <c r="AA28" s="416"/>
      <c r="AB28" s="416"/>
      <c r="AC28" s="416"/>
      <c r="AD28" s="416"/>
      <c r="AE28" s="416"/>
      <c r="AF28" s="416"/>
      <c r="AG28" s="417"/>
      <c r="AH28" s="412" t="s">
        <v>139</v>
      </c>
      <c r="AI28" s="413"/>
      <c r="AJ28" s="413"/>
      <c r="AK28" s="413"/>
      <c r="AL28" s="414"/>
      <c r="AM28" s="412" t="s">
        <v>139</v>
      </c>
      <c r="AN28" s="413"/>
      <c r="AO28" s="413"/>
      <c r="AP28" s="413"/>
      <c r="AQ28" s="413"/>
      <c r="AR28" s="414"/>
      <c r="AS28" s="412" t="s">
        <v>139</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1012680</v>
      </c>
      <c r="BO28" s="489"/>
      <c r="BP28" s="489"/>
      <c r="BQ28" s="489"/>
      <c r="BR28" s="489"/>
      <c r="BS28" s="489"/>
      <c r="BT28" s="489"/>
      <c r="BU28" s="490"/>
      <c r="BV28" s="488">
        <v>1182674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187</v>
      </c>
      <c r="F29" s="416"/>
      <c r="G29" s="416"/>
      <c r="H29" s="416"/>
      <c r="I29" s="416"/>
      <c r="J29" s="416"/>
      <c r="K29" s="417"/>
      <c r="L29" s="412">
        <v>4</v>
      </c>
      <c r="M29" s="413"/>
      <c r="N29" s="413"/>
      <c r="O29" s="413"/>
      <c r="P29" s="414"/>
      <c r="Q29" s="412">
        <v>1000</v>
      </c>
      <c r="R29" s="413"/>
      <c r="S29" s="413"/>
      <c r="T29" s="413"/>
      <c r="U29" s="413"/>
      <c r="V29" s="414"/>
      <c r="W29" s="503"/>
      <c r="X29" s="504"/>
      <c r="Y29" s="505"/>
      <c r="Z29" s="415" t="s">
        <v>188</v>
      </c>
      <c r="AA29" s="416"/>
      <c r="AB29" s="416"/>
      <c r="AC29" s="416"/>
      <c r="AD29" s="416"/>
      <c r="AE29" s="416"/>
      <c r="AF29" s="416"/>
      <c r="AG29" s="417"/>
      <c r="AH29" s="412">
        <v>16</v>
      </c>
      <c r="AI29" s="413"/>
      <c r="AJ29" s="413"/>
      <c r="AK29" s="413"/>
      <c r="AL29" s="414"/>
      <c r="AM29" s="412">
        <v>42432</v>
      </c>
      <c r="AN29" s="413"/>
      <c r="AO29" s="413"/>
      <c r="AP29" s="413"/>
      <c r="AQ29" s="413"/>
      <c r="AR29" s="414"/>
      <c r="AS29" s="412">
        <v>2652</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24597</v>
      </c>
      <c r="BO29" s="460"/>
      <c r="BP29" s="460"/>
      <c r="BQ29" s="460"/>
      <c r="BR29" s="460"/>
      <c r="BS29" s="460"/>
      <c r="BT29" s="460"/>
      <c r="BU29" s="461"/>
      <c r="BV29" s="459">
        <v>20919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79.599999999999994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1327734</v>
      </c>
      <c r="BO30" s="494"/>
      <c r="BP30" s="494"/>
      <c r="BQ30" s="494"/>
      <c r="BR30" s="494"/>
      <c r="BS30" s="494"/>
      <c r="BT30" s="494"/>
      <c r="BU30" s="495"/>
      <c r="BV30" s="493">
        <v>1246604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197</v>
      </c>
      <c r="V33" s="411"/>
      <c r="W33" s="410" t="s">
        <v>199</v>
      </c>
      <c r="X33" s="410"/>
      <c r="Y33" s="410"/>
      <c r="Z33" s="410"/>
      <c r="AA33" s="410"/>
      <c r="AB33" s="410"/>
      <c r="AC33" s="410"/>
      <c r="AD33" s="410"/>
      <c r="AE33" s="410"/>
      <c r="AF33" s="410"/>
      <c r="AG33" s="410"/>
      <c r="AH33" s="410"/>
      <c r="AI33" s="410"/>
      <c r="AJ33" s="410"/>
      <c r="AK33" s="410"/>
      <c r="AL33" s="203"/>
      <c r="AM33" s="411" t="s">
        <v>197</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197</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国民健康保険運営事業会計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IF('各会計、関係団体の財政状況及び健全化判断比率'!B32="","",'各会計、関係団体の財政状況及び健全化判断比率'!B32)</f>
        <v>簡易水道事業会計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東京市町村総合事務組合（一般会計）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航路事業会計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介護保険事業会計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9</v>
      </c>
      <c r="BF35" s="407"/>
      <c r="BG35" s="408" t="str">
        <f>IF('各会計、関係団体の財政状況及び健全化判断比率'!B33="","",'各会計、関係団体の財政状況及び健全化判断比率'!B33)</f>
        <v>観光施設事業会計</v>
      </c>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東京市町村総合事務組合（交通災害共済事業）</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f>IF(E36="","",C35+1)</f>
        <v>3</v>
      </c>
      <c r="D36" s="407"/>
      <c r="E36" s="408" t="str">
        <f>IF('各会計、関係団体の財政状況及び健全化判断比率'!B9="","",'各会計、関係団体の財政状況及び健全化判断比率'!B9)</f>
        <v>産業センター運営事業会計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後期高齢者医療事業会計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東京都後期高齢者医療広域連合（一般会計）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7</v>
      </c>
      <c r="V37" s="407"/>
      <c r="W37" s="408" t="str">
        <f>IF('各会計、関係団体の財政状況及び健全化判断比率'!B31="","",'各会計、関係団体の財政状況及び健全化判断比率'!B31)</f>
        <v>介護サービス事業会計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東京都後期高齢者医療広域連合（特別会計）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東京都市町村職員退職手当組合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東京都島嶼町村一部事務組合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東京都市町村議会議員公務災害補償等組合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6" t="s">
        <v>571</v>
      </c>
      <c r="D34" s="1216"/>
      <c r="E34" s="1217"/>
      <c r="F34" s="32">
        <v>8.81</v>
      </c>
      <c r="G34" s="33">
        <v>10.63</v>
      </c>
      <c r="H34" s="33">
        <v>14.07</v>
      </c>
      <c r="I34" s="33">
        <v>4.49</v>
      </c>
      <c r="J34" s="34">
        <v>27.28</v>
      </c>
      <c r="K34" s="22"/>
      <c r="L34" s="22"/>
      <c r="M34" s="22"/>
      <c r="N34" s="22"/>
      <c r="O34" s="22"/>
      <c r="P34" s="22"/>
    </row>
    <row r="35" spans="1:16" ht="39" customHeight="1" x14ac:dyDescent="0.2">
      <c r="A35" s="22"/>
      <c r="B35" s="35"/>
      <c r="C35" s="1210" t="s">
        <v>572</v>
      </c>
      <c r="D35" s="1211"/>
      <c r="E35" s="1212"/>
      <c r="F35" s="36">
        <v>5.09</v>
      </c>
      <c r="G35" s="37">
        <v>3.87</v>
      </c>
      <c r="H35" s="37">
        <v>3.91</v>
      </c>
      <c r="I35" s="37">
        <v>2.75</v>
      </c>
      <c r="J35" s="38">
        <v>1.82</v>
      </c>
      <c r="K35" s="22"/>
      <c r="L35" s="22"/>
      <c r="M35" s="22"/>
      <c r="N35" s="22"/>
      <c r="O35" s="22"/>
      <c r="P35" s="22"/>
    </row>
    <row r="36" spans="1:16" ht="39" customHeight="1" x14ac:dyDescent="0.2">
      <c r="A36" s="22"/>
      <c r="B36" s="35"/>
      <c r="C36" s="1210" t="s">
        <v>573</v>
      </c>
      <c r="D36" s="1211"/>
      <c r="E36" s="1212"/>
      <c r="F36" s="36">
        <v>0.49</v>
      </c>
      <c r="G36" s="37">
        <v>0.56999999999999995</v>
      </c>
      <c r="H36" s="37">
        <v>0.76</v>
      </c>
      <c r="I36" s="37">
        <v>1.03</v>
      </c>
      <c r="J36" s="38">
        <v>0.83</v>
      </c>
      <c r="K36" s="22"/>
      <c r="L36" s="22"/>
      <c r="M36" s="22"/>
      <c r="N36" s="22"/>
      <c r="O36" s="22"/>
      <c r="P36" s="22"/>
    </row>
    <row r="37" spans="1:16" ht="39" customHeight="1" x14ac:dyDescent="0.2">
      <c r="A37" s="22"/>
      <c r="B37" s="35"/>
      <c r="C37" s="1210" t="s">
        <v>574</v>
      </c>
      <c r="D37" s="1211"/>
      <c r="E37" s="1212"/>
      <c r="F37" s="36">
        <v>0.11</v>
      </c>
      <c r="G37" s="37">
        <v>0.08</v>
      </c>
      <c r="H37" s="37">
        <v>0.15</v>
      </c>
      <c r="I37" s="37">
        <v>0.61</v>
      </c>
      <c r="J37" s="38">
        <v>0.56999999999999995</v>
      </c>
      <c r="K37" s="22"/>
      <c r="L37" s="22"/>
      <c r="M37" s="22"/>
      <c r="N37" s="22"/>
      <c r="O37" s="22"/>
      <c r="P37" s="22"/>
    </row>
    <row r="38" spans="1:16" ht="39" customHeight="1" x14ac:dyDescent="0.2">
      <c r="A38" s="22"/>
      <c r="B38" s="35"/>
      <c r="C38" s="1210" t="s">
        <v>575</v>
      </c>
      <c r="D38" s="1211"/>
      <c r="E38" s="1212"/>
      <c r="F38" s="36">
        <v>0.01</v>
      </c>
      <c r="G38" s="37">
        <v>0.08</v>
      </c>
      <c r="H38" s="37">
        <v>0</v>
      </c>
      <c r="I38" s="37">
        <v>0.15</v>
      </c>
      <c r="J38" s="38">
        <v>0.41</v>
      </c>
      <c r="K38" s="22"/>
      <c r="L38" s="22"/>
      <c r="M38" s="22"/>
      <c r="N38" s="22"/>
      <c r="O38" s="22"/>
      <c r="P38" s="22"/>
    </row>
    <row r="39" spans="1:16" ht="39" customHeight="1" x14ac:dyDescent="0.2">
      <c r="A39" s="22"/>
      <c r="B39" s="35"/>
      <c r="C39" s="1210" t="s">
        <v>576</v>
      </c>
      <c r="D39" s="1211"/>
      <c r="E39" s="1212"/>
      <c r="F39" s="36">
        <v>0.03</v>
      </c>
      <c r="G39" s="37">
        <v>0.13</v>
      </c>
      <c r="H39" s="37">
        <v>0.08</v>
      </c>
      <c r="I39" s="37">
        <v>0.17</v>
      </c>
      <c r="J39" s="38">
        <v>0.23</v>
      </c>
      <c r="K39" s="22"/>
      <c r="L39" s="22"/>
      <c r="M39" s="22"/>
      <c r="N39" s="22"/>
      <c r="O39" s="22"/>
      <c r="P39" s="22"/>
    </row>
    <row r="40" spans="1:16" ht="39" customHeight="1" x14ac:dyDescent="0.2">
      <c r="A40" s="22"/>
      <c r="B40" s="35"/>
      <c r="C40" s="1210" t="s">
        <v>577</v>
      </c>
      <c r="D40" s="1211"/>
      <c r="E40" s="1212"/>
      <c r="F40" s="36">
        <v>0.66</v>
      </c>
      <c r="G40" s="37">
        <v>1.41</v>
      </c>
      <c r="H40" s="37">
        <v>0.22</v>
      </c>
      <c r="I40" s="37">
        <v>0.38</v>
      </c>
      <c r="J40" s="38">
        <v>0.22</v>
      </c>
      <c r="K40" s="22"/>
      <c r="L40" s="22"/>
      <c r="M40" s="22"/>
      <c r="N40" s="22"/>
      <c r="O40" s="22"/>
      <c r="P40" s="22"/>
    </row>
    <row r="41" spans="1:16" ht="39" customHeight="1" x14ac:dyDescent="0.2">
      <c r="A41" s="22"/>
      <c r="B41" s="35"/>
      <c r="C41" s="1210" t="s">
        <v>578</v>
      </c>
      <c r="D41" s="1211"/>
      <c r="E41" s="1212"/>
      <c r="F41" s="36">
        <v>0.14000000000000001</v>
      </c>
      <c r="G41" s="37">
        <v>0.11</v>
      </c>
      <c r="H41" s="37">
        <v>0.57999999999999996</v>
      </c>
      <c r="I41" s="37">
        <v>0.32</v>
      </c>
      <c r="J41" s="38">
        <v>0.02</v>
      </c>
      <c r="K41" s="22"/>
      <c r="L41" s="22"/>
      <c r="M41" s="22"/>
      <c r="N41" s="22"/>
      <c r="O41" s="22"/>
      <c r="P41" s="22"/>
    </row>
    <row r="42" spans="1:16" ht="39" customHeight="1" x14ac:dyDescent="0.2">
      <c r="A42" s="22"/>
      <c r="B42" s="39"/>
      <c r="C42" s="1210" t="s">
        <v>579</v>
      </c>
      <c r="D42" s="1211"/>
      <c r="E42" s="1212"/>
      <c r="F42" s="36" t="s">
        <v>521</v>
      </c>
      <c r="G42" s="37" t="s">
        <v>521</v>
      </c>
      <c r="H42" s="37" t="s">
        <v>521</v>
      </c>
      <c r="I42" s="37" t="s">
        <v>521</v>
      </c>
      <c r="J42" s="38" t="s">
        <v>521</v>
      </c>
      <c r="K42" s="22"/>
      <c r="L42" s="22"/>
      <c r="M42" s="22"/>
      <c r="N42" s="22"/>
      <c r="O42" s="22"/>
      <c r="P42" s="22"/>
    </row>
    <row r="43" spans="1:16" ht="39" customHeight="1" thickBot="1" x14ac:dyDescent="0.25">
      <c r="A43" s="22"/>
      <c r="B43" s="40"/>
      <c r="C43" s="1213" t="s">
        <v>580</v>
      </c>
      <c r="D43" s="1214"/>
      <c r="E43" s="1215"/>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xxv8Y+JdxulLg9N8YI4+y3qKW4ivdUKju1WSBzt50waYw8ZyovIGPT9Ce4Op1/DKBb9YCkY8bWcy6NY939bbQ==" saltValue="AzzvnTO72UR/m2gwmNU3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49</v>
      </c>
      <c r="L45" s="60">
        <v>47</v>
      </c>
      <c r="M45" s="60">
        <v>53</v>
      </c>
      <c r="N45" s="60">
        <v>66</v>
      </c>
      <c r="O45" s="61">
        <v>67</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2">
      <c r="A48" s="48"/>
      <c r="B48" s="1238"/>
      <c r="C48" s="1239"/>
      <c r="D48" s="62"/>
      <c r="E48" s="1220" t="s">
        <v>15</v>
      </c>
      <c r="F48" s="1220"/>
      <c r="G48" s="1220"/>
      <c r="H48" s="1220"/>
      <c r="I48" s="1220"/>
      <c r="J48" s="1221"/>
      <c r="K48" s="63">
        <v>3</v>
      </c>
      <c r="L48" s="64">
        <v>3</v>
      </c>
      <c r="M48" s="64">
        <v>3</v>
      </c>
      <c r="N48" s="64">
        <v>3</v>
      </c>
      <c r="O48" s="65">
        <v>2</v>
      </c>
      <c r="P48" s="48"/>
      <c r="Q48" s="48"/>
      <c r="R48" s="48"/>
      <c r="S48" s="48"/>
      <c r="T48" s="48"/>
      <c r="U48" s="48"/>
    </row>
    <row r="49" spans="1:21" ht="30.75" customHeight="1" x14ac:dyDescent="0.2">
      <c r="A49" s="48"/>
      <c r="B49" s="1238"/>
      <c r="C49" s="1239"/>
      <c r="D49" s="62"/>
      <c r="E49" s="1220" t="s">
        <v>16</v>
      </c>
      <c r="F49" s="1220"/>
      <c r="G49" s="1220"/>
      <c r="H49" s="1220"/>
      <c r="I49" s="1220"/>
      <c r="J49" s="1221"/>
      <c r="K49" s="63">
        <v>7</v>
      </c>
      <c r="L49" s="64">
        <v>7</v>
      </c>
      <c r="M49" s="64">
        <v>7</v>
      </c>
      <c r="N49" s="64">
        <v>6</v>
      </c>
      <c r="O49" s="65">
        <v>4</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521</v>
      </c>
      <c r="L51" s="64" t="s">
        <v>521</v>
      </c>
      <c r="M51" s="64" t="s">
        <v>521</v>
      </c>
      <c r="N51" s="64" t="s">
        <v>521</v>
      </c>
      <c r="O51" s="65" t="s">
        <v>521</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50</v>
      </c>
      <c r="L52" s="64">
        <v>47</v>
      </c>
      <c r="M52" s="64">
        <v>50</v>
      </c>
      <c r="N52" s="64">
        <v>52</v>
      </c>
      <c r="O52" s="65">
        <v>52</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9</v>
      </c>
      <c r="L53" s="69">
        <v>10</v>
      </c>
      <c r="M53" s="69">
        <v>13</v>
      </c>
      <c r="N53" s="69">
        <v>23</v>
      </c>
      <c r="O53" s="70">
        <v>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P7+XPbgnE53EKOS61OgT4x3yrJIgRo2Drjw5xepl58kh5b8z/K6AXRZB9RazoL+768NdkikBKNaeSKayRbyw==" saltValue="9eoNNsDhL8muQ22x78Ag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6" t="s">
        <v>30</v>
      </c>
      <c r="C41" s="1257"/>
      <c r="D41" s="102"/>
      <c r="E41" s="1258" t="s">
        <v>31</v>
      </c>
      <c r="F41" s="1258"/>
      <c r="G41" s="1258"/>
      <c r="H41" s="1259"/>
      <c r="I41" s="351">
        <v>738</v>
      </c>
      <c r="J41" s="352">
        <v>708</v>
      </c>
      <c r="K41" s="352">
        <v>664</v>
      </c>
      <c r="L41" s="352">
        <v>610</v>
      </c>
      <c r="M41" s="353">
        <v>558</v>
      </c>
    </row>
    <row r="42" spans="2:13" ht="27.75" customHeight="1" x14ac:dyDescent="0.2">
      <c r="B42" s="1246"/>
      <c r="C42" s="1247"/>
      <c r="D42" s="103"/>
      <c r="E42" s="1250" t="s">
        <v>32</v>
      </c>
      <c r="F42" s="1250"/>
      <c r="G42" s="1250"/>
      <c r="H42" s="1251"/>
      <c r="I42" s="354" t="s">
        <v>521</v>
      </c>
      <c r="J42" s="355" t="s">
        <v>521</v>
      </c>
      <c r="K42" s="355" t="s">
        <v>521</v>
      </c>
      <c r="L42" s="355" t="s">
        <v>521</v>
      </c>
      <c r="M42" s="356" t="s">
        <v>521</v>
      </c>
    </row>
    <row r="43" spans="2:13" ht="27.75" customHeight="1" x14ac:dyDescent="0.2">
      <c r="B43" s="1246"/>
      <c r="C43" s="1247"/>
      <c r="D43" s="103"/>
      <c r="E43" s="1250" t="s">
        <v>33</v>
      </c>
      <c r="F43" s="1250"/>
      <c r="G43" s="1250"/>
      <c r="H43" s="1251"/>
      <c r="I43" s="354">
        <v>28</v>
      </c>
      <c r="J43" s="355">
        <v>22</v>
      </c>
      <c r="K43" s="355">
        <v>20</v>
      </c>
      <c r="L43" s="355">
        <v>17</v>
      </c>
      <c r="M43" s="356">
        <v>15</v>
      </c>
    </row>
    <row r="44" spans="2:13" ht="27.75" customHeight="1" x14ac:dyDescent="0.2">
      <c r="B44" s="1246"/>
      <c r="C44" s="1247"/>
      <c r="D44" s="103"/>
      <c r="E44" s="1250" t="s">
        <v>34</v>
      </c>
      <c r="F44" s="1250"/>
      <c r="G44" s="1250"/>
      <c r="H44" s="1251"/>
      <c r="I44" s="354">
        <v>43</v>
      </c>
      <c r="J44" s="355">
        <v>37</v>
      </c>
      <c r="K44" s="355">
        <v>30</v>
      </c>
      <c r="L44" s="355">
        <v>24</v>
      </c>
      <c r="M44" s="356">
        <v>20</v>
      </c>
    </row>
    <row r="45" spans="2:13" ht="27.75" customHeight="1" x14ac:dyDescent="0.2">
      <c r="B45" s="1246"/>
      <c r="C45" s="1247"/>
      <c r="D45" s="103"/>
      <c r="E45" s="1250" t="s">
        <v>35</v>
      </c>
      <c r="F45" s="1250"/>
      <c r="G45" s="1250"/>
      <c r="H45" s="1251"/>
      <c r="I45" s="354" t="s">
        <v>521</v>
      </c>
      <c r="J45" s="355" t="s">
        <v>521</v>
      </c>
      <c r="K45" s="355" t="s">
        <v>521</v>
      </c>
      <c r="L45" s="355" t="s">
        <v>521</v>
      </c>
      <c r="M45" s="356" t="s">
        <v>521</v>
      </c>
    </row>
    <row r="46" spans="2:13" ht="27.75" customHeight="1" x14ac:dyDescent="0.2">
      <c r="B46" s="1246"/>
      <c r="C46" s="1247"/>
      <c r="D46" s="104"/>
      <c r="E46" s="1250" t="s">
        <v>36</v>
      </c>
      <c r="F46" s="1250"/>
      <c r="G46" s="1250"/>
      <c r="H46" s="1251"/>
      <c r="I46" s="354" t="s">
        <v>521</v>
      </c>
      <c r="J46" s="355" t="s">
        <v>521</v>
      </c>
      <c r="K46" s="355" t="s">
        <v>521</v>
      </c>
      <c r="L46" s="355" t="s">
        <v>521</v>
      </c>
      <c r="M46" s="356" t="s">
        <v>521</v>
      </c>
    </row>
    <row r="47" spans="2:13" ht="27.75" customHeight="1" x14ac:dyDescent="0.2">
      <c r="B47" s="1246"/>
      <c r="C47" s="1247"/>
      <c r="D47" s="105"/>
      <c r="E47" s="1260" t="s">
        <v>37</v>
      </c>
      <c r="F47" s="1261"/>
      <c r="G47" s="1261"/>
      <c r="H47" s="1262"/>
      <c r="I47" s="354" t="s">
        <v>521</v>
      </c>
      <c r="J47" s="355" t="s">
        <v>521</v>
      </c>
      <c r="K47" s="355" t="s">
        <v>521</v>
      </c>
      <c r="L47" s="355" t="s">
        <v>521</v>
      </c>
      <c r="M47" s="356" t="s">
        <v>521</v>
      </c>
    </row>
    <row r="48" spans="2:13" ht="27.75" customHeight="1" x14ac:dyDescent="0.2">
      <c r="B48" s="1246"/>
      <c r="C48" s="1247"/>
      <c r="D48" s="103"/>
      <c r="E48" s="1250" t="s">
        <v>38</v>
      </c>
      <c r="F48" s="1250"/>
      <c r="G48" s="1250"/>
      <c r="H48" s="1251"/>
      <c r="I48" s="354" t="s">
        <v>521</v>
      </c>
      <c r="J48" s="355" t="s">
        <v>521</v>
      </c>
      <c r="K48" s="355" t="s">
        <v>521</v>
      </c>
      <c r="L48" s="355" t="s">
        <v>521</v>
      </c>
      <c r="M48" s="356" t="s">
        <v>521</v>
      </c>
    </row>
    <row r="49" spans="2:13" ht="27.75" customHeight="1" x14ac:dyDescent="0.2">
      <c r="B49" s="1248"/>
      <c r="C49" s="1249"/>
      <c r="D49" s="103"/>
      <c r="E49" s="1250" t="s">
        <v>39</v>
      </c>
      <c r="F49" s="1250"/>
      <c r="G49" s="1250"/>
      <c r="H49" s="1251"/>
      <c r="I49" s="354" t="s">
        <v>521</v>
      </c>
      <c r="J49" s="355" t="s">
        <v>521</v>
      </c>
      <c r="K49" s="355" t="s">
        <v>521</v>
      </c>
      <c r="L49" s="355" t="s">
        <v>521</v>
      </c>
      <c r="M49" s="356" t="s">
        <v>521</v>
      </c>
    </row>
    <row r="50" spans="2:13" ht="27.75" customHeight="1" x14ac:dyDescent="0.2">
      <c r="B50" s="1244" t="s">
        <v>40</v>
      </c>
      <c r="C50" s="1245"/>
      <c r="D50" s="106"/>
      <c r="E50" s="1250" t="s">
        <v>41</v>
      </c>
      <c r="F50" s="1250"/>
      <c r="G50" s="1250"/>
      <c r="H50" s="1251"/>
      <c r="I50" s="354">
        <v>2096</v>
      </c>
      <c r="J50" s="355">
        <v>2253</v>
      </c>
      <c r="K50" s="355">
        <v>2530</v>
      </c>
      <c r="L50" s="355">
        <v>2450</v>
      </c>
      <c r="M50" s="356">
        <v>2365</v>
      </c>
    </row>
    <row r="51" spans="2:13" ht="27.75" customHeight="1" x14ac:dyDescent="0.2">
      <c r="B51" s="1246"/>
      <c r="C51" s="1247"/>
      <c r="D51" s="103"/>
      <c r="E51" s="1250" t="s">
        <v>42</v>
      </c>
      <c r="F51" s="1250"/>
      <c r="G51" s="1250"/>
      <c r="H51" s="1251"/>
      <c r="I51" s="354">
        <v>15</v>
      </c>
      <c r="J51" s="355">
        <v>13</v>
      </c>
      <c r="K51" s="355">
        <v>12</v>
      </c>
      <c r="L51" s="355">
        <v>10</v>
      </c>
      <c r="M51" s="356">
        <v>8</v>
      </c>
    </row>
    <row r="52" spans="2:13" ht="27.75" customHeight="1" x14ac:dyDescent="0.2">
      <c r="B52" s="1248"/>
      <c r="C52" s="1249"/>
      <c r="D52" s="103"/>
      <c r="E52" s="1250" t="s">
        <v>43</v>
      </c>
      <c r="F52" s="1250"/>
      <c r="G52" s="1250"/>
      <c r="H52" s="1251"/>
      <c r="I52" s="354">
        <v>595</v>
      </c>
      <c r="J52" s="355">
        <v>568</v>
      </c>
      <c r="K52" s="355">
        <v>534</v>
      </c>
      <c r="L52" s="355">
        <v>499</v>
      </c>
      <c r="M52" s="356">
        <v>462</v>
      </c>
    </row>
    <row r="53" spans="2:13" ht="27.75" customHeight="1" thickBot="1" x14ac:dyDescent="0.25">
      <c r="B53" s="1252" t="s">
        <v>44</v>
      </c>
      <c r="C53" s="1253"/>
      <c r="D53" s="107"/>
      <c r="E53" s="1254" t="s">
        <v>45</v>
      </c>
      <c r="F53" s="1254"/>
      <c r="G53" s="1254"/>
      <c r="H53" s="1255"/>
      <c r="I53" s="357">
        <v>-1897</v>
      </c>
      <c r="J53" s="358">
        <v>-2068</v>
      </c>
      <c r="K53" s="358">
        <v>-2362</v>
      </c>
      <c r="L53" s="358">
        <v>-2308</v>
      </c>
      <c r="M53" s="359">
        <v>-2241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0aIWc+ku5QyWcYIAY0lu2rayOsaUSt0RRgVNQm5Lti5BoUzlW6MDTHyVcdaxl+y+XWg9P2riv2jlUwo9epV2Q==" saltValue="Ysj1m8HlKoi4OaAhxcOl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1" t="s">
        <v>48</v>
      </c>
      <c r="D55" s="1271"/>
      <c r="E55" s="1272"/>
      <c r="F55" s="119">
        <v>1504</v>
      </c>
      <c r="G55" s="119">
        <v>1183</v>
      </c>
      <c r="H55" s="120">
        <v>1013</v>
      </c>
    </row>
    <row r="56" spans="2:8" ht="52.5" customHeight="1" x14ac:dyDescent="0.2">
      <c r="B56" s="121"/>
      <c r="C56" s="1273" t="s">
        <v>49</v>
      </c>
      <c r="D56" s="1273"/>
      <c r="E56" s="1274"/>
      <c r="F56" s="122">
        <v>21</v>
      </c>
      <c r="G56" s="122">
        <v>21</v>
      </c>
      <c r="H56" s="123">
        <v>25</v>
      </c>
    </row>
    <row r="57" spans="2:8" ht="53.25" customHeight="1" x14ac:dyDescent="0.2">
      <c r="B57" s="121"/>
      <c r="C57" s="1275" t="s">
        <v>50</v>
      </c>
      <c r="D57" s="1275"/>
      <c r="E57" s="1276"/>
      <c r="F57" s="124">
        <v>1005</v>
      </c>
      <c r="G57" s="124">
        <v>1247</v>
      </c>
      <c r="H57" s="125">
        <v>1328</v>
      </c>
    </row>
    <row r="58" spans="2:8" ht="45.75" customHeight="1" x14ac:dyDescent="0.2">
      <c r="B58" s="126"/>
      <c r="C58" s="1263" t="s">
        <v>595</v>
      </c>
      <c r="D58" s="1264"/>
      <c r="E58" s="1265"/>
      <c r="F58" s="127">
        <v>452</v>
      </c>
      <c r="G58" s="127">
        <v>492</v>
      </c>
      <c r="H58" s="128">
        <v>442</v>
      </c>
    </row>
    <row r="59" spans="2:8" ht="45.75" customHeight="1" x14ac:dyDescent="0.2">
      <c r="B59" s="126"/>
      <c r="C59" s="1263" t="s">
        <v>596</v>
      </c>
      <c r="D59" s="1264"/>
      <c r="E59" s="1265"/>
      <c r="F59" s="127">
        <v>414</v>
      </c>
      <c r="G59" s="127">
        <v>414</v>
      </c>
      <c r="H59" s="128">
        <v>416</v>
      </c>
    </row>
    <row r="60" spans="2:8" ht="45.75" customHeight="1" x14ac:dyDescent="0.2">
      <c r="B60" s="126"/>
      <c r="C60" s="1263" t="s">
        <v>598</v>
      </c>
      <c r="D60" s="1264"/>
      <c r="E60" s="1265"/>
      <c r="F60" s="127" t="s">
        <v>600</v>
      </c>
      <c r="G60" s="127">
        <v>100</v>
      </c>
      <c r="H60" s="128">
        <v>200</v>
      </c>
    </row>
    <row r="61" spans="2:8" ht="45.75" customHeight="1" x14ac:dyDescent="0.2">
      <c r="B61" s="126"/>
      <c r="C61" s="1263" t="s">
        <v>597</v>
      </c>
      <c r="D61" s="1264"/>
      <c r="E61" s="1265"/>
      <c r="F61" s="127">
        <v>1</v>
      </c>
      <c r="G61" s="127">
        <v>101</v>
      </c>
      <c r="H61" s="128">
        <v>135</v>
      </c>
    </row>
    <row r="62" spans="2:8" ht="45.75" customHeight="1" thickBot="1" x14ac:dyDescent="0.25">
      <c r="B62" s="129"/>
      <c r="C62" s="1266" t="s">
        <v>599</v>
      </c>
      <c r="D62" s="1267"/>
      <c r="E62" s="1268"/>
      <c r="F62" s="130">
        <v>58</v>
      </c>
      <c r="G62" s="130">
        <v>58</v>
      </c>
      <c r="H62" s="131">
        <v>58</v>
      </c>
    </row>
    <row r="63" spans="2:8" ht="52.5" customHeight="1" thickBot="1" x14ac:dyDescent="0.25">
      <c r="B63" s="132"/>
      <c r="C63" s="1269" t="s">
        <v>51</v>
      </c>
      <c r="D63" s="1269"/>
      <c r="E63" s="1270"/>
      <c r="F63" s="133">
        <v>2530</v>
      </c>
      <c r="G63" s="133">
        <v>2450</v>
      </c>
      <c r="H63" s="134">
        <v>2365</v>
      </c>
    </row>
    <row r="64" spans="2:8" ht="13.2" x14ac:dyDescent="0.2"/>
  </sheetData>
  <sheetProtection algorithmName="SHA-512" hashValue="YCVleZBLO2VWGxfq9vYp/HHopKBPe9yCRvtl6K7AgSaAIrpQvgamvKqAlSjK8uNvPDNiHkgjCuUqTK1dWsuLnw==" saltValue="ZovnFZcX8o8gdcCekp6l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607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608</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563</v>
      </c>
      <c r="BQ50" s="1290"/>
      <c r="BR50" s="1290"/>
      <c r="BS50" s="1290"/>
      <c r="BT50" s="1290"/>
      <c r="BU50" s="1290"/>
      <c r="BV50" s="1290"/>
      <c r="BW50" s="1290"/>
      <c r="BX50" s="1290" t="s">
        <v>564</v>
      </c>
      <c r="BY50" s="1290"/>
      <c r="BZ50" s="1290"/>
      <c r="CA50" s="1290"/>
      <c r="CB50" s="1290"/>
      <c r="CC50" s="1290"/>
      <c r="CD50" s="1290"/>
      <c r="CE50" s="1290"/>
      <c r="CF50" s="1290" t="s">
        <v>565</v>
      </c>
      <c r="CG50" s="1290"/>
      <c r="CH50" s="1290"/>
      <c r="CI50" s="1290"/>
      <c r="CJ50" s="1290"/>
      <c r="CK50" s="1290"/>
      <c r="CL50" s="1290"/>
      <c r="CM50" s="1290"/>
      <c r="CN50" s="1290" t="s">
        <v>566</v>
      </c>
      <c r="CO50" s="1290"/>
      <c r="CP50" s="1290"/>
      <c r="CQ50" s="1290"/>
      <c r="CR50" s="1290"/>
      <c r="CS50" s="1290"/>
      <c r="CT50" s="1290"/>
      <c r="CU50" s="1290"/>
      <c r="CV50" s="1290" t="s">
        <v>567</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609</v>
      </c>
      <c r="AO51" s="1293"/>
      <c r="AP51" s="1293"/>
      <c r="AQ51" s="1293"/>
      <c r="AR51" s="1293"/>
      <c r="AS51" s="1293"/>
      <c r="AT51" s="1293"/>
      <c r="AU51" s="1293"/>
      <c r="AV51" s="1293"/>
      <c r="AW51" s="1293"/>
      <c r="AX51" s="1293"/>
      <c r="AY51" s="1293"/>
      <c r="AZ51" s="1293"/>
      <c r="BA51" s="1293"/>
      <c r="BB51" s="1293" t="s">
        <v>610</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611</v>
      </c>
      <c r="BC53" s="1293"/>
      <c r="BD53" s="1293"/>
      <c r="BE53" s="1293"/>
      <c r="BF53" s="1293"/>
      <c r="BG53" s="1293"/>
      <c r="BH53" s="1293"/>
      <c r="BI53" s="1293"/>
      <c r="BJ53" s="1293"/>
      <c r="BK53" s="1293"/>
      <c r="BL53" s="1293"/>
      <c r="BM53" s="1293"/>
      <c r="BN53" s="1293"/>
      <c r="BO53" s="1293"/>
      <c r="BP53" s="1291">
        <v>46.1</v>
      </c>
      <c r="BQ53" s="1291"/>
      <c r="BR53" s="1291"/>
      <c r="BS53" s="1291"/>
      <c r="BT53" s="1291"/>
      <c r="BU53" s="1291"/>
      <c r="BV53" s="1291"/>
      <c r="BW53" s="1291"/>
      <c r="BX53" s="1291">
        <v>35.700000000000003</v>
      </c>
      <c r="BY53" s="1291"/>
      <c r="BZ53" s="1291"/>
      <c r="CA53" s="1291"/>
      <c r="CB53" s="1291"/>
      <c r="CC53" s="1291"/>
      <c r="CD53" s="1291"/>
      <c r="CE53" s="1291"/>
      <c r="CF53" s="1291">
        <v>37.9</v>
      </c>
      <c r="CG53" s="1291"/>
      <c r="CH53" s="1291"/>
      <c r="CI53" s="1291"/>
      <c r="CJ53" s="1291"/>
      <c r="CK53" s="1291"/>
      <c r="CL53" s="1291"/>
      <c r="CM53" s="1291"/>
      <c r="CN53" s="1291">
        <v>37.1</v>
      </c>
      <c r="CO53" s="1291"/>
      <c r="CP53" s="1291"/>
      <c r="CQ53" s="1291"/>
      <c r="CR53" s="1291"/>
      <c r="CS53" s="1291"/>
      <c r="CT53" s="1291"/>
      <c r="CU53" s="1291"/>
      <c r="CV53" s="1291">
        <v>39.6</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612</v>
      </c>
      <c r="AO55" s="1290"/>
      <c r="AP55" s="1290"/>
      <c r="AQ55" s="1290"/>
      <c r="AR55" s="1290"/>
      <c r="AS55" s="1290"/>
      <c r="AT55" s="1290"/>
      <c r="AU55" s="1290"/>
      <c r="AV55" s="1290"/>
      <c r="AW55" s="1290"/>
      <c r="AX55" s="1290"/>
      <c r="AY55" s="1290"/>
      <c r="AZ55" s="1290"/>
      <c r="BA55" s="1290"/>
      <c r="BB55" s="1293" t="s">
        <v>610</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611</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59.4</v>
      </c>
      <c r="BY57" s="1291"/>
      <c r="BZ57" s="1291"/>
      <c r="CA57" s="1291"/>
      <c r="CB57" s="1291"/>
      <c r="CC57" s="1291"/>
      <c r="CD57" s="1291"/>
      <c r="CE57" s="1291"/>
      <c r="CF57" s="1291">
        <v>60.4</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613</v>
      </c>
    </row>
    <row r="64" spans="1:109" ht="13.2" x14ac:dyDescent="0.2">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7" t="s">
        <v>614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608</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563</v>
      </c>
      <c r="BQ72" s="1290"/>
      <c r="BR72" s="1290"/>
      <c r="BS72" s="1290"/>
      <c r="BT72" s="1290"/>
      <c r="BU72" s="1290"/>
      <c r="BV72" s="1290"/>
      <c r="BW72" s="1290"/>
      <c r="BX72" s="1290" t="s">
        <v>564</v>
      </c>
      <c r="BY72" s="1290"/>
      <c r="BZ72" s="1290"/>
      <c r="CA72" s="1290"/>
      <c r="CB72" s="1290"/>
      <c r="CC72" s="1290"/>
      <c r="CD72" s="1290"/>
      <c r="CE72" s="1290"/>
      <c r="CF72" s="1290" t="s">
        <v>565</v>
      </c>
      <c r="CG72" s="1290"/>
      <c r="CH72" s="1290"/>
      <c r="CI72" s="1290"/>
      <c r="CJ72" s="1290"/>
      <c r="CK72" s="1290"/>
      <c r="CL72" s="1290"/>
      <c r="CM72" s="1290"/>
      <c r="CN72" s="1290" t="s">
        <v>566</v>
      </c>
      <c r="CO72" s="1290"/>
      <c r="CP72" s="1290"/>
      <c r="CQ72" s="1290"/>
      <c r="CR72" s="1290"/>
      <c r="CS72" s="1290"/>
      <c r="CT72" s="1290"/>
      <c r="CU72" s="1290"/>
      <c r="CV72" s="1290" t="s">
        <v>567</v>
      </c>
      <c r="CW72" s="1290"/>
      <c r="CX72" s="1290"/>
      <c r="CY72" s="1290"/>
      <c r="CZ72" s="1290"/>
      <c r="DA72" s="1290"/>
      <c r="DB72" s="1290"/>
      <c r="DC72" s="1290"/>
    </row>
    <row r="73" spans="2:107" ht="13.2" x14ac:dyDescent="0.2">
      <c r="B73" s="376"/>
      <c r="G73" s="1296"/>
      <c r="H73" s="1296"/>
      <c r="I73" s="1296"/>
      <c r="J73" s="1296"/>
      <c r="K73" s="1297"/>
      <c r="L73" s="1297"/>
      <c r="M73" s="1297"/>
      <c r="N73" s="1297"/>
      <c r="AM73" s="385"/>
      <c r="AN73" s="1293" t="s">
        <v>609</v>
      </c>
      <c r="AO73" s="1293"/>
      <c r="AP73" s="1293"/>
      <c r="AQ73" s="1293"/>
      <c r="AR73" s="1293"/>
      <c r="AS73" s="1293"/>
      <c r="AT73" s="1293"/>
      <c r="AU73" s="1293"/>
      <c r="AV73" s="1293"/>
      <c r="AW73" s="1293"/>
      <c r="AX73" s="1293"/>
      <c r="AY73" s="1293"/>
      <c r="AZ73" s="1293"/>
      <c r="BA73" s="1293"/>
      <c r="BB73" s="1293" t="s">
        <v>610</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615</v>
      </c>
      <c r="BC75" s="1293"/>
      <c r="BD75" s="1293"/>
      <c r="BE75" s="1293"/>
      <c r="BF75" s="1293"/>
      <c r="BG75" s="1293"/>
      <c r="BH75" s="1293"/>
      <c r="BI75" s="1293"/>
      <c r="BJ75" s="1293"/>
      <c r="BK75" s="1293"/>
      <c r="BL75" s="1293"/>
      <c r="BM75" s="1293"/>
      <c r="BN75" s="1293"/>
      <c r="BO75" s="1293"/>
      <c r="BP75" s="1291">
        <v>2.2000000000000002</v>
      </c>
      <c r="BQ75" s="1291"/>
      <c r="BR75" s="1291"/>
      <c r="BS75" s="1291"/>
      <c r="BT75" s="1291"/>
      <c r="BU75" s="1291"/>
      <c r="BV75" s="1291"/>
      <c r="BW75" s="1291"/>
      <c r="BX75" s="1291">
        <v>2.4</v>
      </c>
      <c r="BY75" s="1291"/>
      <c r="BZ75" s="1291"/>
      <c r="CA75" s="1291"/>
      <c r="CB75" s="1291"/>
      <c r="CC75" s="1291"/>
      <c r="CD75" s="1291"/>
      <c r="CE75" s="1291"/>
      <c r="CF75" s="1291">
        <v>3.3</v>
      </c>
      <c r="CG75" s="1291"/>
      <c r="CH75" s="1291"/>
      <c r="CI75" s="1291"/>
      <c r="CJ75" s="1291"/>
      <c r="CK75" s="1291"/>
      <c r="CL75" s="1291"/>
      <c r="CM75" s="1291"/>
      <c r="CN75" s="1291">
        <v>4.8</v>
      </c>
      <c r="CO75" s="1291"/>
      <c r="CP75" s="1291"/>
      <c r="CQ75" s="1291"/>
      <c r="CR75" s="1291"/>
      <c r="CS75" s="1291"/>
      <c r="CT75" s="1291"/>
      <c r="CU75" s="1291"/>
      <c r="CV75" s="1291">
        <v>5.6</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297"/>
      <c r="L77" s="1297"/>
      <c r="M77" s="1297"/>
      <c r="N77" s="1297"/>
      <c r="AN77" s="1290" t="s">
        <v>612</v>
      </c>
      <c r="AO77" s="1290"/>
      <c r="AP77" s="1290"/>
      <c r="AQ77" s="1290"/>
      <c r="AR77" s="1290"/>
      <c r="AS77" s="1290"/>
      <c r="AT77" s="1290"/>
      <c r="AU77" s="1290"/>
      <c r="AV77" s="1290"/>
      <c r="AW77" s="1290"/>
      <c r="AX77" s="1290"/>
      <c r="AY77" s="1290"/>
      <c r="AZ77" s="1290"/>
      <c r="BA77" s="1290"/>
      <c r="BB77" s="1293" t="s">
        <v>610</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2" x14ac:dyDescent="0.2">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615</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7.4</v>
      </c>
      <c r="BY79" s="1291"/>
      <c r="BZ79" s="1291"/>
      <c r="CA79" s="1291"/>
      <c r="CB79" s="1291"/>
      <c r="CC79" s="1291"/>
      <c r="CD79" s="1291"/>
      <c r="CE79" s="1291"/>
      <c r="CF79" s="1291">
        <v>7.4</v>
      </c>
      <c r="CG79" s="1291"/>
      <c r="CH79" s="1291"/>
      <c r="CI79" s="1291"/>
      <c r="CJ79" s="1291"/>
      <c r="CK79" s="1291"/>
      <c r="CL79" s="1291"/>
      <c r="CM79" s="1291"/>
      <c r="CN79" s="1291">
        <v>8</v>
      </c>
      <c r="CO79" s="1291"/>
      <c r="CP79" s="1291"/>
      <c r="CQ79" s="1291"/>
      <c r="CR79" s="1291"/>
      <c r="CS79" s="1291"/>
      <c r="CT79" s="1291"/>
      <c r="CU79" s="1291"/>
      <c r="CV79" s="1291">
        <v>6.6</v>
      </c>
      <c r="CW79" s="1291"/>
      <c r="CX79" s="1291"/>
      <c r="CY79" s="1291"/>
      <c r="CZ79" s="1291"/>
      <c r="DA79" s="1291"/>
      <c r="DB79" s="1291"/>
      <c r="DC79" s="1291"/>
    </row>
    <row r="80" spans="2:107" ht="13.2" x14ac:dyDescent="0.2">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JTi6e3pvcbLa8lKGw9SuFR+HxMhKJN2Yvyl++59qyK9WZq6z/aVfUqxsbOVGb6nYExU99BqyDxYhQlJa6mSVJQ==" saltValue="9JhDgwRKqrhaQVEnPuOz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d+Mhp/mPzXG6+TX5XoXMtXlDmi9r2309ZGLDBIVlYCHOdPbooNCjwDcR0m2vZlSjRfxTVuihy0aflGNnbUIAPQ==" saltValue="v4CmdYBxdFeXuNqrn4Vm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tTprtSgZNX/nmJrydYAltUZn1D4WX6FAvdBp3kB9jN2riQErSe/e3o+t8oM2u3PTott6Ot0oteR80smkcNWa2g==" saltValue="YzT/9enJFM6TgsDPf6u6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1216706</v>
      </c>
      <c r="E3" s="153"/>
      <c r="F3" s="154">
        <v>317319</v>
      </c>
      <c r="G3" s="155"/>
      <c r="H3" s="156"/>
    </row>
    <row r="4" spans="1:8" x14ac:dyDescent="0.2">
      <c r="A4" s="157"/>
      <c r="B4" s="158"/>
      <c r="C4" s="159"/>
      <c r="D4" s="160">
        <v>1046944</v>
      </c>
      <c r="E4" s="161"/>
      <c r="F4" s="162">
        <v>164214</v>
      </c>
      <c r="G4" s="163"/>
      <c r="H4" s="164"/>
    </row>
    <row r="5" spans="1:8" x14ac:dyDescent="0.2">
      <c r="A5" s="145" t="s">
        <v>555</v>
      </c>
      <c r="B5" s="150"/>
      <c r="C5" s="151"/>
      <c r="D5" s="152">
        <v>1218681</v>
      </c>
      <c r="E5" s="153"/>
      <c r="F5" s="154">
        <v>289738</v>
      </c>
      <c r="G5" s="155"/>
      <c r="H5" s="156"/>
    </row>
    <row r="6" spans="1:8" x14ac:dyDescent="0.2">
      <c r="A6" s="157"/>
      <c r="B6" s="158"/>
      <c r="C6" s="159"/>
      <c r="D6" s="160">
        <v>361079</v>
      </c>
      <c r="E6" s="161"/>
      <c r="F6" s="162">
        <v>156238</v>
      </c>
      <c r="G6" s="163"/>
      <c r="H6" s="164"/>
    </row>
    <row r="7" spans="1:8" x14ac:dyDescent="0.2">
      <c r="A7" s="145" t="s">
        <v>556</v>
      </c>
      <c r="B7" s="150"/>
      <c r="C7" s="151"/>
      <c r="D7" s="152">
        <v>800739</v>
      </c>
      <c r="E7" s="153"/>
      <c r="F7" s="154">
        <v>316937</v>
      </c>
      <c r="G7" s="155"/>
      <c r="H7" s="156"/>
    </row>
    <row r="8" spans="1:8" x14ac:dyDescent="0.2">
      <c r="A8" s="157"/>
      <c r="B8" s="158"/>
      <c r="C8" s="159"/>
      <c r="D8" s="160">
        <v>757500</v>
      </c>
      <c r="E8" s="161"/>
      <c r="F8" s="162">
        <v>199150</v>
      </c>
      <c r="G8" s="163"/>
      <c r="H8" s="164"/>
    </row>
    <row r="9" spans="1:8" x14ac:dyDescent="0.2">
      <c r="A9" s="145" t="s">
        <v>557</v>
      </c>
      <c r="B9" s="150"/>
      <c r="C9" s="151"/>
      <c r="D9" s="152">
        <v>1659147</v>
      </c>
      <c r="E9" s="153"/>
      <c r="F9" s="154">
        <v>332350</v>
      </c>
      <c r="G9" s="155"/>
      <c r="H9" s="156"/>
    </row>
    <row r="10" spans="1:8" x14ac:dyDescent="0.2">
      <c r="A10" s="157"/>
      <c r="B10" s="158"/>
      <c r="C10" s="159"/>
      <c r="D10" s="160">
        <v>1569785</v>
      </c>
      <c r="E10" s="161"/>
      <c r="F10" s="162">
        <v>200453</v>
      </c>
      <c r="G10" s="163"/>
      <c r="H10" s="164"/>
    </row>
    <row r="11" spans="1:8" x14ac:dyDescent="0.2">
      <c r="A11" s="145" t="s">
        <v>558</v>
      </c>
      <c r="B11" s="150"/>
      <c r="C11" s="151"/>
      <c r="D11" s="152">
        <v>772826</v>
      </c>
      <c r="E11" s="153"/>
      <c r="F11" s="154">
        <v>362690</v>
      </c>
      <c r="G11" s="155"/>
      <c r="H11" s="156"/>
    </row>
    <row r="12" spans="1:8" x14ac:dyDescent="0.2">
      <c r="A12" s="157"/>
      <c r="B12" s="158"/>
      <c r="C12" s="165"/>
      <c r="D12" s="160">
        <v>469452</v>
      </c>
      <c r="E12" s="161"/>
      <c r="F12" s="162">
        <v>172580</v>
      </c>
      <c r="G12" s="163"/>
      <c r="H12" s="164"/>
    </row>
    <row r="13" spans="1:8" x14ac:dyDescent="0.2">
      <c r="A13" s="145"/>
      <c r="B13" s="150"/>
      <c r="C13" s="166"/>
      <c r="D13" s="167">
        <v>1133620</v>
      </c>
      <c r="E13" s="168"/>
      <c r="F13" s="169">
        <v>323807</v>
      </c>
      <c r="G13" s="170"/>
      <c r="H13" s="156"/>
    </row>
    <row r="14" spans="1:8" x14ac:dyDescent="0.2">
      <c r="A14" s="157"/>
      <c r="B14" s="158"/>
      <c r="C14" s="159"/>
      <c r="D14" s="160">
        <v>840952</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9.07</v>
      </c>
      <c r="C19" s="171">
        <f>ROUND(VALUE(SUBSTITUTE(実質収支比率等に係る経年分析!G$48,"▲","-")),2)</f>
        <v>10.83</v>
      </c>
      <c r="D19" s="171">
        <f>ROUND(VALUE(SUBSTITUTE(実質収支比率等に係る経年分析!H$48,"▲","-")),2)</f>
        <v>14.82</v>
      </c>
      <c r="E19" s="171">
        <f>ROUND(VALUE(SUBSTITUTE(実質収支比率等に係る経年分析!I$48,"▲","-")),2)</f>
        <v>5.43</v>
      </c>
      <c r="F19" s="171">
        <f>ROUND(VALUE(SUBSTITUTE(実質収支比率等に係る経年分析!J$48,"▲","-")),2)</f>
        <v>27.89</v>
      </c>
    </row>
    <row r="20" spans="1:11" x14ac:dyDescent="0.2">
      <c r="A20" s="171" t="s">
        <v>55</v>
      </c>
      <c r="B20" s="171">
        <f>ROUND(VALUE(SUBSTITUTE(実質収支比率等に係る経年分析!F$47,"▲","-")),2)</f>
        <v>263.92</v>
      </c>
      <c r="C20" s="171">
        <f>ROUND(VALUE(SUBSTITUTE(実質収支比率等に係る経年分析!G$47,"▲","-")),2)</f>
        <v>327.52</v>
      </c>
      <c r="D20" s="171">
        <f>ROUND(VALUE(SUBSTITUTE(実質収支比率等に係る経年分析!H$47,"▲","-")),2)</f>
        <v>416.45</v>
      </c>
      <c r="E20" s="171">
        <f>ROUND(VALUE(SUBSTITUTE(実質収支比率等に係る経年分析!I$47,"▲","-")),2)</f>
        <v>309.06</v>
      </c>
      <c r="F20" s="171">
        <f>ROUND(VALUE(SUBSTITUTE(実質収支比率等に係る経年分析!J$47,"▲","-")),2)</f>
        <v>227.83</v>
      </c>
    </row>
    <row r="21" spans="1:11" x14ac:dyDescent="0.2">
      <c r="A21" s="171" t="s">
        <v>56</v>
      </c>
      <c r="B21" s="171">
        <f>IF(ISNUMBER(VALUE(SUBSTITUTE(実質収支比率等に係る経年分析!F$49,"▲","-"))),ROUND(VALUE(SUBSTITUTE(実質収支比率等に係る経年分析!F$49,"▲","-")),2),NA())</f>
        <v>-0.93</v>
      </c>
      <c r="C21" s="171">
        <f>IF(ISNUMBER(VALUE(SUBSTITUTE(実質収支比率等に係る経年分析!G$49,"▲","-"))),ROUND(VALUE(SUBSTITUTE(実質収支比率等に係る経年分析!G$49,"▲","-")),2),NA())</f>
        <v>44.35</v>
      </c>
      <c r="D21" s="171">
        <f>IF(ISNUMBER(VALUE(SUBSTITUTE(実質収支比率等に係る経年分析!H$49,"▲","-"))),ROUND(VALUE(SUBSTITUTE(実質収支比率等に係る経年分析!H$49,"▲","-")),2),NA())</f>
        <v>93.91</v>
      </c>
      <c r="E21" s="171">
        <f>IF(ISNUMBER(VALUE(SUBSTITUTE(実質収支比率等に係る経年分析!I$49,"▲","-"))),ROUND(VALUE(SUBSTITUTE(実質収支比率等に係る経年分析!I$49,"▲","-")),2),NA())</f>
        <v>-92.55</v>
      </c>
      <c r="F21" s="171">
        <f>IF(ISNUMBER(VALUE(SUBSTITUTE(実質収支比率等に係る経年分析!J$49,"▲","-"))),ROUND(VALUE(SUBSTITUTE(実質収支比率等に係る経年分析!J$49,"▲","-")),2),NA())</f>
        <v>-15.03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航路事業会計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0.57999999999999996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介護保険事業会計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x14ac:dyDescent="0.2">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2">
      <c r="A32" s="172" t="str">
        <f>IF(連結実質赤字比率に係る赤字・黒字の構成分析!C$38="",NA(),連結実質赤字比率に係る赤字・黒字の構成分析!C$38)</f>
        <v>後期高齢者医療事業会計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2">
      <c r="A33" s="172" t="str">
        <f>IF(連結実質赤字比率に係る赤字・黒字の構成分析!C$37="",NA(),連結実質赤字比率に係る赤字・黒字の構成分析!C$37)</f>
        <v>産業センター運営事業会計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0.56999999999999995</v>
      </c>
    </row>
    <row r="34" spans="1:16" x14ac:dyDescent="0.2">
      <c r="A34" s="172" t="str">
        <f>IF(連結実質赤字比率に係る赤字・黒字の構成分析!C$36="",NA(),連結実質赤字比率に係る赤字・黒字の構成分析!C$36)</f>
        <v>観光施設事業会計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0.56999999999999995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0.83</v>
      </c>
    </row>
    <row r="35" spans="1:16" x14ac:dyDescent="0.2">
      <c r="A35" s="172" t="str">
        <f>IF(連結実質赤字比率に係る赤字・黒字の構成分析!C$35="",NA(),連結実質赤字比率に係る赤字・黒字の構成分析!C$35)</f>
        <v>国民健康保険運営事業会計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50</v>
      </c>
      <c r="E42" s="173"/>
      <c r="F42" s="173"/>
      <c r="G42" s="173">
        <f>'実質公債費比率（分子）の構造'!L$52</f>
        <v>47</v>
      </c>
      <c r="H42" s="173"/>
      <c r="I42" s="173"/>
      <c r="J42" s="173">
        <f>'実質公債費比率（分子）の構造'!M$52</f>
        <v>50</v>
      </c>
      <c r="K42" s="173"/>
      <c r="L42" s="173"/>
      <c r="M42" s="173">
        <f>'実質公債費比率（分子）の構造'!N$52</f>
        <v>52</v>
      </c>
      <c r="N42" s="173"/>
      <c r="O42" s="173"/>
      <c r="P42" s="173">
        <f>'実質公債費比率（分子）の構造'!O$52</f>
        <v>52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v>
      </c>
      <c r="C45" s="173"/>
      <c r="D45" s="173"/>
      <c r="E45" s="173">
        <f>'実質公債費比率（分子）の構造'!L$49</f>
        <v>7</v>
      </c>
      <c r="F45" s="173"/>
      <c r="G45" s="173"/>
      <c r="H45" s="173">
        <f>'実質公債費比率（分子）の構造'!M$49</f>
        <v>7</v>
      </c>
      <c r="I45" s="173"/>
      <c r="J45" s="173"/>
      <c r="K45" s="173">
        <f>'実質公債費比率（分子）の構造'!N$49</f>
        <v>6</v>
      </c>
      <c r="L45" s="173"/>
      <c r="M45" s="173"/>
      <c r="N45" s="173">
        <f>'実質公債費比率（分子）の構造'!O$49</f>
        <v>4</v>
      </c>
      <c r="O45" s="173"/>
      <c r="P45" s="173"/>
    </row>
    <row r="46" spans="1:16" x14ac:dyDescent="0.2">
      <c r="A46" s="173" t="s">
        <v>67</v>
      </c>
      <c r="B46" s="173">
        <f>'実質公債費比率（分子）の構造'!K$48</f>
        <v>3</v>
      </c>
      <c r="C46" s="173"/>
      <c r="D46" s="173"/>
      <c r="E46" s="173">
        <f>'実質公債費比率（分子）の構造'!L$48</f>
        <v>3</v>
      </c>
      <c r="F46" s="173"/>
      <c r="G46" s="173"/>
      <c r="H46" s="173">
        <f>'実質公債費比率（分子）の構造'!M$48</f>
        <v>3</v>
      </c>
      <c r="I46" s="173"/>
      <c r="J46" s="173"/>
      <c r="K46" s="173">
        <f>'実質公債費比率（分子）の構造'!N$48</f>
        <v>3</v>
      </c>
      <c r="L46" s="173"/>
      <c r="M46" s="173"/>
      <c r="N46" s="173">
        <f>'実質公債費比率（分子）の構造'!O$48</f>
        <v>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49</v>
      </c>
      <c r="C49" s="173"/>
      <c r="D49" s="173"/>
      <c r="E49" s="173">
        <f>'実質公債費比率（分子）の構造'!L$45</f>
        <v>47</v>
      </c>
      <c r="F49" s="173"/>
      <c r="G49" s="173"/>
      <c r="H49" s="173">
        <f>'実質公債費比率（分子）の構造'!M$45</f>
        <v>53</v>
      </c>
      <c r="I49" s="173"/>
      <c r="J49" s="173"/>
      <c r="K49" s="173">
        <f>'実質公債費比率（分子）の構造'!N$45</f>
        <v>66</v>
      </c>
      <c r="L49" s="173"/>
      <c r="M49" s="173"/>
      <c r="N49" s="173">
        <f>'実質公債費比率（分子）の構造'!O$45</f>
        <v>67</v>
      </c>
      <c r="O49" s="173"/>
      <c r="P49" s="173"/>
    </row>
    <row r="50" spans="1:16" x14ac:dyDescent="0.2">
      <c r="A50" s="173" t="s">
        <v>71</v>
      </c>
      <c r="B50" s="173" t="e">
        <f>NA()</f>
        <v>#N/A</v>
      </c>
      <c r="C50" s="173">
        <f>IF(ISNUMBER('実質公債費比率（分子）の構造'!K$53),'実質公債費比率（分子）の構造'!K$53,NA())</f>
        <v>9</v>
      </c>
      <c r="D50" s="173" t="e">
        <f>NA()</f>
        <v>#N/A</v>
      </c>
      <c r="E50" s="173" t="e">
        <f>NA()</f>
        <v>#N/A</v>
      </c>
      <c r="F50" s="173">
        <f>IF(ISNUMBER('実質公債費比率（分子）の構造'!L$53),'実質公債費比率（分子）の構造'!L$53,NA())</f>
        <v>10</v>
      </c>
      <c r="G50" s="173" t="e">
        <f>NA()</f>
        <v>#N/A</v>
      </c>
      <c r="H50" s="173" t="e">
        <f>NA()</f>
        <v>#N/A</v>
      </c>
      <c r="I50" s="173">
        <f>IF(ISNUMBER('実質公債費比率（分子）の構造'!M$53),'実質公債費比率（分子）の構造'!M$53,NA())</f>
        <v>13</v>
      </c>
      <c r="J50" s="173" t="e">
        <f>NA()</f>
        <v>#N/A</v>
      </c>
      <c r="K50" s="173" t="e">
        <f>NA()</f>
        <v>#N/A</v>
      </c>
      <c r="L50" s="173">
        <f>IF(ISNUMBER('実質公債費比率（分子）の構造'!N$53),'実質公債費比率（分子）の構造'!N$53,NA())</f>
        <v>23</v>
      </c>
      <c r="M50" s="173" t="e">
        <f>NA()</f>
        <v>#N/A</v>
      </c>
      <c r="N50" s="173" t="e">
        <f>NA()</f>
        <v>#N/A</v>
      </c>
      <c r="O50" s="173">
        <f>IF(ISNUMBER('実質公債費比率（分子）の構造'!O$53),'実質公債費比率（分子）の構造'!O$53,NA())</f>
        <v>21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595</v>
      </c>
      <c r="E56" s="172"/>
      <c r="F56" s="172"/>
      <c r="G56" s="172">
        <f>'将来負担比率（分子）の構造'!J$52</f>
        <v>568</v>
      </c>
      <c r="H56" s="172"/>
      <c r="I56" s="172"/>
      <c r="J56" s="172">
        <f>'将来負担比率（分子）の構造'!K$52</f>
        <v>534</v>
      </c>
      <c r="K56" s="172"/>
      <c r="L56" s="172"/>
      <c r="M56" s="172">
        <f>'将来負担比率（分子）の構造'!L$52</f>
        <v>499</v>
      </c>
      <c r="N56" s="172"/>
      <c r="O56" s="172"/>
      <c r="P56" s="172">
        <f>'将来負担比率（分子）の構造'!M$52</f>
        <v>462</v>
      </c>
    </row>
    <row r="57" spans="1:16" x14ac:dyDescent="0.2">
      <c r="A57" s="172" t="s">
        <v>42</v>
      </c>
      <c r="B57" s="172"/>
      <c r="C57" s="172"/>
      <c r="D57" s="172">
        <f>'将来負担比率（分子）の構造'!I$51</f>
        <v>15</v>
      </c>
      <c r="E57" s="172"/>
      <c r="F57" s="172"/>
      <c r="G57" s="172">
        <f>'将来負担比率（分子）の構造'!J$51</f>
        <v>13</v>
      </c>
      <c r="H57" s="172"/>
      <c r="I57" s="172"/>
      <c r="J57" s="172">
        <f>'将来負担比率（分子）の構造'!K$51</f>
        <v>12</v>
      </c>
      <c r="K57" s="172"/>
      <c r="L57" s="172"/>
      <c r="M57" s="172">
        <f>'将来負担比率（分子）の構造'!L$51</f>
        <v>10</v>
      </c>
      <c r="N57" s="172"/>
      <c r="O57" s="172"/>
      <c r="P57" s="172">
        <f>'将来負担比率（分子）の構造'!M$51</f>
        <v>8</v>
      </c>
    </row>
    <row r="58" spans="1:16" x14ac:dyDescent="0.2">
      <c r="A58" s="172" t="s">
        <v>41</v>
      </c>
      <c r="B58" s="172"/>
      <c r="C58" s="172"/>
      <c r="D58" s="172">
        <f>'将来負担比率（分子）の構造'!I$50</f>
        <v>2096</v>
      </c>
      <c r="E58" s="172"/>
      <c r="F58" s="172"/>
      <c r="G58" s="172">
        <f>'将来負担比率（分子）の構造'!J$50</f>
        <v>2253</v>
      </c>
      <c r="H58" s="172"/>
      <c r="I58" s="172"/>
      <c r="J58" s="172">
        <f>'将来負担比率（分子）の構造'!K$50</f>
        <v>2530</v>
      </c>
      <c r="K58" s="172"/>
      <c r="L58" s="172"/>
      <c r="M58" s="172">
        <f>'将来負担比率（分子）の構造'!L$50</f>
        <v>2450</v>
      </c>
      <c r="N58" s="172"/>
      <c r="O58" s="172"/>
      <c r="P58" s="172">
        <f>'将来負担比率（分子）の構造'!M$50</f>
        <v>2365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43</v>
      </c>
      <c r="C63" s="172"/>
      <c r="D63" s="172"/>
      <c r="E63" s="172">
        <f>'将来負担比率（分子）の構造'!J$44</f>
        <v>37</v>
      </c>
      <c r="F63" s="172"/>
      <c r="G63" s="172"/>
      <c r="H63" s="172">
        <f>'将来負担比率（分子）の構造'!K$44</f>
        <v>30</v>
      </c>
      <c r="I63" s="172"/>
      <c r="J63" s="172"/>
      <c r="K63" s="172">
        <f>'将来負担比率（分子）の構造'!L$44</f>
        <v>24</v>
      </c>
      <c r="L63" s="172"/>
      <c r="M63" s="172"/>
      <c r="N63" s="172">
        <f>'将来負担比率（分子）の構造'!M$44</f>
        <v>20</v>
      </c>
      <c r="O63" s="172"/>
      <c r="P63" s="172"/>
    </row>
    <row r="64" spans="1:16" x14ac:dyDescent="0.2">
      <c r="A64" s="172" t="s">
        <v>33</v>
      </c>
      <c r="B64" s="172">
        <f>'将来負担比率（分子）の構造'!I$43</f>
        <v>28</v>
      </c>
      <c r="C64" s="172"/>
      <c r="D64" s="172"/>
      <c r="E64" s="172">
        <f>'将来負担比率（分子）の構造'!J$43</f>
        <v>22</v>
      </c>
      <c r="F64" s="172"/>
      <c r="G64" s="172"/>
      <c r="H64" s="172">
        <f>'将来負担比率（分子）の構造'!K$43</f>
        <v>20</v>
      </c>
      <c r="I64" s="172"/>
      <c r="J64" s="172"/>
      <c r="K64" s="172">
        <f>'将来負担比率（分子）の構造'!L$43</f>
        <v>17</v>
      </c>
      <c r="L64" s="172"/>
      <c r="M64" s="172"/>
      <c r="N64" s="172">
        <f>'将来負担比率（分子）の構造'!M$43</f>
        <v>15</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738</v>
      </c>
      <c r="C66" s="172"/>
      <c r="D66" s="172"/>
      <c r="E66" s="172">
        <f>'将来負担比率（分子）の構造'!J$41</f>
        <v>708</v>
      </c>
      <c r="F66" s="172"/>
      <c r="G66" s="172"/>
      <c r="H66" s="172">
        <f>'将来負担比率（分子）の構造'!K$41</f>
        <v>664</v>
      </c>
      <c r="I66" s="172"/>
      <c r="J66" s="172"/>
      <c r="K66" s="172">
        <f>'将来負担比率（分子）の構造'!L$41</f>
        <v>610</v>
      </c>
      <c r="L66" s="172"/>
      <c r="M66" s="172"/>
      <c r="N66" s="172">
        <f>'将来負担比率（分子）の構造'!M$41</f>
        <v>558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1504</v>
      </c>
      <c r="C72" s="176">
        <f>基金残高に係る経年分析!G55</f>
        <v>1183</v>
      </c>
      <c r="D72" s="176">
        <f>基金残高に係る経年分析!H55</f>
        <v>1013</v>
      </c>
    </row>
    <row r="73" spans="1:16" x14ac:dyDescent="0.2">
      <c r="A73" s="175" t="s">
        <v>78</v>
      </c>
      <c r="B73" s="176">
        <f>基金残高に係る経年分析!F56</f>
        <v>21</v>
      </c>
      <c r="C73" s="176">
        <f>基金残高に係る経年分析!G56</f>
        <v>21</v>
      </c>
      <c r="D73" s="176">
        <f>基金残高に係る経年分析!H56</f>
        <v>25</v>
      </c>
    </row>
    <row r="74" spans="1:16" x14ac:dyDescent="0.2">
      <c r="A74" s="175" t="s">
        <v>79</v>
      </c>
      <c r="B74" s="176">
        <f>基金残高に係る経年分析!F57</f>
        <v>1005</v>
      </c>
      <c r="C74" s="176">
        <f>基金残高に係る経年分析!G57</f>
        <v>1247</v>
      </c>
      <c r="D74" s="176">
        <f>基金残高に係る経年分析!H57</f>
        <v>1328</v>
      </c>
    </row>
  </sheetData>
  <sheetProtection algorithmName="SHA-512" hashValue="JLMBPTWHNbF1BiIuyA2OAazuEsRKXHYa9MkLZABVF6AOeglYvqCmpu5m6tJtfb72At+jNq39QHo8B3Z++xQL0A==" saltValue="bOAOCCMxZqNPb7d8GWpp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2" t="s">
        <v>226</v>
      </c>
      <c r="C5" s="733"/>
      <c r="D5" s="733"/>
      <c r="E5" s="733"/>
      <c r="F5" s="733"/>
      <c r="G5" s="733"/>
      <c r="H5" s="733"/>
      <c r="I5" s="733"/>
      <c r="J5" s="733"/>
      <c r="K5" s="733"/>
      <c r="L5" s="733"/>
      <c r="M5" s="733"/>
      <c r="N5" s="733"/>
      <c r="O5" s="733"/>
      <c r="P5" s="733"/>
      <c r="Q5" s="734"/>
      <c r="R5" s="718">
        <v>44755</v>
      </c>
      <c r="S5" s="719"/>
      <c r="T5" s="719"/>
      <c r="U5" s="719"/>
      <c r="V5" s="719"/>
      <c r="W5" s="719"/>
      <c r="X5" s="719"/>
      <c r="Y5" s="762"/>
      <c r="Z5" s="780">
        <v>2.6</v>
      </c>
      <c r="AA5" s="780"/>
      <c r="AB5" s="780"/>
      <c r="AC5" s="780"/>
      <c r="AD5" s="781">
        <v>44755</v>
      </c>
      <c r="AE5" s="781"/>
      <c r="AF5" s="781"/>
      <c r="AG5" s="781"/>
      <c r="AH5" s="781"/>
      <c r="AI5" s="781"/>
      <c r="AJ5" s="781"/>
      <c r="AK5" s="781"/>
      <c r="AL5" s="763">
        <v>10.199999999999999</v>
      </c>
      <c r="AM5" s="737"/>
      <c r="AN5" s="737"/>
      <c r="AO5" s="764"/>
      <c r="AP5" s="732" t="s">
        <v>227</v>
      </c>
      <c r="AQ5" s="733"/>
      <c r="AR5" s="733"/>
      <c r="AS5" s="733"/>
      <c r="AT5" s="733"/>
      <c r="AU5" s="733"/>
      <c r="AV5" s="733"/>
      <c r="AW5" s="733"/>
      <c r="AX5" s="733"/>
      <c r="AY5" s="733"/>
      <c r="AZ5" s="733"/>
      <c r="BA5" s="733"/>
      <c r="BB5" s="733"/>
      <c r="BC5" s="733"/>
      <c r="BD5" s="733"/>
      <c r="BE5" s="733"/>
      <c r="BF5" s="734"/>
      <c r="BG5" s="665">
        <v>44755</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2">
      <c r="B6" s="662" t="s">
        <v>231</v>
      </c>
      <c r="C6" s="663"/>
      <c r="D6" s="663"/>
      <c r="E6" s="663"/>
      <c r="F6" s="663"/>
      <c r="G6" s="663"/>
      <c r="H6" s="663"/>
      <c r="I6" s="663"/>
      <c r="J6" s="663"/>
      <c r="K6" s="663"/>
      <c r="L6" s="663"/>
      <c r="M6" s="663"/>
      <c r="N6" s="663"/>
      <c r="O6" s="663"/>
      <c r="P6" s="663"/>
      <c r="Q6" s="664"/>
      <c r="R6" s="665">
        <v>1844</v>
      </c>
      <c r="S6" s="666"/>
      <c r="T6" s="666"/>
      <c r="U6" s="666"/>
      <c r="V6" s="666"/>
      <c r="W6" s="666"/>
      <c r="X6" s="666"/>
      <c r="Y6" s="667"/>
      <c r="Z6" s="692">
        <v>0.1</v>
      </c>
      <c r="AA6" s="692"/>
      <c r="AB6" s="692"/>
      <c r="AC6" s="692"/>
      <c r="AD6" s="693">
        <v>1844</v>
      </c>
      <c r="AE6" s="693"/>
      <c r="AF6" s="693"/>
      <c r="AG6" s="693"/>
      <c r="AH6" s="693"/>
      <c r="AI6" s="693"/>
      <c r="AJ6" s="693"/>
      <c r="AK6" s="693"/>
      <c r="AL6" s="668">
        <v>0.4</v>
      </c>
      <c r="AM6" s="669"/>
      <c r="AN6" s="669"/>
      <c r="AO6" s="694"/>
      <c r="AP6" s="662" t="s">
        <v>232</v>
      </c>
      <c r="AQ6" s="663"/>
      <c r="AR6" s="663"/>
      <c r="AS6" s="663"/>
      <c r="AT6" s="663"/>
      <c r="AU6" s="663"/>
      <c r="AV6" s="663"/>
      <c r="AW6" s="663"/>
      <c r="AX6" s="663"/>
      <c r="AY6" s="663"/>
      <c r="AZ6" s="663"/>
      <c r="BA6" s="663"/>
      <c r="BB6" s="663"/>
      <c r="BC6" s="663"/>
      <c r="BD6" s="663"/>
      <c r="BE6" s="663"/>
      <c r="BF6" s="664"/>
      <c r="BG6" s="665">
        <v>44755</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12713</v>
      </c>
      <c r="CS6" s="666"/>
      <c r="CT6" s="666"/>
      <c r="CU6" s="666"/>
      <c r="CV6" s="666"/>
      <c r="CW6" s="666"/>
      <c r="CX6" s="666"/>
      <c r="CY6" s="667"/>
      <c r="CZ6" s="763">
        <v>0.8</v>
      </c>
      <c r="DA6" s="737"/>
      <c r="DB6" s="737"/>
      <c r="DC6" s="766"/>
      <c r="DD6" s="671">
        <v>1468</v>
      </c>
      <c r="DE6" s="666"/>
      <c r="DF6" s="666"/>
      <c r="DG6" s="666"/>
      <c r="DH6" s="666"/>
      <c r="DI6" s="666"/>
      <c r="DJ6" s="666"/>
      <c r="DK6" s="666"/>
      <c r="DL6" s="666"/>
      <c r="DM6" s="666"/>
      <c r="DN6" s="666"/>
      <c r="DO6" s="666"/>
      <c r="DP6" s="667"/>
      <c r="DQ6" s="671">
        <v>12713</v>
      </c>
      <c r="DR6" s="666"/>
      <c r="DS6" s="666"/>
      <c r="DT6" s="666"/>
      <c r="DU6" s="666"/>
      <c r="DV6" s="666"/>
      <c r="DW6" s="666"/>
      <c r="DX6" s="666"/>
      <c r="DY6" s="666"/>
      <c r="DZ6" s="666"/>
      <c r="EA6" s="666"/>
      <c r="EB6" s="666"/>
      <c r="EC6" s="706"/>
    </row>
    <row r="7" spans="2:143" ht="11.25" customHeight="1" x14ac:dyDescent="0.2">
      <c r="B7" s="662" t="s">
        <v>234</v>
      </c>
      <c r="C7" s="663"/>
      <c r="D7" s="663"/>
      <c r="E7" s="663"/>
      <c r="F7" s="663"/>
      <c r="G7" s="663"/>
      <c r="H7" s="663"/>
      <c r="I7" s="663"/>
      <c r="J7" s="663"/>
      <c r="K7" s="663"/>
      <c r="L7" s="663"/>
      <c r="M7" s="663"/>
      <c r="N7" s="663"/>
      <c r="O7" s="663"/>
      <c r="P7" s="663"/>
      <c r="Q7" s="664"/>
      <c r="R7" s="665">
        <v>58</v>
      </c>
      <c r="S7" s="666"/>
      <c r="T7" s="666"/>
      <c r="U7" s="666"/>
      <c r="V7" s="666"/>
      <c r="W7" s="666"/>
      <c r="X7" s="666"/>
      <c r="Y7" s="667"/>
      <c r="Z7" s="692">
        <v>0</v>
      </c>
      <c r="AA7" s="692"/>
      <c r="AB7" s="692"/>
      <c r="AC7" s="692"/>
      <c r="AD7" s="693">
        <v>58</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23903</v>
      </c>
      <c r="BH7" s="666"/>
      <c r="BI7" s="666"/>
      <c r="BJ7" s="666"/>
      <c r="BK7" s="666"/>
      <c r="BL7" s="666"/>
      <c r="BM7" s="666"/>
      <c r="BN7" s="667"/>
      <c r="BO7" s="692">
        <v>53.4</v>
      </c>
      <c r="BP7" s="692"/>
      <c r="BQ7" s="692"/>
      <c r="BR7" s="692"/>
      <c r="BS7" s="693" t="s">
        <v>129</v>
      </c>
      <c r="BT7" s="693"/>
      <c r="BU7" s="693"/>
      <c r="BV7" s="693"/>
      <c r="BW7" s="693"/>
      <c r="BX7" s="693"/>
      <c r="BY7" s="693"/>
      <c r="BZ7" s="693"/>
      <c r="CA7" s="693"/>
      <c r="CB7" s="751"/>
      <c r="CD7" s="707" t="s">
        <v>236</v>
      </c>
      <c r="CE7" s="704"/>
      <c r="CF7" s="704"/>
      <c r="CG7" s="704"/>
      <c r="CH7" s="704"/>
      <c r="CI7" s="704"/>
      <c r="CJ7" s="704"/>
      <c r="CK7" s="704"/>
      <c r="CL7" s="704"/>
      <c r="CM7" s="704"/>
      <c r="CN7" s="704"/>
      <c r="CO7" s="704"/>
      <c r="CP7" s="704"/>
      <c r="CQ7" s="705"/>
      <c r="CR7" s="665">
        <v>713346</v>
      </c>
      <c r="CS7" s="666"/>
      <c r="CT7" s="666"/>
      <c r="CU7" s="666"/>
      <c r="CV7" s="666"/>
      <c r="CW7" s="666"/>
      <c r="CX7" s="666"/>
      <c r="CY7" s="667"/>
      <c r="CZ7" s="692">
        <v>47.5</v>
      </c>
      <c r="DA7" s="692"/>
      <c r="DB7" s="692"/>
      <c r="DC7" s="692"/>
      <c r="DD7" s="671">
        <v>16041</v>
      </c>
      <c r="DE7" s="666"/>
      <c r="DF7" s="666"/>
      <c r="DG7" s="666"/>
      <c r="DH7" s="666"/>
      <c r="DI7" s="666"/>
      <c r="DJ7" s="666"/>
      <c r="DK7" s="666"/>
      <c r="DL7" s="666"/>
      <c r="DM7" s="666"/>
      <c r="DN7" s="666"/>
      <c r="DO7" s="666"/>
      <c r="DP7" s="667"/>
      <c r="DQ7" s="671">
        <v>484261</v>
      </c>
      <c r="DR7" s="666"/>
      <c r="DS7" s="666"/>
      <c r="DT7" s="666"/>
      <c r="DU7" s="666"/>
      <c r="DV7" s="666"/>
      <c r="DW7" s="666"/>
      <c r="DX7" s="666"/>
      <c r="DY7" s="666"/>
      <c r="DZ7" s="666"/>
      <c r="EA7" s="666"/>
      <c r="EB7" s="666"/>
      <c r="EC7" s="706"/>
    </row>
    <row r="8" spans="2:143" ht="11.25" customHeight="1" x14ac:dyDescent="0.2">
      <c r="B8" s="662" t="s">
        <v>237</v>
      </c>
      <c r="C8" s="663"/>
      <c r="D8" s="663"/>
      <c r="E8" s="663"/>
      <c r="F8" s="663"/>
      <c r="G8" s="663"/>
      <c r="H8" s="663"/>
      <c r="I8" s="663"/>
      <c r="J8" s="663"/>
      <c r="K8" s="663"/>
      <c r="L8" s="663"/>
      <c r="M8" s="663"/>
      <c r="N8" s="663"/>
      <c r="O8" s="663"/>
      <c r="P8" s="663"/>
      <c r="Q8" s="664"/>
      <c r="R8" s="665">
        <v>407</v>
      </c>
      <c r="S8" s="666"/>
      <c r="T8" s="666"/>
      <c r="U8" s="666"/>
      <c r="V8" s="666"/>
      <c r="W8" s="666"/>
      <c r="X8" s="666"/>
      <c r="Y8" s="667"/>
      <c r="Z8" s="692">
        <v>0</v>
      </c>
      <c r="AA8" s="692"/>
      <c r="AB8" s="692"/>
      <c r="AC8" s="692"/>
      <c r="AD8" s="693">
        <v>407</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658</v>
      </c>
      <c r="BH8" s="666"/>
      <c r="BI8" s="666"/>
      <c r="BJ8" s="666"/>
      <c r="BK8" s="666"/>
      <c r="BL8" s="666"/>
      <c r="BM8" s="666"/>
      <c r="BN8" s="667"/>
      <c r="BO8" s="692">
        <v>1.5</v>
      </c>
      <c r="BP8" s="692"/>
      <c r="BQ8" s="692"/>
      <c r="BR8" s="692"/>
      <c r="BS8" s="693" t="s">
        <v>129</v>
      </c>
      <c r="BT8" s="693"/>
      <c r="BU8" s="693"/>
      <c r="BV8" s="693"/>
      <c r="BW8" s="693"/>
      <c r="BX8" s="693"/>
      <c r="BY8" s="693"/>
      <c r="BZ8" s="693"/>
      <c r="CA8" s="693"/>
      <c r="CB8" s="751"/>
      <c r="CD8" s="707" t="s">
        <v>239</v>
      </c>
      <c r="CE8" s="704"/>
      <c r="CF8" s="704"/>
      <c r="CG8" s="704"/>
      <c r="CH8" s="704"/>
      <c r="CI8" s="704"/>
      <c r="CJ8" s="704"/>
      <c r="CK8" s="704"/>
      <c r="CL8" s="704"/>
      <c r="CM8" s="704"/>
      <c r="CN8" s="704"/>
      <c r="CO8" s="704"/>
      <c r="CP8" s="704"/>
      <c r="CQ8" s="705"/>
      <c r="CR8" s="665">
        <v>115057</v>
      </c>
      <c r="CS8" s="666"/>
      <c r="CT8" s="666"/>
      <c r="CU8" s="666"/>
      <c r="CV8" s="666"/>
      <c r="CW8" s="666"/>
      <c r="CX8" s="666"/>
      <c r="CY8" s="667"/>
      <c r="CZ8" s="692">
        <v>7.7</v>
      </c>
      <c r="DA8" s="692"/>
      <c r="DB8" s="692"/>
      <c r="DC8" s="692"/>
      <c r="DD8" s="671" t="s">
        <v>129</v>
      </c>
      <c r="DE8" s="666"/>
      <c r="DF8" s="666"/>
      <c r="DG8" s="666"/>
      <c r="DH8" s="666"/>
      <c r="DI8" s="666"/>
      <c r="DJ8" s="666"/>
      <c r="DK8" s="666"/>
      <c r="DL8" s="666"/>
      <c r="DM8" s="666"/>
      <c r="DN8" s="666"/>
      <c r="DO8" s="666"/>
      <c r="DP8" s="667"/>
      <c r="DQ8" s="671">
        <v>44553</v>
      </c>
      <c r="DR8" s="666"/>
      <c r="DS8" s="666"/>
      <c r="DT8" s="666"/>
      <c r="DU8" s="666"/>
      <c r="DV8" s="666"/>
      <c r="DW8" s="666"/>
      <c r="DX8" s="666"/>
      <c r="DY8" s="666"/>
      <c r="DZ8" s="666"/>
      <c r="EA8" s="666"/>
      <c r="EB8" s="666"/>
      <c r="EC8" s="706"/>
    </row>
    <row r="9" spans="2:143" ht="11.25" customHeight="1" x14ac:dyDescent="0.2">
      <c r="B9" s="662" t="s">
        <v>240</v>
      </c>
      <c r="C9" s="663"/>
      <c r="D9" s="663"/>
      <c r="E9" s="663"/>
      <c r="F9" s="663"/>
      <c r="G9" s="663"/>
      <c r="H9" s="663"/>
      <c r="I9" s="663"/>
      <c r="J9" s="663"/>
      <c r="K9" s="663"/>
      <c r="L9" s="663"/>
      <c r="M9" s="663"/>
      <c r="N9" s="663"/>
      <c r="O9" s="663"/>
      <c r="P9" s="663"/>
      <c r="Q9" s="664"/>
      <c r="R9" s="665">
        <v>485</v>
      </c>
      <c r="S9" s="666"/>
      <c r="T9" s="666"/>
      <c r="U9" s="666"/>
      <c r="V9" s="666"/>
      <c r="W9" s="666"/>
      <c r="X9" s="666"/>
      <c r="Y9" s="667"/>
      <c r="Z9" s="692">
        <v>0</v>
      </c>
      <c r="AA9" s="692"/>
      <c r="AB9" s="692"/>
      <c r="AC9" s="692"/>
      <c r="AD9" s="693">
        <v>485</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21359</v>
      </c>
      <c r="BH9" s="666"/>
      <c r="BI9" s="666"/>
      <c r="BJ9" s="666"/>
      <c r="BK9" s="666"/>
      <c r="BL9" s="666"/>
      <c r="BM9" s="666"/>
      <c r="BN9" s="667"/>
      <c r="BO9" s="692">
        <v>47.7</v>
      </c>
      <c r="BP9" s="692"/>
      <c r="BQ9" s="692"/>
      <c r="BR9" s="692"/>
      <c r="BS9" s="693" t="s">
        <v>129</v>
      </c>
      <c r="BT9" s="693"/>
      <c r="BU9" s="693"/>
      <c r="BV9" s="693"/>
      <c r="BW9" s="693"/>
      <c r="BX9" s="693"/>
      <c r="BY9" s="693"/>
      <c r="BZ9" s="693"/>
      <c r="CA9" s="693"/>
      <c r="CB9" s="751"/>
      <c r="CD9" s="707" t="s">
        <v>242</v>
      </c>
      <c r="CE9" s="704"/>
      <c r="CF9" s="704"/>
      <c r="CG9" s="704"/>
      <c r="CH9" s="704"/>
      <c r="CI9" s="704"/>
      <c r="CJ9" s="704"/>
      <c r="CK9" s="704"/>
      <c r="CL9" s="704"/>
      <c r="CM9" s="704"/>
      <c r="CN9" s="704"/>
      <c r="CO9" s="704"/>
      <c r="CP9" s="704"/>
      <c r="CQ9" s="705"/>
      <c r="CR9" s="665">
        <v>189490</v>
      </c>
      <c r="CS9" s="666"/>
      <c r="CT9" s="666"/>
      <c r="CU9" s="666"/>
      <c r="CV9" s="666"/>
      <c r="CW9" s="666"/>
      <c r="CX9" s="666"/>
      <c r="CY9" s="667"/>
      <c r="CZ9" s="692">
        <v>12.6</v>
      </c>
      <c r="DA9" s="692"/>
      <c r="DB9" s="692"/>
      <c r="DC9" s="692"/>
      <c r="DD9" s="671">
        <v>33613</v>
      </c>
      <c r="DE9" s="666"/>
      <c r="DF9" s="666"/>
      <c r="DG9" s="666"/>
      <c r="DH9" s="666"/>
      <c r="DI9" s="666"/>
      <c r="DJ9" s="666"/>
      <c r="DK9" s="666"/>
      <c r="DL9" s="666"/>
      <c r="DM9" s="666"/>
      <c r="DN9" s="666"/>
      <c r="DO9" s="666"/>
      <c r="DP9" s="667"/>
      <c r="DQ9" s="671">
        <v>77256</v>
      </c>
      <c r="DR9" s="666"/>
      <c r="DS9" s="666"/>
      <c r="DT9" s="666"/>
      <c r="DU9" s="666"/>
      <c r="DV9" s="666"/>
      <c r="DW9" s="666"/>
      <c r="DX9" s="666"/>
      <c r="DY9" s="666"/>
      <c r="DZ9" s="666"/>
      <c r="EA9" s="666"/>
      <c r="EB9" s="666"/>
      <c r="EC9" s="706"/>
    </row>
    <row r="10" spans="2:143" ht="11.25" customHeight="1" x14ac:dyDescent="0.2">
      <c r="B10" s="662" t="s">
        <v>243</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1518</v>
      </c>
      <c r="BH10" s="666"/>
      <c r="BI10" s="666"/>
      <c r="BJ10" s="666"/>
      <c r="BK10" s="666"/>
      <c r="BL10" s="666"/>
      <c r="BM10" s="666"/>
      <c r="BN10" s="667"/>
      <c r="BO10" s="692">
        <v>3.4</v>
      </c>
      <c r="BP10" s="692"/>
      <c r="BQ10" s="692"/>
      <c r="BR10" s="692"/>
      <c r="BS10" s="693" t="s">
        <v>129</v>
      </c>
      <c r="BT10" s="693"/>
      <c r="BU10" s="693"/>
      <c r="BV10" s="693"/>
      <c r="BW10" s="693"/>
      <c r="BX10" s="693"/>
      <c r="BY10" s="693"/>
      <c r="BZ10" s="693"/>
      <c r="CA10" s="693"/>
      <c r="CB10" s="751"/>
      <c r="CD10" s="707" t="s">
        <v>245</v>
      </c>
      <c r="CE10" s="704"/>
      <c r="CF10" s="704"/>
      <c r="CG10" s="704"/>
      <c r="CH10" s="704"/>
      <c r="CI10" s="704"/>
      <c r="CJ10" s="704"/>
      <c r="CK10" s="704"/>
      <c r="CL10" s="704"/>
      <c r="CM10" s="704"/>
      <c r="CN10" s="704"/>
      <c r="CO10" s="704"/>
      <c r="CP10" s="704"/>
      <c r="CQ10" s="705"/>
      <c r="CR10" s="665" t="s">
        <v>129</v>
      </c>
      <c r="CS10" s="666"/>
      <c r="CT10" s="666"/>
      <c r="CU10" s="666"/>
      <c r="CV10" s="666"/>
      <c r="CW10" s="666"/>
      <c r="CX10" s="666"/>
      <c r="CY10" s="667"/>
      <c r="CZ10" s="692" t="s">
        <v>129</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6"/>
    </row>
    <row r="11" spans="2:143" ht="11.25" customHeight="1" x14ac:dyDescent="0.2">
      <c r="B11" s="662" t="s">
        <v>246</v>
      </c>
      <c r="C11" s="663"/>
      <c r="D11" s="663"/>
      <c r="E11" s="663"/>
      <c r="F11" s="663"/>
      <c r="G11" s="663"/>
      <c r="H11" s="663"/>
      <c r="I11" s="663"/>
      <c r="J11" s="663"/>
      <c r="K11" s="663"/>
      <c r="L11" s="663"/>
      <c r="M11" s="663"/>
      <c r="N11" s="663"/>
      <c r="O11" s="663"/>
      <c r="P11" s="663"/>
      <c r="Q11" s="664"/>
      <c r="R11" s="665">
        <v>8397</v>
      </c>
      <c r="S11" s="666"/>
      <c r="T11" s="666"/>
      <c r="U11" s="666"/>
      <c r="V11" s="666"/>
      <c r="W11" s="666"/>
      <c r="X11" s="666"/>
      <c r="Y11" s="667"/>
      <c r="Z11" s="668">
        <v>0.5</v>
      </c>
      <c r="AA11" s="669"/>
      <c r="AB11" s="669"/>
      <c r="AC11" s="670"/>
      <c r="AD11" s="671">
        <v>8397</v>
      </c>
      <c r="AE11" s="666"/>
      <c r="AF11" s="666"/>
      <c r="AG11" s="666"/>
      <c r="AH11" s="666"/>
      <c r="AI11" s="666"/>
      <c r="AJ11" s="666"/>
      <c r="AK11" s="667"/>
      <c r="AL11" s="668">
        <v>1.9</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368</v>
      </c>
      <c r="BH11" s="666"/>
      <c r="BI11" s="666"/>
      <c r="BJ11" s="666"/>
      <c r="BK11" s="666"/>
      <c r="BL11" s="666"/>
      <c r="BM11" s="666"/>
      <c r="BN11" s="667"/>
      <c r="BO11" s="692">
        <v>0.8</v>
      </c>
      <c r="BP11" s="692"/>
      <c r="BQ11" s="692"/>
      <c r="BR11" s="692"/>
      <c r="BS11" s="693" t="s">
        <v>129</v>
      </c>
      <c r="BT11" s="693"/>
      <c r="BU11" s="693"/>
      <c r="BV11" s="693"/>
      <c r="BW11" s="693"/>
      <c r="BX11" s="693"/>
      <c r="BY11" s="693"/>
      <c r="BZ11" s="693"/>
      <c r="CA11" s="693"/>
      <c r="CB11" s="751"/>
      <c r="CD11" s="707" t="s">
        <v>248</v>
      </c>
      <c r="CE11" s="704"/>
      <c r="CF11" s="704"/>
      <c r="CG11" s="704"/>
      <c r="CH11" s="704"/>
      <c r="CI11" s="704"/>
      <c r="CJ11" s="704"/>
      <c r="CK11" s="704"/>
      <c r="CL11" s="704"/>
      <c r="CM11" s="704"/>
      <c r="CN11" s="704"/>
      <c r="CO11" s="704"/>
      <c r="CP11" s="704"/>
      <c r="CQ11" s="705"/>
      <c r="CR11" s="665">
        <v>51479</v>
      </c>
      <c r="CS11" s="666"/>
      <c r="CT11" s="666"/>
      <c r="CU11" s="666"/>
      <c r="CV11" s="666"/>
      <c r="CW11" s="666"/>
      <c r="CX11" s="666"/>
      <c r="CY11" s="667"/>
      <c r="CZ11" s="692">
        <v>3.4</v>
      </c>
      <c r="DA11" s="692"/>
      <c r="DB11" s="692"/>
      <c r="DC11" s="692"/>
      <c r="DD11" s="671" t="s">
        <v>129</v>
      </c>
      <c r="DE11" s="666"/>
      <c r="DF11" s="666"/>
      <c r="DG11" s="666"/>
      <c r="DH11" s="666"/>
      <c r="DI11" s="666"/>
      <c r="DJ11" s="666"/>
      <c r="DK11" s="666"/>
      <c r="DL11" s="666"/>
      <c r="DM11" s="666"/>
      <c r="DN11" s="666"/>
      <c r="DO11" s="666"/>
      <c r="DP11" s="667"/>
      <c r="DQ11" s="671">
        <v>18532</v>
      </c>
      <c r="DR11" s="666"/>
      <c r="DS11" s="666"/>
      <c r="DT11" s="666"/>
      <c r="DU11" s="666"/>
      <c r="DV11" s="666"/>
      <c r="DW11" s="666"/>
      <c r="DX11" s="666"/>
      <c r="DY11" s="666"/>
      <c r="DZ11" s="666"/>
      <c r="EA11" s="666"/>
      <c r="EB11" s="666"/>
      <c r="EC11" s="706"/>
    </row>
    <row r="12" spans="2:143" ht="11.25" customHeight="1" x14ac:dyDescent="0.2">
      <c r="B12" s="662" t="s">
        <v>249</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17506</v>
      </c>
      <c r="BH12" s="666"/>
      <c r="BI12" s="666"/>
      <c r="BJ12" s="666"/>
      <c r="BK12" s="666"/>
      <c r="BL12" s="666"/>
      <c r="BM12" s="666"/>
      <c r="BN12" s="667"/>
      <c r="BO12" s="692">
        <v>39.1</v>
      </c>
      <c r="BP12" s="692"/>
      <c r="BQ12" s="692"/>
      <c r="BR12" s="692"/>
      <c r="BS12" s="693" t="s">
        <v>129</v>
      </c>
      <c r="BT12" s="693"/>
      <c r="BU12" s="693"/>
      <c r="BV12" s="693"/>
      <c r="BW12" s="693"/>
      <c r="BX12" s="693"/>
      <c r="BY12" s="693"/>
      <c r="BZ12" s="693"/>
      <c r="CA12" s="693"/>
      <c r="CB12" s="751"/>
      <c r="CD12" s="707" t="s">
        <v>251</v>
      </c>
      <c r="CE12" s="704"/>
      <c r="CF12" s="704"/>
      <c r="CG12" s="704"/>
      <c r="CH12" s="704"/>
      <c r="CI12" s="704"/>
      <c r="CJ12" s="704"/>
      <c r="CK12" s="704"/>
      <c r="CL12" s="704"/>
      <c r="CM12" s="704"/>
      <c r="CN12" s="704"/>
      <c r="CO12" s="704"/>
      <c r="CP12" s="704"/>
      <c r="CQ12" s="705"/>
      <c r="CR12" s="665">
        <v>70325</v>
      </c>
      <c r="CS12" s="666"/>
      <c r="CT12" s="666"/>
      <c r="CU12" s="666"/>
      <c r="CV12" s="666"/>
      <c r="CW12" s="666"/>
      <c r="CX12" s="666"/>
      <c r="CY12" s="667"/>
      <c r="CZ12" s="692">
        <v>4.7</v>
      </c>
      <c r="DA12" s="692"/>
      <c r="DB12" s="692"/>
      <c r="DC12" s="692"/>
      <c r="DD12" s="671">
        <v>26904</v>
      </c>
      <c r="DE12" s="666"/>
      <c r="DF12" s="666"/>
      <c r="DG12" s="666"/>
      <c r="DH12" s="666"/>
      <c r="DI12" s="666"/>
      <c r="DJ12" s="666"/>
      <c r="DK12" s="666"/>
      <c r="DL12" s="666"/>
      <c r="DM12" s="666"/>
      <c r="DN12" s="666"/>
      <c r="DO12" s="666"/>
      <c r="DP12" s="667"/>
      <c r="DQ12" s="671">
        <v>31763</v>
      </c>
      <c r="DR12" s="666"/>
      <c r="DS12" s="666"/>
      <c r="DT12" s="666"/>
      <c r="DU12" s="666"/>
      <c r="DV12" s="666"/>
      <c r="DW12" s="666"/>
      <c r="DX12" s="666"/>
      <c r="DY12" s="666"/>
      <c r="DZ12" s="666"/>
      <c r="EA12" s="666"/>
      <c r="EB12" s="666"/>
      <c r="EC12" s="706"/>
    </row>
    <row r="13" spans="2:143" ht="11.25" customHeight="1" x14ac:dyDescent="0.2">
      <c r="B13" s="662" t="s">
        <v>252</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15855</v>
      </c>
      <c r="BH13" s="666"/>
      <c r="BI13" s="666"/>
      <c r="BJ13" s="666"/>
      <c r="BK13" s="666"/>
      <c r="BL13" s="666"/>
      <c r="BM13" s="666"/>
      <c r="BN13" s="667"/>
      <c r="BO13" s="692">
        <v>35.4</v>
      </c>
      <c r="BP13" s="692"/>
      <c r="BQ13" s="692"/>
      <c r="BR13" s="692"/>
      <c r="BS13" s="693" t="s">
        <v>129</v>
      </c>
      <c r="BT13" s="693"/>
      <c r="BU13" s="693"/>
      <c r="BV13" s="693"/>
      <c r="BW13" s="693"/>
      <c r="BX13" s="693"/>
      <c r="BY13" s="693"/>
      <c r="BZ13" s="693"/>
      <c r="CA13" s="693"/>
      <c r="CB13" s="751"/>
      <c r="CD13" s="707" t="s">
        <v>254</v>
      </c>
      <c r="CE13" s="704"/>
      <c r="CF13" s="704"/>
      <c r="CG13" s="704"/>
      <c r="CH13" s="704"/>
      <c r="CI13" s="704"/>
      <c r="CJ13" s="704"/>
      <c r="CK13" s="704"/>
      <c r="CL13" s="704"/>
      <c r="CM13" s="704"/>
      <c r="CN13" s="704"/>
      <c r="CO13" s="704"/>
      <c r="CP13" s="704"/>
      <c r="CQ13" s="705"/>
      <c r="CR13" s="665">
        <v>201809</v>
      </c>
      <c r="CS13" s="666"/>
      <c r="CT13" s="666"/>
      <c r="CU13" s="666"/>
      <c r="CV13" s="666"/>
      <c r="CW13" s="666"/>
      <c r="CX13" s="666"/>
      <c r="CY13" s="667"/>
      <c r="CZ13" s="692">
        <v>13.4</v>
      </c>
      <c r="DA13" s="692"/>
      <c r="DB13" s="692"/>
      <c r="DC13" s="692"/>
      <c r="DD13" s="671">
        <v>146229</v>
      </c>
      <c r="DE13" s="666"/>
      <c r="DF13" s="666"/>
      <c r="DG13" s="666"/>
      <c r="DH13" s="666"/>
      <c r="DI13" s="666"/>
      <c r="DJ13" s="666"/>
      <c r="DK13" s="666"/>
      <c r="DL13" s="666"/>
      <c r="DM13" s="666"/>
      <c r="DN13" s="666"/>
      <c r="DO13" s="666"/>
      <c r="DP13" s="667"/>
      <c r="DQ13" s="671">
        <v>55184</v>
      </c>
      <c r="DR13" s="666"/>
      <c r="DS13" s="666"/>
      <c r="DT13" s="666"/>
      <c r="DU13" s="666"/>
      <c r="DV13" s="666"/>
      <c r="DW13" s="666"/>
      <c r="DX13" s="666"/>
      <c r="DY13" s="666"/>
      <c r="DZ13" s="666"/>
      <c r="EA13" s="666"/>
      <c r="EB13" s="666"/>
      <c r="EC13" s="706"/>
    </row>
    <row r="14" spans="2:143" ht="11.25" customHeight="1" x14ac:dyDescent="0.2">
      <c r="B14" s="662" t="s">
        <v>255</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1134</v>
      </c>
      <c r="BH14" s="666"/>
      <c r="BI14" s="666"/>
      <c r="BJ14" s="666"/>
      <c r="BK14" s="666"/>
      <c r="BL14" s="666"/>
      <c r="BM14" s="666"/>
      <c r="BN14" s="667"/>
      <c r="BO14" s="692">
        <v>2.5</v>
      </c>
      <c r="BP14" s="692"/>
      <c r="BQ14" s="692"/>
      <c r="BR14" s="692"/>
      <c r="BS14" s="693" t="s">
        <v>129</v>
      </c>
      <c r="BT14" s="693"/>
      <c r="BU14" s="693"/>
      <c r="BV14" s="693"/>
      <c r="BW14" s="693"/>
      <c r="BX14" s="693"/>
      <c r="BY14" s="693"/>
      <c r="BZ14" s="693"/>
      <c r="CA14" s="693"/>
      <c r="CB14" s="751"/>
      <c r="CD14" s="707" t="s">
        <v>257</v>
      </c>
      <c r="CE14" s="704"/>
      <c r="CF14" s="704"/>
      <c r="CG14" s="704"/>
      <c r="CH14" s="704"/>
      <c r="CI14" s="704"/>
      <c r="CJ14" s="704"/>
      <c r="CK14" s="704"/>
      <c r="CL14" s="704"/>
      <c r="CM14" s="704"/>
      <c r="CN14" s="704"/>
      <c r="CO14" s="704"/>
      <c r="CP14" s="704"/>
      <c r="CQ14" s="705"/>
      <c r="CR14" s="665">
        <v>7166</v>
      </c>
      <c r="CS14" s="666"/>
      <c r="CT14" s="666"/>
      <c r="CU14" s="666"/>
      <c r="CV14" s="666"/>
      <c r="CW14" s="666"/>
      <c r="CX14" s="666"/>
      <c r="CY14" s="667"/>
      <c r="CZ14" s="692">
        <v>0.5</v>
      </c>
      <c r="DA14" s="692"/>
      <c r="DB14" s="692"/>
      <c r="DC14" s="692"/>
      <c r="DD14" s="671" t="s">
        <v>129</v>
      </c>
      <c r="DE14" s="666"/>
      <c r="DF14" s="666"/>
      <c r="DG14" s="666"/>
      <c r="DH14" s="666"/>
      <c r="DI14" s="666"/>
      <c r="DJ14" s="666"/>
      <c r="DK14" s="666"/>
      <c r="DL14" s="666"/>
      <c r="DM14" s="666"/>
      <c r="DN14" s="666"/>
      <c r="DO14" s="666"/>
      <c r="DP14" s="667"/>
      <c r="DQ14" s="671">
        <v>4141</v>
      </c>
      <c r="DR14" s="666"/>
      <c r="DS14" s="666"/>
      <c r="DT14" s="666"/>
      <c r="DU14" s="666"/>
      <c r="DV14" s="666"/>
      <c r="DW14" s="666"/>
      <c r="DX14" s="666"/>
      <c r="DY14" s="666"/>
      <c r="DZ14" s="666"/>
      <c r="EA14" s="666"/>
      <c r="EB14" s="666"/>
      <c r="EC14" s="706"/>
    </row>
    <row r="15" spans="2:143" ht="11.25" customHeight="1" x14ac:dyDescent="0.2">
      <c r="B15" s="662" t="s">
        <v>258</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2212</v>
      </c>
      <c r="BH15" s="666"/>
      <c r="BI15" s="666"/>
      <c r="BJ15" s="666"/>
      <c r="BK15" s="666"/>
      <c r="BL15" s="666"/>
      <c r="BM15" s="666"/>
      <c r="BN15" s="667"/>
      <c r="BO15" s="692">
        <v>4.9000000000000004</v>
      </c>
      <c r="BP15" s="692"/>
      <c r="BQ15" s="692"/>
      <c r="BR15" s="692"/>
      <c r="BS15" s="693" t="s">
        <v>129</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74321</v>
      </c>
      <c r="CS15" s="666"/>
      <c r="CT15" s="666"/>
      <c r="CU15" s="666"/>
      <c r="CV15" s="666"/>
      <c r="CW15" s="666"/>
      <c r="CX15" s="666"/>
      <c r="CY15" s="667"/>
      <c r="CZ15" s="692">
        <v>4.9000000000000004</v>
      </c>
      <c r="DA15" s="692"/>
      <c r="DB15" s="692"/>
      <c r="DC15" s="692"/>
      <c r="DD15" s="671">
        <v>6820</v>
      </c>
      <c r="DE15" s="666"/>
      <c r="DF15" s="666"/>
      <c r="DG15" s="666"/>
      <c r="DH15" s="666"/>
      <c r="DI15" s="666"/>
      <c r="DJ15" s="666"/>
      <c r="DK15" s="666"/>
      <c r="DL15" s="666"/>
      <c r="DM15" s="666"/>
      <c r="DN15" s="666"/>
      <c r="DO15" s="666"/>
      <c r="DP15" s="667"/>
      <c r="DQ15" s="671">
        <v>36967</v>
      </c>
      <c r="DR15" s="666"/>
      <c r="DS15" s="666"/>
      <c r="DT15" s="666"/>
      <c r="DU15" s="666"/>
      <c r="DV15" s="666"/>
      <c r="DW15" s="666"/>
      <c r="DX15" s="666"/>
      <c r="DY15" s="666"/>
      <c r="DZ15" s="666"/>
      <c r="EA15" s="666"/>
      <c r="EB15" s="666"/>
      <c r="EC15" s="706"/>
    </row>
    <row r="16" spans="2:143" ht="11.25" customHeight="1" x14ac:dyDescent="0.2">
      <c r="B16" s="662" t="s">
        <v>261</v>
      </c>
      <c r="C16" s="663"/>
      <c r="D16" s="663"/>
      <c r="E16" s="663"/>
      <c r="F16" s="663"/>
      <c r="G16" s="663"/>
      <c r="H16" s="663"/>
      <c r="I16" s="663"/>
      <c r="J16" s="663"/>
      <c r="K16" s="663"/>
      <c r="L16" s="663"/>
      <c r="M16" s="663"/>
      <c r="N16" s="663"/>
      <c r="O16" s="663"/>
      <c r="P16" s="663"/>
      <c r="Q16" s="664"/>
      <c r="R16" s="665">
        <v>337</v>
      </c>
      <c r="S16" s="666"/>
      <c r="T16" s="666"/>
      <c r="U16" s="666"/>
      <c r="V16" s="666"/>
      <c r="W16" s="666"/>
      <c r="X16" s="666"/>
      <c r="Y16" s="667"/>
      <c r="Z16" s="692">
        <v>0</v>
      </c>
      <c r="AA16" s="692"/>
      <c r="AB16" s="692"/>
      <c r="AC16" s="692"/>
      <c r="AD16" s="693">
        <v>337</v>
      </c>
      <c r="AE16" s="693"/>
      <c r="AF16" s="693"/>
      <c r="AG16" s="693"/>
      <c r="AH16" s="693"/>
      <c r="AI16" s="693"/>
      <c r="AJ16" s="693"/>
      <c r="AK16" s="693"/>
      <c r="AL16" s="668">
        <v>0.1</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263</v>
      </c>
      <c r="CE16" s="704"/>
      <c r="CF16" s="704"/>
      <c r="CG16" s="704"/>
      <c r="CH16" s="704"/>
      <c r="CI16" s="704"/>
      <c r="CJ16" s="704"/>
      <c r="CK16" s="704"/>
      <c r="CL16" s="704"/>
      <c r="CM16" s="704"/>
      <c r="CN16" s="704"/>
      <c r="CO16" s="704"/>
      <c r="CP16" s="704"/>
      <c r="CQ16" s="705"/>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6"/>
    </row>
    <row r="17" spans="2:133" ht="11.25" customHeight="1" x14ac:dyDescent="0.2">
      <c r="B17" s="662" t="s">
        <v>264</v>
      </c>
      <c r="C17" s="663"/>
      <c r="D17" s="663"/>
      <c r="E17" s="663"/>
      <c r="F17" s="663"/>
      <c r="G17" s="663"/>
      <c r="H17" s="663"/>
      <c r="I17" s="663"/>
      <c r="J17" s="663"/>
      <c r="K17" s="663"/>
      <c r="L17" s="663"/>
      <c r="M17" s="663"/>
      <c r="N17" s="663"/>
      <c r="O17" s="663"/>
      <c r="P17" s="663"/>
      <c r="Q17" s="664"/>
      <c r="R17" s="665">
        <v>785</v>
      </c>
      <c r="S17" s="666"/>
      <c r="T17" s="666"/>
      <c r="U17" s="666"/>
      <c r="V17" s="666"/>
      <c r="W17" s="666"/>
      <c r="X17" s="666"/>
      <c r="Y17" s="667"/>
      <c r="Z17" s="692">
        <v>0</v>
      </c>
      <c r="AA17" s="692"/>
      <c r="AB17" s="692"/>
      <c r="AC17" s="692"/>
      <c r="AD17" s="693">
        <v>785</v>
      </c>
      <c r="AE17" s="693"/>
      <c r="AF17" s="693"/>
      <c r="AG17" s="693"/>
      <c r="AH17" s="693"/>
      <c r="AI17" s="693"/>
      <c r="AJ17" s="693"/>
      <c r="AK17" s="693"/>
      <c r="AL17" s="668">
        <v>0.2</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266</v>
      </c>
      <c r="CE17" s="704"/>
      <c r="CF17" s="704"/>
      <c r="CG17" s="704"/>
      <c r="CH17" s="704"/>
      <c r="CI17" s="704"/>
      <c r="CJ17" s="704"/>
      <c r="CK17" s="704"/>
      <c r="CL17" s="704"/>
      <c r="CM17" s="704"/>
      <c r="CN17" s="704"/>
      <c r="CO17" s="704"/>
      <c r="CP17" s="704"/>
      <c r="CQ17" s="705"/>
      <c r="CR17" s="665">
        <v>67064</v>
      </c>
      <c r="CS17" s="666"/>
      <c r="CT17" s="666"/>
      <c r="CU17" s="666"/>
      <c r="CV17" s="666"/>
      <c r="CW17" s="666"/>
      <c r="CX17" s="666"/>
      <c r="CY17" s="667"/>
      <c r="CZ17" s="692">
        <v>4.5</v>
      </c>
      <c r="DA17" s="692"/>
      <c r="DB17" s="692"/>
      <c r="DC17" s="692"/>
      <c r="DD17" s="671" t="s">
        <v>129</v>
      </c>
      <c r="DE17" s="666"/>
      <c r="DF17" s="666"/>
      <c r="DG17" s="666"/>
      <c r="DH17" s="666"/>
      <c r="DI17" s="666"/>
      <c r="DJ17" s="666"/>
      <c r="DK17" s="666"/>
      <c r="DL17" s="666"/>
      <c r="DM17" s="666"/>
      <c r="DN17" s="666"/>
      <c r="DO17" s="666"/>
      <c r="DP17" s="667"/>
      <c r="DQ17" s="671">
        <v>65000</v>
      </c>
      <c r="DR17" s="666"/>
      <c r="DS17" s="666"/>
      <c r="DT17" s="666"/>
      <c r="DU17" s="666"/>
      <c r="DV17" s="666"/>
      <c r="DW17" s="666"/>
      <c r="DX17" s="666"/>
      <c r="DY17" s="666"/>
      <c r="DZ17" s="666"/>
      <c r="EA17" s="666"/>
      <c r="EB17" s="666"/>
      <c r="EC17" s="706"/>
    </row>
    <row r="18" spans="2:133" ht="11.25" customHeight="1" x14ac:dyDescent="0.2">
      <c r="B18" s="662" t="s">
        <v>267</v>
      </c>
      <c r="C18" s="663"/>
      <c r="D18" s="663"/>
      <c r="E18" s="663"/>
      <c r="F18" s="663"/>
      <c r="G18" s="663"/>
      <c r="H18" s="663"/>
      <c r="I18" s="663"/>
      <c r="J18" s="663"/>
      <c r="K18" s="663"/>
      <c r="L18" s="663"/>
      <c r="M18" s="663"/>
      <c r="N18" s="663"/>
      <c r="O18" s="663"/>
      <c r="P18" s="663"/>
      <c r="Q18" s="664"/>
      <c r="R18" s="665">
        <v>257</v>
      </c>
      <c r="S18" s="666"/>
      <c r="T18" s="666"/>
      <c r="U18" s="666"/>
      <c r="V18" s="666"/>
      <c r="W18" s="666"/>
      <c r="X18" s="666"/>
      <c r="Y18" s="667"/>
      <c r="Z18" s="692">
        <v>0</v>
      </c>
      <c r="AA18" s="692"/>
      <c r="AB18" s="692"/>
      <c r="AC18" s="692"/>
      <c r="AD18" s="693">
        <v>257</v>
      </c>
      <c r="AE18" s="693"/>
      <c r="AF18" s="693"/>
      <c r="AG18" s="693"/>
      <c r="AH18" s="693"/>
      <c r="AI18" s="693"/>
      <c r="AJ18" s="693"/>
      <c r="AK18" s="693"/>
      <c r="AL18" s="668">
        <v>0.10000000149011612</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269</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2">
      <c r="B19" s="662" t="s">
        <v>270</v>
      </c>
      <c r="C19" s="663"/>
      <c r="D19" s="663"/>
      <c r="E19" s="663"/>
      <c r="F19" s="663"/>
      <c r="G19" s="663"/>
      <c r="H19" s="663"/>
      <c r="I19" s="663"/>
      <c r="J19" s="663"/>
      <c r="K19" s="663"/>
      <c r="L19" s="663"/>
      <c r="M19" s="663"/>
      <c r="N19" s="663"/>
      <c r="O19" s="663"/>
      <c r="P19" s="663"/>
      <c r="Q19" s="664"/>
      <c r="R19" s="665" t="s">
        <v>129</v>
      </c>
      <c r="S19" s="666"/>
      <c r="T19" s="666"/>
      <c r="U19" s="666"/>
      <c r="V19" s="666"/>
      <c r="W19" s="666"/>
      <c r="X19" s="666"/>
      <c r="Y19" s="667"/>
      <c r="Z19" s="692" t="s">
        <v>129</v>
      </c>
      <c r="AA19" s="692"/>
      <c r="AB19" s="692"/>
      <c r="AC19" s="692"/>
      <c r="AD19" s="693" t="s">
        <v>129</v>
      </c>
      <c r="AE19" s="693"/>
      <c r="AF19" s="693"/>
      <c r="AG19" s="693"/>
      <c r="AH19" s="693"/>
      <c r="AI19" s="693"/>
      <c r="AJ19" s="693"/>
      <c r="AK19" s="693"/>
      <c r="AL19" s="668" t="s">
        <v>129</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92" t="s">
        <v>129</v>
      </c>
      <c r="BP19" s="692"/>
      <c r="BQ19" s="692"/>
      <c r="BR19" s="692"/>
      <c r="BS19" s="693" t="s">
        <v>129</v>
      </c>
      <c r="BT19" s="693"/>
      <c r="BU19" s="693"/>
      <c r="BV19" s="693"/>
      <c r="BW19" s="693"/>
      <c r="BX19" s="693"/>
      <c r="BY19" s="693"/>
      <c r="BZ19" s="693"/>
      <c r="CA19" s="693"/>
      <c r="CB19" s="751"/>
      <c r="CD19" s="707" t="s">
        <v>272</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2">
      <c r="B20" s="662" t="s">
        <v>273</v>
      </c>
      <c r="C20" s="663"/>
      <c r="D20" s="663"/>
      <c r="E20" s="663"/>
      <c r="F20" s="663"/>
      <c r="G20" s="663"/>
      <c r="H20" s="663"/>
      <c r="I20" s="663"/>
      <c r="J20" s="663"/>
      <c r="K20" s="663"/>
      <c r="L20" s="663"/>
      <c r="M20" s="663"/>
      <c r="N20" s="663"/>
      <c r="O20" s="663"/>
      <c r="P20" s="663"/>
      <c r="Q20" s="664"/>
      <c r="R20" s="665">
        <v>95</v>
      </c>
      <c r="S20" s="666"/>
      <c r="T20" s="666"/>
      <c r="U20" s="666"/>
      <c r="V20" s="666"/>
      <c r="W20" s="666"/>
      <c r="X20" s="666"/>
      <c r="Y20" s="667"/>
      <c r="Z20" s="692">
        <v>0</v>
      </c>
      <c r="AA20" s="692"/>
      <c r="AB20" s="692"/>
      <c r="AC20" s="692"/>
      <c r="AD20" s="693">
        <v>95</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129</v>
      </c>
      <c r="BP20" s="692"/>
      <c r="BQ20" s="692"/>
      <c r="BR20" s="692"/>
      <c r="BS20" s="693" t="s">
        <v>129</v>
      </c>
      <c r="BT20" s="693"/>
      <c r="BU20" s="693"/>
      <c r="BV20" s="693"/>
      <c r="BW20" s="693"/>
      <c r="BX20" s="693"/>
      <c r="BY20" s="693"/>
      <c r="BZ20" s="693"/>
      <c r="CA20" s="693"/>
      <c r="CB20" s="751"/>
      <c r="CD20" s="707" t="s">
        <v>275</v>
      </c>
      <c r="CE20" s="704"/>
      <c r="CF20" s="704"/>
      <c r="CG20" s="704"/>
      <c r="CH20" s="704"/>
      <c r="CI20" s="704"/>
      <c r="CJ20" s="704"/>
      <c r="CK20" s="704"/>
      <c r="CL20" s="704"/>
      <c r="CM20" s="704"/>
      <c r="CN20" s="704"/>
      <c r="CO20" s="704"/>
      <c r="CP20" s="704"/>
      <c r="CQ20" s="705"/>
      <c r="CR20" s="665">
        <v>1502770</v>
      </c>
      <c r="CS20" s="666"/>
      <c r="CT20" s="666"/>
      <c r="CU20" s="666"/>
      <c r="CV20" s="666"/>
      <c r="CW20" s="666"/>
      <c r="CX20" s="666"/>
      <c r="CY20" s="667"/>
      <c r="CZ20" s="692">
        <v>100</v>
      </c>
      <c r="DA20" s="692"/>
      <c r="DB20" s="692"/>
      <c r="DC20" s="692"/>
      <c r="DD20" s="671">
        <v>231075</v>
      </c>
      <c r="DE20" s="666"/>
      <c r="DF20" s="666"/>
      <c r="DG20" s="666"/>
      <c r="DH20" s="666"/>
      <c r="DI20" s="666"/>
      <c r="DJ20" s="666"/>
      <c r="DK20" s="666"/>
      <c r="DL20" s="666"/>
      <c r="DM20" s="666"/>
      <c r="DN20" s="666"/>
      <c r="DO20" s="666"/>
      <c r="DP20" s="667"/>
      <c r="DQ20" s="671">
        <v>830370</v>
      </c>
      <c r="DR20" s="666"/>
      <c r="DS20" s="666"/>
      <c r="DT20" s="666"/>
      <c r="DU20" s="666"/>
      <c r="DV20" s="666"/>
      <c r="DW20" s="666"/>
      <c r="DX20" s="666"/>
      <c r="DY20" s="666"/>
      <c r="DZ20" s="666"/>
      <c r="EA20" s="666"/>
      <c r="EB20" s="666"/>
      <c r="EC20" s="706"/>
    </row>
    <row r="21" spans="2:133" ht="11.25" customHeight="1" x14ac:dyDescent="0.2">
      <c r="B21" s="662" t="s">
        <v>276</v>
      </c>
      <c r="C21" s="663"/>
      <c r="D21" s="663"/>
      <c r="E21" s="663"/>
      <c r="F21" s="663"/>
      <c r="G21" s="663"/>
      <c r="H21" s="663"/>
      <c r="I21" s="663"/>
      <c r="J21" s="663"/>
      <c r="K21" s="663"/>
      <c r="L21" s="663"/>
      <c r="M21" s="663"/>
      <c r="N21" s="663"/>
      <c r="O21" s="663"/>
      <c r="P21" s="663"/>
      <c r="Q21" s="664"/>
      <c r="R21" s="665">
        <v>21</v>
      </c>
      <c r="S21" s="666"/>
      <c r="T21" s="666"/>
      <c r="U21" s="666"/>
      <c r="V21" s="666"/>
      <c r="W21" s="666"/>
      <c r="X21" s="666"/>
      <c r="Y21" s="667"/>
      <c r="Z21" s="692">
        <v>0</v>
      </c>
      <c r="AA21" s="692"/>
      <c r="AB21" s="692"/>
      <c r="AC21" s="692"/>
      <c r="AD21" s="693">
        <v>21</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278</v>
      </c>
      <c r="C22" s="729"/>
      <c r="D22" s="729"/>
      <c r="E22" s="729"/>
      <c r="F22" s="729"/>
      <c r="G22" s="729"/>
      <c r="H22" s="729"/>
      <c r="I22" s="729"/>
      <c r="J22" s="729"/>
      <c r="K22" s="729"/>
      <c r="L22" s="729"/>
      <c r="M22" s="729"/>
      <c r="N22" s="729"/>
      <c r="O22" s="729"/>
      <c r="P22" s="729"/>
      <c r="Q22" s="730"/>
      <c r="R22" s="665">
        <v>141</v>
      </c>
      <c r="S22" s="666"/>
      <c r="T22" s="666"/>
      <c r="U22" s="666"/>
      <c r="V22" s="666"/>
      <c r="W22" s="666"/>
      <c r="X22" s="666"/>
      <c r="Y22" s="667"/>
      <c r="Z22" s="692">
        <v>0</v>
      </c>
      <c r="AA22" s="692"/>
      <c r="AB22" s="692"/>
      <c r="AC22" s="692"/>
      <c r="AD22" s="693">
        <v>141</v>
      </c>
      <c r="AE22" s="693"/>
      <c r="AF22" s="693"/>
      <c r="AG22" s="693"/>
      <c r="AH22" s="693"/>
      <c r="AI22" s="693"/>
      <c r="AJ22" s="693"/>
      <c r="AK22" s="693"/>
      <c r="AL22" s="668">
        <v>0</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281</v>
      </c>
      <c r="C23" s="663"/>
      <c r="D23" s="663"/>
      <c r="E23" s="663"/>
      <c r="F23" s="663"/>
      <c r="G23" s="663"/>
      <c r="H23" s="663"/>
      <c r="I23" s="663"/>
      <c r="J23" s="663"/>
      <c r="K23" s="663"/>
      <c r="L23" s="663"/>
      <c r="M23" s="663"/>
      <c r="N23" s="663"/>
      <c r="O23" s="663"/>
      <c r="P23" s="663"/>
      <c r="Q23" s="664"/>
      <c r="R23" s="665">
        <v>471450</v>
      </c>
      <c r="S23" s="666"/>
      <c r="T23" s="666"/>
      <c r="U23" s="666"/>
      <c r="V23" s="666"/>
      <c r="W23" s="666"/>
      <c r="X23" s="666"/>
      <c r="Y23" s="667"/>
      <c r="Z23" s="692">
        <v>27.5</v>
      </c>
      <c r="AA23" s="692"/>
      <c r="AB23" s="692"/>
      <c r="AC23" s="692"/>
      <c r="AD23" s="693">
        <v>378801</v>
      </c>
      <c r="AE23" s="693"/>
      <c r="AF23" s="693"/>
      <c r="AG23" s="693"/>
      <c r="AH23" s="693"/>
      <c r="AI23" s="693"/>
      <c r="AJ23" s="693"/>
      <c r="AK23" s="693"/>
      <c r="AL23" s="668">
        <v>86.7</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2">
      <c r="B24" s="662" t="s">
        <v>288</v>
      </c>
      <c r="C24" s="663"/>
      <c r="D24" s="663"/>
      <c r="E24" s="663"/>
      <c r="F24" s="663"/>
      <c r="G24" s="663"/>
      <c r="H24" s="663"/>
      <c r="I24" s="663"/>
      <c r="J24" s="663"/>
      <c r="K24" s="663"/>
      <c r="L24" s="663"/>
      <c r="M24" s="663"/>
      <c r="N24" s="663"/>
      <c r="O24" s="663"/>
      <c r="P24" s="663"/>
      <c r="Q24" s="664"/>
      <c r="R24" s="665">
        <v>378801</v>
      </c>
      <c r="S24" s="666"/>
      <c r="T24" s="666"/>
      <c r="U24" s="666"/>
      <c r="V24" s="666"/>
      <c r="W24" s="666"/>
      <c r="X24" s="666"/>
      <c r="Y24" s="667"/>
      <c r="Z24" s="692">
        <v>22.1</v>
      </c>
      <c r="AA24" s="692"/>
      <c r="AB24" s="692"/>
      <c r="AC24" s="692"/>
      <c r="AD24" s="693">
        <v>378801</v>
      </c>
      <c r="AE24" s="693"/>
      <c r="AF24" s="693"/>
      <c r="AG24" s="693"/>
      <c r="AH24" s="693"/>
      <c r="AI24" s="693"/>
      <c r="AJ24" s="693"/>
      <c r="AK24" s="693"/>
      <c r="AL24" s="668">
        <v>86.7</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237038</v>
      </c>
      <c r="CS24" s="719"/>
      <c r="CT24" s="719"/>
      <c r="CU24" s="719"/>
      <c r="CV24" s="719"/>
      <c r="CW24" s="719"/>
      <c r="CX24" s="719"/>
      <c r="CY24" s="762"/>
      <c r="CZ24" s="763">
        <v>15.8</v>
      </c>
      <c r="DA24" s="737"/>
      <c r="DB24" s="737"/>
      <c r="DC24" s="766"/>
      <c r="DD24" s="761">
        <v>172199</v>
      </c>
      <c r="DE24" s="719"/>
      <c r="DF24" s="719"/>
      <c r="DG24" s="719"/>
      <c r="DH24" s="719"/>
      <c r="DI24" s="719"/>
      <c r="DJ24" s="719"/>
      <c r="DK24" s="762"/>
      <c r="DL24" s="761">
        <v>172093</v>
      </c>
      <c r="DM24" s="719"/>
      <c r="DN24" s="719"/>
      <c r="DO24" s="719"/>
      <c r="DP24" s="719"/>
      <c r="DQ24" s="719"/>
      <c r="DR24" s="719"/>
      <c r="DS24" s="719"/>
      <c r="DT24" s="719"/>
      <c r="DU24" s="719"/>
      <c r="DV24" s="762"/>
      <c r="DW24" s="763">
        <v>38.200000000000003</v>
      </c>
      <c r="DX24" s="737"/>
      <c r="DY24" s="737"/>
      <c r="DZ24" s="737"/>
      <c r="EA24" s="737"/>
      <c r="EB24" s="737"/>
      <c r="EC24" s="764"/>
    </row>
    <row r="25" spans="2:133" ht="11.25" customHeight="1" x14ac:dyDescent="0.2">
      <c r="B25" s="662" t="s">
        <v>291</v>
      </c>
      <c r="C25" s="663"/>
      <c r="D25" s="663"/>
      <c r="E25" s="663"/>
      <c r="F25" s="663"/>
      <c r="G25" s="663"/>
      <c r="H25" s="663"/>
      <c r="I25" s="663"/>
      <c r="J25" s="663"/>
      <c r="K25" s="663"/>
      <c r="L25" s="663"/>
      <c r="M25" s="663"/>
      <c r="N25" s="663"/>
      <c r="O25" s="663"/>
      <c r="P25" s="663"/>
      <c r="Q25" s="664"/>
      <c r="R25" s="665">
        <v>92649</v>
      </c>
      <c r="S25" s="666"/>
      <c r="T25" s="666"/>
      <c r="U25" s="666"/>
      <c r="V25" s="666"/>
      <c r="W25" s="666"/>
      <c r="X25" s="666"/>
      <c r="Y25" s="667"/>
      <c r="Z25" s="692">
        <v>5.4</v>
      </c>
      <c r="AA25" s="692"/>
      <c r="AB25" s="692"/>
      <c r="AC25" s="692"/>
      <c r="AD25" s="693" t="s">
        <v>129</v>
      </c>
      <c r="AE25" s="693"/>
      <c r="AF25" s="693"/>
      <c r="AG25" s="693"/>
      <c r="AH25" s="693"/>
      <c r="AI25" s="693"/>
      <c r="AJ25" s="693"/>
      <c r="AK25" s="693"/>
      <c r="AL25" s="668" t="s">
        <v>129</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293</v>
      </c>
      <c r="CE25" s="704"/>
      <c r="CF25" s="704"/>
      <c r="CG25" s="704"/>
      <c r="CH25" s="704"/>
      <c r="CI25" s="704"/>
      <c r="CJ25" s="704"/>
      <c r="CK25" s="704"/>
      <c r="CL25" s="704"/>
      <c r="CM25" s="704"/>
      <c r="CN25" s="704"/>
      <c r="CO25" s="704"/>
      <c r="CP25" s="704"/>
      <c r="CQ25" s="705"/>
      <c r="CR25" s="665">
        <v>148133</v>
      </c>
      <c r="CS25" s="676"/>
      <c r="CT25" s="676"/>
      <c r="CU25" s="676"/>
      <c r="CV25" s="676"/>
      <c r="CW25" s="676"/>
      <c r="CX25" s="676"/>
      <c r="CY25" s="677"/>
      <c r="CZ25" s="668">
        <v>9.9</v>
      </c>
      <c r="DA25" s="678"/>
      <c r="DB25" s="678"/>
      <c r="DC25" s="679"/>
      <c r="DD25" s="671">
        <v>103340</v>
      </c>
      <c r="DE25" s="676"/>
      <c r="DF25" s="676"/>
      <c r="DG25" s="676"/>
      <c r="DH25" s="676"/>
      <c r="DI25" s="676"/>
      <c r="DJ25" s="676"/>
      <c r="DK25" s="677"/>
      <c r="DL25" s="671">
        <v>103234</v>
      </c>
      <c r="DM25" s="676"/>
      <c r="DN25" s="676"/>
      <c r="DO25" s="676"/>
      <c r="DP25" s="676"/>
      <c r="DQ25" s="676"/>
      <c r="DR25" s="676"/>
      <c r="DS25" s="676"/>
      <c r="DT25" s="676"/>
      <c r="DU25" s="676"/>
      <c r="DV25" s="677"/>
      <c r="DW25" s="668">
        <v>22.9</v>
      </c>
      <c r="DX25" s="678"/>
      <c r="DY25" s="678"/>
      <c r="DZ25" s="678"/>
      <c r="EA25" s="678"/>
      <c r="EB25" s="678"/>
      <c r="EC25" s="699"/>
    </row>
    <row r="26" spans="2:133" ht="11.25" customHeight="1" x14ac:dyDescent="0.2">
      <c r="B26" s="662" t="s">
        <v>294</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296</v>
      </c>
      <c r="CE26" s="704"/>
      <c r="CF26" s="704"/>
      <c r="CG26" s="704"/>
      <c r="CH26" s="704"/>
      <c r="CI26" s="704"/>
      <c r="CJ26" s="704"/>
      <c r="CK26" s="704"/>
      <c r="CL26" s="704"/>
      <c r="CM26" s="704"/>
      <c r="CN26" s="704"/>
      <c r="CO26" s="704"/>
      <c r="CP26" s="704"/>
      <c r="CQ26" s="705"/>
      <c r="CR26" s="665">
        <v>79561</v>
      </c>
      <c r="CS26" s="666"/>
      <c r="CT26" s="666"/>
      <c r="CU26" s="666"/>
      <c r="CV26" s="666"/>
      <c r="CW26" s="666"/>
      <c r="CX26" s="666"/>
      <c r="CY26" s="667"/>
      <c r="CZ26" s="668">
        <v>5.3</v>
      </c>
      <c r="DA26" s="678"/>
      <c r="DB26" s="678"/>
      <c r="DC26" s="679"/>
      <c r="DD26" s="671">
        <v>43625</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2">
      <c r="B27" s="662" t="s">
        <v>297</v>
      </c>
      <c r="C27" s="663"/>
      <c r="D27" s="663"/>
      <c r="E27" s="663"/>
      <c r="F27" s="663"/>
      <c r="G27" s="663"/>
      <c r="H27" s="663"/>
      <c r="I27" s="663"/>
      <c r="J27" s="663"/>
      <c r="K27" s="663"/>
      <c r="L27" s="663"/>
      <c r="M27" s="663"/>
      <c r="N27" s="663"/>
      <c r="O27" s="663"/>
      <c r="P27" s="663"/>
      <c r="Q27" s="664"/>
      <c r="R27" s="665">
        <v>528775</v>
      </c>
      <c r="S27" s="666"/>
      <c r="T27" s="666"/>
      <c r="U27" s="666"/>
      <c r="V27" s="666"/>
      <c r="W27" s="666"/>
      <c r="X27" s="666"/>
      <c r="Y27" s="667"/>
      <c r="Z27" s="692">
        <v>30.8</v>
      </c>
      <c r="AA27" s="692"/>
      <c r="AB27" s="692"/>
      <c r="AC27" s="692"/>
      <c r="AD27" s="693">
        <v>436126</v>
      </c>
      <c r="AE27" s="693"/>
      <c r="AF27" s="693"/>
      <c r="AG27" s="693"/>
      <c r="AH27" s="693"/>
      <c r="AI27" s="693"/>
      <c r="AJ27" s="693"/>
      <c r="AK27" s="693"/>
      <c r="AL27" s="668">
        <v>99.800003051757813</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44755</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299</v>
      </c>
      <c r="CE27" s="704"/>
      <c r="CF27" s="704"/>
      <c r="CG27" s="704"/>
      <c r="CH27" s="704"/>
      <c r="CI27" s="704"/>
      <c r="CJ27" s="704"/>
      <c r="CK27" s="704"/>
      <c r="CL27" s="704"/>
      <c r="CM27" s="704"/>
      <c r="CN27" s="704"/>
      <c r="CO27" s="704"/>
      <c r="CP27" s="704"/>
      <c r="CQ27" s="705"/>
      <c r="CR27" s="665">
        <v>21841</v>
      </c>
      <c r="CS27" s="676"/>
      <c r="CT27" s="676"/>
      <c r="CU27" s="676"/>
      <c r="CV27" s="676"/>
      <c r="CW27" s="676"/>
      <c r="CX27" s="676"/>
      <c r="CY27" s="677"/>
      <c r="CZ27" s="668">
        <v>1.5</v>
      </c>
      <c r="DA27" s="678"/>
      <c r="DB27" s="678"/>
      <c r="DC27" s="679"/>
      <c r="DD27" s="671">
        <v>3859</v>
      </c>
      <c r="DE27" s="676"/>
      <c r="DF27" s="676"/>
      <c r="DG27" s="676"/>
      <c r="DH27" s="676"/>
      <c r="DI27" s="676"/>
      <c r="DJ27" s="676"/>
      <c r="DK27" s="677"/>
      <c r="DL27" s="671">
        <v>3859</v>
      </c>
      <c r="DM27" s="676"/>
      <c r="DN27" s="676"/>
      <c r="DO27" s="676"/>
      <c r="DP27" s="676"/>
      <c r="DQ27" s="676"/>
      <c r="DR27" s="676"/>
      <c r="DS27" s="676"/>
      <c r="DT27" s="676"/>
      <c r="DU27" s="676"/>
      <c r="DV27" s="677"/>
      <c r="DW27" s="668">
        <v>0.9</v>
      </c>
      <c r="DX27" s="678"/>
      <c r="DY27" s="678"/>
      <c r="DZ27" s="678"/>
      <c r="EA27" s="678"/>
      <c r="EB27" s="678"/>
      <c r="EC27" s="699"/>
    </row>
    <row r="28" spans="2:133" ht="11.25" customHeight="1" x14ac:dyDescent="0.2">
      <c r="B28" s="662" t="s">
        <v>300</v>
      </c>
      <c r="C28" s="663"/>
      <c r="D28" s="663"/>
      <c r="E28" s="663"/>
      <c r="F28" s="663"/>
      <c r="G28" s="663"/>
      <c r="H28" s="663"/>
      <c r="I28" s="663"/>
      <c r="J28" s="663"/>
      <c r="K28" s="663"/>
      <c r="L28" s="663"/>
      <c r="M28" s="663"/>
      <c r="N28" s="663"/>
      <c r="O28" s="663"/>
      <c r="P28" s="663"/>
      <c r="Q28" s="664"/>
      <c r="R28" s="665" t="s">
        <v>129</v>
      </c>
      <c r="S28" s="666"/>
      <c r="T28" s="666"/>
      <c r="U28" s="666"/>
      <c r="V28" s="666"/>
      <c r="W28" s="666"/>
      <c r="X28" s="666"/>
      <c r="Y28" s="667"/>
      <c r="Z28" s="692" t="s">
        <v>129</v>
      </c>
      <c r="AA28" s="692"/>
      <c r="AB28" s="692"/>
      <c r="AC28" s="692"/>
      <c r="AD28" s="693" t="s">
        <v>129</v>
      </c>
      <c r="AE28" s="693"/>
      <c r="AF28" s="693"/>
      <c r="AG28" s="693"/>
      <c r="AH28" s="693"/>
      <c r="AI28" s="693"/>
      <c r="AJ28" s="693"/>
      <c r="AK28" s="693"/>
      <c r="AL28" s="668" t="s">
        <v>129</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67064</v>
      </c>
      <c r="CS28" s="666"/>
      <c r="CT28" s="666"/>
      <c r="CU28" s="666"/>
      <c r="CV28" s="666"/>
      <c r="CW28" s="666"/>
      <c r="CX28" s="666"/>
      <c r="CY28" s="667"/>
      <c r="CZ28" s="668">
        <v>4.5</v>
      </c>
      <c r="DA28" s="678"/>
      <c r="DB28" s="678"/>
      <c r="DC28" s="679"/>
      <c r="DD28" s="671">
        <v>65000</v>
      </c>
      <c r="DE28" s="666"/>
      <c r="DF28" s="666"/>
      <c r="DG28" s="666"/>
      <c r="DH28" s="666"/>
      <c r="DI28" s="666"/>
      <c r="DJ28" s="666"/>
      <c r="DK28" s="667"/>
      <c r="DL28" s="671">
        <v>65000</v>
      </c>
      <c r="DM28" s="666"/>
      <c r="DN28" s="666"/>
      <c r="DO28" s="666"/>
      <c r="DP28" s="666"/>
      <c r="DQ28" s="666"/>
      <c r="DR28" s="666"/>
      <c r="DS28" s="666"/>
      <c r="DT28" s="666"/>
      <c r="DU28" s="666"/>
      <c r="DV28" s="667"/>
      <c r="DW28" s="668">
        <v>14.4</v>
      </c>
      <c r="DX28" s="678"/>
      <c r="DY28" s="678"/>
      <c r="DZ28" s="678"/>
      <c r="EA28" s="678"/>
      <c r="EB28" s="678"/>
      <c r="EC28" s="699"/>
    </row>
    <row r="29" spans="2:133" ht="11.25" customHeight="1" x14ac:dyDescent="0.2">
      <c r="B29" s="662" t="s">
        <v>302</v>
      </c>
      <c r="C29" s="663"/>
      <c r="D29" s="663"/>
      <c r="E29" s="663"/>
      <c r="F29" s="663"/>
      <c r="G29" s="663"/>
      <c r="H29" s="663"/>
      <c r="I29" s="663"/>
      <c r="J29" s="663"/>
      <c r="K29" s="663"/>
      <c r="L29" s="663"/>
      <c r="M29" s="663"/>
      <c r="N29" s="663"/>
      <c r="O29" s="663"/>
      <c r="P29" s="663"/>
      <c r="Q29" s="664"/>
      <c r="R29" s="665">
        <v>589</v>
      </c>
      <c r="S29" s="666"/>
      <c r="T29" s="666"/>
      <c r="U29" s="666"/>
      <c r="V29" s="666"/>
      <c r="W29" s="666"/>
      <c r="X29" s="666"/>
      <c r="Y29" s="667"/>
      <c r="Z29" s="692">
        <v>0</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707" t="s">
        <v>70</v>
      </c>
      <c r="CG29" s="704"/>
      <c r="CH29" s="704"/>
      <c r="CI29" s="704"/>
      <c r="CJ29" s="704"/>
      <c r="CK29" s="704"/>
      <c r="CL29" s="704"/>
      <c r="CM29" s="704"/>
      <c r="CN29" s="704"/>
      <c r="CO29" s="704"/>
      <c r="CP29" s="704"/>
      <c r="CQ29" s="705"/>
      <c r="CR29" s="665">
        <v>67064</v>
      </c>
      <c r="CS29" s="676"/>
      <c r="CT29" s="676"/>
      <c r="CU29" s="676"/>
      <c r="CV29" s="676"/>
      <c r="CW29" s="676"/>
      <c r="CX29" s="676"/>
      <c r="CY29" s="677"/>
      <c r="CZ29" s="668">
        <v>4.5</v>
      </c>
      <c r="DA29" s="678"/>
      <c r="DB29" s="678"/>
      <c r="DC29" s="679"/>
      <c r="DD29" s="671">
        <v>65000</v>
      </c>
      <c r="DE29" s="676"/>
      <c r="DF29" s="676"/>
      <c r="DG29" s="676"/>
      <c r="DH29" s="676"/>
      <c r="DI29" s="676"/>
      <c r="DJ29" s="676"/>
      <c r="DK29" s="677"/>
      <c r="DL29" s="671">
        <v>65000</v>
      </c>
      <c r="DM29" s="676"/>
      <c r="DN29" s="676"/>
      <c r="DO29" s="676"/>
      <c r="DP29" s="676"/>
      <c r="DQ29" s="676"/>
      <c r="DR29" s="676"/>
      <c r="DS29" s="676"/>
      <c r="DT29" s="676"/>
      <c r="DU29" s="676"/>
      <c r="DV29" s="677"/>
      <c r="DW29" s="668">
        <v>14.4</v>
      </c>
      <c r="DX29" s="678"/>
      <c r="DY29" s="678"/>
      <c r="DZ29" s="678"/>
      <c r="EA29" s="678"/>
      <c r="EB29" s="678"/>
      <c r="EC29" s="699"/>
    </row>
    <row r="30" spans="2:133" ht="11.25" customHeight="1" x14ac:dyDescent="0.2">
      <c r="B30" s="662" t="s">
        <v>304</v>
      </c>
      <c r="C30" s="663"/>
      <c r="D30" s="663"/>
      <c r="E30" s="663"/>
      <c r="F30" s="663"/>
      <c r="G30" s="663"/>
      <c r="H30" s="663"/>
      <c r="I30" s="663"/>
      <c r="J30" s="663"/>
      <c r="K30" s="663"/>
      <c r="L30" s="663"/>
      <c r="M30" s="663"/>
      <c r="N30" s="663"/>
      <c r="O30" s="663"/>
      <c r="P30" s="663"/>
      <c r="Q30" s="664"/>
      <c r="R30" s="665">
        <v>19830</v>
      </c>
      <c r="S30" s="666"/>
      <c r="T30" s="666"/>
      <c r="U30" s="666"/>
      <c r="V30" s="666"/>
      <c r="W30" s="666"/>
      <c r="X30" s="666"/>
      <c r="Y30" s="667"/>
      <c r="Z30" s="692">
        <v>1.2</v>
      </c>
      <c r="AA30" s="692"/>
      <c r="AB30" s="692"/>
      <c r="AC30" s="692"/>
      <c r="AD30" s="693" t="s">
        <v>129</v>
      </c>
      <c r="AE30" s="693"/>
      <c r="AF30" s="693"/>
      <c r="AG30" s="693"/>
      <c r="AH30" s="693"/>
      <c r="AI30" s="693"/>
      <c r="AJ30" s="693"/>
      <c r="AK30" s="693"/>
      <c r="AL30" s="668" t="s">
        <v>129</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65028</v>
      </c>
      <c r="CS30" s="666"/>
      <c r="CT30" s="666"/>
      <c r="CU30" s="666"/>
      <c r="CV30" s="666"/>
      <c r="CW30" s="666"/>
      <c r="CX30" s="666"/>
      <c r="CY30" s="667"/>
      <c r="CZ30" s="668">
        <v>4.3</v>
      </c>
      <c r="DA30" s="678"/>
      <c r="DB30" s="678"/>
      <c r="DC30" s="679"/>
      <c r="DD30" s="671">
        <v>63140</v>
      </c>
      <c r="DE30" s="666"/>
      <c r="DF30" s="666"/>
      <c r="DG30" s="666"/>
      <c r="DH30" s="666"/>
      <c r="DI30" s="666"/>
      <c r="DJ30" s="666"/>
      <c r="DK30" s="667"/>
      <c r="DL30" s="671">
        <v>63140</v>
      </c>
      <c r="DM30" s="666"/>
      <c r="DN30" s="666"/>
      <c r="DO30" s="666"/>
      <c r="DP30" s="666"/>
      <c r="DQ30" s="666"/>
      <c r="DR30" s="666"/>
      <c r="DS30" s="666"/>
      <c r="DT30" s="666"/>
      <c r="DU30" s="666"/>
      <c r="DV30" s="667"/>
      <c r="DW30" s="668">
        <v>14</v>
      </c>
      <c r="DX30" s="678"/>
      <c r="DY30" s="678"/>
      <c r="DZ30" s="678"/>
      <c r="EA30" s="678"/>
      <c r="EB30" s="678"/>
      <c r="EC30" s="699"/>
    </row>
    <row r="31" spans="2:133" ht="11.25" customHeight="1" x14ac:dyDescent="0.2">
      <c r="B31" s="662" t="s">
        <v>308</v>
      </c>
      <c r="C31" s="663"/>
      <c r="D31" s="663"/>
      <c r="E31" s="663"/>
      <c r="F31" s="663"/>
      <c r="G31" s="663"/>
      <c r="H31" s="663"/>
      <c r="I31" s="663"/>
      <c r="J31" s="663"/>
      <c r="K31" s="663"/>
      <c r="L31" s="663"/>
      <c r="M31" s="663"/>
      <c r="N31" s="663"/>
      <c r="O31" s="663"/>
      <c r="P31" s="663"/>
      <c r="Q31" s="664"/>
      <c r="R31" s="665">
        <v>175</v>
      </c>
      <c r="S31" s="666"/>
      <c r="T31" s="666"/>
      <c r="U31" s="666"/>
      <c r="V31" s="666"/>
      <c r="W31" s="666"/>
      <c r="X31" s="666"/>
      <c r="Y31" s="667"/>
      <c r="Z31" s="692">
        <v>0</v>
      </c>
      <c r="AA31" s="692"/>
      <c r="AB31" s="692"/>
      <c r="AC31" s="692"/>
      <c r="AD31" s="693" t="s">
        <v>129</v>
      </c>
      <c r="AE31" s="693"/>
      <c r="AF31" s="693"/>
      <c r="AG31" s="693"/>
      <c r="AH31" s="693"/>
      <c r="AI31" s="693"/>
      <c r="AJ31" s="693"/>
      <c r="AK31" s="693"/>
      <c r="AL31" s="668" t="s">
        <v>129</v>
      </c>
      <c r="AM31" s="669"/>
      <c r="AN31" s="669"/>
      <c r="AO31" s="694"/>
      <c r="AP31" s="740" t="s">
        <v>309</v>
      </c>
      <c r="AQ31" s="741"/>
      <c r="AR31" s="741"/>
      <c r="AS31" s="741"/>
      <c r="AT31" s="746" t="s">
        <v>310</v>
      </c>
      <c r="AU31" s="366"/>
      <c r="AV31" s="366"/>
      <c r="AW31" s="366"/>
      <c r="AX31" s="732" t="s">
        <v>188</v>
      </c>
      <c r="AY31" s="733"/>
      <c r="AZ31" s="733"/>
      <c r="BA31" s="733"/>
      <c r="BB31" s="733"/>
      <c r="BC31" s="733"/>
      <c r="BD31" s="733"/>
      <c r="BE31" s="733"/>
      <c r="BF31" s="734"/>
      <c r="BG31" s="735">
        <v>99.8</v>
      </c>
      <c r="BH31" s="736"/>
      <c r="BI31" s="736"/>
      <c r="BJ31" s="736"/>
      <c r="BK31" s="736"/>
      <c r="BL31" s="736"/>
      <c r="BM31" s="737">
        <v>98.3</v>
      </c>
      <c r="BN31" s="736"/>
      <c r="BO31" s="736"/>
      <c r="BP31" s="736"/>
      <c r="BQ31" s="738"/>
      <c r="BR31" s="735">
        <v>99.3</v>
      </c>
      <c r="BS31" s="736"/>
      <c r="BT31" s="736"/>
      <c r="BU31" s="736"/>
      <c r="BV31" s="736"/>
      <c r="BW31" s="736"/>
      <c r="BX31" s="737">
        <v>98.4</v>
      </c>
      <c r="BY31" s="736"/>
      <c r="BZ31" s="736"/>
      <c r="CA31" s="736"/>
      <c r="CB31" s="738"/>
      <c r="CD31" s="754"/>
      <c r="CE31" s="755"/>
      <c r="CF31" s="707" t="s">
        <v>311</v>
      </c>
      <c r="CG31" s="704"/>
      <c r="CH31" s="704"/>
      <c r="CI31" s="704"/>
      <c r="CJ31" s="704"/>
      <c r="CK31" s="704"/>
      <c r="CL31" s="704"/>
      <c r="CM31" s="704"/>
      <c r="CN31" s="704"/>
      <c r="CO31" s="704"/>
      <c r="CP31" s="704"/>
      <c r="CQ31" s="705"/>
      <c r="CR31" s="665">
        <v>2036</v>
      </c>
      <c r="CS31" s="676"/>
      <c r="CT31" s="676"/>
      <c r="CU31" s="676"/>
      <c r="CV31" s="676"/>
      <c r="CW31" s="676"/>
      <c r="CX31" s="676"/>
      <c r="CY31" s="677"/>
      <c r="CZ31" s="668">
        <v>0.1</v>
      </c>
      <c r="DA31" s="678"/>
      <c r="DB31" s="678"/>
      <c r="DC31" s="679"/>
      <c r="DD31" s="671">
        <v>1860</v>
      </c>
      <c r="DE31" s="676"/>
      <c r="DF31" s="676"/>
      <c r="DG31" s="676"/>
      <c r="DH31" s="676"/>
      <c r="DI31" s="676"/>
      <c r="DJ31" s="676"/>
      <c r="DK31" s="677"/>
      <c r="DL31" s="671">
        <v>1860</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312</v>
      </c>
      <c r="C32" s="663"/>
      <c r="D32" s="663"/>
      <c r="E32" s="663"/>
      <c r="F32" s="663"/>
      <c r="G32" s="663"/>
      <c r="H32" s="663"/>
      <c r="I32" s="663"/>
      <c r="J32" s="663"/>
      <c r="K32" s="663"/>
      <c r="L32" s="663"/>
      <c r="M32" s="663"/>
      <c r="N32" s="663"/>
      <c r="O32" s="663"/>
      <c r="P32" s="663"/>
      <c r="Q32" s="664"/>
      <c r="R32" s="665">
        <v>123105</v>
      </c>
      <c r="S32" s="666"/>
      <c r="T32" s="666"/>
      <c r="U32" s="666"/>
      <c r="V32" s="666"/>
      <c r="W32" s="666"/>
      <c r="X32" s="666"/>
      <c r="Y32" s="667"/>
      <c r="Z32" s="692">
        <v>7.2</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313</v>
      </c>
      <c r="AV32" s="362"/>
      <c r="AW32" s="362"/>
      <c r="AX32" s="662" t="s">
        <v>314</v>
      </c>
      <c r="AY32" s="663"/>
      <c r="AZ32" s="663"/>
      <c r="BA32" s="663"/>
      <c r="BB32" s="663"/>
      <c r="BC32" s="663"/>
      <c r="BD32" s="663"/>
      <c r="BE32" s="663"/>
      <c r="BF32" s="664"/>
      <c r="BG32" s="739">
        <v>99.7</v>
      </c>
      <c r="BH32" s="676"/>
      <c r="BI32" s="676"/>
      <c r="BJ32" s="676"/>
      <c r="BK32" s="676"/>
      <c r="BL32" s="676"/>
      <c r="BM32" s="669">
        <v>97.1</v>
      </c>
      <c r="BN32" s="731"/>
      <c r="BO32" s="731"/>
      <c r="BP32" s="731"/>
      <c r="BQ32" s="703"/>
      <c r="BR32" s="739">
        <v>98.7</v>
      </c>
      <c r="BS32" s="676"/>
      <c r="BT32" s="676"/>
      <c r="BU32" s="676"/>
      <c r="BV32" s="676"/>
      <c r="BW32" s="676"/>
      <c r="BX32" s="669">
        <v>97</v>
      </c>
      <c r="BY32" s="731"/>
      <c r="BZ32" s="731"/>
      <c r="CA32" s="731"/>
      <c r="CB32" s="703"/>
      <c r="CD32" s="756"/>
      <c r="CE32" s="757"/>
      <c r="CF32" s="707" t="s">
        <v>315</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2">
      <c r="B33" s="728" t="s">
        <v>316</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0"/>
      <c r="AV33" s="360"/>
      <c r="AW33" s="360"/>
      <c r="AX33" s="642" t="s">
        <v>317</v>
      </c>
      <c r="AY33" s="643"/>
      <c r="AZ33" s="643"/>
      <c r="BA33" s="643"/>
      <c r="BB33" s="643"/>
      <c r="BC33" s="643"/>
      <c r="BD33" s="643"/>
      <c r="BE33" s="643"/>
      <c r="BF33" s="644"/>
      <c r="BG33" s="727">
        <v>100</v>
      </c>
      <c r="BH33" s="646"/>
      <c r="BI33" s="646"/>
      <c r="BJ33" s="646"/>
      <c r="BK33" s="646"/>
      <c r="BL33" s="646"/>
      <c r="BM33" s="684">
        <v>99.8</v>
      </c>
      <c r="BN33" s="646"/>
      <c r="BO33" s="646"/>
      <c r="BP33" s="646"/>
      <c r="BQ33" s="695"/>
      <c r="BR33" s="727">
        <v>100</v>
      </c>
      <c r="BS33" s="646"/>
      <c r="BT33" s="646"/>
      <c r="BU33" s="646"/>
      <c r="BV33" s="646"/>
      <c r="BW33" s="646"/>
      <c r="BX33" s="684">
        <v>99.8</v>
      </c>
      <c r="BY33" s="646"/>
      <c r="BZ33" s="646"/>
      <c r="CA33" s="646"/>
      <c r="CB33" s="695"/>
      <c r="CD33" s="707" t="s">
        <v>318</v>
      </c>
      <c r="CE33" s="704"/>
      <c r="CF33" s="704"/>
      <c r="CG33" s="704"/>
      <c r="CH33" s="704"/>
      <c r="CI33" s="704"/>
      <c r="CJ33" s="704"/>
      <c r="CK33" s="704"/>
      <c r="CL33" s="704"/>
      <c r="CM33" s="704"/>
      <c r="CN33" s="704"/>
      <c r="CO33" s="704"/>
      <c r="CP33" s="704"/>
      <c r="CQ33" s="705"/>
      <c r="CR33" s="665">
        <v>1034657</v>
      </c>
      <c r="CS33" s="676"/>
      <c r="CT33" s="676"/>
      <c r="CU33" s="676"/>
      <c r="CV33" s="676"/>
      <c r="CW33" s="676"/>
      <c r="CX33" s="676"/>
      <c r="CY33" s="677"/>
      <c r="CZ33" s="668">
        <v>68.8</v>
      </c>
      <c r="DA33" s="678"/>
      <c r="DB33" s="678"/>
      <c r="DC33" s="679"/>
      <c r="DD33" s="671">
        <v>601940</v>
      </c>
      <c r="DE33" s="676"/>
      <c r="DF33" s="676"/>
      <c r="DG33" s="676"/>
      <c r="DH33" s="676"/>
      <c r="DI33" s="676"/>
      <c r="DJ33" s="676"/>
      <c r="DK33" s="677"/>
      <c r="DL33" s="671">
        <v>176676</v>
      </c>
      <c r="DM33" s="676"/>
      <c r="DN33" s="676"/>
      <c r="DO33" s="676"/>
      <c r="DP33" s="676"/>
      <c r="DQ33" s="676"/>
      <c r="DR33" s="676"/>
      <c r="DS33" s="676"/>
      <c r="DT33" s="676"/>
      <c r="DU33" s="676"/>
      <c r="DV33" s="677"/>
      <c r="DW33" s="668">
        <v>39.200000000000003</v>
      </c>
      <c r="DX33" s="678"/>
      <c r="DY33" s="678"/>
      <c r="DZ33" s="678"/>
      <c r="EA33" s="678"/>
      <c r="EB33" s="678"/>
      <c r="EC33" s="699"/>
    </row>
    <row r="34" spans="2:133" ht="11.25" customHeight="1" x14ac:dyDescent="0.2">
      <c r="B34" s="662" t="s">
        <v>319</v>
      </c>
      <c r="C34" s="663"/>
      <c r="D34" s="663"/>
      <c r="E34" s="663"/>
      <c r="F34" s="663"/>
      <c r="G34" s="663"/>
      <c r="H34" s="663"/>
      <c r="I34" s="663"/>
      <c r="J34" s="663"/>
      <c r="K34" s="663"/>
      <c r="L34" s="663"/>
      <c r="M34" s="663"/>
      <c r="N34" s="663"/>
      <c r="O34" s="663"/>
      <c r="P34" s="663"/>
      <c r="Q34" s="664"/>
      <c r="R34" s="665">
        <v>427878</v>
      </c>
      <c r="S34" s="666"/>
      <c r="T34" s="666"/>
      <c r="U34" s="666"/>
      <c r="V34" s="666"/>
      <c r="W34" s="666"/>
      <c r="X34" s="666"/>
      <c r="Y34" s="667"/>
      <c r="Z34" s="692">
        <v>24.9</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320</v>
      </c>
      <c r="CE34" s="704"/>
      <c r="CF34" s="704"/>
      <c r="CG34" s="704"/>
      <c r="CH34" s="704"/>
      <c r="CI34" s="704"/>
      <c r="CJ34" s="704"/>
      <c r="CK34" s="704"/>
      <c r="CL34" s="704"/>
      <c r="CM34" s="704"/>
      <c r="CN34" s="704"/>
      <c r="CO34" s="704"/>
      <c r="CP34" s="704"/>
      <c r="CQ34" s="705"/>
      <c r="CR34" s="665">
        <v>463913</v>
      </c>
      <c r="CS34" s="666"/>
      <c r="CT34" s="666"/>
      <c r="CU34" s="666"/>
      <c r="CV34" s="666"/>
      <c r="CW34" s="666"/>
      <c r="CX34" s="666"/>
      <c r="CY34" s="667"/>
      <c r="CZ34" s="668">
        <v>30.9</v>
      </c>
      <c r="DA34" s="678"/>
      <c r="DB34" s="678"/>
      <c r="DC34" s="679"/>
      <c r="DD34" s="671">
        <v>108678</v>
      </c>
      <c r="DE34" s="666"/>
      <c r="DF34" s="666"/>
      <c r="DG34" s="666"/>
      <c r="DH34" s="666"/>
      <c r="DI34" s="666"/>
      <c r="DJ34" s="666"/>
      <c r="DK34" s="667"/>
      <c r="DL34" s="671">
        <v>77928</v>
      </c>
      <c r="DM34" s="666"/>
      <c r="DN34" s="666"/>
      <c r="DO34" s="666"/>
      <c r="DP34" s="666"/>
      <c r="DQ34" s="666"/>
      <c r="DR34" s="666"/>
      <c r="DS34" s="666"/>
      <c r="DT34" s="666"/>
      <c r="DU34" s="666"/>
      <c r="DV34" s="667"/>
      <c r="DW34" s="668">
        <v>17.3</v>
      </c>
      <c r="DX34" s="678"/>
      <c r="DY34" s="678"/>
      <c r="DZ34" s="678"/>
      <c r="EA34" s="678"/>
      <c r="EB34" s="678"/>
      <c r="EC34" s="699"/>
    </row>
    <row r="35" spans="2:133" ht="11.25" customHeight="1" x14ac:dyDescent="0.2">
      <c r="B35" s="662" t="s">
        <v>321</v>
      </c>
      <c r="C35" s="663"/>
      <c r="D35" s="663"/>
      <c r="E35" s="663"/>
      <c r="F35" s="663"/>
      <c r="G35" s="663"/>
      <c r="H35" s="663"/>
      <c r="I35" s="663"/>
      <c r="J35" s="663"/>
      <c r="K35" s="663"/>
      <c r="L35" s="663"/>
      <c r="M35" s="663"/>
      <c r="N35" s="663"/>
      <c r="O35" s="663"/>
      <c r="P35" s="663"/>
      <c r="Q35" s="664"/>
      <c r="R35" s="665">
        <v>6030</v>
      </c>
      <c r="S35" s="666"/>
      <c r="T35" s="666"/>
      <c r="U35" s="666"/>
      <c r="V35" s="666"/>
      <c r="W35" s="666"/>
      <c r="X35" s="666"/>
      <c r="Y35" s="667"/>
      <c r="Z35" s="692">
        <v>0.4</v>
      </c>
      <c r="AA35" s="692"/>
      <c r="AB35" s="692"/>
      <c r="AC35" s="692"/>
      <c r="AD35" s="693">
        <v>1008</v>
      </c>
      <c r="AE35" s="693"/>
      <c r="AF35" s="693"/>
      <c r="AG35" s="693"/>
      <c r="AH35" s="693"/>
      <c r="AI35" s="693"/>
      <c r="AJ35" s="693"/>
      <c r="AK35" s="693"/>
      <c r="AL35" s="668">
        <v>0.2</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68678</v>
      </c>
      <c r="CS35" s="676"/>
      <c r="CT35" s="676"/>
      <c r="CU35" s="676"/>
      <c r="CV35" s="676"/>
      <c r="CW35" s="676"/>
      <c r="CX35" s="676"/>
      <c r="CY35" s="677"/>
      <c r="CZ35" s="668">
        <v>4.5999999999999996</v>
      </c>
      <c r="DA35" s="678"/>
      <c r="DB35" s="678"/>
      <c r="DC35" s="679"/>
      <c r="DD35" s="671">
        <v>22400</v>
      </c>
      <c r="DE35" s="676"/>
      <c r="DF35" s="676"/>
      <c r="DG35" s="676"/>
      <c r="DH35" s="676"/>
      <c r="DI35" s="676"/>
      <c r="DJ35" s="676"/>
      <c r="DK35" s="677"/>
      <c r="DL35" s="671">
        <v>22400</v>
      </c>
      <c r="DM35" s="676"/>
      <c r="DN35" s="676"/>
      <c r="DO35" s="676"/>
      <c r="DP35" s="676"/>
      <c r="DQ35" s="676"/>
      <c r="DR35" s="676"/>
      <c r="DS35" s="676"/>
      <c r="DT35" s="676"/>
      <c r="DU35" s="676"/>
      <c r="DV35" s="677"/>
      <c r="DW35" s="668">
        <v>5</v>
      </c>
      <c r="DX35" s="678"/>
      <c r="DY35" s="678"/>
      <c r="DZ35" s="678"/>
      <c r="EA35" s="678"/>
      <c r="EB35" s="678"/>
      <c r="EC35" s="699"/>
    </row>
    <row r="36" spans="2:133" ht="11.25" customHeight="1" x14ac:dyDescent="0.2">
      <c r="B36" s="662" t="s">
        <v>325</v>
      </c>
      <c r="C36" s="663"/>
      <c r="D36" s="663"/>
      <c r="E36" s="663"/>
      <c r="F36" s="663"/>
      <c r="G36" s="663"/>
      <c r="H36" s="663"/>
      <c r="I36" s="663"/>
      <c r="J36" s="663"/>
      <c r="K36" s="663"/>
      <c r="L36" s="663"/>
      <c r="M36" s="663"/>
      <c r="N36" s="663"/>
      <c r="O36" s="663"/>
      <c r="P36" s="663"/>
      <c r="Q36" s="664"/>
      <c r="R36" s="665">
        <v>1360</v>
      </c>
      <c r="S36" s="666"/>
      <c r="T36" s="666"/>
      <c r="U36" s="666"/>
      <c r="V36" s="666"/>
      <c r="W36" s="666"/>
      <c r="X36" s="666"/>
      <c r="Y36" s="667"/>
      <c r="Z36" s="692">
        <v>0.1</v>
      </c>
      <c r="AA36" s="692"/>
      <c r="AB36" s="692"/>
      <c r="AC36" s="692"/>
      <c r="AD36" s="693" t="s">
        <v>129</v>
      </c>
      <c r="AE36" s="693"/>
      <c r="AF36" s="693"/>
      <c r="AG36" s="693"/>
      <c r="AH36" s="693"/>
      <c r="AI36" s="693"/>
      <c r="AJ36" s="693"/>
      <c r="AK36" s="693"/>
      <c r="AL36" s="668" t="s">
        <v>129</v>
      </c>
      <c r="AM36" s="669"/>
      <c r="AN36" s="669"/>
      <c r="AO36" s="694"/>
      <c r="AP36" s="218"/>
      <c r="AQ36" s="715" t="s">
        <v>326</v>
      </c>
      <c r="AR36" s="716"/>
      <c r="AS36" s="716"/>
      <c r="AT36" s="716"/>
      <c r="AU36" s="716"/>
      <c r="AV36" s="716"/>
      <c r="AW36" s="716"/>
      <c r="AX36" s="716"/>
      <c r="AY36" s="717"/>
      <c r="AZ36" s="718">
        <v>52464</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2881</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76714</v>
      </c>
      <c r="CS36" s="666"/>
      <c r="CT36" s="666"/>
      <c r="CU36" s="666"/>
      <c r="CV36" s="666"/>
      <c r="CW36" s="666"/>
      <c r="CX36" s="666"/>
      <c r="CY36" s="667"/>
      <c r="CZ36" s="668">
        <v>5.0999999999999996</v>
      </c>
      <c r="DA36" s="678"/>
      <c r="DB36" s="678"/>
      <c r="DC36" s="679"/>
      <c r="DD36" s="671">
        <v>59317</v>
      </c>
      <c r="DE36" s="666"/>
      <c r="DF36" s="666"/>
      <c r="DG36" s="666"/>
      <c r="DH36" s="666"/>
      <c r="DI36" s="666"/>
      <c r="DJ36" s="666"/>
      <c r="DK36" s="667"/>
      <c r="DL36" s="671">
        <v>55239</v>
      </c>
      <c r="DM36" s="666"/>
      <c r="DN36" s="666"/>
      <c r="DO36" s="666"/>
      <c r="DP36" s="666"/>
      <c r="DQ36" s="666"/>
      <c r="DR36" s="666"/>
      <c r="DS36" s="666"/>
      <c r="DT36" s="666"/>
      <c r="DU36" s="666"/>
      <c r="DV36" s="667"/>
      <c r="DW36" s="668">
        <v>12.3</v>
      </c>
      <c r="DX36" s="678"/>
      <c r="DY36" s="678"/>
      <c r="DZ36" s="678"/>
      <c r="EA36" s="678"/>
      <c r="EB36" s="678"/>
      <c r="EC36" s="699"/>
    </row>
    <row r="37" spans="2:133" ht="11.25" customHeight="1" x14ac:dyDescent="0.2">
      <c r="B37" s="662" t="s">
        <v>329</v>
      </c>
      <c r="C37" s="663"/>
      <c r="D37" s="663"/>
      <c r="E37" s="663"/>
      <c r="F37" s="663"/>
      <c r="G37" s="663"/>
      <c r="H37" s="663"/>
      <c r="I37" s="663"/>
      <c r="J37" s="663"/>
      <c r="K37" s="663"/>
      <c r="L37" s="663"/>
      <c r="M37" s="663"/>
      <c r="N37" s="663"/>
      <c r="O37" s="663"/>
      <c r="P37" s="663"/>
      <c r="Q37" s="664"/>
      <c r="R37" s="665">
        <v>458158</v>
      </c>
      <c r="S37" s="666"/>
      <c r="T37" s="666"/>
      <c r="U37" s="666"/>
      <c r="V37" s="666"/>
      <c r="W37" s="666"/>
      <c r="X37" s="666"/>
      <c r="Y37" s="667"/>
      <c r="Z37" s="692">
        <v>26.7</v>
      </c>
      <c r="AA37" s="692"/>
      <c r="AB37" s="692"/>
      <c r="AC37" s="692"/>
      <c r="AD37" s="693" t="s">
        <v>129</v>
      </c>
      <c r="AE37" s="693"/>
      <c r="AF37" s="693"/>
      <c r="AG37" s="693"/>
      <c r="AH37" s="693"/>
      <c r="AI37" s="693"/>
      <c r="AJ37" s="693"/>
      <c r="AK37" s="693"/>
      <c r="AL37" s="668" t="s">
        <v>129</v>
      </c>
      <c r="AM37" s="669"/>
      <c r="AN37" s="669"/>
      <c r="AO37" s="694"/>
      <c r="AQ37" s="700" t="s">
        <v>330</v>
      </c>
      <c r="AR37" s="701"/>
      <c r="AS37" s="701"/>
      <c r="AT37" s="701"/>
      <c r="AU37" s="701"/>
      <c r="AV37" s="701"/>
      <c r="AW37" s="701"/>
      <c r="AX37" s="701"/>
      <c r="AY37" s="702"/>
      <c r="AZ37" s="665">
        <v>18729</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2881</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8136</v>
      </c>
      <c r="CS37" s="676"/>
      <c r="CT37" s="676"/>
      <c r="CU37" s="676"/>
      <c r="CV37" s="676"/>
      <c r="CW37" s="676"/>
      <c r="CX37" s="676"/>
      <c r="CY37" s="677"/>
      <c r="CZ37" s="668">
        <v>0.5</v>
      </c>
      <c r="DA37" s="678"/>
      <c r="DB37" s="678"/>
      <c r="DC37" s="679"/>
      <c r="DD37" s="671">
        <v>8136</v>
      </c>
      <c r="DE37" s="676"/>
      <c r="DF37" s="676"/>
      <c r="DG37" s="676"/>
      <c r="DH37" s="676"/>
      <c r="DI37" s="676"/>
      <c r="DJ37" s="676"/>
      <c r="DK37" s="677"/>
      <c r="DL37" s="671">
        <v>7847</v>
      </c>
      <c r="DM37" s="676"/>
      <c r="DN37" s="676"/>
      <c r="DO37" s="676"/>
      <c r="DP37" s="676"/>
      <c r="DQ37" s="676"/>
      <c r="DR37" s="676"/>
      <c r="DS37" s="676"/>
      <c r="DT37" s="676"/>
      <c r="DU37" s="676"/>
      <c r="DV37" s="677"/>
      <c r="DW37" s="668">
        <v>1.7</v>
      </c>
      <c r="DX37" s="678"/>
      <c r="DY37" s="678"/>
      <c r="DZ37" s="678"/>
      <c r="EA37" s="678"/>
      <c r="EB37" s="678"/>
      <c r="EC37" s="699"/>
    </row>
    <row r="38" spans="2:133" ht="11.25" customHeight="1" x14ac:dyDescent="0.2">
      <c r="B38" s="662" t="s">
        <v>333</v>
      </c>
      <c r="C38" s="663"/>
      <c r="D38" s="663"/>
      <c r="E38" s="663"/>
      <c r="F38" s="663"/>
      <c r="G38" s="663"/>
      <c r="H38" s="663"/>
      <c r="I38" s="663"/>
      <c r="J38" s="663"/>
      <c r="K38" s="663"/>
      <c r="L38" s="663"/>
      <c r="M38" s="663"/>
      <c r="N38" s="663"/>
      <c r="O38" s="663"/>
      <c r="P38" s="663"/>
      <c r="Q38" s="664"/>
      <c r="R38" s="665">
        <v>23429</v>
      </c>
      <c r="S38" s="666"/>
      <c r="T38" s="666"/>
      <c r="U38" s="666"/>
      <c r="V38" s="666"/>
      <c r="W38" s="666"/>
      <c r="X38" s="666"/>
      <c r="Y38" s="667"/>
      <c r="Z38" s="692">
        <v>1.4</v>
      </c>
      <c r="AA38" s="692"/>
      <c r="AB38" s="692"/>
      <c r="AC38" s="692"/>
      <c r="AD38" s="693" t="s">
        <v>129</v>
      </c>
      <c r="AE38" s="693"/>
      <c r="AF38" s="693"/>
      <c r="AG38" s="693"/>
      <c r="AH38" s="693"/>
      <c r="AI38" s="693"/>
      <c r="AJ38" s="693"/>
      <c r="AK38" s="693"/>
      <c r="AL38" s="668" t="s">
        <v>129</v>
      </c>
      <c r="AM38" s="669"/>
      <c r="AN38" s="669"/>
      <c r="AO38" s="694"/>
      <c r="AQ38" s="700" t="s">
        <v>334</v>
      </c>
      <c r="AR38" s="701"/>
      <c r="AS38" s="701"/>
      <c r="AT38" s="701"/>
      <c r="AU38" s="701"/>
      <c r="AV38" s="701"/>
      <c r="AW38" s="701"/>
      <c r="AX38" s="701"/>
      <c r="AY38" s="702"/>
      <c r="AZ38" s="665">
        <v>17219</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61</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52464</v>
      </c>
      <c r="CS38" s="666"/>
      <c r="CT38" s="666"/>
      <c r="CU38" s="666"/>
      <c r="CV38" s="666"/>
      <c r="CW38" s="666"/>
      <c r="CX38" s="666"/>
      <c r="CY38" s="667"/>
      <c r="CZ38" s="668">
        <v>3.5</v>
      </c>
      <c r="DA38" s="678"/>
      <c r="DB38" s="678"/>
      <c r="DC38" s="679"/>
      <c r="DD38" s="671">
        <v>40453</v>
      </c>
      <c r="DE38" s="666"/>
      <c r="DF38" s="666"/>
      <c r="DG38" s="666"/>
      <c r="DH38" s="666"/>
      <c r="DI38" s="666"/>
      <c r="DJ38" s="666"/>
      <c r="DK38" s="667"/>
      <c r="DL38" s="671">
        <v>21109</v>
      </c>
      <c r="DM38" s="666"/>
      <c r="DN38" s="666"/>
      <c r="DO38" s="666"/>
      <c r="DP38" s="666"/>
      <c r="DQ38" s="666"/>
      <c r="DR38" s="666"/>
      <c r="DS38" s="666"/>
      <c r="DT38" s="666"/>
      <c r="DU38" s="666"/>
      <c r="DV38" s="667"/>
      <c r="DW38" s="668">
        <v>4.7</v>
      </c>
      <c r="DX38" s="678"/>
      <c r="DY38" s="678"/>
      <c r="DZ38" s="678"/>
      <c r="EA38" s="678"/>
      <c r="EB38" s="678"/>
      <c r="EC38" s="699"/>
    </row>
    <row r="39" spans="2:133" ht="11.25" customHeight="1" x14ac:dyDescent="0.2">
      <c r="B39" s="662" t="s">
        <v>337</v>
      </c>
      <c r="C39" s="663"/>
      <c r="D39" s="663"/>
      <c r="E39" s="663"/>
      <c r="F39" s="663"/>
      <c r="G39" s="663"/>
      <c r="H39" s="663"/>
      <c r="I39" s="663"/>
      <c r="J39" s="663"/>
      <c r="K39" s="663"/>
      <c r="L39" s="663"/>
      <c r="M39" s="663"/>
      <c r="N39" s="663"/>
      <c r="O39" s="663"/>
      <c r="P39" s="663"/>
      <c r="Q39" s="664"/>
      <c r="R39" s="665">
        <v>114521</v>
      </c>
      <c r="S39" s="666"/>
      <c r="T39" s="666"/>
      <c r="U39" s="666"/>
      <c r="V39" s="666"/>
      <c r="W39" s="666"/>
      <c r="X39" s="666"/>
      <c r="Y39" s="667"/>
      <c r="Z39" s="692">
        <v>6.7</v>
      </c>
      <c r="AA39" s="692"/>
      <c r="AB39" s="692"/>
      <c r="AC39" s="692"/>
      <c r="AD39" s="693">
        <v>1</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t="s">
        <v>129</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98</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372528</v>
      </c>
      <c r="CS39" s="676"/>
      <c r="CT39" s="676"/>
      <c r="CU39" s="676"/>
      <c r="CV39" s="676"/>
      <c r="CW39" s="676"/>
      <c r="CX39" s="676"/>
      <c r="CY39" s="677"/>
      <c r="CZ39" s="668">
        <v>24.8</v>
      </c>
      <c r="DA39" s="678"/>
      <c r="DB39" s="678"/>
      <c r="DC39" s="679"/>
      <c r="DD39" s="671">
        <v>371092</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2">
      <c r="B40" s="662" t="s">
        <v>341</v>
      </c>
      <c r="C40" s="663"/>
      <c r="D40" s="663"/>
      <c r="E40" s="663"/>
      <c r="F40" s="663"/>
      <c r="G40" s="663"/>
      <c r="H40" s="663"/>
      <c r="I40" s="663"/>
      <c r="J40" s="663"/>
      <c r="K40" s="663"/>
      <c r="L40" s="663"/>
      <c r="M40" s="663"/>
      <c r="N40" s="663"/>
      <c r="O40" s="663"/>
      <c r="P40" s="663"/>
      <c r="Q40" s="664"/>
      <c r="R40" s="665">
        <v>13000</v>
      </c>
      <c r="S40" s="666"/>
      <c r="T40" s="666"/>
      <c r="U40" s="666"/>
      <c r="V40" s="666"/>
      <c r="W40" s="666"/>
      <c r="X40" s="666"/>
      <c r="Y40" s="667"/>
      <c r="Z40" s="692">
        <v>0.8</v>
      </c>
      <c r="AA40" s="692"/>
      <c r="AB40" s="692"/>
      <c r="AC40" s="692"/>
      <c r="AD40" s="693" t="s">
        <v>129</v>
      </c>
      <c r="AE40" s="693"/>
      <c r="AF40" s="693"/>
      <c r="AG40" s="693"/>
      <c r="AH40" s="693"/>
      <c r="AI40" s="693"/>
      <c r="AJ40" s="693"/>
      <c r="AK40" s="693"/>
      <c r="AL40" s="668" t="s">
        <v>129</v>
      </c>
      <c r="AM40" s="669"/>
      <c r="AN40" s="669"/>
      <c r="AO40" s="694"/>
      <c r="AQ40" s="700" t="s">
        <v>342</v>
      </c>
      <c r="AR40" s="701"/>
      <c r="AS40" s="701"/>
      <c r="AT40" s="701"/>
      <c r="AU40" s="701"/>
      <c r="AV40" s="701"/>
      <c r="AW40" s="701"/>
      <c r="AX40" s="701"/>
      <c r="AY40" s="702"/>
      <c r="AZ40" s="665" t="s">
        <v>129</v>
      </c>
      <c r="BA40" s="666"/>
      <c r="BB40" s="666"/>
      <c r="BC40" s="666"/>
      <c r="BD40" s="676"/>
      <c r="BE40" s="676"/>
      <c r="BF40" s="703"/>
      <c r="BG40" s="708" t="s">
        <v>343</v>
      </c>
      <c r="BH40" s="709"/>
      <c r="BI40" s="709"/>
      <c r="BJ40" s="709"/>
      <c r="BK40" s="709"/>
      <c r="BL40" s="364"/>
      <c r="BM40" s="704" t="s">
        <v>344</v>
      </c>
      <c r="BN40" s="704"/>
      <c r="BO40" s="704"/>
      <c r="BP40" s="704"/>
      <c r="BQ40" s="704"/>
      <c r="BR40" s="704"/>
      <c r="BS40" s="704"/>
      <c r="BT40" s="704"/>
      <c r="BU40" s="705"/>
      <c r="BV40" s="665">
        <v>70</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360</v>
      </c>
      <c r="CS40" s="666"/>
      <c r="CT40" s="666"/>
      <c r="CU40" s="666"/>
      <c r="CV40" s="666"/>
      <c r="CW40" s="666"/>
      <c r="CX40" s="666"/>
      <c r="CY40" s="667"/>
      <c r="CZ40" s="668">
        <v>0</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347</v>
      </c>
      <c r="AR41" s="701"/>
      <c r="AS41" s="701"/>
      <c r="AT41" s="701"/>
      <c r="AU41" s="701"/>
      <c r="AV41" s="701"/>
      <c r="AW41" s="701"/>
      <c r="AX41" s="701"/>
      <c r="AY41" s="702"/>
      <c r="AZ41" s="665">
        <v>10631</v>
      </c>
      <c r="BA41" s="666"/>
      <c r="BB41" s="666"/>
      <c r="BC41" s="666"/>
      <c r="BD41" s="676"/>
      <c r="BE41" s="676"/>
      <c r="BF41" s="703"/>
      <c r="BG41" s="708"/>
      <c r="BH41" s="709"/>
      <c r="BI41" s="709"/>
      <c r="BJ41" s="709"/>
      <c r="BK41" s="709"/>
      <c r="BL41" s="364"/>
      <c r="BM41" s="704" t="s">
        <v>348</v>
      </c>
      <c r="BN41" s="704"/>
      <c r="BO41" s="704"/>
      <c r="BP41" s="704"/>
      <c r="BQ41" s="704"/>
      <c r="BR41" s="704"/>
      <c r="BS41" s="704"/>
      <c r="BT41" s="704"/>
      <c r="BU41" s="705"/>
      <c r="BV41" s="665" t="s">
        <v>129</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351</v>
      </c>
      <c r="AR42" s="713"/>
      <c r="AS42" s="713"/>
      <c r="AT42" s="713"/>
      <c r="AU42" s="713"/>
      <c r="AV42" s="713"/>
      <c r="AW42" s="713"/>
      <c r="AX42" s="713"/>
      <c r="AY42" s="714"/>
      <c r="AZ42" s="645">
        <v>5885</v>
      </c>
      <c r="BA42" s="680"/>
      <c r="BB42" s="680"/>
      <c r="BC42" s="680"/>
      <c r="BD42" s="646"/>
      <c r="BE42" s="646"/>
      <c r="BF42" s="695"/>
      <c r="BG42" s="710"/>
      <c r="BH42" s="711"/>
      <c r="BI42" s="711"/>
      <c r="BJ42" s="711"/>
      <c r="BK42" s="711"/>
      <c r="BL42" s="365"/>
      <c r="BM42" s="696" t="s">
        <v>352</v>
      </c>
      <c r="BN42" s="696"/>
      <c r="BO42" s="696"/>
      <c r="BP42" s="696"/>
      <c r="BQ42" s="696"/>
      <c r="BR42" s="696"/>
      <c r="BS42" s="696"/>
      <c r="BT42" s="696"/>
      <c r="BU42" s="697"/>
      <c r="BV42" s="645">
        <v>287</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231075</v>
      </c>
      <c r="CS42" s="676"/>
      <c r="CT42" s="676"/>
      <c r="CU42" s="676"/>
      <c r="CV42" s="676"/>
      <c r="CW42" s="676"/>
      <c r="CX42" s="676"/>
      <c r="CY42" s="677"/>
      <c r="CZ42" s="668">
        <v>15.4</v>
      </c>
      <c r="DA42" s="678"/>
      <c r="DB42" s="678"/>
      <c r="DC42" s="679"/>
      <c r="DD42" s="671">
        <v>56231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354</v>
      </c>
      <c r="C43" s="663"/>
      <c r="D43" s="663"/>
      <c r="E43" s="663"/>
      <c r="F43" s="663"/>
      <c r="G43" s="663"/>
      <c r="H43" s="663"/>
      <c r="I43" s="663"/>
      <c r="J43" s="663"/>
      <c r="K43" s="663"/>
      <c r="L43" s="663"/>
      <c r="M43" s="663"/>
      <c r="N43" s="663"/>
      <c r="O43" s="663"/>
      <c r="P43" s="663"/>
      <c r="Q43" s="664"/>
      <c r="R43" s="665">
        <v>13000</v>
      </c>
      <c r="S43" s="666"/>
      <c r="T43" s="666"/>
      <c r="U43" s="666"/>
      <c r="V43" s="666"/>
      <c r="W43" s="666"/>
      <c r="X43" s="666"/>
      <c r="Y43" s="667"/>
      <c r="Z43" s="692">
        <v>0.8</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7230</v>
      </c>
      <c r="CS43" s="676"/>
      <c r="CT43" s="676"/>
      <c r="CU43" s="676"/>
      <c r="CV43" s="676"/>
      <c r="CW43" s="676"/>
      <c r="CX43" s="676"/>
      <c r="CY43" s="677"/>
      <c r="CZ43" s="668">
        <v>0.5</v>
      </c>
      <c r="DA43" s="678"/>
      <c r="DB43" s="678"/>
      <c r="DC43" s="679"/>
      <c r="DD43" s="671">
        <v>1853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356</v>
      </c>
      <c r="C44" s="643"/>
      <c r="D44" s="643"/>
      <c r="E44" s="643"/>
      <c r="F44" s="643"/>
      <c r="G44" s="643"/>
      <c r="H44" s="643"/>
      <c r="I44" s="643"/>
      <c r="J44" s="643"/>
      <c r="K44" s="643"/>
      <c r="L44" s="643"/>
      <c r="M44" s="643"/>
      <c r="N44" s="643"/>
      <c r="O44" s="643"/>
      <c r="P44" s="643"/>
      <c r="Q44" s="644"/>
      <c r="R44" s="645">
        <v>1716850</v>
      </c>
      <c r="S44" s="680"/>
      <c r="T44" s="680"/>
      <c r="U44" s="680"/>
      <c r="V44" s="680"/>
      <c r="W44" s="680"/>
      <c r="X44" s="680"/>
      <c r="Y44" s="681"/>
      <c r="Z44" s="682">
        <v>100</v>
      </c>
      <c r="AA44" s="682"/>
      <c r="AB44" s="682"/>
      <c r="AC44" s="682"/>
      <c r="AD44" s="683">
        <v>437135</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231075</v>
      </c>
      <c r="CS44" s="666"/>
      <c r="CT44" s="666"/>
      <c r="CU44" s="666"/>
      <c r="CV44" s="666"/>
      <c r="CW44" s="666"/>
      <c r="CX44" s="666"/>
      <c r="CY44" s="667"/>
      <c r="CZ44" s="668">
        <v>15.4</v>
      </c>
      <c r="DA44" s="669"/>
      <c r="DB44" s="669"/>
      <c r="DC44" s="670"/>
      <c r="DD44" s="671">
        <v>56231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89317</v>
      </c>
      <c r="CS45" s="676"/>
      <c r="CT45" s="676"/>
      <c r="CU45" s="676"/>
      <c r="CV45" s="676"/>
      <c r="CW45" s="676"/>
      <c r="CX45" s="676"/>
      <c r="CY45" s="677"/>
      <c r="CZ45" s="668">
        <v>5.9</v>
      </c>
      <c r="DA45" s="678"/>
      <c r="DB45" s="678"/>
      <c r="DC45" s="679"/>
      <c r="DD45" s="671">
        <v>17043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140366</v>
      </c>
      <c r="CS46" s="666"/>
      <c r="CT46" s="666"/>
      <c r="CU46" s="666"/>
      <c r="CV46" s="666"/>
      <c r="CW46" s="666"/>
      <c r="CX46" s="666"/>
      <c r="CY46" s="667"/>
      <c r="CZ46" s="668">
        <v>9.3000000000000007</v>
      </c>
      <c r="DA46" s="669"/>
      <c r="DB46" s="669"/>
      <c r="DC46" s="670"/>
      <c r="DD46" s="671">
        <v>38796</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1502770</v>
      </c>
      <c r="CS49" s="646"/>
      <c r="CT49" s="646"/>
      <c r="CU49" s="646"/>
      <c r="CV49" s="646"/>
      <c r="CW49" s="646"/>
      <c r="CX49" s="646"/>
      <c r="CY49" s="647"/>
      <c r="CZ49" s="648">
        <v>100</v>
      </c>
      <c r="DA49" s="649"/>
      <c r="DB49" s="649"/>
      <c r="DC49" s="650"/>
      <c r="DD49" s="651">
        <v>830370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4YVnVy3pPItMUJ0LUcpP2VyF7AshJ82QHTVZ9xpBLGZ6tmLyR5ksjlpJwTlONK1gYNnk5udFG30ycLTWjRX5w==" saltValue="mXigCf8xYvl47zLAUGZsb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388</v>
      </c>
      <c r="C7" s="1113"/>
      <c r="D7" s="1113"/>
      <c r="E7" s="1113"/>
      <c r="F7" s="1113"/>
      <c r="G7" s="1113"/>
      <c r="H7" s="1113"/>
      <c r="I7" s="1113"/>
      <c r="J7" s="1113"/>
      <c r="K7" s="1113"/>
      <c r="L7" s="1113"/>
      <c r="M7" s="1113"/>
      <c r="N7" s="1113"/>
      <c r="O7" s="1113"/>
      <c r="P7" s="1114"/>
      <c r="Q7" s="1167">
        <v>1678</v>
      </c>
      <c r="R7" s="1168"/>
      <c r="S7" s="1168"/>
      <c r="T7" s="1168"/>
      <c r="U7" s="1168"/>
      <c r="V7" s="1168">
        <v>1467</v>
      </c>
      <c r="W7" s="1168"/>
      <c r="X7" s="1168"/>
      <c r="Y7" s="1168"/>
      <c r="Z7" s="1168"/>
      <c r="AA7" s="1168">
        <v>211</v>
      </c>
      <c r="AB7" s="1168"/>
      <c r="AC7" s="1168"/>
      <c r="AD7" s="1168"/>
      <c r="AE7" s="1169"/>
      <c r="AF7" s="1170">
        <v>121</v>
      </c>
      <c r="AG7" s="1171"/>
      <c r="AH7" s="1171"/>
      <c r="AI7" s="1171"/>
      <c r="AJ7" s="1172"/>
      <c r="AK7" s="1173" t="s">
        <v>594</v>
      </c>
      <c r="AL7" s="1174"/>
      <c r="AM7" s="1174"/>
      <c r="AN7" s="1174"/>
      <c r="AO7" s="1174"/>
      <c r="AP7" s="1174">
        <v>558</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2">
      <c r="A8" s="234">
        <v>2</v>
      </c>
      <c r="B8" s="1095" t="s">
        <v>389</v>
      </c>
      <c r="C8" s="1096"/>
      <c r="D8" s="1096"/>
      <c r="E8" s="1096"/>
      <c r="F8" s="1096"/>
      <c r="G8" s="1096"/>
      <c r="H8" s="1096"/>
      <c r="I8" s="1096"/>
      <c r="J8" s="1096"/>
      <c r="K8" s="1096"/>
      <c r="L8" s="1096"/>
      <c r="M8" s="1096"/>
      <c r="N8" s="1096"/>
      <c r="O8" s="1096"/>
      <c r="P8" s="1097"/>
      <c r="Q8" s="1103">
        <v>56</v>
      </c>
      <c r="R8" s="1104"/>
      <c r="S8" s="1104"/>
      <c r="T8" s="1104"/>
      <c r="U8" s="1104"/>
      <c r="V8" s="1104">
        <v>56</v>
      </c>
      <c r="W8" s="1104"/>
      <c r="X8" s="1104"/>
      <c r="Y8" s="1104"/>
      <c r="Z8" s="1104"/>
      <c r="AA8" s="1104">
        <v>0</v>
      </c>
      <c r="AB8" s="1104"/>
      <c r="AC8" s="1104"/>
      <c r="AD8" s="1104"/>
      <c r="AE8" s="1105"/>
      <c r="AF8" s="1100">
        <v>0</v>
      </c>
      <c r="AG8" s="1101"/>
      <c r="AH8" s="1101"/>
      <c r="AI8" s="1101"/>
      <c r="AJ8" s="1102"/>
      <c r="AK8" s="1145" t="s">
        <v>601</v>
      </c>
      <c r="AL8" s="1146"/>
      <c r="AM8" s="1146"/>
      <c r="AN8" s="1146"/>
      <c r="AO8" s="1146"/>
      <c r="AP8" s="1146" t="s">
        <v>601</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t="s">
        <v>390</v>
      </c>
      <c r="C9" s="1096"/>
      <c r="D9" s="1096"/>
      <c r="E9" s="1096"/>
      <c r="F9" s="1096"/>
      <c r="G9" s="1096"/>
      <c r="H9" s="1096"/>
      <c r="I9" s="1096"/>
      <c r="J9" s="1096"/>
      <c r="K9" s="1096"/>
      <c r="L9" s="1096"/>
      <c r="M9" s="1096"/>
      <c r="N9" s="1096"/>
      <c r="O9" s="1096"/>
      <c r="P9" s="1097"/>
      <c r="Q9" s="1103">
        <v>34</v>
      </c>
      <c r="R9" s="1104"/>
      <c r="S9" s="1104"/>
      <c r="T9" s="1104"/>
      <c r="U9" s="1104"/>
      <c r="V9" s="1104">
        <v>31</v>
      </c>
      <c r="W9" s="1104"/>
      <c r="X9" s="1104"/>
      <c r="Y9" s="1104"/>
      <c r="Z9" s="1104"/>
      <c r="AA9" s="1104">
        <v>3</v>
      </c>
      <c r="AB9" s="1104"/>
      <c r="AC9" s="1104"/>
      <c r="AD9" s="1104"/>
      <c r="AE9" s="1105"/>
      <c r="AF9" s="1100">
        <v>3</v>
      </c>
      <c r="AG9" s="1101"/>
      <c r="AH9" s="1101"/>
      <c r="AI9" s="1101"/>
      <c r="AJ9" s="1102"/>
      <c r="AK9" s="1145" t="s">
        <v>601</v>
      </c>
      <c r="AL9" s="1146"/>
      <c r="AM9" s="1146"/>
      <c r="AN9" s="1146"/>
      <c r="AO9" s="1146"/>
      <c r="AP9" s="1146" t="s">
        <v>601</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392</v>
      </c>
      <c r="B23" s="1002" t="s">
        <v>393</v>
      </c>
      <c r="C23" s="1003"/>
      <c r="D23" s="1003"/>
      <c r="E23" s="1003"/>
      <c r="F23" s="1003"/>
      <c r="G23" s="1003"/>
      <c r="H23" s="1003"/>
      <c r="I23" s="1003"/>
      <c r="J23" s="1003"/>
      <c r="K23" s="1003"/>
      <c r="L23" s="1003"/>
      <c r="M23" s="1003"/>
      <c r="N23" s="1003"/>
      <c r="O23" s="1003"/>
      <c r="P23" s="1013"/>
      <c r="Q23" s="1132">
        <v>1717</v>
      </c>
      <c r="R23" s="1126"/>
      <c r="S23" s="1126"/>
      <c r="T23" s="1126"/>
      <c r="U23" s="1126"/>
      <c r="V23" s="1126">
        <v>1503</v>
      </c>
      <c r="W23" s="1126"/>
      <c r="X23" s="1126"/>
      <c r="Y23" s="1126"/>
      <c r="Z23" s="1126"/>
      <c r="AA23" s="1126">
        <v>214</v>
      </c>
      <c r="AB23" s="1126"/>
      <c r="AC23" s="1126"/>
      <c r="AD23" s="1126"/>
      <c r="AE23" s="1133"/>
      <c r="AF23" s="1134">
        <v>124</v>
      </c>
      <c r="AG23" s="1126"/>
      <c r="AH23" s="1126"/>
      <c r="AI23" s="1126"/>
      <c r="AJ23" s="1135"/>
      <c r="AK23" s="1136"/>
      <c r="AL23" s="1137"/>
      <c r="AM23" s="1137"/>
      <c r="AN23" s="1137"/>
      <c r="AO23" s="1137"/>
      <c r="AP23" s="1126">
        <v>558</v>
      </c>
      <c r="AQ23" s="1126"/>
      <c r="AR23" s="1126"/>
      <c r="AS23" s="1126"/>
      <c r="AT23" s="1126"/>
      <c r="AU23" s="1127"/>
      <c r="AV23" s="1127"/>
      <c r="AW23" s="1127"/>
      <c r="AX23" s="1127"/>
      <c r="AY23" s="1128"/>
      <c r="AZ23" s="1129" t="s">
        <v>129</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371</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404</v>
      </c>
      <c r="C28" s="1113"/>
      <c r="D28" s="1113"/>
      <c r="E28" s="1113"/>
      <c r="F28" s="1113"/>
      <c r="G28" s="1113"/>
      <c r="H28" s="1113"/>
      <c r="I28" s="1113"/>
      <c r="J28" s="1113"/>
      <c r="K28" s="1113"/>
      <c r="L28" s="1113"/>
      <c r="M28" s="1113"/>
      <c r="N28" s="1113"/>
      <c r="O28" s="1113"/>
      <c r="P28" s="1114"/>
      <c r="Q28" s="1115">
        <v>150</v>
      </c>
      <c r="R28" s="1116"/>
      <c r="S28" s="1116"/>
      <c r="T28" s="1116"/>
      <c r="U28" s="1116"/>
      <c r="V28" s="1116">
        <v>142</v>
      </c>
      <c r="W28" s="1116"/>
      <c r="X28" s="1116"/>
      <c r="Y28" s="1116"/>
      <c r="Z28" s="1116"/>
      <c r="AA28" s="1116">
        <v>8</v>
      </c>
      <c r="AB28" s="1116"/>
      <c r="AC28" s="1116"/>
      <c r="AD28" s="1116"/>
      <c r="AE28" s="1117"/>
      <c r="AF28" s="1118">
        <v>8</v>
      </c>
      <c r="AG28" s="1116"/>
      <c r="AH28" s="1116"/>
      <c r="AI28" s="1116"/>
      <c r="AJ28" s="1119"/>
      <c r="AK28" s="1107">
        <v>18</v>
      </c>
      <c r="AL28" s="1108"/>
      <c r="AM28" s="1108"/>
      <c r="AN28" s="1108"/>
      <c r="AO28" s="1108"/>
      <c r="AP28" s="1108" t="s">
        <v>591</v>
      </c>
      <c r="AQ28" s="1108"/>
      <c r="AR28" s="1108"/>
      <c r="AS28" s="1108"/>
      <c r="AT28" s="1108"/>
      <c r="AU28" s="1108" t="s">
        <v>591</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405</v>
      </c>
      <c r="C29" s="1096"/>
      <c r="D29" s="1096"/>
      <c r="E29" s="1096"/>
      <c r="F29" s="1096"/>
      <c r="G29" s="1096"/>
      <c r="H29" s="1096"/>
      <c r="I29" s="1096"/>
      <c r="J29" s="1096"/>
      <c r="K29" s="1096"/>
      <c r="L29" s="1096"/>
      <c r="M29" s="1096"/>
      <c r="N29" s="1096"/>
      <c r="O29" s="1096"/>
      <c r="P29" s="1097"/>
      <c r="Q29" s="1103">
        <v>13</v>
      </c>
      <c r="R29" s="1104"/>
      <c r="S29" s="1104"/>
      <c r="T29" s="1104"/>
      <c r="U29" s="1104"/>
      <c r="V29" s="1104">
        <v>12</v>
      </c>
      <c r="W29" s="1104"/>
      <c r="X29" s="1104"/>
      <c r="Y29" s="1104"/>
      <c r="Z29" s="1104"/>
      <c r="AA29" s="1104">
        <v>1</v>
      </c>
      <c r="AB29" s="1104"/>
      <c r="AC29" s="1104"/>
      <c r="AD29" s="1104"/>
      <c r="AE29" s="1105"/>
      <c r="AF29" s="1100">
        <v>1</v>
      </c>
      <c r="AG29" s="1101"/>
      <c r="AH29" s="1101"/>
      <c r="AI29" s="1101"/>
      <c r="AJ29" s="1102"/>
      <c r="AK29" s="1045">
        <v>3</v>
      </c>
      <c r="AL29" s="1036"/>
      <c r="AM29" s="1036"/>
      <c r="AN29" s="1036"/>
      <c r="AO29" s="1036"/>
      <c r="AP29" s="1036" t="s">
        <v>591</v>
      </c>
      <c r="AQ29" s="1036"/>
      <c r="AR29" s="1036"/>
      <c r="AS29" s="1036"/>
      <c r="AT29" s="1036"/>
      <c r="AU29" s="1036" t="s">
        <v>591</v>
      </c>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406</v>
      </c>
      <c r="C30" s="1096"/>
      <c r="D30" s="1096"/>
      <c r="E30" s="1096"/>
      <c r="F30" s="1096"/>
      <c r="G30" s="1096"/>
      <c r="H30" s="1096"/>
      <c r="I30" s="1096"/>
      <c r="J30" s="1096"/>
      <c r="K30" s="1096"/>
      <c r="L30" s="1096"/>
      <c r="M30" s="1096"/>
      <c r="N30" s="1096"/>
      <c r="O30" s="1096"/>
      <c r="P30" s="1097"/>
      <c r="Q30" s="1103">
        <v>4</v>
      </c>
      <c r="R30" s="1104"/>
      <c r="S30" s="1104"/>
      <c r="T30" s="1104"/>
      <c r="U30" s="1104"/>
      <c r="V30" s="1104">
        <v>2</v>
      </c>
      <c r="W30" s="1104"/>
      <c r="X30" s="1104"/>
      <c r="Y30" s="1104"/>
      <c r="Z30" s="1104"/>
      <c r="AA30" s="1104">
        <v>2</v>
      </c>
      <c r="AB30" s="1104"/>
      <c r="AC30" s="1104"/>
      <c r="AD30" s="1104"/>
      <c r="AE30" s="1105"/>
      <c r="AF30" s="1100">
        <v>2</v>
      </c>
      <c r="AG30" s="1101"/>
      <c r="AH30" s="1101"/>
      <c r="AI30" s="1101"/>
      <c r="AJ30" s="1102"/>
      <c r="AK30" s="1045">
        <v>1</v>
      </c>
      <c r="AL30" s="1036"/>
      <c r="AM30" s="1036"/>
      <c r="AN30" s="1036"/>
      <c r="AO30" s="1036"/>
      <c r="AP30" s="1036" t="s">
        <v>591</v>
      </c>
      <c r="AQ30" s="1036"/>
      <c r="AR30" s="1036"/>
      <c r="AS30" s="1036"/>
      <c r="AT30" s="1036"/>
      <c r="AU30" s="1036" t="s">
        <v>591</v>
      </c>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407</v>
      </c>
      <c r="C31" s="1096"/>
      <c r="D31" s="1096"/>
      <c r="E31" s="1096"/>
      <c r="F31" s="1096"/>
      <c r="G31" s="1096"/>
      <c r="H31" s="1096"/>
      <c r="I31" s="1096"/>
      <c r="J31" s="1096"/>
      <c r="K31" s="1096"/>
      <c r="L31" s="1096"/>
      <c r="M31" s="1096"/>
      <c r="N31" s="1096"/>
      <c r="O31" s="1096"/>
      <c r="P31" s="1097"/>
      <c r="Q31" s="1103" t="s">
        <v>594</v>
      </c>
      <c r="R31" s="1104"/>
      <c r="S31" s="1104"/>
      <c r="T31" s="1104"/>
      <c r="U31" s="1104"/>
      <c r="V31" s="1104" t="s">
        <v>594</v>
      </c>
      <c r="W31" s="1104"/>
      <c r="X31" s="1104"/>
      <c r="Y31" s="1104"/>
      <c r="Z31" s="1104"/>
      <c r="AA31" s="1104" t="s">
        <v>594</v>
      </c>
      <c r="AB31" s="1104"/>
      <c r="AC31" s="1104"/>
      <c r="AD31" s="1104"/>
      <c r="AE31" s="1105"/>
      <c r="AF31" s="1100" t="s">
        <v>594</v>
      </c>
      <c r="AG31" s="1101"/>
      <c r="AH31" s="1101"/>
      <c r="AI31" s="1101"/>
      <c r="AJ31" s="1102"/>
      <c r="AK31" s="1045" t="s">
        <v>594</v>
      </c>
      <c r="AL31" s="1036"/>
      <c r="AM31" s="1036"/>
      <c r="AN31" s="1036"/>
      <c r="AO31" s="1036"/>
      <c r="AP31" s="1036" t="s">
        <v>591</v>
      </c>
      <c r="AQ31" s="1036"/>
      <c r="AR31" s="1036"/>
      <c r="AS31" s="1036"/>
      <c r="AT31" s="1036"/>
      <c r="AU31" s="1036" t="s">
        <v>591</v>
      </c>
      <c r="AV31" s="1036"/>
      <c r="AW31" s="1036"/>
      <c r="AX31" s="1036"/>
      <c r="AY31" s="1036"/>
      <c r="AZ31" s="1106"/>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408</v>
      </c>
      <c r="C32" s="1096"/>
      <c r="D32" s="1096"/>
      <c r="E32" s="1096"/>
      <c r="F32" s="1096"/>
      <c r="G32" s="1096"/>
      <c r="H32" s="1096"/>
      <c r="I32" s="1096"/>
      <c r="J32" s="1096"/>
      <c r="K32" s="1096"/>
      <c r="L32" s="1096"/>
      <c r="M32" s="1096"/>
      <c r="N32" s="1096"/>
      <c r="O32" s="1096"/>
      <c r="P32" s="1097"/>
      <c r="Q32" s="1103">
        <v>34</v>
      </c>
      <c r="R32" s="1104"/>
      <c r="S32" s="1104"/>
      <c r="T32" s="1104"/>
      <c r="U32" s="1104"/>
      <c r="V32" s="1104">
        <v>33</v>
      </c>
      <c r="W32" s="1104"/>
      <c r="X32" s="1104"/>
      <c r="Y32" s="1104"/>
      <c r="Z32" s="1104"/>
      <c r="AA32" s="1104">
        <v>1</v>
      </c>
      <c r="AB32" s="1104"/>
      <c r="AC32" s="1104"/>
      <c r="AD32" s="1104"/>
      <c r="AE32" s="1105"/>
      <c r="AF32" s="1100">
        <v>1</v>
      </c>
      <c r="AG32" s="1101"/>
      <c r="AH32" s="1101"/>
      <c r="AI32" s="1101"/>
      <c r="AJ32" s="1102"/>
      <c r="AK32" s="1045">
        <v>17</v>
      </c>
      <c r="AL32" s="1036"/>
      <c r="AM32" s="1036"/>
      <c r="AN32" s="1036"/>
      <c r="AO32" s="1036"/>
      <c r="AP32" s="1036">
        <v>20</v>
      </c>
      <c r="AQ32" s="1036"/>
      <c r="AR32" s="1036"/>
      <c r="AS32" s="1036"/>
      <c r="AT32" s="1036"/>
      <c r="AU32" s="1036">
        <v>15</v>
      </c>
      <c r="AV32" s="1036"/>
      <c r="AW32" s="1036"/>
      <c r="AX32" s="1036"/>
      <c r="AY32" s="1036"/>
      <c r="AZ32" s="1106"/>
      <c r="BA32" s="1106"/>
      <c r="BB32" s="1106"/>
      <c r="BC32" s="1106"/>
      <c r="BD32" s="1106"/>
      <c r="BE32" s="1037" t="s">
        <v>409</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410</v>
      </c>
      <c r="C33" s="1096"/>
      <c r="D33" s="1096"/>
      <c r="E33" s="1096"/>
      <c r="F33" s="1096"/>
      <c r="G33" s="1096"/>
      <c r="H33" s="1096"/>
      <c r="I33" s="1096"/>
      <c r="J33" s="1096"/>
      <c r="K33" s="1096"/>
      <c r="L33" s="1096"/>
      <c r="M33" s="1096"/>
      <c r="N33" s="1096"/>
      <c r="O33" s="1096"/>
      <c r="P33" s="1097"/>
      <c r="Q33" s="1103">
        <v>62</v>
      </c>
      <c r="R33" s="1104"/>
      <c r="S33" s="1104"/>
      <c r="T33" s="1104"/>
      <c r="U33" s="1104"/>
      <c r="V33" s="1104">
        <v>58</v>
      </c>
      <c r="W33" s="1104"/>
      <c r="X33" s="1104"/>
      <c r="Y33" s="1104"/>
      <c r="Z33" s="1104"/>
      <c r="AA33" s="1104">
        <v>4</v>
      </c>
      <c r="AB33" s="1104"/>
      <c r="AC33" s="1104"/>
      <c r="AD33" s="1104"/>
      <c r="AE33" s="1105"/>
      <c r="AF33" s="1100">
        <v>4</v>
      </c>
      <c r="AG33" s="1101"/>
      <c r="AH33" s="1101"/>
      <c r="AI33" s="1101"/>
      <c r="AJ33" s="1102"/>
      <c r="AK33" s="1045">
        <v>19</v>
      </c>
      <c r="AL33" s="1036"/>
      <c r="AM33" s="1036"/>
      <c r="AN33" s="1036"/>
      <c r="AO33" s="1036"/>
      <c r="AP33" s="1036" t="s">
        <v>591</v>
      </c>
      <c r="AQ33" s="1036"/>
      <c r="AR33" s="1036"/>
      <c r="AS33" s="1036"/>
      <c r="AT33" s="1036"/>
      <c r="AU33" s="1036" t="s">
        <v>591</v>
      </c>
      <c r="AV33" s="1036"/>
      <c r="AW33" s="1036"/>
      <c r="AX33" s="1036"/>
      <c r="AY33" s="1036"/>
      <c r="AZ33" s="1106"/>
      <c r="BA33" s="1106"/>
      <c r="BB33" s="1106"/>
      <c r="BC33" s="1106"/>
      <c r="BD33" s="1106"/>
      <c r="BE33" s="1037" t="s">
        <v>411</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412</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392</v>
      </c>
      <c r="B63" s="1002" t="s">
        <v>413</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16</v>
      </c>
      <c r="AG63" s="1024"/>
      <c r="AH63" s="1024"/>
      <c r="AI63" s="1024"/>
      <c r="AJ63" s="1087"/>
      <c r="AK63" s="1088"/>
      <c r="AL63" s="1028"/>
      <c r="AM63" s="1028"/>
      <c r="AN63" s="1028"/>
      <c r="AO63" s="1028"/>
      <c r="AP63" s="1024">
        <v>20</v>
      </c>
      <c r="AQ63" s="1024"/>
      <c r="AR63" s="1024"/>
      <c r="AS63" s="1024"/>
      <c r="AT63" s="1024"/>
      <c r="AU63" s="1024">
        <v>15</v>
      </c>
      <c r="AV63" s="1024"/>
      <c r="AW63" s="1024"/>
      <c r="AX63" s="1024"/>
      <c r="AY63" s="1024"/>
      <c r="AZ63" s="1082"/>
      <c r="BA63" s="1082"/>
      <c r="BB63" s="1082"/>
      <c r="BC63" s="1082"/>
      <c r="BD63" s="1082"/>
      <c r="BE63" s="1025"/>
      <c r="BF63" s="1025"/>
      <c r="BG63" s="1025"/>
      <c r="BH63" s="1025"/>
      <c r="BI63" s="1026"/>
      <c r="BJ63" s="1083" t="s">
        <v>414</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416</v>
      </c>
      <c r="B66" s="1061"/>
      <c r="C66" s="1061"/>
      <c r="D66" s="1061"/>
      <c r="E66" s="1061"/>
      <c r="F66" s="1061"/>
      <c r="G66" s="1061"/>
      <c r="H66" s="1061"/>
      <c r="I66" s="1061"/>
      <c r="J66" s="1061"/>
      <c r="K66" s="1061"/>
      <c r="L66" s="1061"/>
      <c r="M66" s="1061"/>
      <c r="N66" s="1061"/>
      <c r="O66" s="1061"/>
      <c r="P66" s="1062"/>
      <c r="Q66" s="1066" t="s">
        <v>417</v>
      </c>
      <c r="R66" s="1067"/>
      <c r="S66" s="1067"/>
      <c r="T66" s="1067"/>
      <c r="U66" s="1068"/>
      <c r="V66" s="1066" t="s">
        <v>418</v>
      </c>
      <c r="W66" s="1067"/>
      <c r="X66" s="1067"/>
      <c r="Y66" s="1067"/>
      <c r="Z66" s="1068"/>
      <c r="AA66" s="1066" t="s">
        <v>419</v>
      </c>
      <c r="AB66" s="1067"/>
      <c r="AC66" s="1067"/>
      <c r="AD66" s="1067"/>
      <c r="AE66" s="1068"/>
      <c r="AF66" s="1072" t="s">
        <v>420</v>
      </c>
      <c r="AG66" s="1073"/>
      <c r="AH66" s="1073"/>
      <c r="AI66" s="1073"/>
      <c r="AJ66" s="1074"/>
      <c r="AK66" s="1066" t="s">
        <v>421</v>
      </c>
      <c r="AL66" s="1061"/>
      <c r="AM66" s="1061"/>
      <c r="AN66" s="1061"/>
      <c r="AO66" s="1062"/>
      <c r="AP66" s="1066" t="s">
        <v>422</v>
      </c>
      <c r="AQ66" s="1067"/>
      <c r="AR66" s="1067"/>
      <c r="AS66" s="1067"/>
      <c r="AT66" s="1068"/>
      <c r="AU66" s="1066" t="s">
        <v>423</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603</v>
      </c>
      <c r="C68" s="1051"/>
      <c r="D68" s="1051"/>
      <c r="E68" s="1051"/>
      <c r="F68" s="1051"/>
      <c r="G68" s="1051"/>
      <c r="H68" s="1051"/>
      <c r="I68" s="1051"/>
      <c r="J68" s="1051"/>
      <c r="K68" s="1051"/>
      <c r="L68" s="1051"/>
      <c r="M68" s="1051"/>
      <c r="N68" s="1051"/>
      <c r="O68" s="1051"/>
      <c r="P68" s="1052"/>
      <c r="Q68" s="1053">
        <v>978</v>
      </c>
      <c r="R68" s="1047"/>
      <c r="S68" s="1047"/>
      <c r="T68" s="1047"/>
      <c r="U68" s="1047"/>
      <c r="V68" s="1047">
        <v>948</v>
      </c>
      <c r="W68" s="1047"/>
      <c r="X68" s="1047"/>
      <c r="Y68" s="1047"/>
      <c r="Z68" s="1047"/>
      <c r="AA68" s="1047">
        <v>30</v>
      </c>
      <c r="AB68" s="1047"/>
      <c r="AC68" s="1047"/>
      <c r="AD68" s="1047"/>
      <c r="AE68" s="1047"/>
      <c r="AF68" s="1047">
        <v>30</v>
      </c>
      <c r="AG68" s="1047"/>
      <c r="AH68" s="1047"/>
      <c r="AI68" s="1047"/>
      <c r="AJ68" s="1047"/>
      <c r="AK68" s="1047" t="s">
        <v>601</v>
      </c>
      <c r="AL68" s="1047"/>
      <c r="AM68" s="1047"/>
      <c r="AN68" s="1047"/>
      <c r="AO68" s="1047"/>
      <c r="AP68" s="1047" t="s">
        <v>592</v>
      </c>
      <c r="AQ68" s="1047"/>
      <c r="AR68" s="1047"/>
      <c r="AS68" s="1047"/>
      <c r="AT68" s="1047"/>
      <c r="AU68" s="1047" t="s">
        <v>601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602</v>
      </c>
      <c r="C69" s="1040"/>
      <c r="D69" s="1040"/>
      <c r="E69" s="1040"/>
      <c r="F69" s="1040"/>
      <c r="G69" s="1040"/>
      <c r="H69" s="1040"/>
      <c r="I69" s="1040"/>
      <c r="J69" s="1040"/>
      <c r="K69" s="1040"/>
      <c r="L69" s="1040"/>
      <c r="M69" s="1040"/>
      <c r="N69" s="1040"/>
      <c r="O69" s="1040"/>
      <c r="P69" s="1041"/>
      <c r="Q69" s="1042">
        <v>296</v>
      </c>
      <c r="R69" s="1036"/>
      <c r="S69" s="1036"/>
      <c r="T69" s="1036"/>
      <c r="U69" s="1036"/>
      <c r="V69" s="1036">
        <v>182</v>
      </c>
      <c r="W69" s="1036"/>
      <c r="X69" s="1036"/>
      <c r="Y69" s="1036"/>
      <c r="Z69" s="1036"/>
      <c r="AA69" s="1036">
        <v>115</v>
      </c>
      <c r="AB69" s="1036"/>
      <c r="AC69" s="1036"/>
      <c r="AD69" s="1036"/>
      <c r="AE69" s="1036"/>
      <c r="AF69" s="1036">
        <v>115</v>
      </c>
      <c r="AG69" s="1036"/>
      <c r="AH69" s="1036"/>
      <c r="AI69" s="1036"/>
      <c r="AJ69" s="1036"/>
      <c r="AK69" s="1036" t="s">
        <v>601</v>
      </c>
      <c r="AL69" s="1036"/>
      <c r="AM69" s="1036"/>
      <c r="AN69" s="1036"/>
      <c r="AO69" s="1036"/>
      <c r="AP69" s="1036" t="s">
        <v>601</v>
      </c>
      <c r="AQ69" s="1036"/>
      <c r="AR69" s="1036"/>
      <c r="AS69" s="1036"/>
      <c r="AT69" s="1036"/>
      <c r="AU69" s="1036" t="s">
        <v>601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587</v>
      </c>
      <c r="C70" s="1040"/>
      <c r="D70" s="1040"/>
      <c r="E70" s="1040"/>
      <c r="F70" s="1040"/>
      <c r="G70" s="1040"/>
      <c r="H70" s="1040"/>
      <c r="I70" s="1040"/>
      <c r="J70" s="1040"/>
      <c r="K70" s="1040"/>
      <c r="L70" s="1040"/>
      <c r="M70" s="1040"/>
      <c r="N70" s="1040"/>
      <c r="O70" s="1040"/>
      <c r="P70" s="1041"/>
      <c r="Q70" s="1042">
        <v>6282</v>
      </c>
      <c r="R70" s="1036"/>
      <c r="S70" s="1036"/>
      <c r="T70" s="1036"/>
      <c r="U70" s="1036"/>
      <c r="V70" s="1036">
        <v>6206</v>
      </c>
      <c r="W70" s="1036"/>
      <c r="X70" s="1036"/>
      <c r="Y70" s="1036"/>
      <c r="Z70" s="1036"/>
      <c r="AA70" s="1036">
        <v>76</v>
      </c>
      <c r="AB70" s="1036"/>
      <c r="AC70" s="1036"/>
      <c r="AD70" s="1036"/>
      <c r="AE70" s="1036"/>
      <c r="AF70" s="1036">
        <v>76</v>
      </c>
      <c r="AG70" s="1036"/>
      <c r="AH70" s="1036"/>
      <c r="AI70" s="1036"/>
      <c r="AJ70" s="1036"/>
      <c r="AK70" s="1036">
        <v>1908</v>
      </c>
      <c r="AL70" s="1036"/>
      <c r="AM70" s="1036"/>
      <c r="AN70" s="1036"/>
      <c r="AO70" s="1036"/>
      <c r="AP70" s="1036" t="s">
        <v>601</v>
      </c>
      <c r="AQ70" s="1036"/>
      <c r="AR70" s="1036"/>
      <c r="AS70" s="1036"/>
      <c r="AT70" s="1036"/>
      <c r="AU70" s="1036" t="s">
        <v>601</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588</v>
      </c>
      <c r="C71" s="1040"/>
      <c r="D71" s="1040"/>
      <c r="E71" s="1040"/>
      <c r="F71" s="1040"/>
      <c r="G71" s="1040"/>
      <c r="H71" s="1040"/>
      <c r="I71" s="1040"/>
      <c r="J71" s="1040"/>
      <c r="K71" s="1040"/>
      <c r="L71" s="1040"/>
      <c r="M71" s="1040"/>
      <c r="N71" s="1040"/>
      <c r="O71" s="1040"/>
      <c r="P71" s="1041"/>
      <c r="Q71" s="1042">
        <v>1478091</v>
      </c>
      <c r="R71" s="1036"/>
      <c r="S71" s="1036"/>
      <c r="T71" s="1036"/>
      <c r="U71" s="1036"/>
      <c r="V71" s="1036">
        <v>1440066</v>
      </c>
      <c r="W71" s="1036"/>
      <c r="X71" s="1036"/>
      <c r="Y71" s="1036"/>
      <c r="Z71" s="1036"/>
      <c r="AA71" s="1036">
        <v>38025</v>
      </c>
      <c r="AB71" s="1036"/>
      <c r="AC71" s="1036"/>
      <c r="AD71" s="1036"/>
      <c r="AE71" s="1036"/>
      <c r="AF71" s="1036">
        <v>38025</v>
      </c>
      <c r="AG71" s="1036"/>
      <c r="AH71" s="1036"/>
      <c r="AI71" s="1036"/>
      <c r="AJ71" s="1036"/>
      <c r="AK71" s="1036">
        <v>17867</v>
      </c>
      <c r="AL71" s="1036"/>
      <c r="AM71" s="1036"/>
      <c r="AN71" s="1036"/>
      <c r="AO71" s="1036"/>
      <c r="AP71" s="1036" t="s">
        <v>591</v>
      </c>
      <c r="AQ71" s="1036"/>
      <c r="AR71" s="1036"/>
      <c r="AS71" s="1036"/>
      <c r="AT71" s="1036"/>
      <c r="AU71" s="1036" t="s">
        <v>591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604</v>
      </c>
      <c r="C72" s="1040"/>
      <c r="D72" s="1040"/>
      <c r="E72" s="1040"/>
      <c r="F72" s="1040"/>
      <c r="G72" s="1040"/>
      <c r="H72" s="1040"/>
      <c r="I72" s="1040"/>
      <c r="J72" s="1040"/>
      <c r="K72" s="1040"/>
      <c r="L72" s="1040"/>
      <c r="M72" s="1040"/>
      <c r="N72" s="1040"/>
      <c r="O72" s="1040"/>
      <c r="P72" s="1041"/>
      <c r="Q72" s="1042">
        <v>5106</v>
      </c>
      <c r="R72" s="1036"/>
      <c r="S72" s="1036"/>
      <c r="T72" s="1036"/>
      <c r="U72" s="1036"/>
      <c r="V72" s="1036">
        <v>4706</v>
      </c>
      <c r="W72" s="1036"/>
      <c r="X72" s="1036"/>
      <c r="Y72" s="1036"/>
      <c r="Z72" s="1036"/>
      <c r="AA72" s="1036">
        <v>400</v>
      </c>
      <c r="AB72" s="1036"/>
      <c r="AC72" s="1036"/>
      <c r="AD72" s="1036"/>
      <c r="AE72" s="1036"/>
      <c r="AF72" s="1036">
        <v>400</v>
      </c>
      <c r="AG72" s="1036"/>
      <c r="AH72" s="1036"/>
      <c r="AI72" s="1036"/>
      <c r="AJ72" s="1036"/>
      <c r="AK72" s="1036" t="s">
        <v>601</v>
      </c>
      <c r="AL72" s="1036"/>
      <c r="AM72" s="1036"/>
      <c r="AN72" s="1036"/>
      <c r="AO72" s="1036"/>
      <c r="AP72" s="1036" t="s">
        <v>601</v>
      </c>
      <c r="AQ72" s="1036"/>
      <c r="AR72" s="1036"/>
      <c r="AS72" s="1036"/>
      <c r="AT72" s="1036"/>
      <c r="AU72" s="1036" t="s">
        <v>601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589</v>
      </c>
      <c r="C73" s="1040"/>
      <c r="D73" s="1040"/>
      <c r="E73" s="1040"/>
      <c r="F73" s="1040"/>
      <c r="G73" s="1040"/>
      <c r="H73" s="1040"/>
      <c r="I73" s="1040"/>
      <c r="J73" s="1040"/>
      <c r="K73" s="1040"/>
      <c r="L73" s="1040"/>
      <c r="M73" s="1040"/>
      <c r="N73" s="1040"/>
      <c r="O73" s="1040"/>
      <c r="P73" s="1041"/>
      <c r="Q73" s="1042">
        <v>520</v>
      </c>
      <c r="R73" s="1036"/>
      <c r="S73" s="1036"/>
      <c r="T73" s="1036"/>
      <c r="U73" s="1036"/>
      <c r="V73" s="1036">
        <v>515</v>
      </c>
      <c r="W73" s="1036"/>
      <c r="X73" s="1036"/>
      <c r="Y73" s="1036"/>
      <c r="Z73" s="1036"/>
      <c r="AA73" s="1036">
        <v>5</v>
      </c>
      <c r="AB73" s="1036"/>
      <c r="AC73" s="1036"/>
      <c r="AD73" s="1036"/>
      <c r="AE73" s="1036"/>
      <c r="AF73" s="1036">
        <v>5</v>
      </c>
      <c r="AG73" s="1036"/>
      <c r="AH73" s="1036"/>
      <c r="AI73" s="1036"/>
      <c r="AJ73" s="1036"/>
      <c r="AK73" s="1036">
        <v>50</v>
      </c>
      <c r="AL73" s="1036"/>
      <c r="AM73" s="1036"/>
      <c r="AN73" s="1036"/>
      <c r="AO73" s="1036"/>
      <c r="AP73" s="1036">
        <v>558</v>
      </c>
      <c r="AQ73" s="1036"/>
      <c r="AR73" s="1036"/>
      <c r="AS73" s="1036"/>
      <c r="AT73" s="1036"/>
      <c r="AU73" s="1036">
        <v>20</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590</v>
      </c>
      <c r="C74" s="1040"/>
      <c r="D74" s="1040"/>
      <c r="E74" s="1040"/>
      <c r="F74" s="1040"/>
      <c r="G74" s="1040"/>
      <c r="H74" s="1040"/>
      <c r="I74" s="1040"/>
      <c r="J74" s="1040"/>
      <c r="K74" s="1040"/>
      <c r="L74" s="1040"/>
      <c r="M74" s="1040"/>
      <c r="N74" s="1040"/>
      <c r="O74" s="1040"/>
      <c r="P74" s="1041"/>
      <c r="Q74" s="1042">
        <v>4</v>
      </c>
      <c r="R74" s="1036"/>
      <c r="S74" s="1036"/>
      <c r="T74" s="1036"/>
      <c r="U74" s="1036"/>
      <c r="V74" s="1036">
        <v>3</v>
      </c>
      <c r="W74" s="1036"/>
      <c r="X74" s="1036"/>
      <c r="Y74" s="1036"/>
      <c r="Z74" s="1036"/>
      <c r="AA74" s="1036">
        <v>1</v>
      </c>
      <c r="AB74" s="1036"/>
      <c r="AC74" s="1036"/>
      <c r="AD74" s="1036"/>
      <c r="AE74" s="1036"/>
      <c r="AF74" s="1036">
        <v>1</v>
      </c>
      <c r="AG74" s="1036"/>
      <c r="AH74" s="1036"/>
      <c r="AI74" s="1036"/>
      <c r="AJ74" s="1036"/>
      <c r="AK74" s="1036" t="s">
        <v>601</v>
      </c>
      <c r="AL74" s="1036"/>
      <c r="AM74" s="1036"/>
      <c r="AN74" s="1036"/>
      <c r="AO74" s="1036"/>
      <c r="AP74" s="1036" t="s">
        <v>601</v>
      </c>
      <c r="AQ74" s="1036"/>
      <c r="AR74" s="1036"/>
      <c r="AS74" s="1036"/>
      <c r="AT74" s="1036"/>
      <c r="AU74" s="1036" t="s">
        <v>601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392</v>
      </c>
      <c r="B88" s="1002" t="s">
        <v>424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38652</v>
      </c>
      <c r="AG88" s="1024"/>
      <c r="AH88" s="1024"/>
      <c r="AI88" s="1024"/>
      <c r="AJ88" s="1024"/>
      <c r="AK88" s="1028"/>
      <c r="AL88" s="1028"/>
      <c r="AM88" s="1028"/>
      <c r="AN88" s="1028"/>
      <c r="AO88" s="1028"/>
      <c r="AP88" s="1024">
        <v>558</v>
      </c>
      <c r="AQ88" s="1024"/>
      <c r="AR88" s="1024"/>
      <c r="AS88" s="1024"/>
      <c r="AT88" s="1024"/>
      <c r="AU88" s="1024">
        <v>20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425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433</v>
      </c>
      <c r="AB109" s="961"/>
      <c r="AC109" s="961"/>
      <c r="AD109" s="961"/>
      <c r="AE109" s="962"/>
      <c r="AF109" s="963" t="s">
        <v>434</v>
      </c>
      <c r="AG109" s="961"/>
      <c r="AH109" s="961"/>
      <c r="AI109" s="961"/>
      <c r="AJ109" s="962"/>
      <c r="AK109" s="963" t="s">
        <v>305</v>
      </c>
      <c r="AL109" s="961"/>
      <c r="AM109" s="961"/>
      <c r="AN109" s="961"/>
      <c r="AO109" s="962"/>
      <c r="AP109" s="963" t="s">
        <v>435</v>
      </c>
      <c r="AQ109" s="961"/>
      <c r="AR109" s="961"/>
      <c r="AS109" s="961"/>
      <c r="AT109" s="994"/>
      <c r="AU109" s="960" t="s">
        <v>432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433</v>
      </c>
      <c r="BR109" s="961"/>
      <c r="BS109" s="961"/>
      <c r="BT109" s="961"/>
      <c r="BU109" s="962"/>
      <c r="BV109" s="963" t="s">
        <v>434</v>
      </c>
      <c r="BW109" s="961"/>
      <c r="BX109" s="961"/>
      <c r="BY109" s="961"/>
      <c r="BZ109" s="962"/>
      <c r="CA109" s="963" t="s">
        <v>305</v>
      </c>
      <c r="CB109" s="961"/>
      <c r="CC109" s="961"/>
      <c r="CD109" s="961"/>
      <c r="CE109" s="962"/>
      <c r="CF109" s="1001" t="s">
        <v>435</v>
      </c>
      <c r="CG109" s="1001"/>
      <c r="CH109" s="1001"/>
      <c r="CI109" s="1001"/>
      <c r="CJ109" s="1001"/>
      <c r="CK109" s="963" t="s">
        <v>436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433</v>
      </c>
      <c r="DH109" s="961"/>
      <c r="DI109" s="961"/>
      <c r="DJ109" s="961"/>
      <c r="DK109" s="962"/>
      <c r="DL109" s="963" t="s">
        <v>434</v>
      </c>
      <c r="DM109" s="961"/>
      <c r="DN109" s="961"/>
      <c r="DO109" s="961"/>
      <c r="DP109" s="962"/>
      <c r="DQ109" s="963" t="s">
        <v>305</v>
      </c>
      <c r="DR109" s="961"/>
      <c r="DS109" s="961"/>
      <c r="DT109" s="961"/>
      <c r="DU109" s="962"/>
      <c r="DV109" s="963" t="s">
        <v>435</v>
      </c>
      <c r="DW109" s="961"/>
      <c r="DX109" s="961"/>
      <c r="DY109" s="961"/>
      <c r="DZ109" s="994"/>
    </row>
    <row r="110" spans="1:131" s="226" customFormat="1" ht="26.25" customHeight="1" x14ac:dyDescent="0.2">
      <c r="A110" s="872" t="s">
        <v>437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53317</v>
      </c>
      <c r="AB110" s="954"/>
      <c r="AC110" s="954"/>
      <c r="AD110" s="954"/>
      <c r="AE110" s="955"/>
      <c r="AF110" s="956">
        <v>66388</v>
      </c>
      <c r="AG110" s="954"/>
      <c r="AH110" s="954"/>
      <c r="AI110" s="954"/>
      <c r="AJ110" s="955"/>
      <c r="AK110" s="956">
        <v>67064</v>
      </c>
      <c r="AL110" s="954"/>
      <c r="AM110" s="954"/>
      <c r="AN110" s="954"/>
      <c r="AO110" s="955"/>
      <c r="AP110" s="957">
        <v>17</v>
      </c>
      <c r="AQ110" s="958"/>
      <c r="AR110" s="958"/>
      <c r="AS110" s="958"/>
      <c r="AT110" s="959"/>
      <c r="AU110" s="995" t="s">
        <v>73</v>
      </c>
      <c r="AV110" s="996"/>
      <c r="AW110" s="996"/>
      <c r="AX110" s="996"/>
      <c r="AY110" s="996"/>
      <c r="AZ110" s="925" t="s">
        <v>438</v>
      </c>
      <c r="BA110" s="873"/>
      <c r="BB110" s="873"/>
      <c r="BC110" s="873"/>
      <c r="BD110" s="873"/>
      <c r="BE110" s="873"/>
      <c r="BF110" s="873"/>
      <c r="BG110" s="873"/>
      <c r="BH110" s="873"/>
      <c r="BI110" s="873"/>
      <c r="BJ110" s="873"/>
      <c r="BK110" s="873"/>
      <c r="BL110" s="873"/>
      <c r="BM110" s="873"/>
      <c r="BN110" s="873"/>
      <c r="BO110" s="873"/>
      <c r="BP110" s="874"/>
      <c r="BQ110" s="926">
        <v>663528</v>
      </c>
      <c r="BR110" s="907"/>
      <c r="BS110" s="907"/>
      <c r="BT110" s="907"/>
      <c r="BU110" s="907"/>
      <c r="BV110" s="907">
        <v>610001</v>
      </c>
      <c r="BW110" s="907"/>
      <c r="BX110" s="907"/>
      <c r="BY110" s="907"/>
      <c r="BZ110" s="907"/>
      <c r="CA110" s="907">
        <v>557973</v>
      </c>
      <c r="CB110" s="907"/>
      <c r="CC110" s="907"/>
      <c r="CD110" s="907"/>
      <c r="CE110" s="907"/>
      <c r="CF110" s="931">
        <v>141.30000000000001</v>
      </c>
      <c r="CG110" s="932"/>
      <c r="CH110" s="932"/>
      <c r="CI110" s="932"/>
      <c r="CJ110" s="932"/>
      <c r="CK110" s="991" t="s">
        <v>439</v>
      </c>
      <c r="CL110" s="884"/>
      <c r="CM110" s="925" t="s">
        <v>440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129</v>
      </c>
      <c r="DH110" s="907"/>
      <c r="DI110" s="907"/>
      <c r="DJ110" s="907"/>
      <c r="DK110" s="907"/>
      <c r="DL110" s="907" t="s">
        <v>441</v>
      </c>
      <c r="DM110" s="907"/>
      <c r="DN110" s="907"/>
      <c r="DO110" s="907"/>
      <c r="DP110" s="907"/>
      <c r="DQ110" s="907" t="s">
        <v>441</v>
      </c>
      <c r="DR110" s="907"/>
      <c r="DS110" s="907"/>
      <c r="DT110" s="907"/>
      <c r="DU110" s="907"/>
      <c r="DV110" s="908" t="s">
        <v>129</v>
      </c>
      <c r="DW110" s="908"/>
      <c r="DX110" s="908"/>
      <c r="DY110" s="908"/>
      <c r="DZ110" s="909"/>
    </row>
    <row r="111" spans="1:131" s="226" customFormat="1" ht="26.25" customHeight="1" x14ac:dyDescent="0.2">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443</v>
      </c>
      <c r="AB111" s="984"/>
      <c r="AC111" s="984"/>
      <c r="AD111" s="984"/>
      <c r="AE111" s="985"/>
      <c r="AF111" s="986" t="s">
        <v>441</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t="s">
        <v>129</v>
      </c>
      <c r="BR111" s="882"/>
      <c r="BS111" s="882"/>
      <c r="BT111" s="882"/>
      <c r="BU111" s="882"/>
      <c r="BV111" s="882" t="s">
        <v>129</v>
      </c>
      <c r="BW111" s="882"/>
      <c r="BX111" s="882"/>
      <c r="BY111" s="882"/>
      <c r="BZ111" s="882"/>
      <c r="CA111" s="882" t="s">
        <v>129</v>
      </c>
      <c r="CB111" s="882"/>
      <c r="CC111" s="882"/>
      <c r="CD111" s="882"/>
      <c r="CE111" s="882"/>
      <c r="CF111" s="940" t="s">
        <v>129</v>
      </c>
      <c r="CG111" s="941"/>
      <c r="CH111" s="941"/>
      <c r="CI111" s="941"/>
      <c r="CJ111" s="941"/>
      <c r="CK111" s="992"/>
      <c r="CL111" s="886"/>
      <c r="CM111" s="880" t="s">
        <v>445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129</v>
      </c>
      <c r="DH111" s="882"/>
      <c r="DI111" s="882"/>
      <c r="DJ111" s="882"/>
      <c r="DK111" s="882"/>
      <c r="DL111" s="882" t="s">
        <v>129</v>
      </c>
      <c r="DM111" s="882"/>
      <c r="DN111" s="882"/>
      <c r="DO111" s="882"/>
      <c r="DP111" s="882"/>
      <c r="DQ111" s="882" t="s">
        <v>129</v>
      </c>
      <c r="DR111" s="882"/>
      <c r="DS111" s="882"/>
      <c r="DT111" s="882"/>
      <c r="DU111" s="882"/>
      <c r="DV111" s="859" t="s">
        <v>129</v>
      </c>
      <c r="DW111" s="859"/>
      <c r="DX111" s="859"/>
      <c r="DY111" s="859"/>
      <c r="DZ111" s="860"/>
    </row>
    <row r="112" spans="1:131" s="226" customFormat="1" ht="26.25" customHeight="1" x14ac:dyDescent="0.2">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448</v>
      </c>
      <c r="AB112" s="845"/>
      <c r="AC112" s="845"/>
      <c r="AD112" s="845"/>
      <c r="AE112" s="846"/>
      <c r="AF112" s="847" t="s">
        <v>129</v>
      </c>
      <c r="AG112" s="845"/>
      <c r="AH112" s="845"/>
      <c r="AI112" s="845"/>
      <c r="AJ112" s="846"/>
      <c r="AK112" s="847" t="s">
        <v>129</v>
      </c>
      <c r="AL112" s="845"/>
      <c r="AM112" s="845"/>
      <c r="AN112" s="845"/>
      <c r="AO112" s="846"/>
      <c r="AP112" s="889" t="s">
        <v>129</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19853</v>
      </c>
      <c r="BR112" s="882"/>
      <c r="BS112" s="882"/>
      <c r="BT112" s="882"/>
      <c r="BU112" s="882"/>
      <c r="BV112" s="882">
        <v>16585</v>
      </c>
      <c r="BW112" s="882"/>
      <c r="BX112" s="882"/>
      <c r="BY112" s="882"/>
      <c r="BZ112" s="882"/>
      <c r="CA112" s="882">
        <v>15169</v>
      </c>
      <c r="CB112" s="882"/>
      <c r="CC112" s="882"/>
      <c r="CD112" s="882"/>
      <c r="CE112" s="882"/>
      <c r="CF112" s="940">
        <v>3.8</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451</v>
      </c>
      <c r="DH112" s="882"/>
      <c r="DI112" s="882"/>
      <c r="DJ112" s="882"/>
      <c r="DK112" s="882"/>
      <c r="DL112" s="882" t="s">
        <v>129</v>
      </c>
      <c r="DM112" s="882"/>
      <c r="DN112" s="882"/>
      <c r="DO112" s="882"/>
      <c r="DP112" s="882"/>
      <c r="DQ112" s="882" t="s">
        <v>452</v>
      </c>
      <c r="DR112" s="882"/>
      <c r="DS112" s="882"/>
      <c r="DT112" s="882"/>
      <c r="DU112" s="882"/>
      <c r="DV112" s="859" t="s">
        <v>129</v>
      </c>
      <c r="DW112" s="859"/>
      <c r="DX112" s="859"/>
      <c r="DY112" s="859"/>
      <c r="DZ112" s="860"/>
    </row>
    <row r="113" spans="1:130" s="226" customFormat="1" ht="26.25" customHeight="1" x14ac:dyDescent="0.2">
      <c r="A113" s="979"/>
      <c r="B113" s="980"/>
      <c r="C113" s="817" t="s">
        <v>453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3021</v>
      </c>
      <c r="AB113" s="984"/>
      <c r="AC113" s="984"/>
      <c r="AD113" s="984"/>
      <c r="AE113" s="985"/>
      <c r="AF113" s="986">
        <v>2507</v>
      </c>
      <c r="AG113" s="984"/>
      <c r="AH113" s="984"/>
      <c r="AI113" s="984"/>
      <c r="AJ113" s="985"/>
      <c r="AK113" s="986">
        <v>2384</v>
      </c>
      <c r="AL113" s="984"/>
      <c r="AM113" s="984"/>
      <c r="AN113" s="984"/>
      <c r="AO113" s="985"/>
      <c r="AP113" s="987">
        <v>0.6</v>
      </c>
      <c r="AQ113" s="988"/>
      <c r="AR113" s="988"/>
      <c r="AS113" s="988"/>
      <c r="AT113" s="989"/>
      <c r="AU113" s="997"/>
      <c r="AV113" s="998"/>
      <c r="AW113" s="998"/>
      <c r="AX113" s="998"/>
      <c r="AY113" s="998"/>
      <c r="AZ113" s="880" t="s">
        <v>454</v>
      </c>
      <c r="BA113" s="817"/>
      <c r="BB113" s="817"/>
      <c r="BC113" s="817"/>
      <c r="BD113" s="817"/>
      <c r="BE113" s="817"/>
      <c r="BF113" s="817"/>
      <c r="BG113" s="817"/>
      <c r="BH113" s="817"/>
      <c r="BI113" s="817"/>
      <c r="BJ113" s="817"/>
      <c r="BK113" s="817"/>
      <c r="BL113" s="817"/>
      <c r="BM113" s="817"/>
      <c r="BN113" s="817"/>
      <c r="BO113" s="817"/>
      <c r="BP113" s="818"/>
      <c r="BQ113" s="881">
        <v>29885</v>
      </c>
      <c r="BR113" s="882"/>
      <c r="BS113" s="882"/>
      <c r="BT113" s="882"/>
      <c r="BU113" s="882"/>
      <c r="BV113" s="882">
        <v>23839</v>
      </c>
      <c r="BW113" s="882"/>
      <c r="BX113" s="882"/>
      <c r="BY113" s="882"/>
      <c r="BZ113" s="882"/>
      <c r="CA113" s="882">
        <v>20096</v>
      </c>
      <c r="CB113" s="882"/>
      <c r="CC113" s="882"/>
      <c r="CD113" s="882"/>
      <c r="CE113" s="882"/>
      <c r="CF113" s="940">
        <v>5.0999999999999996</v>
      </c>
      <c r="CG113" s="941"/>
      <c r="CH113" s="941"/>
      <c r="CI113" s="941"/>
      <c r="CJ113" s="941"/>
      <c r="CK113" s="992"/>
      <c r="CL113" s="886"/>
      <c r="CM113" s="880" t="s">
        <v>455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451</v>
      </c>
      <c r="DH113" s="845"/>
      <c r="DI113" s="845"/>
      <c r="DJ113" s="845"/>
      <c r="DK113" s="846"/>
      <c r="DL113" s="847" t="s">
        <v>129</v>
      </c>
      <c r="DM113" s="845"/>
      <c r="DN113" s="845"/>
      <c r="DO113" s="845"/>
      <c r="DP113" s="846"/>
      <c r="DQ113" s="847" t="s">
        <v>129</v>
      </c>
      <c r="DR113" s="845"/>
      <c r="DS113" s="845"/>
      <c r="DT113" s="845"/>
      <c r="DU113" s="846"/>
      <c r="DV113" s="889" t="s">
        <v>129</v>
      </c>
      <c r="DW113" s="890"/>
      <c r="DX113" s="890"/>
      <c r="DY113" s="890"/>
      <c r="DZ113" s="891"/>
    </row>
    <row r="114" spans="1:130" s="226" customFormat="1" ht="26.25" customHeight="1" x14ac:dyDescent="0.2">
      <c r="A114" s="979"/>
      <c r="B114" s="980"/>
      <c r="C114" s="817" t="s">
        <v>456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6999</v>
      </c>
      <c r="AB114" s="845"/>
      <c r="AC114" s="845"/>
      <c r="AD114" s="845"/>
      <c r="AE114" s="846"/>
      <c r="AF114" s="847">
        <v>6322</v>
      </c>
      <c r="AG114" s="845"/>
      <c r="AH114" s="845"/>
      <c r="AI114" s="845"/>
      <c r="AJ114" s="846"/>
      <c r="AK114" s="847">
        <v>3953</v>
      </c>
      <c r="AL114" s="845"/>
      <c r="AM114" s="845"/>
      <c r="AN114" s="845"/>
      <c r="AO114" s="846"/>
      <c r="AP114" s="889">
        <v>1</v>
      </c>
      <c r="AQ114" s="890"/>
      <c r="AR114" s="890"/>
      <c r="AS114" s="890"/>
      <c r="AT114" s="891"/>
      <c r="AU114" s="997"/>
      <c r="AV114" s="998"/>
      <c r="AW114" s="998"/>
      <c r="AX114" s="998"/>
      <c r="AY114" s="998"/>
      <c r="AZ114" s="880" t="s">
        <v>457</v>
      </c>
      <c r="BA114" s="817"/>
      <c r="BB114" s="817"/>
      <c r="BC114" s="817"/>
      <c r="BD114" s="817"/>
      <c r="BE114" s="817"/>
      <c r="BF114" s="817"/>
      <c r="BG114" s="817"/>
      <c r="BH114" s="817"/>
      <c r="BI114" s="817"/>
      <c r="BJ114" s="817"/>
      <c r="BK114" s="817"/>
      <c r="BL114" s="817"/>
      <c r="BM114" s="817"/>
      <c r="BN114" s="817"/>
      <c r="BO114" s="817"/>
      <c r="BP114" s="818"/>
      <c r="BQ114" s="881" t="s">
        <v>129</v>
      </c>
      <c r="BR114" s="882"/>
      <c r="BS114" s="882"/>
      <c r="BT114" s="882"/>
      <c r="BU114" s="882"/>
      <c r="BV114" s="882" t="s">
        <v>458</v>
      </c>
      <c r="BW114" s="882"/>
      <c r="BX114" s="882"/>
      <c r="BY114" s="882"/>
      <c r="BZ114" s="882"/>
      <c r="CA114" s="882" t="s">
        <v>129</v>
      </c>
      <c r="CB114" s="882"/>
      <c r="CC114" s="882"/>
      <c r="CD114" s="882"/>
      <c r="CE114" s="882"/>
      <c r="CF114" s="940" t="s">
        <v>129</v>
      </c>
      <c r="CG114" s="941"/>
      <c r="CH114" s="941"/>
      <c r="CI114" s="941"/>
      <c r="CJ114" s="941"/>
      <c r="CK114" s="992"/>
      <c r="CL114" s="886"/>
      <c r="CM114" s="880" t="s">
        <v>459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452</v>
      </c>
      <c r="DH114" s="845"/>
      <c r="DI114" s="845"/>
      <c r="DJ114" s="845"/>
      <c r="DK114" s="846"/>
      <c r="DL114" s="847" t="s">
        <v>129</v>
      </c>
      <c r="DM114" s="845"/>
      <c r="DN114" s="845"/>
      <c r="DO114" s="845"/>
      <c r="DP114" s="846"/>
      <c r="DQ114" s="847" t="s">
        <v>448</v>
      </c>
      <c r="DR114" s="845"/>
      <c r="DS114" s="845"/>
      <c r="DT114" s="845"/>
      <c r="DU114" s="846"/>
      <c r="DV114" s="889" t="s">
        <v>448</v>
      </c>
      <c r="DW114" s="890"/>
      <c r="DX114" s="890"/>
      <c r="DY114" s="890"/>
      <c r="DZ114" s="891"/>
    </row>
    <row r="115" spans="1:130" s="226" customFormat="1" ht="26.25" customHeight="1" x14ac:dyDescent="0.2">
      <c r="A115" s="979"/>
      <c r="B115" s="980"/>
      <c r="C115" s="817" t="s">
        <v>460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448</v>
      </c>
      <c r="AB115" s="984"/>
      <c r="AC115" s="984"/>
      <c r="AD115" s="984"/>
      <c r="AE115" s="985"/>
      <c r="AF115" s="986" t="s">
        <v>129</v>
      </c>
      <c r="AG115" s="984"/>
      <c r="AH115" s="984"/>
      <c r="AI115" s="984"/>
      <c r="AJ115" s="985"/>
      <c r="AK115" s="986" t="s">
        <v>129</v>
      </c>
      <c r="AL115" s="984"/>
      <c r="AM115" s="984"/>
      <c r="AN115" s="984"/>
      <c r="AO115" s="985"/>
      <c r="AP115" s="987" t="s">
        <v>129</v>
      </c>
      <c r="AQ115" s="988"/>
      <c r="AR115" s="988"/>
      <c r="AS115" s="988"/>
      <c r="AT115" s="989"/>
      <c r="AU115" s="997"/>
      <c r="AV115" s="998"/>
      <c r="AW115" s="998"/>
      <c r="AX115" s="998"/>
      <c r="AY115" s="998"/>
      <c r="AZ115" s="880" t="s">
        <v>461</v>
      </c>
      <c r="BA115" s="817"/>
      <c r="BB115" s="817"/>
      <c r="BC115" s="817"/>
      <c r="BD115" s="817"/>
      <c r="BE115" s="817"/>
      <c r="BF115" s="817"/>
      <c r="BG115" s="817"/>
      <c r="BH115" s="817"/>
      <c r="BI115" s="817"/>
      <c r="BJ115" s="817"/>
      <c r="BK115" s="817"/>
      <c r="BL115" s="817"/>
      <c r="BM115" s="817"/>
      <c r="BN115" s="817"/>
      <c r="BO115" s="817"/>
      <c r="BP115" s="818"/>
      <c r="BQ115" s="881" t="s">
        <v>448</v>
      </c>
      <c r="BR115" s="882"/>
      <c r="BS115" s="882"/>
      <c r="BT115" s="882"/>
      <c r="BU115" s="882"/>
      <c r="BV115" s="882" t="s">
        <v>448</v>
      </c>
      <c r="BW115" s="882"/>
      <c r="BX115" s="882"/>
      <c r="BY115" s="882"/>
      <c r="BZ115" s="882"/>
      <c r="CA115" s="882" t="s">
        <v>129</v>
      </c>
      <c r="CB115" s="882"/>
      <c r="CC115" s="882"/>
      <c r="CD115" s="882"/>
      <c r="CE115" s="882"/>
      <c r="CF115" s="940" t="s">
        <v>129</v>
      </c>
      <c r="CG115" s="941"/>
      <c r="CH115" s="941"/>
      <c r="CI115" s="941"/>
      <c r="CJ115" s="941"/>
      <c r="CK115" s="992"/>
      <c r="CL115" s="886"/>
      <c r="CM115" s="880" t="s">
        <v>462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448</v>
      </c>
      <c r="DH115" s="845"/>
      <c r="DI115" s="845"/>
      <c r="DJ115" s="845"/>
      <c r="DK115" s="846"/>
      <c r="DL115" s="847" t="s">
        <v>129</v>
      </c>
      <c r="DM115" s="845"/>
      <c r="DN115" s="845"/>
      <c r="DO115" s="845"/>
      <c r="DP115" s="846"/>
      <c r="DQ115" s="847" t="s">
        <v>451</v>
      </c>
      <c r="DR115" s="845"/>
      <c r="DS115" s="845"/>
      <c r="DT115" s="845"/>
      <c r="DU115" s="846"/>
      <c r="DV115" s="889" t="s">
        <v>129</v>
      </c>
      <c r="DW115" s="890"/>
      <c r="DX115" s="890"/>
      <c r="DY115" s="890"/>
      <c r="DZ115" s="891"/>
    </row>
    <row r="116" spans="1:130" s="226" customFormat="1" ht="26.25" customHeight="1" x14ac:dyDescent="0.2">
      <c r="A116" s="981"/>
      <c r="B116" s="982"/>
      <c r="C116" s="904" t="s">
        <v>463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129</v>
      </c>
      <c r="AB116" s="845"/>
      <c r="AC116" s="845"/>
      <c r="AD116" s="845"/>
      <c r="AE116" s="846"/>
      <c r="AF116" s="847" t="s">
        <v>129</v>
      </c>
      <c r="AG116" s="845"/>
      <c r="AH116" s="845"/>
      <c r="AI116" s="845"/>
      <c r="AJ116" s="846"/>
      <c r="AK116" s="847" t="s">
        <v>129</v>
      </c>
      <c r="AL116" s="845"/>
      <c r="AM116" s="845"/>
      <c r="AN116" s="845"/>
      <c r="AO116" s="846"/>
      <c r="AP116" s="889" t="s">
        <v>451</v>
      </c>
      <c r="AQ116" s="890"/>
      <c r="AR116" s="890"/>
      <c r="AS116" s="890"/>
      <c r="AT116" s="891"/>
      <c r="AU116" s="997"/>
      <c r="AV116" s="998"/>
      <c r="AW116" s="998"/>
      <c r="AX116" s="998"/>
      <c r="AY116" s="998"/>
      <c r="AZ116" s="974" t="s">
        <v>464</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465</v>
      </c>
      <c r="BW116" s="882"/>
      <c r="BX116" s="882"/>
      <c r="BY116" s="882"/>
      <c r="BZ116" s="882"/>
      <c r="CA116" s="882" t="s">
        <v>448</v>
      </c>
      <c r="CB116" s="882"/>
      <c r="CC116" s="882"/>
      <c r="CD116" s="882"/>
      <c r="CE116" s="882"/>
      <c r="CF116" s="940" t="s">
        <v>448</v>
      </c>
      <c r="CG116" s="941"/>
      <c r="CH116" s="941"/>
      <c r="CI116" s="941"/>
      <c r="CJ116" s="941"/>
      <c r="CK116" s="992"/>
      <c r="CL116" s="886"/>
      <c r="CM116" s="880" t="s">
        <v>466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129</v>
      </c>
      <c r="DH116" s="845"/>
      <c r="DI116" s="845"/>
      <c r="DJ116" s="845"/>
      <c r="DK116" s="846"/>
      <c r="DL116" s="847" t="s">
        <v>129</v>
      </c>
      <c r="DM116" s="845"/>
      <c r="DN116" s="845"/>
      <c r="DO116" s="845"/>
      <c r="DP116" s="846"/>
      <c r="DQ116" s="847" t="s">
        <v>129</v>
      </c>
      <c r="DR116" s="845"/>
      <c r="DS116" s="845"/>
      <c r="DT116" s="845"/>
      <c r="DU116" s="846"/>
      <c r="DV116" s="889" t="s">
        <v>129</v>
      </c>
      <c r="DW116" s="890"/>
      <c r="DX116" s="890"/>
      <c r="DY116" s="890"/>
      <c r="DZ116" s="891"/>
    </row>
    <row r="117" spans="1:130" s="226" customFormat="1" ht="26.25" customHeight="1" x14ac:dyDescent="0.2">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467</v>
      </c>
      <c r="Z117" s="962"/>
      <c r="AA117" s="967">
        <v>63337</v>
      </c>
      <c r="AB117" s="968"/>
      <c r="AC117" s="968"/>
      <c r="AD117" s="968"/>
      <c r="AE117" s="969"/>
      <c r="AF117" s="970">
        <v>75217</v>
      </c>
      <c r="AG117" s="968"/>
      <c r="AH117" s="968"/>
      <c r="AI117" s="968"/>
      <c r="AJ117" s="969"/>
      <c r="AK117" s="970">
        <v>73401</v>
      </c>
      <c r="AL117" s="968"/>
      <c r="AM117" s="968"/>
      <c r="AN117" s="968"/>
      <c r="AO117" s="969"/>
      <c r="AP117" s="971"/>
      <c r="AQ117" s="972"/>
      <c r="AR117" s="972"/>
      <c r="AS117" s="972"/>
      <c r="AT117" s="973"/>
      <c r="AU117" s="997"/>
      <c r="AV117" s="998"/>
      <c r="AW117" s="998"/>
      <c r="AX117" s="998"/>
      <c r="AY117" s="998"/>
      <c r="AZ117" s="928" t="s">
        <v>468</v>
      </c>
      <c r="BA117" s="929"/>
      <c r="BB117" s="929"/>
      <c r="BC117" s="929"/>
      <c r="BD117" s="929"/>
      <c r="BE117" s="929"/>
      <c r="BF117" s="929"/>
      <c r="BG117" s="929"/>
      <c r="BH117" s="929"/>
      <c r="BI117" s="929"/>
      <c r="BJ117" s="929"/>
      <c r="BK117" s="929"/>
      <c r="BL117" s="929"/>
      <c r="BM117" s="929"/>
      <c r="BN117" s="929"/>
      <c r="BO117" s="929"/>
      <c r="BP117" s="930"/>
      <c r="BQ117" s="881" t="s">
        <v>448</v>
      </c>
      <c r="BR117" s="882"/>
      <c r="BS117" s="882"/>
      <c r="BT117" s="882"/>
      <c r="BU117" s="882"/>
      <c r="BV117" s="882" t="s">
        <v>129</v>
      </c>
      <c r="BW117" s="882"/>
      <c r="BX117" s="882"/>
      <c r="BY117" s="882"/>
      <c r="BZ117" s="882"/>
      <c r="CA117" s="882" t="s">
        <v>129</v>
      </c>
      <c r="CB117" s="882"/>
      <c r="CC117" s="882"/>
      <c r="CD117" s="882"/>
      <c r="CE117" s="882"/>
      <c r="CF117" s="940" t="s">
        <v>129</v>
      </c>
      <c r="CG117" s="941"/>
      <c r="CH117" s="941"/>
      <c r="CI117" s="941"/>
      <c r="CJ117" s="941"/>
      <c r="CK117" s="992"/>
      <c r="CL117" s="886"/>
      <c r="CM117" s="880" t="s">
        <v>469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448</v>
      </c>
      <c r="DH117" s="845"/>
      <c r="DI117" s="845"/>
      <c r="DJ117" s="845"/>
      <c r="DK117" s="846"/>
      <c r="DL117" s="847" t="s">
        <v>129</v>
      </c>
      <c r="DM117" s="845"/>
      <c r="DN117" s="845"/>
      <c r="DO117" s="845"/>
      <c r="DP117" s="846"/>
      <c r="DQ117" s="847" t="s">
        <v>129</v>
      </c>
      <c r="DR117" s="845"/>
      <c r="DS117" s="845"/>
      <c r="DT117" s="845"/>
      <c r="DU117" s="846"/>
      <c r="DV117" s="889" t="s">
        <v>448</v>
      </c>
      <c r="DW117" s="890"/>
      <c r="DX117" s="890"/>
      <c r="DY117" s="890"/>
      <c r="DZ117" s="891"/>
    </row>
    <row r="118" spans="1:130" s="226" customFormat="1" ht="26.25" customHeight="1" x14ac:dyDescent="0.2">
      <c r="A118" s="960" t="s">
        <v>436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433</v>
      </c>
      <c r="AB118" s="961"/>
      <c r="AC118" s="961"/>
      <c r="AD118" s="961"/>
      <c r="AE118" s="962"/>
      <c r="AF118" s="963" t="s">
        <v>434</v>
      </c>
      <c r="AG118" s="961"/>
      <c r="AH118" s="961"/>
      <c r="AI118" s="961"/>
      <c r="AJ118" s="962"/>
      <c r="AK118" s="963" t="s">
        <v>305</v>
      </c>
      <c r="AL118" s="961"/>
      <c r="AM118" s="961"/>
      <c r="AN118" s="961"/>
      <c r="AO118" s="962"/>
      <c r="AP118" s="964" t="s">
        <v>435</v>
      </c>
      <c r="AQ118" s="965"/>
      <c r="AR118" s="965"/>
      <c r="AS118" s="965"/>
      <c r="AT118" s="966"/>
      <c r="AU118" s="997"/>
      <c r="AV118" s="998"/>
      <c r="AW118" s="998"/>
      <c r="AX118" s="998"/>
      <c r="AY118" s="998"/>
      <c r="AZ118" s="903" t="s">
        <v>470</v>
      </c>
      <c r="BA118" s="904"/>
      <c r="BB118" s="904"/>
      <c r="BC118" s="904"/>
      <c r="BD118" s="904"/>
      <c r="BE118" s="904"/>
      <c r="BF118" s="904"/>
      <c r="BG118" s="904"/>
      <c r="BH118" s="904"/>
      <c r="BI118" s="904"/>
      <c r="BJ118" s="904"/>
      <c r="BK118" s="904"/>
      <c r="BL118" s="904"/>
      <c r="BM118" s="904"/>
      <c r="BN118" s="904"/>
      <c r="BO118" s="904"/>
      <c r="BP118" s="905"/>
      <c r="BQ118" s="944" t="s">
        <v>448</v>
      </c>
      <c r="BR118" s="910"/>
      <c r="BS118" s="910"/>
      <c r="BT118" s="910"/>
      <c r="BU118" s="910"/>
      <c r="BV118" s="910" t="s">
        <v>129</v>
      </c>
      <c r="BW118" s="910"/>
      <c r="BX118" s="910"/>
      <c r="BY118" s="910"/>
      <c r="BZ118" s="910"/>
      <c r="CA118" s="910" t="s">
        <v>448</v>
      </c>
      <c r="CB118" s="910"/>
      <c r="CC118" s="910"/>
      <c r="CD118" s="910"/>
      <c r="CE118" s="910"/>
      <c r="CF118" s="940" t="s">
        <v>452</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448</v>
      </c>
      <c r="DM118" s="845"/>
      <c r="DN118" s="845"/>
      <c r="DO118" s="845"/>
      <c r="DP118" s="846"/>
      <c r="DQ118" s="847" t="s">
        <v>472</v>
      </c>
      <c r="DR118" s="845"/>
      <c r="DS118" s="845"/>
      <c r="DT118" s="845"/>
      <c r="DU118" s="846"/>
      <c r="DV118" s="889" t="s">
        <v>448</v>
      </c>
      <c r="DW118" s="890"/>
      <c r="DX118" s="890"/>
      <c r="DY118" s="890"/>
      <c r="DZ118" s="891"/>
    </row>
    <row r="119" spans="1:130" s="226" customFormat="1" ht="26.25" customHeight="1" x14ac:dyDescent="0.2">
      <c r="A119" s="883" t="s">
        <v>439</v>
      </c>
      <c r="B119" s="884"/>
      <c r="C119" s="925" t="s">
        <v>440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129</v>
      </c>
      <c r="AB119" s="954"/>
      <c r="AC119" s="954"/>
      <c r="AD119" s="954"/>
      <c r="AE119" s="955"/>
      <c r="AF119" s="956" t="s">
        <v>465</v>
      </c>
      <c r="AG119" s="954"/>
      <c r="AH119" s="954"/>
      <c r="AI119" s="954"/>
      <c r="AJ119" s="955"/>
      <c r="AK119" s="956" t="s">
        <v>129</v>
      </c>
      <c r="AL119" s="954"/>
      <c r="AM119" s="954"/>
      <c r="AN119" s="954"/>
      <c r="AO119" s="955"/>
      <c r="AP119" s="957" t="s">
        <v>129</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473</v>
      </c>
      <c r="BP119" s="943"/>
      <c r="BQ119" s="944">
        <v>713266</v>
      </c>
      <c r="BR119" s="910"/>
      <c r="BS119" s="910"/>
      <c r="BT119" s="910"/>
      <c r="BU119" s="910"/>
      <c r="BV119" s="910">
        <v>650425</v>
      </c>
      <c r="BW119" s="910"/>
      <c r="BX119" s="910"/>
      <c r="BY119" s="910"/>
      <c r="BZ119" s="910"/>
      <c r="CA119" s="910">
        <v>593238</v>
      </c>
      <c r="CB119" s="910"/>
      <c r="CC119" s="910"/>
      <c r="CD119" s="910"/>
      <c r="CE119" s="910"/>
      <c r="CF119" s="813"/>
      <c r="CG119" s="814"/>
      <c r="CH119" s="814"/>
      <c r="CI119" s="814"/>
      <c r="CJ119" s="899"/>
      <c r="CK119" s="993"/>
      <c r="CL119" s="888"/>
      <c r="CM119" s="903" t="s">
        <v>474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129</v>
      </c>
      <c r="DH119" s="829"/>
      <c r="DI119" s="829"/>
      <c r="DJ119" s="829"/>
      <c r="DK119" s="830"/>
      <c r="DL119" s="831" t="s">
        <v>129</v>
      </c>
      <c r="DM119" s="829"/>
      <c r="DN119" s="829"/>
      <c r="DO119" s="829"/>
      <c r="DP119" s="830"/>
      <c r="DQ119" s="831" t="s">
        <v>129</v>
      </c>
      <c r="DR119" s="829"/>
      <c r="DS119" s="829"/>
      <c r="DT119" s="829"/>
      <c r="DU119" s="830"/>
      <c r="DV119" s="913" t="s">
        <v>129</v>
      </c>
      <c r="DW119" s="914"/>
      <c r="DX119" s="914"/>
      <c r="DY119" s="914"/>
      <c r="DZ119" s="915"/>
    </row>
    <row r="120" spans="1:130" s="226" customFormat="1" ht="26.25" customHeight="1" x14ac:dyDescent="0.2">
      <c r="A120" s="885"/>
      <c r="B120" s="886"/>
      <c r="C120" s="880" t="s">
        <v>445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448</v>
      </c>
      <c r="AG120" s="845"/>
      <c r="AH120" s="845"/>
      <c r="AI120" s="845"/>
      <c r="AJ120" s="846"/>
      <c r="AK120" s="847" t="s">
        <v>129</v>
      </c>
      <c r="AL120" s="845"/>
      <c r="AM120" s="845"/>
      <c r="AN120" s="845"/>
      <c r="AO120" s="846"/>
      <c r="AP120" s="889" t="s">
        <v>129</v>
      </c>
      <c r="AQ120" s="890"/>
      <c r="AR120" s="890"/>
      <c r="AS120" s="890"/>
      <c r="AT120" s="891"/>
      <c r="AU120" s="945" t="s">
        <v>475</v>
      </c>
      <c r="AV120" s="946"/>
      <c r="AW120" s="946"/>
      <c r="AX120" s="946"/>
      <c r="AY120" s="947"/>
      <c r="AZ120" s="925" t="s">
        <v>476</v>
      </c>
      <c r="BA120" s="873"/>
      <c r="BB120" s="873"/>
      <c r="BC120" s="873"/>
      <c r="BD120" s="873"/>
      <c r="BE120" s="873"/>
      <c r="BF120" s="873"/>
      <c r="BG120" s="873"/>
      <c r="BH120" s="873"/>
      <c r="BI120" s="873"/>
      <c r="BJ120" s="873"/>
      <c r="BK120" s="873"/>
      <c r="BL120" s="873"/>
      <c r="BM120" s="873"/>
      <c r="BN120" s="873"/>
      <c r="BO120" s="873"/>
      <c r="BP120" s="874"/>
      <c r="BQ120" s="926">
        <v>2529749</v>
      </c>
      <c r="BR120" s="907"/>
      <c r="BS120" s="907"/>
      <c r="BT120" s="907"/>
      <c r="BU120" s="907"/>
      <c r="BV120" s="907">
        <v>2450197</v>
      </c>
      <c r="BW120" s="907"/>
      <c r="BX120" s="907"/>
      <c r="BY120" s="907"/>
      <c r="BZ120" s="907"/>
      <c r="CA120" s="907">
        <v>2365011</v>
      </c>
      <c r="CB120" s="907"/>
      <c r="CC120" s="907"/>
      <c r="CD120" s="907"/>
      <c r="CE120" s="907"/>
      <c r="CF120" s="931">
        <v>598.9</v>
      </c>
      <c r="CG120" s="932"/>
      <c r="CH120" s="932"/>
      <c r="CI120" s="932"/>
      <c r="CJ120" s="932"/>
      <c r="CK120" s="933" t="s">
        <v>477</v>
      </c>
      <c r="CL120" s="917"/>
      <c r="CM120" s="917"/>
      <c r="CN120" s="917"/>
      <c r="CO120" s="918"/>
      <c r="CP120" s="937" t="s">
        <v>408</v>
      </c>
      <c r="CQ120" s="938"/>
      <c r="CR120" s="938"/>
      <c r="CS120" s="938"/>
      <c r="CT120" s="938"/>
      <c r="CU120" s="938"/>
      <c r="CV120" s="938"/>
      <c r="CW120" s="938"/>
      <c r="CX120" s="938"/>
      <c r="CY120" s="938"/>
      <c r="CZ120" s="938"/>
      <c r="DA120" s="938"/>
      <c r="DB120" s="938"/>
      <c r="DC120" s="938"/>
      <c r="DD120" s="938"/>
      <c r="DE120" s="938"/>
      <c r="DF120" s="939"/>
      <c r="DG120" s="926">
        <v>19346</v>
      </c>
      <c r="DH120" s="907"/>
      <c r="DI120" s="907"/>
      <c r="DJ120" s="907"/>
      <c r="DK120" s="907"/>
      <c r="DL120" s="907">
        <v>16585</v>
      </c>
      <c r="DM120" s="907"/>
      <c r="DN120" s="907"/>
      <c r="DO120" s="907"/>
      <c r="DP120" s="907"/>
      <c r="DQ120" s="907">
        <v>15169</v>
      </c>
      <c r="DR120" s="907"/>
      <c r="DS120" s="907"/>
      <c r="DT120" s="907"/>
      <c r="DU120" s="907"/>
      <c r="DV120" s="908">
        <v>3.8</v>
      </c>
      <c r="DW120" s="908"/>
      <c r="DX120" s="908"/>
      <c r="DY120" s="908"/>
      <c r="DZ120" s="909"/>
    </row>
    <row r="121" spans="1:130" s="226" customFormat="1" ht="26.25" customHeight="1" x14ac:dyDescent="0.2">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129</v>
      </c>
      <c r="AB121" s="845"/>
      <c r="AC121" s="845"/>
      <c r="AD121" s="845"/>
      <c r="AE121" s="846"/>
      <c r="AF121" s="847" t="s">
        <v>448</v>
      </c>
      <c r="AG121" s="845"/>
      <c r="AH121" s="845"/>
      <c r="AI121" s="845"/>
      <c r="AJ121" s="846"/>
      <c r="AK121" s="847" t="s">
        <v>448</v>
      </c>
      <c r="AL121" s="845"/>
      <c r="AM121" s="845"/>
      <c r="AN121" s="845"/>
      <c r="AO121" s="846"/>
      <c r="AP121" s="889" t="s">
        <v>129</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v>11640</v>
      </c>
      <c r="BR121" s="882"/>
      <c r="BS121" s="882"/>
      <c r="BT121" s="882"/>
      <c r="BU121" s="882"/>
      <c r="BV121" s="882">
        <v>9786</v>
      </c>
      <c r="BW121" s="882"/>
      <c r="BX121" s="882"/>
      <c r="BY121" s="882"/>
      <c r="BZ121" s="882"/>
      <c r="CA121" s="882">
        <v>7898</v>
      </c>
      <c r="CB121" s="882"/>
      <c r="CC121" s="882"/>
      <c r="CD121" s="882"/>
      <c r="CE121" s="882"/>
      <c r="CF121" s="940">
        <v>2</v>
      </c>
      <c r="CG121" s="941"/>
      <c r="CH121" s="941"/>
      <c r="CI121" s="941"/>
      <c r="CJ121" s="941"/>
      <c r="CK121" s="934"/>
      <c r="CL121" s="920"/>
      <c r="CM121" s="920"/>
      <c r="CN121" s="920"/>
      <c r="CO121" s="921"/>
      <c r="CP121" s="900" t="s">
        <v>480</v>
      </c>
      <c r="CQ121" s="901"/>
      <c r="CR121" s="901"/>
      <c r="CS121" s="901"/>
      <c r="CT121" s="901"/>
      <c r="CU121" s="901"/>
      <c r="CV121" s="901"/>
      <c r="CW121" s="901"/>
      <c r="CX121" s="901"/>
      <c r="CY121" s="901"/>
      <c r="CZ121" s="901"/>
      <c r="DA121" s="901"/>
      <c r="DB121" s="901"/>
      <c r="DC121" s="901"/>
      <c r="DD121" s="901"/>
      <c r="DE121" s="901"/>
      <c r="DF121" s="902"/>
      <c r="DG121" s="881" t="s">
        <v>472</v>
      </c>
      <c r="DH121" s="882"/>
      <c r="DI121" s="882"/>
      <c r="DJ121" s="882"/>
      <c r="DK121" s="882"/>
      <c r="DL121" s="882" t="s">
        <v>129</v>
      </c>
      <c r="DM121" s="882"/>
      <c r="DN121" s="882"/>
      <c r="DO121" s="882"/>
      <c r="DP121" s="882"/>
      <c r="DQ121" s="882" t="s">
        <v>452</v>
      </c>
      <c r="DR121" s="882"/>
      <c r="DS121" s="882"/>
      <c r="DT121" s="882"/>
      <c r="DU121" s="882"/>
      <c r="DV121" s="859" t="s">
        <v>129</v>
      </c>
      <c r="DW121" s="859"/>
      <c r="DX121" s="859"/>
      <c r="DY121" s="859"/>
      <c r="DZ121" s="860"/>
    </row>
    <row r="122" spans="1:130" s="226" customFormat="1" ht="26.25" customHeight="1" x14ac:dyDescent="0.2">
      <c r="A122" s="885"/>
      <c r="B122" s="886"/>
      <c r="C122" s="880" t="s">
        <v>459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129</v>
      </c>
      <c r="AB122" s="845"/>
      <c r="AC122" s="845"/>
      <c r="AD122" s="845"/>
      <c r="AE122" s="846"/>
      <c r="AF122" s="847" t="s">
        <v>448</v>
      </c>
      <c r="AG122" s="845"/>
      <c r="AH122" s="845"/>
      <c r="AI122" s="845"/>
      <c r="AJ122" s="846"/>
      <c r="AK122" s="847" t="s">
        <v>129</v>
      </c>
      <c r="AL122" s="845"/>
      <c r="AM122" s="845"/>
      <c r="AN122" s="845"/>
      <c r="AO122" s="846"/>
      <c r="AP122" s="889" t="s">
        <v>451</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534085</v>
      </c>
      <c r="BR122" s="910"/>
      <c r="BS122" s="910"/>
      <c r="BT122" s="910"/>
      <c r="BU122" s="910"/>
      <c r="BV122" s="910">
        <v>498592</v>
      </c>
      <c r="BW122" s="910"/>
      <c r="BX122" s="910"/>
      <c r="BY122" s="910"/>
      <c r="BZ122" s="910"/>
      <c r="CA122" s="910">
        <v>461550</v>
      </c>
      <c r="CB122" s="910"/>
      <c r="CC122" s="910"/>
      <c r="CD122" s="910"/>
      <c r="CE122" s="910"/>
      <c r="CF122" s="911">
        <v>116.9</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t="s">
        <v>448</v>
      </c>
      <c r="DH122" s="882"/>
      <c r="DI122" s="882"/>
      <c r="DJ122" s="882"/>
      <c r="DK122" s="882"/>
      <c r="DL122" s="882" t="s">
        <v>465</v>
      </c>
      <c r="DM122" s="882"/>
      <c r="DN122" s="882"/>
      <c r="DO122" s="882"/>
      <c r="DP122" s="882"/>
      <c r="DQ122" s="882" t="s">
        <v>129</v>
      </c>
      <c r="DR122" s="882"/>
      <c r="DS122" s="882"/>
      <c r="DT122" s="882"/>
      <c r="DU122" s="882"/>
      <c r="DV122" s="859" t="s">
        <v>129</v>
      </c>
      <c r="DW122" s="859"/>
      <c r="DX122" s="859"/>
      <c r="DY122" s="859"/>
      <c r="DZ122" s="860"/>
    </row>
    <row r="123" spans="1:130" s="226" customFormat="1" ht="26.25" customHeight="1" x14ac:dyDescent="0.2">
      <c r="A123" s="885"/>
      <c r="B123" s="886"/>
      <c r="C123" s="880" t="s">
        <v>466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448</v>
      </c>
      <c r="AB123" s="845"/>
      <c r="AC123" s="845"/>
      <c r="AD123" s="845"/>
      <c r="AE123" s="846"/>
      <c r="AF123" s="847" t="s">
        <v>448</v>
      </c>
      <c r="AG123" s="845"/>
      <c r="AH123" s="845"/>
      <c r="AI123" s="845"/>
      <c r="AJ123" s="846"/>
      <c r="AK123" s="847" t="s">
        <v>448</v>
      </c>
      <c r="AL123" s="845"/>
      <c r="AM123" s="845"/>
      <c r="AN123" s="845"/>
      <c r="AO123" s="846"/>
      <c r="AP123" s="889" t="s">
        <v>129</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483</v>
      </c>
      <c r="BP123" s="943"/>
      <c r="BQ123" s="897">
        <v>3075474</v>
      </c>
      <c r="BR123" s="898"/>
      <c r="BS123" s="898"/>
      <c r="BT123" s="898"/>
      <c r="BU123" s="898"/>
      <c r="BV123" s="898">
        <v>2958575</v>
      </c>
      <c r="BW123" s="898"/>
      <c r="BX123" s="898"/>
      <c r="BY123" s="898"/>
      <c r="BZ123" s="898"/>
      <c r="CA123" s="898">
        <v>2834459</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v>507</v>
      </c>
      <c r="DH123" s="845"/>
      <c r="DI123" s="845"/>
      <c r="DJ123" s="845"/>
      <c r="DK123" s="846"/>
      <c r="DL123" s="847" t="s">
        <v>472</v>
      </c>
      <c r="DM123" s="845"/>
      <c r="DN123" s="845"/>
      <c r="DO123" s="845"/>
      <c r="DP123" s="846"/>
      <c r="DQ123" s="847" t="s">
        <v>448</v>
      </c>
      <c r="DR123" s="845"/>
      <c r="DS123" s="845"/>
      <c r="DT123" s="845"/>
      <c r="DU123" s="846"/>
      <c r="DV123" s="889" t="s">
        <v>129</v>
      </c>
      <c r="DW123" s="890"/>
      <c r="DX123" s="890"/>
      <c r="DY123" s="890"/>
      <c r="DZ123" s="891"/>
    </row>
    <row r="124" spans="1:130" s="226" customFormat="1" ht="26.25" customHeight="1" thickBot="1" x14ac:dyDescent="0.25">
      <c r="A124" s="885"/>
      <c r="B124" s="886"/>
      <c r="C124" s="880" t="s">
        <v>469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452</v>
      </c>
      <c r="AB124" s="845"/>
      <c r="AC124" s="845"/>
      <c r="AD124" s="845"/>
      <c r="AE124" s="846"/>
      <c r="AF124" s="847" t="s">
        <v>129</v>
      </c>
      <c r="AG124" s="845"/>
      <c r="AH124" s="845"/>
      <c r="AI124" s="845"/>
      <c r="AJ124" s="846"/>
      <c r="AK124" s="847" t="s">
        <v>465</v>
      </c>
      <c r="AL124" s="845"/>
      <c r="AM124" s="845"/>
      <c r="AN124" s="845"/>
      <c r="AO124" s="846"/>
      <c r="AP124" s="889" t="s">
        <v>129</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451</v>
      </c>
      <c r="BR124" s="896"/>
      <c r="BS124" s="896"/>
      <c r="BT124" s="896"/>
      <c r="BU124" s="896"/>
      <c r="BV124" s="896" t="s">
        <v>472</v>
      </c>
      <c r="BW124" s="896"/>
      <c r="BX124" s="896"/>
      <c r="BY124" s="896"/>
      <c r="BZ124" s="896"/>
      <c r="CA124" s="896" t="s">
        <v>129</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t="s">
        <v>448</v>
      </c>
      <c r="DH124" s="829"/>
      <c r="DI124" s="829"/>
      <c r="DJ124" s="829"/>
      <c r="DK124" s="830"/>
      <c r="DL124" s="831" t="s">
        <v>472</v>
      </c>
      <c r="DM124" s="829"/>
      <c r="DN124" s="829"/>
      <c r="DO124" s="829"/>
      <c r="DP124" s="830"/>
      <c r="DQ124" s="831" t="s">
        <v>129</v>
      </c>
      <c r="DR124" s="829"/>
      <c r="DS124" s="829"/>
      <c r="DT124" s="829"/>
      <c r="DU124" s="830"/>
      <c r="DV124" s="913" t="s">
        <v>129</v>
      </c>
      <c r="DW124" s="914"/>
      <c r="DX124" s="914"/>
      <c r="DY124" s="914"/>
      <c r="DZ124" s="915"/>
    </row>
    <row r="125" spans="1:130" s="226" customFormat="1" ht="26.25" customHeight="1" x14ac:dyDescent="0.2">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129</v>
      </c>
      <c r="AB125" s="845"/>
      <c r="AC125" s="845"/>
      <c r="AD125" s="845"/>
      <c r="AE125" s="846"/>
      <c r="AF125" s="847" t="s">
        <v>129</v>
      </c>
      <c r="AG125" s="845"/>
      <c r="AH125" s="845"/>
      <c r="AI125" s="845"/>
      <c r="AJ125" s="846"/>
      <c r="AK125" s="847" t="s">
        <v>472</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487</v>
      </c>
      <c r="CL125" s="917"/>
      <c r="CM125" s="917"/>
      <c r="CN125" s="917"/>
      <c r="CO125" s="918"/>
      <c r="CP125" s="925" t="s">
        <v>488</v>
      </c>
      <c r="CQ125" s="873"/>
      <c r="CR125" s="873"/>
      <c r="CS125" s="873"/>
      <c r="CT125" s="873"/>
      <c r="CU125" s="873"/>
      <c r="CV125" s="873"/>
      <c r="CW125" s="873"/>
      <c r="CX125" s="873"/>
      <c r="CY125" s="873"/>
      <c r="CZ125" s="873"/>
      <c r="DA125" s="873"/>
      <c r="DB125" s="873"/>
      <c r="DC125" s="873"/>
      <c r="DD125" s="873"/>
      <c r="DE125" s="873"/>
      <c r="DF125" s="874"/>
      <c r="DG125" s="926" t="s">
        <v>129</v>
      </c>
      <c r="DH125" s="907"/>
      <c r="DI125" s="907"/>
      <c r="DJ125" s="907"/>
      <c r="DK125" s="907"/>
      <c r="DL125" s="907" t="s">
        <v>451</v>
      </c>
      <c r="DM125" s="907"/>
      <c r="DN125" s="907"/>
      <c r="DO125" s="907"/>
      <c r="DP125" s="907"/>
      <c r="DQ125" s="907" t="s">
        <v>129</v>
      </c>
      <c r="DR125" s="907"/>
      <c r="DS125" s="907"/>
      <c r="DT125" s="907"/>
      <c r="DU125" s="907"/>
      <c r="DV125" s="908" t="s">
        <v>451</v>
      </c>
      <c r="DW125" s="908"/>
      <c r="DX125" s="908"/>
      <c r="DY125" s="908"/>
      <c r="DZ125" s="909"/>
    </row>
    <row r="126" spans="1:130" s="226" customFormat="1" ht="26.25" customHeight="1" thickBot="1" x14ac:dyDescent="0.25">
      <c r="A126" s="885"/>
      <c r="B126" s="886"/>
      <c r="C126" s="880" t="s">
        <v>474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129</v>
      </c>
      <c r="AG126" s="845"/>
      <c r="AH126" s="845"/>
      <c r="AI126" s="845"/>
      <c r="AJ126" s="846"/>
      <c r="AK126" s="847" t="s">
        <v>129</v>
      </c>
      <c r="AL126" s="845"/>
      <c r="AM126" s="845"/>
      <c r="AN126" s="845"/>
      <c r="AO126" s="846"/>
      <c r="AP126" s="889" t="s">
        <v>472</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129</v>
      </c>
      <c r="DH126" s="882"/>
      <c r="DI126" s="882"/>
      <c r="DJ126" s="882"/>
      <c r="DK126" s="882"/>
      <c r="DL126" s="882" t="s">
        <v>129</v>
      </c>
      <c r="DM126" s="882"/>
      <c r="DN126" s="882"/>
      <c r="DO126" s="882"/>
      <c r="DP126" s="882"/>
      <c r="DQ126" s="882" t="s">
        <v>451</v>
      </c>
      <c r="DR126" s="882"/>
      <c r="DS126" s="882"/>
      <c r="DT126" s="882"/>
      <c r="DU126" s="882"/>
      <c r="DV126" s="859" t="s">
        <v>448</v>
      </c>
      <c r="DW126" s="859"/>
      <c r="DX126" s="859"/>
      <c r="DY126" s="859"/>
      <c r="DZ126" s="860"/>
    </row>
    <row r="127" spans="1:130" s="226" customFormat="1" ht="26.25" customHeight="1" x14ac:dyDescent="0.2">
      <c r="A127" s="887"/>
      <c r="B127" s="888"/>
      <c r="C127" s="903" t="s">
        <v>490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452</v>
      </c>
      <c r="AB127" s="845"/>
      <c r="AC127" s="845"/>
      <c r="AD127" s="845"/>
      <c r="AE127" s="846"/>
      <c r="AF127" s="847" t="s">
        <v>448</v>
      </c>
      <c r="AG127" s="845"/>
      <c r="AH127" s="845"/>
      <c r="AI127" s="845"/>
      <c r="AJ127" s="846"/>
      <c r="AK127" s="847" t="s">
        <v>129</v>
      </c>
      <c r="AL127" s="845"/>
      <c r="AM127" s="845"/>
      <c r="AN127" s="845"/>
      <c r="AO127" s="846"/>
      <c r="AP127" s="889" t="s">
        <v>451</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129</v>
      </c>
      <c r="DH127" s="882"/>
      <c r="DI127" s="882"/>
      <c r="DJ127" s="882"/>
      <c r="DK127" s="882"/>
      <c r="DL127" s="882" t="s">
        <v>465</v>
      </c>
      <c r="DM127" s="882"/>
      <c r="DN127" s="882"/>
      <c r="DO127" s="882"/>
      <c r="DP127" s="882"/>
      <c r="DQ127" s="882" t="s">
        <v>129</v>
      </c>
      <c r="DR127" s="882"/>
      <c r="DS127" s="882"/>
      <c r="DT127" s="882"/>
      <c r="DU127" s="882"/>
      <c r="DV127" s="859" t="s">
        <v>448</v>
      </c>
      <c r="DW127" s="859"/>
      <c r="DX127" s="859"/>
      <c r="DY127" s="859"/>
      <c r="DZ127" s="860"/>
    </row>
    <row r="128" spans="1:130" s="226" customFormat="1" ht="26.25" customHeight="1" thickBot="1" x14ac:dyDescent="0.25">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v>2064</v>
      </c>
      <c r="AB128" s="866"/>
      <c r="AC128" s="866"/>
      <c r="AD128" s="866"/>
      <c r="AE128" s="867"/>
      <c r="AF128" s="868">
        <v>2064</v>
      </c>
      <c r="AG128" s="866"/>
      <c r="AH128" s="866"/>
      <c r="AI128" s="866"/>
      <c r="AJ128" s="867"/>
      <c r="AK128" s="868">
        <v>2064</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451</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448</v>
      </c>
      <c r="DH128" s="856"/>
      <c r="DI128" s="856"/>
      <c r="DJ128" s="856"/>
      <c r="DK128" s="856"/>
      <c r="DL128" s="856" t="s">
        <v>448</v>
      </c>
      <c r="DM128" s="856"/>
      <c r="DN128" s="856"/>
      <c r="DO128" s="856"/>
      <c r="DP128" s="856"/>
      <c r="DQ128" s="856" t="s">
        <v>129</v>
      </c>
      <c r="DR128" s="856"/>
      <c r="DS128" s="856"/>
      <c r="DT128" s="856"/>
      <c r="DU128" s="856"/>
      <c r="DV128" s="857" t="s">
        <v>448</v>
      </c>
      <c r="DW128" s="857"/>
      <c r="DX128" s="857"/>
      <c r="DY128" s="857"/>
      <c r="DZ128" s="858"/>
    </row>
    <row r="129" spans="1:131" s="226" customFormat="1" ht="26.25" customHeight="1" x14ac:dyDescent="0.2">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500</v>
      </c>
      <c r="X129" s="842"/>
      <c r="Y129" s="842"/>
      <c r="Z129" s="843"/>
      <c r="AA129" s="844">
        <v>361167</v>
      </c>
      <c r="AB129" s="845"/>
      <c r="AC129" s="845"/>
      <c r="AD129" s="845"/>
      <c r="AE129" s="846"/>
      <c r="AF129" s="847">
        <v>382662</v>
      </c>
      <c r="AG129" s="845"/>
      <c r="AH129" s="845"/>
      <c r="AI129" s="845"/>
      <c r="AJ129" s="846"/>
      <c r="AK129" s="847">
        <v>444494</v>
      </c>
      <c r="AL129" s="845"/>
      <c r="AM129" s="845"/>
      <c r="AN129" s="845"/>
      <c r="AO129" s="846"/>
      <c r="AP129" s="848"/>
      <c r="AQ129" s="849"/>
      <c r="AR129" s="849"/>
      <c r="AS129" s="849"/>
      <c r="AT129" s="850"/>
      <c r="AU129" s="229"/>
      <c r="AV129" s="229"/>
      <c r="AW129" s="229"/>
      <c r="AX129" s="816" t="s">
        <v>501</v>
      </c>
      <c r="AY129" s="817"/>
      <c r="AZ129" s="817"/>
      <c r="BA129" s="817"/>
      <c r="BB129" s="817"/>
      <c r="BC129" s="817"/>
      <c r="BD129" s="817"/>
      <c r="BE129" s="818"/>
      <c r="BF129" s="835" t="s">
        <v>129</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47688</v>
      </c>
      <c r="AB130" s="845"/>
      <c r="AC130" s="845"/>
      <c r="AD130" s="845"/>
      <c r="AE130" s="846"/>
      <c r="AF130" s="847">
        <v>49254</v>
      </c>
      <c r="AG130" s="845"/>
      <c r="AH130" s="845"/>
      <c r="AI130" s="845"/>
      <c r="AJ130" s="846"/>
      <c r="AK130" s="847">
        <v>49602</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5.6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313479</v>
      </c>
      <c r="AB131" s="829"/>
      <c r="AC131" s="829"/>
      <c r="AD131" s="829"/>
      <c r="AE131" s="830"/>
      <c r="AF131" s="831">
        <v>333408</v>
      </c>
      <c r="AG131" s="829"/>
      <c r="AH131" s="829"/>
      <c r="AI131" s="829"/>
      <c r="AJ131" s="830"/>
      <c r="AK131" s="831">
        <v>394892</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4.3336236240000003</v>
      </c>
      <c r="AB132" s="810"/>
      <c r="AC132" s="810"/>
      <c r="AD132" s="810"/>
      <c r="AE132" s="811"/>
      <c r="AF132" s="812">
        <v>7.1680943470000003</v>
      </c>
      <c r="AG132" s="810"/>
      <c r="AH132" s="810"/>
      <c r="AI132" s="810"/>
      <c r="AJ132" s="811"/>
      <c r="AK132" s="812">
        <v>5.5040365470000001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3.3</v>
      </c>
      <c r="AB133" s="789"/>
      <c r="AC133" s="789"/>
      <c r="AD133" s="789"/>
      <c r="AE133" s="790"/>
      <c r="AF133" s="788">
        <v>4.8</v>
      </c>
      <c r="AG133" s="789"/>
      <c r="AH133" s="789"/>
      <c r="AI133" s="789"/>
      <c r="AJ133" s="790"/>
      <c r="AK133" s="788">
        <v>5.6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Vb41yMb0ReE2NaYYPuZ+lZ5ieejnUTGi8hSnUNouPu6C1Pr0oSZsVjfk266GF8PtX7x6akgv6jjML+sDCfLfw==" saltValue="niOO4No9CfMfa2GePOeZ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L6JRmEHYnB3lcJV1Zb9b2cPr2me2VHC3P4/ZsSSMAb9sZdSwg3ixcDJP0FFiWcHVwVxLPtZG/WD8JgCcN5W8A==" saltValue="69Q3lU9YqMbBSOGI86SY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148133</v>
      </c>
      <c r="AP9" s="277">
        <v>495428</v>
      </c>
      <c r="AQ9" s="278">
        <v>242692</v>
      </c>
      <c r="AR9" s="279">
        <v>104.1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1435</v>
      </c>
      <c r="AP10" s="280">
        <v>4799</v>
      </c>
      <c r="AQ10" s="281">
        <v>27094</v>
      </c>
      <c r="AR10" s="282">
        <v>-82.3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t="s">
        <v>521</v>
      </c>
      <c r="AP11" s="280" t="s">
        <v>521</v>
      </c>
      <c r="AQ11" s="281">
        <v>4163</v>
      </c>
      <c r="AR11" s="282" t="s">
        <v>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522</v>
      </c>
      <c r="AL12" s="1196"/>
      <c r="AM12" s="1196"/>
      <c r="AN12" s="1197"/>
      <c r="AO12" s="280" t="s">
        <v>521</v>
      </c>
      <c r="AP12" s="280" t="s">
        <v>521</v>
      </c>
      <c r="AQ12" s="281" t="s">
        <v>521</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5844</v>
      </c>
      <c r="AP13" s="280">
        <v>19545</v>
      </c>
      <c r="AQ13" s="281">
        <v>8881</v>
      </c>
      <c r="AR13" s="282">
        <v>120.1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7230</v>
      </c>
      <c r="AP14" s="280">
        <v>24181</v>
      </c>
      <c r="AQ14" s="281">
        <v>5165</v>
      </c>
      <c r="AR14" s="282">
        <v>368.2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-10201</v>
      </c>
      <c r="AP15" s="280">
        <v>-34117</v>
      </c>
      <c r="AQ15" s="281">
        <v>-18870</v>
      </c>
      <c r="AR15" s="282">
        <v>80.8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152441</v>
      </c>
      <c r="AP16" s="280">
        <v>509836</v>
      </c>
      <c r="AQ16" s="281">
        <v>269124</v>
      </c>
      <c r="AR16" s="282">
        <v>89.4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53.51</v>
      </c>
      <c r="AP21" s="294">
        <v>24.07</v>
      </c>
      <c r="AQ21" s="295">
        <v>29.44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79.599999999999994</v>
      </c>
      <c r="AP22" s="299">
        <v>94.6</v>
      </c>
      <c r="AQ22" s="300">
        <v>-15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67064</v>
      </c>
      <c r="AP32" s="308">
        <v>224294</v>
      </c>
      <c r="AQ32" s="309">
        <v>141234</v>
      </c>
      <c r="AR32" s="310">
        <v>58.8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521</v>
      </c>
      <c r="AP34" s="308" t="s">
        <v>521</v>
      </c>
      <c r="AQ34" s="309" t="s">
        <v>521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2384</v>
      </c>
      <c r="AP35" s="308">
        <v>7973</v>
      </c>
      <c r="AQ35" s="309">
        <v>30523</v>
      </c>
      <c r="AR35" s="310">
        <v>-73.900000000000006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v>3953</v>
      </c>
      <c r="AP36" s="308">
        <v>13221</v>
      </c>
      <c r="AQ36" s="309">
        <v>4602</v>
      </c>
      <c r="AR36" s="310">
        <v>187.3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t="s">
        <v>521</v>
      </c>
      <c r="AP37" s="308" t="s">
        <v>521</v>
      </c>
      <c r="AQ37" s="309">
        <v>937</v>
      </c>
      <c r="AR37" s="310" t="s">
        <v>521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521</v>
      </c>
      <c r="AP38" s="311" t="s">
        <v>521</v>
      </c>
      <c r="AQ38" s="312">
        <v>14</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-2064</v>
      </c>
      <c r="AP39" s="308">
        <v>-6903</v>
      </c>
      <c r="AQ39" s="309">
        <v>-6455</v>
      </c>
      <c r="AR39" s="310">
        <v>6.9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-49602</v>
      </c>
      <c r="AP40" s="308">
        <v>-165893</v>
      </c>
      <c r="AQ40" s="309">
        <v>-126702</v>
      </c>
      <c r="AR40" s="310">
        <v>30.9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21735</v>
      </c>
      <c r="AP41" s="308">
        <v>72692</v>
      </c>
      <c r="AQ41" s="309">
        <v>44155</v>
      </c>
      <c r="AR41" s="310">
        <v>64.599999999999994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389346</v>
      </c>
      <c r="AN51" s="330">
        <v>1216706</v>
      </c>
      <c r="AO51" s="331">
        <v>-58.6</v>
      </c>
      <c r="AP51" s="332">
        <v>317319</v>
      </c>
      <c r="AQ51" s="333">
        <v>2.2999999999999998</v>
      </c>
      <c r="AR51" s="334">
        <v>-60.9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335022</v>
      </c>
      <c r="AN52" s="338">
        <v>1046944</v>
      </c>
      <c r="AO52" s="339">
        <v>83.6</v>
      </c>
      <c r="AP52" s="340">
        <v>164214</v>
      </c>
      <c r="AQ52" s="341">
        <v>4.2</v>
      </c>
      <c r="AR52" s="342">
        <v>79.400000000000006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386322</v>
      </c>
      <c r="AN53" s="330">
        <v>1218681</v>
      </c>
      <c r="AO53" s="331">
        <v>0.2</v>
      </c>
      <c r="AP53" s="332">
        <v>289738</v>
      </c>
      <c r="AQ53" s="333">
        <v>-8.6999999999999993</v>
      </c>
      <c r="AR53" s="334">
        <v>8.9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114462</v>
      </c>
      <c r="AN54" s="338">
        <v>361079</v>
      </c>
      <c r="AO54" s="339">
        <v>-65.5</v>
      </c>
      <c r="AP54" s="340">
        <v>156238</v>
      </c>
      <c r="AQ54" s="341">
        <v>-4.9000000000000004</v>
      </c>
      <c r="AR54" s="342">
        <v>-60.6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254635</v>
      </c>
      <c r="AN55" s="330">
        <v>800739</v>
      </c>
      <c r="AO55" s="331">
        <v>-34.299999999999997</v>
      </c>
      <c r="AP55" s="332">
        <v>316937</v>
      </c>
      <c r="AQ55" s="333">
        <v>9.4</v>
      </c>
      <c r="AR55" s="334">
        <v>-43.7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240885</v>
      </c>
      <c r="AN56" s="338">
        <v>757500</v>
      </c>
      <c r="AO56" s="339">
        <v>109.8</v>
      </c>
      <c r="AP56" s="340">
        <v>199150</v>
      </c>
      <c r="AQ56" s="341">
        <v>27.5</v>
      </c>
      <c r="AR56" s="342">
        <v>82.3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509358</v>
      </c>
      <c r="AN57" s="330">
        <v>1659147</v>
      </c>
      <c r="AO57" s="331">
        <v>107.2</v>
      </c>
      <c r="AP57" s="332">
        <v>332350</v>
      </c>
      <c r="AQ57" s="333">
        <v>4.9000000000000004</v>
      </c>
      <c r="AR57" s="334">
        <v>102.3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481924</v>
      </c>
      <c r="AN58" s="338">
        <v>1569785</v>
      </c>
      <c r="AO58" s="339">
        <v>107.2</v>
      </c>
      <c r="AP58" s="340">
        <v>200453</v>
      </c>
      <c r="AQ58" s="341">
        <v>0.7</v>
      </c>
      <c r="AR58" s="342">
        <v>106.5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231075</v>
      </c>
      <c r="AN59" s="330">
        <v>772826</v>
      </c>
      <c r="AO59" s="331">
        <v>-53.4</v>
      </c>
      <c r="AP59" s="332">
        <v>362690</v>
      </c>
      <c r="AQ59" s="333">
        <v>9.1</v>
      </c>
      <c r="AR59" s="334">
        <v>-62.5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140366</v>
      </c>
      <c r="AN60" s="338">
        <v>469452</v>
      </c>
      <c r="AO60" s="339">
        <v>-70.099999999999994</v>
      </c>
      <c r="AP60" s="340">
        <v>172580</v>
      </c>
      <c r="AQ60" s="341">
        <v>-13.9</v>
      </c>
      <c r="AR60" s="342">
        <v>-56.2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354147</v>
      </c>
      <c r="AN61" s="345">
        <v>1133620</v>
      </c>
      <c r="AO61" s="346">
        <v>-7.8</v>
      </c>
      <c r="AP61" s="347">
        <v>323807</v>
      </c>
      <c r="AQ61" s="348">
        <v>3.4</v>
      </c>
      <c r="AR61" s="334">
        <v>-11.2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262532</v>
      </c>
      <c r="AN62" s="338">
        <v>840952</v>
      </c>
      <c r="AO62" s="339">
        <v>33</v>
      </c>
      <c r="AP62" s="340">
        <v>178527</v>
      </c>
      <c r="AQ62" s="341">
        <v>2.7</v>
      </c>
      <c r="AR62" s="342">
        <v>30.3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0uKjYuF87/FjvS5THOEA9mQ220B0QhNXYHwc3u22KAzP1wmUbNwsh3kzjzTYNNAGnPeIHXVk/jhgMVRnoR4nQ==" saltValue="Mzg5v0BC4Tjj7OX/CwBF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0" spans="125:125" ht="13.5" hidden="1" customHeight="1" x14ac:dyDescent="0.2"/>
    <row r="121" spans="125:125" ht="13.5" hidden="1" customHeight="1" x14ac:dyDescent="0.2">
      <c r="DU121" s="255"/>
    </row>
  </sheetData>
  <sheetProtection algorithmName="SHA-512" hashValue="A2liM7JIPqEpkSG8X1Dow2TX2Q7A5y+zdfBgnKDVu6DXGaTXrC1aQg9IgmHapxvvqjDkLuUXsSE4UGGVfbdm2A==" saltValue="yOfVe0j4buuLT75NKcvg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zjMKZRsWGUiKB3XZeLFrRY62xCp2D5mB+htrosK2J+wQqTecQRzLx+lbW1WX+T1D5zgRiR3r0zVdl9ZHF5pJ3A==" saltValue="O7AJsRMLy4r5RnRKypqh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4" t="s">
        <v>3</v>
      </c>
      <c r="D47" s="1204"/>
      <c r="E47" s="1205"/>
      <c r="F47" s="11">
        <v>263.92</v>
      </c>
      <c r="G47" s="12">
        <v>327.52</v>
      </c>
      <c r="H47" s="12">
        <v>416.45</v>
      </c>
      <c r="I47" s="12">
        <v>309.06</v>
      </c>
      <c r="J47" s="13">
        <v>227.83</v>
      </c>
    </row>
    <row r="48" spans="2:10" ht="57.75" customHeight="1" x14ac:dyDescent="0.2">
      <c r="B48" s="14"/>
      <c r="C48" s="1206" t="s">
        <v>4</v>
      </c>
      <c r="D48" s="1206"/>
      <c r="E48" s="1207"/>
      <c r="F48" s="15">
        <v>9.07</v>
      </c>
      <c r="G48" s="16">
        <v>10.83</v>
      </c>
      <c r="H48" s="16">
        <v>14.82</v>
      </c>
      <c r="I48" s="16">
        <v>5.43</v>
      </c>
      <c r="J48" s="17">
        <v>27.89</v>
      </c>
    </row>
    <row r="49" spans="2:10" ht="57.75" customHeight="1" thickBot="1" x14ac:dyDescent="0.25">
      <c r="B49" s="18"/>
      <c r="C49" s="1208" t="s">
        <v>5</v>
      </c>
      <c r="D49" s="1208"/>
      <c r="E49" s="1209"/>
      <c r="F49" s="19" t="s">
        <v>568</v>
      </c>
      <c r="G49" s="20">
        <v>44.35</v>
      </c>
      <c r="H49" s="20">
        <v>93.91</v>
      </c>
      <c r="I49" s="20" t="s">
        <v>569</v>
      </c>
      <c r="J49" s="21" t="s">
        <v>570</v>
      </c>
    </row>
    <row r="50" spans="2:10" ht="13.2" x14ac:dyDescent="0.2"/>
  </sheetData>
  <sheetProtection algorithmName="SHA-512" hashValue="Ml5bbh9OsfdVpgJ8avvcqdN7TZYGG2dDEVER2R9fz2ruAsQ32dmMQPIK1UFzIgiOI50ay6TG7sc/U1VEq/bJ6g==" saltValue="pqJFEDeEnHhWU21hnjFA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2023-03-23T09:09:35Z</cp:lastPrinted>
  <dcterms:created xsi:type="dcterms:W3CDTF">2023-02-20T04:51:26Z</dcterms:created>
  <dcterms:modified xsi:type="dcterms:W3CDTF">2023-10-13T09:58:01Z</dcterms:modified>
  <cp:category/>
</cp:coreProperties>
</file>