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基金残高に係る経年分析" sheetId="26"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<sst xmlns="http://schemas.openxmlformats.org/spreadsheetml/2006/main" count="1101" uniqueCount="594">
  <si>
    <t>区分</t>
    <rPh sb="0" eb="2">
      <t>クブン</t>
    </rPh>
    <phoneticPr fontId="4"/>
  </si>
  <si>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</si>
  <si>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</si>
  <si>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</si>
  <si>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</si>
  <si>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</si>
  <si>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</si>
  <si>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</si>
  <si>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</si>
  <si>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</si>
  <si>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</si>
  <si>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</si>
  <si>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</si>
  <si>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</si>
  <si>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</si>
  <si>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</si>
  <si>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</si>
  <si>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</si>
  <si>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</si>
  <si>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</si>
  <si>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</si>
  <si>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</si>
  <si>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</si>
  <si>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</si>
  <si>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</si>
  <si>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</si>
  <si>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</si>
  <si>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</si>
  <si>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</si>
  <si>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</si>
  <si>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</si>
  <si>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</si>
  <si>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</si>
  <si>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</si>
  <si>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</si>
  <si>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</si>
  <si>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</si>
  <si>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</si>
  <si>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</si>
  <si>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</si>
  <si>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</si>
  <si>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</si>
  <si>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</si>
  <si>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</si>
  <si>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</si>
  <si>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</si>
  <si>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</si>
  <si>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令和4年度　財政状況資料集</t>
    <phoneticPr fontId="4"/>
  </si>
  <si>
    <t>総括表（市町村）</t>
    <rPh sb="0" eb="2">
      <t>ソウカツ</t>
    </rPh>
    <rPh sb="2" eb="3">
      <t>ヒョウ</t>
    </rPh>
    <rPh sb="4" eb="7">
      <t>シチョウソン</t>
    </rPh>
    <phoneticPr fontId="4"/>
  </si>
  <si>
    <t>都道府県名</t>
    <phoneticPr fontId="4"/>
  </si>
  <si>
    <t>東京都</t>
    <phoneticPr fontId="4"/>
  </si>
  <si>
    <t>市町村類型</t>
    <phoneticPr fontId="4"/>
  </si>
  <si>
    <t>Ⅱ－３</t>
    <phoneticPr fontId="4"/>
  </si>
  <si>
    <t>指定団体等の指定状況</t>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</si>
  <si>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</si>
  <si>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</si>
  <si>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</si>
  <si>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</si>
  <si>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</si>
  <si>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</si>
  <si>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</si>
  <si>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</si>
  <si>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</si>
  <si>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</si>
  <si>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</si>
  <si>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狛江市</t>
    <phoneticPr fontId="4"/>
  </si>
  <si>
    <t>地方交付税種地</t>
    <rPh sb="0" eb="2">
      <t>チホウ</t>
    </rPh>
    <rPh sb="2" eb="5">
      <t>コウフゼイ</t>
    </rPh>
    <rPh sb="5" eb="6">
      <t>シュ</t>
    </rPh>
    <rPh sb="6" eb="7">
      <t>チ</t>
    </rPh>
    <phoneticPr fontId="4"/>
  </si>
  <si>
    <t>2-9</t>
    <phoneticPr fontId="4"/>
  </si>
  <si>
    <t>財源超過</t>
    <rPh sb="0" eb="2">
      <t>ザイゲン</t>
    </rPh>
    <rPh sb="2" eb="4">
      <t>チョウカ</t>
    </rPh>
    <phoneticPr fontId="4"/>
  </si>
  <si>
    <t>×</t>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</si>
  <si>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</si>
  <si>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</si>
  <si>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</si>
  <si>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</si>
  <si>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</si>
  <si>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</si>
  <si>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</si>
  <si>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</si>
  <si>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</si>
  <si>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</si>
  <si>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</si>
  <si>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</si>
  <si>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</si>
  <si>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</si>
  <si>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</si>
  <si>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</si>
  <si>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</si>
  <si>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</si>
  <si>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</si>
  <si>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</si>
  <si>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</si>
  <si>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5.6</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</si>
  <si>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</si>
  <si>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</si>
  <si>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</si>
  <si>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</si>
  <si>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</si>
  <si>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</si>
  <si>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令05.01.01(人)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</si>
  <si>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</si>
  <si>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</si>
  <si>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</si>
  <si>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</si>
  <si>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</si>
  <si>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</si>
  <si>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</si>
  <si>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</si>
  <si>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</si>
  <si>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</si>
  <si>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</si>
  <si>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</si>
  <si>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令04.01.01(人)</t>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</si>
  <si>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</si>
  <si>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</si>
  <si>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</si>
  <si>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</si>
  <si>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</si>
  <si>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</si>
  <si>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-0.3</t>
    <phoneticPr fontId="4"/>
  </si>
  <si>
    <t>基準財政需要額</t>
    <phoneticPr fontId="15"/>
  </si>
  <si>
    <t>うち日本人(％)</t>
    <phoneticPr fontId="4"/>
  </si>
  <si>
    <t>-0.4</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</si>
  <si>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</si>
  <si>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</si>
  <si>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</si>
  <si>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</si>
  <si>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</si>
  <si>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</si>
  <si>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</si>
  <si>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 (※8)</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</si>
  <si>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</si>
  <si>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</si>
  <si>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</si>
  <si>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</si>
  <si>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</si>
  <si>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</si>
  <si>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</si>
  <si>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</si>
  <si>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</si>
  <si>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</si>
  <si>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</si>
  <si>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</si>
  <si>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</si>
  <si>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</si>
  <si>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</si>
  <si>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</si>
  <si>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</si>
  <si>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</si>
  <si>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</si>
  <si>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t>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</si>
  <si>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</si>
  <si>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</si>
  <si>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</si>
  <si>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</si>
  <si>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</si>
  <si>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</si>
  <si>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</si>
  <si>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</si>
  <si>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</si>
  <si>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</si>
  <si>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</si>
  <si>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</si>
  <si>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</si>
  <si>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</si>
  <si>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</si>
  <si>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</si>
  <si>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</si>
  <si>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</si>
  <si>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</si>
  <si>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</si>
  <si>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</si>
  <si>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</si>
  <si>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</si>
  <si>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</si>
  <si>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</si>
  <si>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</si>
  <si>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</si>
  <si>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</si>
  <si>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</si>
  <si>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</si>
  <si>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※8：職員の状況については、令和4年度地方公務員給与実態調査に基づいている。</t>
    <phoneticPr fontId="19"/>
  </si>
  <si>
    <t>令和4年度</t>
    <phoneticPr fontId="15"/>
  </si>
  <si>
    <t>東京都狛江市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</si>
  <si>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</si>
  <si>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</si>
  <si>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</si>
  <si>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</si>
  <si>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</si>
  <si>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</si>
  <si>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</si>
  <si>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</si>
  <si>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</si>
  <si>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</si>
  <si>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</si>
  <si>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</si>
  <si>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</si>
  <si>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</si>
  <si>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</si>
  <si>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</si>
  <si>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</si>
  <si>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</si>
  <si>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</si>
  <si>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</si>
  <si>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</si>
  <si>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</si>
  <si>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</si>
  <si>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</si>
  <si>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</si>
  <si>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</si>
  <si>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</si>
  <si>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</si>
  <si>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</si>
  <si>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</si>
  <si>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</si>
  <si>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</si>
  <si>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</si>
  <si>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</si>
  <si>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</si>
  <si>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</si>
  <si>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</si>
  <si>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</si>
  <si>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</si>
  <si>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</si>
  <si>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</si>
  <si>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</si>
  <si>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</si>
  <si>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</si>
  <si>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</si>
  <si>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</si>
  <si>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</si>
  <si>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</si>
  <si>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</si>
  <si>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</si>
  <si>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</si>
  <si>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</si>
  <si>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</si>
  <si>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</si>
  <si>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</si>
  <si>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</si>
  <si>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</si>
  <si>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</si>
  <si>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</si>
  <si>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</si>
  <si>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新型コロナウイルス感染症対策地方税減収補塡特別交付金</t>
    <phoneticPr fontId="4"/>
  </si>
  <si>
    <t>　法定目的税</t>
    <phoneticPr fontId="4"/>
  </si>
  <si>
    <t>歳出合計</t>
  </si>
  <si>
    <t>地方交付税</t>
  </si>
  <si>
    <t>　　入湯税</t>
    <phoneticPr fontId="4"/>
  </si>
  <si>
    <t>　普通交付税</t>
    <phoneticPr fontId="4"/>
  </si>
  <si>
    <t>　　事業所税</t>
    <phoneticPr fontId="4"/>
  </si>
  <si>
    <t>性質別歳出の状況（単位 千円・％）</t>
    <rPh sb="0" eb="2">
      <t>セイシツ</t>
    </rPh>
    <phoneticPr fontId="4"/>
  </si>
  <si>
    <t>　特別交付税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</si>
  <si>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</si>
  <si>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</si>
  <si>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</si>
  <si>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</si>
  <si>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</si>
  <si>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</si>
  <si>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震災復興特別交付税</t>
    <phoneticPr fontId="15"/>
  </si>
  <si>
    <t>　　水利地益税等</t>
    <phoneticPr fontId="4"/>
  </si>
  <si>
    <t>義務的経費計</t>
    <rPh sb="0" eb="3">
      <t>ギムテキ</t>
    </rPh>
    <rPh sb="3" eb="5">
      <t>ケイヒ</t>
    </rPh>
    <rPh sb="5" eb="6">
      <t>ケイ</t>
    </rPh>
    <phoneticPr fontId="4"/>
  </si>
  <si>
    <t>(一般財源計)</t>
    <phoneticPr fontId="4"/>
  </si>
  <si>
    <t>　法定外目的税</t>
    <phoneticPr fontId="4"/>
  </si>
  <si>
    <t>　人件費</t>
    <phoneticPr fontId="4"/>
  </si>
  <si>
    <t>交通安全対策特別交付金</t>
    <phoneticPr fontId="4"/>
  </si>
  <si>
    <t>旧法による税</t>
  </si>
  <si>
    <t>　　うち職員給</t>
    <rPh sb="4" eb="6">
      <t>ショクイン</t>
    </rPh>
    <rPh sb="6" eb="7">
      <t>キュウ</t>
    </rPh>
    <phoneticPr fontId="4"/>
  </si>
  <si>
    <t>分担金・負担金</t>
  </si>
  <si>
    <t>合計</t>
  </si>
  <si>
    <t>　扶助費</t>
    <phoneticPr fontId="4"/>
  </si>
  <si>
    <t>使用料</t>
  </si>
  <si>
    <t>　公債費</t>
    <phoneticPr fontId="4"/>
  </si>
  <si>
    <t>手数料</t>
  </si>
  <si>
    <t>内訳</t>
    <rPh sb="0" eb="2">
      <t>ウチワケ</t>
    </rPh>
    <phoneticPr fontId="4"/>
  </si>
  <si>
    <t>元利償還金</t>
    <phoneticPr fontId="4"/>
  </si>
  <si>
    <t>国庫支出金</t>
  </si>
  <si>
    <t>令和4年度</t>
    <rPh sb="0" eb="2">
      <t>レイワ</t>
    </rPh>
    <rPh sb="3" eb="5">
      <t>ネンド</t>
    </rPh>
    <phoneticPr fontId="4"/>
  </si>
  <si>
    <t>令和3年度</t>
    <rPh sb="0" eb="2">
      <t>レイワ</t>
    </rPh>
    <rPh sb="3" eb="5">
      <t>ネンド</t>
    </rPh>
    <rPh sb="4" eb="5">
      <t>ド</t>
    </rPh>
    <phoneticPr fontId="4"/>
  </si>
  <si>
    <t>　うち元金</t>
    <phoneticPr fontId="15"/>
  </si>
  <si>
    <t>国有提供交付金(特別区財調交付金)</t>
  </si>
  <si>
    <t>徴収率
(％)</t>
    <rPh sb="0" eb="2">
      <t>チョウシュウ</t>
    </rPh>
    <rPh sb="2" eb="3">
      <t>リツ</t>
    </rPh>
    <phoneticPr fontId="4"/>
  </si>
  <si>
    <t>現年</t>
    <rPh sb="0" eb="1">
      <t>ゲン</t>
    </rPh>
    <rPh sb="1" eb="2">
      <t>ネン</t>
    </rPh>
    <phoneticPr fontId="4"/>
  </si>
  <si>
    <t>　うち利子</t>
    <phoneticPr fontId="15"/>
  </si>
  <si>
    <t>都道府県支出金</t>
  </si>
  <si>
    <t>・計</t>
    <phoneticPr fontId="4"/>
  </si>
  <si>
    <t>市町村民税</t>
    <rPh sb="0" eb="3">
      <t>シチョウソン</t>
    </rPh>
    <rPh sb="3" eb="4">
      <t>ミン</t>
    </rPh>
    <rPh sb="4" eb="5">
      <t>ゼイ</t>
    </rPh>
    <phoneticPr fontId="4"/>
  </si>
  <si>
    <t>一時借入金利子</t>
    <phoneticPr fontId="4"/>
  </si>
  <si>
    <t>財産収入</t>
  </si>
  <si>
    <t>純固定資産税</t>
    <rPh sb="0" eb="1">
      <t>ジュン</t>
    </rPh>
    <rPh sb="1" eb="3">
      <t>コテイ</t>
    </rPh>
    <rPh sb="3" eb="6">
      <t>シサンゼイ</t>
    </rPh>
    <phoneticPr fontId="4"/>
  </si>
  <si>
    <t>その他の経費</t>
    <rPh sb="2" eb="3">
      <t>タ</t>
    </rPh>
    <rPh sb="4" eb="6">
      <t>ケイヒ</t>
    </rPh>
    <phoneticPr fontId="4"/>
  </si>
  <si>
    <t>寄附金</t>
  </si>
  <si>
    <t>　物件費</t>
    <phoneticPr fontId="4"/>
  </si>
  <si>
    <t>繰入金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</si>
  <si>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</si>
  <si>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</si>
  <si>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</si>
  <si>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繰越金</t>
  </si>
  <si>
    <t>合計</t>
    <phoneticPr fontId="4"/>
  </si>
  <si>
    <t>実質収支</t>
    <rPh sb="0" eb="2">
      <t>ジッシツ</t>
    </rPh>
    <rPh sb="2" eb="4">
      <t>シュウシ</t>
    </rPh>
    <phoneticPr fontId="4"/>
  </si>
  <si>
    <t>　補助費等</t>
    <rPh sb="1" eb="3">
      <t>ホジョ</t>
    </rPh>
    <rPh sb="3" eb="4">
      <t>ヒ</t>
    </rPh>
    <rPh sb="4" eb="5">
      <t>トウ</t>
    </rPh>
    <phoneticPr fontId="4"/>
  </si>
  <si>
    <t>諸収入</t>
  </si>
  <si>
    <t>下水道</t>
    <phoneticPr fontId="4"/>
  </si>
  <si>
    <t>再差引収支</t>
    <rPh sb="0" eb="1">
      <t>サイ</t>
    </rPh>
    <rPh sb="1" eb="3">
      <t>サシヒキ</t>
    </rPh>
    <rPh sb="3" eb="5">
      <t>シュウシ</t>
    </rPh>
    <phoneticPr fontId="4"/>
  </si>
  <si>
    <t>　　うち一部事務組合負担金</t>
    <phoneticPr fontId="4"/>
  </si>
  <si>
    <t>地方債</t>
  </si>
  <si>
    <t>駐車場整備</t>
    <phoneticPr fontId="4"/>
  </si>
  <si>
    <t>加入世帯数(世帯)</t>
  </si>
  <si>
    <t>　繰出金</t>
    <phoneticPr fontId="4"/>
  </si>
  <si>
    <t>　うち減収補塡債(特例分)</t>
    <rPh sb="4" eb="5">
      <t>シュウ</t>
    </rPh>
    <rPh sb="9" eb="10">
      <t>トク</t>
    </rPh>
    <rPh sb="10" eb="11">
      <t>レイ</t>
    </rPh>
    <rPh sb="11" eb="12">
      <t>ブン</t>
    </rPh>
    <phoneticPr fontId="6"/>
  </si>
  <si>
    <t>上水道</t>
    <phoneticPr fontId="4"/>
  </si>
  <si>
    <t>被保険者数(人)</t>
  </si>
  <si>
    <t>　積立金</t>
    <phoneticPr fontId="4"/>
  </si>
  <si>
    <t>　うち臨時財政対策債</t>
    <phoneticPr fontId="4"/>
  </si>
  <si>
    <t>工業用水道</t>
    <phoneticPr fontId="4"/>
  </si>
  <si>
    <t>被保険者
1人当り</t>
    <phoneticPr fontId="4"/>
  </si>
  <si>
    <t>保険税(料)収入額</t>
    <phoneticPr fontId="4"/>
  </si>
  <si>
    <t>　投資・出資金・貸付金</t>
    <phoneticPr fontId="4"/>
  </si>
  <si>
    <t>歳入合計</t>
    <phoneticPr fontId="4"/>
  </si>
  <si>
    <t>国民健康保険</t>
    <phoneticPr fontId="4"/>
  </si>
  <si>
    <t>国庫支出金</t>
    <phoneticPr fontId="4"/>
  </si>
  <si>
    <t>　前年度繰上充用金</t>
    <phoneticPr fontId="4"/>
  </si>
  <si>
    <t>その他</t>
    <phoneticPr fontId="4"/>
  </si>
  <si>
    <t>保険給付費</t>
    <phoneticPr fontId="4"/>
  </si>
  <si>
    <t>投資的経費計</t>
    <rPh sb="5" eb="6">
      <t>ケイ</t>
    </rPh>
    <phoneticPr fontId="4"/>
  </si>
  <si>
    <t>(注釈)</t>
    <rPh sb="1" eb="2">
      <t>チュウ</t>
    </rPh>
    <rPh sb="2" eb="3">
      <t>シャク</t>
    </rPh>
    <phoneticPr fontId="4"/>
  </si>
  <si>
    <t>　　うち人件費</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</si>
  <si>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</si>
  <si>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</si>
  <si>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</si>
  <si>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うち補助</t>
    <phoneticPr fontId="4"/>
  </si>
  <si>
    <t>　うち単独</t>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</si>
  <si>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</si>
  <si>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</si>
  <si>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</si>
  <si>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</si>
  <si>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令和4年度</t>
  </si>
  <si>
    <t>東京都狛江市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</si>
  <si>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</si>
  <si>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</si>
  <si>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</si>
  <si>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</si>
  <si>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</si>
  <si>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</si>
  <si>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</si>
  <si>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</si>
  <si>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</si>
  <si>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</si>
  <si>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</si>
  <si>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</si>
  <si>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</si>
  <si>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</si>
  <si>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</si>
  <si>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</si>
  <si>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</si>
  <si>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</si>
  <si>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</si>
  <si>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</si>
  <si>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</si>
  <si>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</si>
  <si>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</si>
  <si>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</si>
  <si>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</si>
  <si>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</si>
  <si>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</si>
  <si>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</si>
  <si>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</si>
  <si>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</si>
  <si>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</si>
  <si>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</si>
  <si>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</si>
  <si>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</si>
  <si>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</si>
  <si>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</si>
  <si>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駐車場事業特別会計</t>
    <phoneticPr fontId="4"/>
  </si>
  <si>
    <t>-</t>
    <phoneticPr fontId="4"/>
  </si>
  <si>
    <t>下水道事業会計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</si>
  <si>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</si>
  <si>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</si>
  <si>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</si>
  <si>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</si>
  <si>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</si>
  <si>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資金剰余額
/不足額
（実質収支）</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</si>
  <si>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</si>
  <si>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</si>
  <si>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</si>
  <si>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</si>
  <si>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</si>
  <si>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</si>
  <si>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</si>
  <si>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</si>
  <si>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</si>
  <si>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</si>
  <si>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</si>
  <si>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令和2年度</t>
    <rPh sb="0" eb="2">
      <t>レイワ</t>
    </rPh>
    <rPh sb="3" eb="5">
      <t>ネンド</t>
    </rPh>
    <phoneticPr fontId="4"/>
  </si>
  <si>
    <t>令和3年度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</si>
  <si>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</si>
  <si>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</si>
  <si>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</si>
  <si>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</si>
  <si>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</si>
  <si>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</si>
  <si>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</si>
  <si>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t>
    <phoneticPr fontId="4"/>
  </si>
  <si>
    <t>減債基金積立不足算定額</t>
    <rPh sb="0" eb="2">
      <t>ゲンサイ</t>
    </rPh>
    <rPh sb="2" eb="4">
      <t>キキン</t>
    </rPh>
    <rPh sb="4" eb="6">
      <t>ツミタテ</t>
    </rPh>
    <rPh sb="6" eb="8">
      <t>ブソク</t>
    </rPh>
    <rPh sb="8" eb="10">
      <t>サンテイ</t>
    </rPh>
    <rPh sb="10" eb="11">
      <t>ガク</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</si>
  <si>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</si>
  <si>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</si>
  <si>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</si>
  <si>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</si>
  <si>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</si>
  <si>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</si>
  <si>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</si>
  <si>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</si>
  <si>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</si>
  <si>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</si>
  <si>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</si>
  <si>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</si>
  <si>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</si>
  <si>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</si>
  <si>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</si>
  <si>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</si>
  <si>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</si>
  <si>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</si>
  <si>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</si>
  <si>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</si>
  <si>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</si>
  <si>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</si>
  <si>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t>
    <phoneticPr fontId="4"/>
  </si>
  <si>
    <t>引き受けた債務の履行に係るもの</t>
    <rPh sb="0" eb="1">
      <t>ヒ</t>
    </rPh>
    <rPh sb="2" eb="3">
      <t>ウ</t>
    </rPh>
    <rPh sb="5" eb="7">
      <t>サイム</t>
    </rPh>
    <rPh sb="8" eb="10">
      <t>リコウ</t>
    </rPh>
    <rPh sb="11" eb="12">
      <t>カカ</t>
    </rPh>
    <phoneticPr fontId="4"/>
  </si>
  <si>
    <t>-</t>
    <phoneticPr fontId="4"/>
  </si>
  <si>
    <t>-</t>
    <phoneticPr fontId="4"/>
  </si>
  <si>
    <t>-</t>
    <phoneticPr fontId="4"/>
  </si>
  <si>
    <t>-</t>
    <phoneticPr fontId="4"/>
  </si>
  <si>
    <t>-</t>
    <phoneticPr fontId="4"/>
  </si>
  <si>
    <t>(Ｅ)</t>
    <phoneticPr fontId="4"/>
  </si>
  <si>
    <t>その他上記に準ずるもの</t>
    <rPh sb="2" eb="3">
      <t>タ</t>
    </rPh>
    <rPh sb="3" eb="5">
      <t>ジョウキ</t>
    </rPh>
    <rPh sb="6" eb="7">
      <t>ジュン</t>
    </rPh>
    <phoneticPr fontId="4"/>
  </si>
  <si>
    <t>-</t>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</si>
  <si>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</si>
  <si>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</si>
  <si>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</si>
  <si>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</si>
  <si>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</si>
  <si>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t>
    <phoneticPr fontId="4"/>
  </si>
  <si>
    <t xml:space="preserve">充当可能特定歳入 </t>
    <rPh sb="0" eb="2">
      <t>ジュウトウ</t>
    </rPh>
    <rPh sb="2" eb="4">
      <t>カノウ</t>
    </rPh>
    <rPh sb="4" eb="6">
      <t>トクテイ</t>
    </rPh>
    <rPh sb="6" eb="8">
      <t>サイニュウ</t>
    </rPh>
    <phoneticPr fontId="21"/>
  </si>
  <si>
    <t>介護保険特別会計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</si>
  <si>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</si>
  <si>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後期高齢者医療特別会計</t>
    <phoneticPr fontId="4"/>
  </si>
  <si>
    <t>(Ｆ)</t>
    <phoneticPr fontId="4"/>
  </si>
  <si>
    <t>国民健康保険特別会計</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</si>
  <si>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</si>
  <si>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</si>
  <si>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</si>
  <si>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</si>
  <si>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</si>
  <si>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</si>
  <si>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</si>
  <si>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令和4年度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</si>
  <si>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</si>
  <si>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</si>
  <si>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</si>
  <si>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</si>
  <si>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</si>
  <si>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</si>
  <si>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</si>
  <si>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</si>
  <si>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</si>
  <si>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</si>
  <si>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</si>
  <si>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</si>
  <si>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</si>
  <si>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</si>
  <si>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</si>
  <si>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</si>
  <si>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</si>
  <si>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t>
    <phoneticPr fontId="4"/>
  </si>
  <si>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</si>
  <si>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</si>
  <si>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</si>
  <si>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</si>
  <si>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</si>
  <si>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</si>
  <si>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H30</t>
  </si>
  <si>
    <t xml:space="preserve"> R01</t>
  </si>
  <si>
    <t xml:space="preserve"> R02</t>
  </si>
  <si>
    <t xml:space="preserve"> R03</t>
  </si>
  <si>
    <t xml:space="preserve"> R04</t>
  </si>
  <si>
    <t>類似団体内平均(円)</t>
    <rPh sb="0" eb="2">
      <t>ルイジ</t>
    </rPh>
    <rPh sb="2" eb="4">
      <t>ダンタイ</t>
    </rPh>
    <phoneticPr fontId="4"/>
  </si>
  <si>
    <t>H30</t>
  </si>
  <si>
    <t>R01</t>
  </si>
  <si>
    <t>R02</t>
  </si>
  <si>
    <t>R03</t>
  </si>
  <si>
    <t>R04</t>
  </si>
  <si>
    <t>▲ 0.89</t>
  </si>
  <si>
    <t>▲ 0.09</t>
  </si>
  <si>
    <t>一般会計</t>
  </si>
  <si>
    <t>下水道事業会計</t>
  </si>
  <si>
    <t>国民健康保険特別会計</t>
  </si>
  <si>
    <t>介護保険特別会計</t>
  </si>
  <si>
    <t>後期高齢者医療特別会計</t>
  </si>
  <si>
    <t>駐車場事業特別会計</t>
  </si>
  <si>
    <t>その他会計（赤字）</t>
  </si>
  <si>
    <t>その他会計（黒字）</t>
  </si>
  <si>
    <t>法適用企業</t>
  </si>
  <si>
    <t>東京たま広域資源循環組合</t>
    <rPh sb="0" eb="2">
      <t>トウキョウ</t>
    </rPh>
    <rPh sb="4" eb="6">
      <t>コウイキ</t>
    </rPh>
    <rPh sb="6" eb="10">
      <t>シゲン</t>
    </rPh>
    <rPh sb="10" eb="12">
      <t>クミアイ</t>
    </rPh>
    <phoneticPr fontId="4"/>
  </si>
  <si>
    <t>東京都市町村議会議員公務災害補償等組合</t>
    <rPh sb="0" eb="2">
      <t>トウキョウ</t>
    </rPh>
    <rPh sb="2" eb="3">
      <t>ト</t>
    </rPh>
    <rPh sb="3" eb="8">
      <t>シチョウソ</t>
    </rPh>
    <rPh sb="8" eb="10">
      <t>ギイン</t>
    </rPh>
    <rPh sb="10" eb="12">
      <t>コウム</t>
    </rPh>
    <rPh sb="12" eb="14">
      <t>サイガイ</t>
    </rPh>
    <rPh sb="14" eb="16">
      <t>ホショウ</t>
    </rPh>
    <rPh sb="16" eb="17">
      <t>トウ</t>
    </rPh>
    <rPh sb="17" eb="19">
      <t>クミアイ</t>
    </rPh>
    <phoneticPr fontId="4"/>
  </si>
  <si>
    <t>東京市町村総合事務組合（一般会計）</t>
    <rPh sb="0" eb="2">
      <t>トウキョウ</t>
    </rPh>
    <rPh sb="2" eb="7">
      <t>シチョウソ</t>
    </rPh>
    <rPh sb="7" eb="9">
      <t>ジム</t>
    </rPh>
    <rPh sb="9" eb="11">
      <t>クミアイ</t>
    </rPh>
    <rPh sb="12" eb="16">
      <t>イッパ</t>
    </rPh>
    <phoneticPr fontId="4"/>
  </si>
  <si>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t>
    </rPh>
    <rPh sb="15" eb="18">
      <t>シチョウソン</t>
    </rPh>
    <rPh sb="18" eb="19">
      <t>ミン</t>
    </rPh>
    <rPh sb="19" eb="25">
      <t>コウツウサイ</t>
    </rPh>
    <rPh sb="25" eb="27">
      <t>ジギョウ</t>
    </rPh>
    <rPh sb="27" eb="29">
      <t>トクベツ</t>
    </rPh>
    <rPh sb="29" eb="31">
      <t>カイケイ</t>
    </rPh>
    <phoneticPr fontId="4"/>
  </si>
  <si>
    <t>東京都市町村職員退職手当組合</t>
    <rPh sb="0" eb="3">
      <t>トウキョウト</t>
    </rPh>
    <rPh sb="3" eb="6">
      <t>シチョウソン</t>
    </rPh>
    <rPh sb="6" eb="8">
      <t>ショクイン</t>
    </rPh>
    <rPh sb="8" eb="10">
      <t>タイショク</t>
    </rPh>
    <rPh sb="10" eb="12">
      <t>テアテ</t>
    </rPh>
    <rPh sb="12" eb="14">
      <t>クミアイ</t>
    </rPh>
    <phoneticPr fontId="4"/>
  </si>
  <si>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t>
    </rPh>
    <phoneticPr fontId="4"/>
  </si>
  <si>
    <t>東京都後期高齢者医療広域連合（後期高齢者医療特別会計）</t>
    <rPh sb="0" eb="3">
      <t>トウキョウト</t>
    </rPh>
    <rPh sb="3" eb="8">
      <t>コウキコウ</t>
    </rPh>
    <rPh sb="8" eb="12">
      <t>イリョウ</t>
    </rPh>
    <rPh sb="12" eb="14">
      <t>レンゴウ</t>
    </rPh>
    <rPh sb="15" eb="17">
      <t>コウキ</t>
    </rPh>
    <rPh sb="17" eb="20">
      <t>コウレイシャ</t>
    </rPh>
    <rPh sb="20" eb="22">
      <t>イリョウ</t>
    </rPh>
    <rPh sb="22" eb="24">
      <t>トクベツ</t>
    </rPh>
    <rPh sb="24" eb="26">
      <t>カイケイ</t>
    </rPh>
    <phoneticPr fontId="4"/>
  </si>
  <si>
    <t>多摩川衛生組合</t>
    <rPh sb="0" eb="3">
      <t>タマガワ</t>
    </rPh>
    <rPh sb="3" eb="5">
      <t>エイセイ</t>
    </rPh>
    <rPh sb="5" eb="7">
      <t>クミアイ</t>
    </rPh>
    <phoneticPr fontId="4"/>
  </si>
  <si>
    <t>狛江市土地開発公社</t>
    <rPh sb="0" eb="3">
      <t>コマエシ</t>
    </rPh>
    <rPh sb="3" eb="5">
      <t>トチ</t>
    </rPh>
    <rPh sb="5" eb="7">
      <t>カイハツ</t>
    </rPh>
    <rPh sb="7" eb="9">
      <t>コウシャ</t>
    </rPh>
    <phoneticPr fontId="4"/>
  </si>
  <si>
    <t>狛江市文化振興事業団</t>
    <rPh sb="0" eb="3">
      <t>コマエシ</t>
    </rPh>
    <rPh sb="3" eb="7">
      <t>ブンカ</t>
    </rPh>
    <rPh sb="7" eb="10">
      <t>ジギョウダン</t>
    </rPh>
    <phoneticPr fontId="4"/>
  </si>
  <si>
    <t>〇</t>
  </si>
  <si>
    <t>人件費及び人件費に準ずる費用の分析</t>
    <rPh sb="0" eb="3">
      <t>ジンケンヒ</t>
    </rPh>
    <rPh sb="3" eb="4">
      <t>オヨ</t>
    </rPh>
    <rPh sb="5" eb="8">
      <t>ジンケンヒ</t>
    </rPh>
    <rPh sb="9" eb="10">
      <t>ジュン</t>
    </rPh>
    <rPh sb="12" eb="14">
      <t>ヒヨウ</t>
    </rPh>
    <rPh sb="15" eb="17">
      <t>ブンセキ</t>
    </rPh>
    <phoneticPr fontId="31"/>
  </si>
  <si>
    <t>人件費及び人件費に準ずる費用</t>
    <rPh sb="0" eb="3">
      <t>ジンケンヒ</t>
    </rPh>
    <rPh sb="3" eb="4">
      <t>オヨ</t>
    </rPh>
    <rPh sb="5" eb="8">
      <t>ジンケンヒ</t>
    </rPh>
    <rPh sb="9" eb="10">
      <t>ジュン</t>
    </rPh>
    <rPh sb="12" eb="14">
      <t>ヒヨウ</t>
    </rPh>
    <phoneticPr fontId="31"/>
  </si>
  <si>
    <t>当該団体決算額
（千円）</t>
    <rPh sb="0" eb="2">
      <t>トウガイ</t>
    </rPh>
    <rPh sb="2" eb="4">
      <t>ダンタイ</t>
    </rPh>
    <rPh sb="4" eb="6">
      <t>ケッサン</t>
    </rPh>
    <rPh sb="6" eb="7">
      <t>ガク</t>
    </rPh>
    <rPh sb="9" eb="11">
      <t>センエン</t>
    </rPh>
    <phoneticPr fontId="31"/>
  </si>
  <si>
    <t>人口1人当たり決算額</t>
    <rPh sb="0" eb="2">
      <t>ジンコウ</t>
    </rPh>
    <rPh sb="2" eb="4">
      <t>ヒトリ</t>
    </rPh>
    <rPh sb="4" eb="5">
      <t>ア</t>
    </rPh>
    <rPh sb="7" eb="9">
      <t>ケッサン</t>
    </rPh>
    <rPh sb="9" eb="10">
      <t>ガク</t>
    </rPh>
    <phoneticPr fontId="31"/>
  </si>
  <si>
    <t>当該団体（円）</t>
    <rPh sb="0" eb="2">
      <t>トウガイ</t>
    </rPh>
    <rPh sb="2" eb="4">
      <t>ダンタイ</t>
    </rPh>
    <rPh sb="5" eb="6">
      <t>エン</t>
    </rPh>
    <phoneticPr fontId="31"/>
  </si>
  <si>
    <t>類似団体平均（円）</t>
    <rPh sb="0" eb="2">
      <t>ルイジ</t>
    </rPh>
    <rPh sb="2" eb="4">
      <t>ダンタイ</t>
    </rPh>
    <rPh sb="4" eb="6">
      <t>ヘイキン</t>
    </rPh>
    <rPh sb="7" eb="8">
      <t>エン</t>
    </rPh>
    <phoneticPr fontId="31"/>
  </si>
  <si>
    <t>対比（％）</t>
    <rPh sb="0" eb="2">
      <t>タイヒ</t>
    </rPh>
    <phoneticPr fontId="31"/>
  </si>
  <si>
    <t>人件費</t>
    <rPh sb="0" eb="3">
      <t>ジンケンヒ</t>
    </rPh>
    <phoneticPr fontId="31"/>
  </si>
  <si>
    <t>一部事務組合負担金（補助費等）</t>
    <rPh sb="0" eb="2">
      <t>イチブ</t>
    </rPh>
    <rPh sb="2" eb="4">
      <t>ジム</t>
    </rPh>
    <rPh sb="4" eb="6">
      <t>クミアイ</t>
    </rPh>
    <rPh sb="6" eb="9">
      <t>フタンキン</t>
    </rPh>
    <rPh sb="10" eb="13">
      <t>ホジョヒ</t>
    </rPh>
    <rPh sb="13" eb="14">
      <t>トウ</t>
    </rPh>
    <phoneticPr fontId="31"/>
  </si>
  <si>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1"/>
  </si>
  <si>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1"/>
  </si>
  <si>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</si>
  <si>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1"/>
  </si>
  <si>
    <t>▲退職金</t>
    <rPh sb="1" eb="3">
      <t>タイショク</t>
    </rPh>
    <rPh sb="3" eb="4">
      <t>キン</t>
    </rPh>
    <phoneticPr fontId="31"/>
  </si>
  <si>
    <t>合計</t>
    <rPh sb="0" eb="2">
      <t>ゴウケイ</t>
    </rPh>
    <phoneticPr fontId="31"/>
  </si>
  <si>
    <t>参考</t>
    <rPh sb="0" eb="2">
      <t>サンコウ</t>
    </rPh>
    <phoneticPr fontId="31"/>
  </si>
  <si>
    <t>当該団体</t>
    <rPh sb="0" eb="2">
      <t>トウガイ</t>
    </rPh>
    <rPh sb="2" eb="4">
      <t>ダンタイ</t>
    </rPh>
    <phoneticPr fontId="31"/>
  </si>
  <si>
    <t>類似団体平均</t>
    <rPh sb="0" eb="2">
      <t>ルイジ</t>
    </rPh>
    <rPh sb="2" eb="4">
      <t>ダンタイ</t>
    </rPh>
    <rPh sb="4" eb="6">
      <t>ヘイキン</t>
    </rPh>
    <phoneticPr fontId="31"/>
  </si>
  <si>
    <t>対比（差引）</t>
    <rPh sb="0" eb="2">
      <t>タイヒ</t>
    </rPh>
    <rPh sb="3" eb="5">
      <t>サシヒキ</t>
    </rPh>
    <phoneticPr fontId="31"/>
  </si>
  <si>
    <t>人口1,000人当たり職員数（人）</t>
    <rPh sb="0" eb="2">
      <t>ジンコウ</t>
    </rPh>
    <rPh sb="7" eb="8">
      <t>ニン</t>
    </rPh>
    <rPh sb="8" eb="9">
      <t>ア</t>
    </rPh>
    <rPh sb="11" eb="14">
      <t>ショクインスウ</t>
    </rPh>
    <rPh sb="15" eb="16">
      <t>ヒト</t>
    </rPh>
    <phoneticPr fontId="31"/>
  </si>
  <si>
    <t>ラスパイレス指数</t>
    <rPh sb="6" eb="8">
      <t>シスウ</t>
    </rPh>
    <phoneticPr fontId="32"/>
  </si>
  <si>
    <t>（注）人口については、各調査対象年度の1月1日現在の住民基本台帳に登載されている人口に基づいている。</t>
    <rPh sb="14" eb="16">
      <t>タイショウ</t>
    </rPh>
    <phoneticPr fontId="31"/>
  </si>
  <si>
    <t>公債費及び公債費に準ずる費用の分析</t>
    <rPh sb="0" eb="3">
      <t>コウサイヒ</t>
    </rPh>
    <rPh sb="3" eb="4">
      <t>オヨ</t>
    </rPh>
    <rPh sb="5" eb="8">
      <t>コウサイヒ</t>
    </rPh>
    <rPh sb="9" eb="10">
      <t>ジュン</t>
    </rPh>
    <rPh sb="12" eb="14">
      <t>ヒヨウ</t>
    </rPh>
    <rPh sb="15" eb="17">
      <t>ブンセキ</t>
    </rPh>
    <phoneticPr fontId="31"/>
  </si>
  <si>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</si>
  <si>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1"/>
  </si>
  <si>
    <t>積立不足額を考慮して算定した額</t>
    <rPh sb="0" eb="1">
      <t>ツ</t>
    </rPh>
    <rPh sb="1" eb="2">
      <t>タ</t>
    </rPh>
    <rPh sb="2" eb="5">
      <t>フソクガク</t>
    </rPh>
    <rPh sb="6" eb="8">
      <t>コウリョ</t>
    </rPh>
    <rPh sb="10" eb="12">
      <t>サンテイ</t>
    </rPh>
    <rPh sb="14" eb="15">
      <t>ガク</t>
    </rPh>
    <phoneticPr fontId="34"/>
  </si>
  <si>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</si>
  <si>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</si>
  <si>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</si>
  <si>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※令和5年度中に市町村合併した団体で、合併前の団体ごとの決算に基づく実質公債費比率を算出していない団体については、グラフを表記しない。</t>
    <rPh sb="1" eb="3">
      <t>レイワ</t>
    </rPh>
    <phoneticPr fontId="31"/>
  </si>
  <si>
    <t>（参考）　普通建設事業費の分析</t>
    <rPh sb="1" eb="3">
      <t>サンコウ</t>
    </rPh>
    <rPh sb="5" eb="7">
      <t>フツウ</t>
    </rPh>
    <rPh sb="7" eb="9">
      <t>ケンセツ</t>
    </rPh>
    <rPh sb="9" eb="11">
      <t>ジギョウ</t>
    </rPh>
    <rPh sb="11" eb="12">
      <t>ヒ</t>
    </rPh>
    <rPh sb="13" eb="15">
      <t>ブンセキ</t>
    </rPh>
    <phoneticPr fontId="31"/>
  </si>
  <si>
    <t>普通建設事業費</t>
    <rPh sb="0" eb="2">
      <t>フツウ</t>
    </rPh>
    <rPh sb="2" eb="4">
      <t>ケンセツ</t>
    </rPh>
    <rPh sb="4" eb="7">
      <t>ジギョウヒ</t>
    </rPh>
    <phoneticPr fontId="31"/>
  </si>
  <si>
    <t>人口１人当たり決算額</t>
    <rPh sb="0" eb="2">
      <t>ジンコウ</t>
    </rPh>
    <rPh sb="2" eb="4">
      <t>ヒトリ</t>
    </rPh>
    <rPh sb="4" eb="5">
      <t>ア</t>
    </rPh>
    <rPh sb="7" eb="10">
      <t>ケッサンガク</t>
    </rPh>
    <phoneticPr fontId="31"/>
  </si>
  <si>
    <t>当該団体(円)</t>
    <rPh sb="0" eb="2">
      <t>トウガイ</t>
    </rPh>
    <rPh sb="2" eb="4">
      <t>ダンタイ</t>
    </rPh>
    <rPh sb="5" eb="6">
      <t>エン</t>
    </rPh>
    <phoneticPr fontId="31"/>
  </si>
  <si>
    <t>増減率(%)(A)</t>
    <rPh sb="0" eb="3">
      <t>ゾウゲンリツ</t>
    </rPh>
    <phoneticPr fontId="31"/>
  </si>
  <si>
    <t>類似団体平均(円)</t>
    <rPh sb="0" eb="2">
      <t>ルイジ</t>
    </rPh>
    <rPh sb="2" eb="4">
      <t>ダンタイ</t>
    </rPh>
    <rPh sb="4" eb="6">
      <t>ヘイキン</t>
    </rPh>
    <rPh sb="7" eb="8">
      <t>エン</t>
    </rPh>
    <phoneticPr fontId="31"/>
  </si>
  <si>
    <t>増減率(%)(B)</t>
    <rPh sb="0" eb="3">
      <t>ゾウゲンリツ</t>
    </rPh>
    <phoneticPr fontId="31"/>
  </si>
  <si>
    <t>うち単独分</t>
    <rPh sb="2" eb="4">
      <t>タンドク</t>
    </rPh>
    <rPh sb="4" eb="5">
      <t>ブン</t>
    </rPh>
    <phoneticPr fontId="31"/>
  </si>
  <si>
    <t xml:space="preserve"> 過去５年間平均</t>
    <rPh sb="1" eb="3">
      <t>カコ</t>
    </rPh>
    <rPh sb="4" eb="6">
      <t>ネンカン</t>
    </rPh>
    <rPh sb="6" eb="8">
      <t>ヘイキン</t>
    </rPh>
    <phoneticPr fontId="31"/>
  </si>
  <si>
    <t xml:space="preserve"> </t>
  </si>
  <si>
    <t>標準財政規模比（％）</t>
  </si>
  <si>
    <t>区分</t>
    <rPh sb="0" eb="2">
      <t>クブン</t>
    </rPh>
    <phoneticPr fontId="31"/>
  </si>
  <si>
    <t>年度</t>
    <rPh sb="0" eb="2">
      <t>ネンド</t>
    </rPh>
    <phoneticPr fontId="31"/>
  </si>
  <si>
    <t>財政調整基金残高</t>
    <rPh sb="0" eb="2">
      <t>ザイセイ</t>
    </rPh>
    <rPh sb="2" eb="4">
      <t>チョウセイ</t>
    </rPh>
    <rPh sb="4" eb="6">
      <t>キキン</t>
    </rPh>
    <rPh sb="6" eb="8">
      <t>ザンダカ</t>
    </rPh>
    <phoneticPr fontId="31"/>
  </si>
  <si>
    <t>実質収支額</t>
    <rPh sb="0" eb="2">
      <t>ジッシツ</t>
    </rPh>
    <rPh sb="2" eb="4">
      <t>シュウシ</t>
    </rPh>
    <rPh sb="4" eb="5">
      <t>ガク</t>
    </rPh>
    <phoneticPr fontId="31"/>
  </si>
  <si>
    <t>実質単年度収支</t>
    <rPh sb="0" eb="2">
      <t>ジッシツ</t>
    </rPh>
    <rPh sb="2" eb="5">
      <t>タンネンド</t>
    </rPh>
    <rPh sb="5" eb="7">
      <t>シュウシ</t>
    </rPh>
    <phoneticPr fontId="31"/>
  </si>
  <si>
    <t>会計</t>
    <rPh sb="0" eb="2">
      <t>カイケイ</t>
    </rPh>
    <phoneticPr fontId="31"/>
  </si>
  <si>
    <t>※令和5年度中に市町村合併した団体で、合併前の団体ごとの決算に基づく連結実質赤字比率を算出していない団体については、グラフを表記しない。</t>
    <rPh sb="1" eb="3">
      <t>レイワ</t>
    </rPh>
    <phoneticPr fontId="31"/>
  </si>
  <si>
    <t>（百万円）</t>
    <rPh sb="1" eb="2">
      <t>ヒャク</t>
    </rPh>
    <rPh sb="2" eb="4">
      <t>マンエン</t>
    </rPh>
    <phoneticPr fontId="31"/>
  </si>
  <si>
    <t>分子の構造</t>
    <rPh sb="0" eb="2">
      <t>ブンシ</t>
    </rPh>
    <rPh sb="3" eb="5">
      <t>コウゾウ</t>
    </rPh>
    <phoneticPr fontId="31"/>
  </si>
  <si>
    <t>元利償還金等(A)</t>
  </si>
  <si>
    <t>減債基金積立不足算定額※2</t>
  </si>
  <si>
    <t>満期一括償還地方債に係る年度割相当額</t>
  </si>
  <si>
    <t>一時借入金の利子</t>
  </si>
  <si>
    <t>算入公債費等(B)</t>
  </si>
  <si>
    <t>算入公債費等</t>
  </si>
  <si>
    <t>(A)－(B)</t>
  </si>
  <si>
    <t>※1 令和5年度中に市町村合併した団体で、合併前の団体ごとの決算に基づく実質公債費比率を算出していない団体については、グラフを表記しない。</t>
    <rPh sb="3" eb="5">
      <t>レイワ</t>
    </rPh>
    <phoneticPr fontId="31"/>
  </si>
  <si>
    <t>※2 減債基金積立不足算定額=(C)×(１－(D)/(E))</t>
  </si>
  <si>
    <t>（参考）</t>
    <rPh sb="1" eb="3">
      <t>サンコウ</t>
    </rPh>
    <phoneticPr fontId="31"/>
  </si>
  <si>
    <t>（百万円）</t>
  </si>
  <si>
    <t>減債基金
積立状況等（注）</t>
    <rPh sb="0" eb="2">
      <t>ゲンサイ</t>
    </rPh>
    <rPh sb="2" eb="4">
      <t>キキン</t>
    </rPh>
    <rPh sb="5" eb="7">
      <t>ツミタテ</t>
    </rPh>
    <rPh sb="7" eb="9">
      <t>ジョウキョウ</t>
    </rPh>
    <rPh sb="9" eb="10">
      <t>トウ</t>
    </rPh>
    <rPh sb="10" eb="13">
      <t>チュウ</t>
    </rPh>
    <phoneticPr fontId="31"/>
  </si>
  <si>
    <t>満期一括償還地方債に係る実質償還額又は理論償還額のいずれか少ない額(C)</t>
  </si>
  <si>
    <t>前年度末減債基金残高(D)</t>
  </si>
  <si>
    <t>前年度末減債基金積立相当額(E)</t>
    <rPh sb="0" eb="3">
      <t>ゼンネンド</t>
    </rPh>
    <rPh sb="3" eb="4">
      <t>マツ</t>
    </rPh>
    <rPh sb="4" eb="6">
      <t>ゲンサイ</t>
    </rPh>
    <rPh sb="6" eb="8">
      <t>キキン</t>
    </rPh>
    <rPh sb="8" eb="10">
      <t>ツミタテ</t>
    </rPh>
    <rPh sb="10" eb="12">
      <t>ソウトウ</t>
    </rPh>
    <rPh sb="12" eb="13">
      <t>ガク</t>
    </rPh>
    <phoneticPr fontId="29"/>
  </si>
  <si>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29"/>
  </si>
  <si>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9"/>
  </si>
  <si>
    <t>将来負担額(A)</t>
  </si>
  <si>
    <t>うち、健全化法施行規則附則第三条に係る負担見込額</t>
  </si>
  <si>
    <t>充当可能財源等(B)</t>
  </si>
  <si>
    <t>※令和5年度中に市町村合併した団体で、合併前の団体ごとの決算に基づく将来負担比率を算出していない団体については、グラフを表記しない。</t>
    <rPh sb="1" eb="3">
      <t>レイワ</t>
    </rPh>
    <phoneticPr fontId="31"/>
  </si>
  <si>
    <t>（百万円）</t>
    <rPh sb="1" eb="4">
      <t>ヒャクマンエン</t>
    </rPh>
    <phoneticPr fontId="31"/>
  </si>
  <si>
    <t>財政調整基金</t>
    <rPh sb="0" eb="2">
      <t>ザイセイ</t>
    </rPh>
    <rPh sb="2" eb="4">
      <t>チョウセイ</t>
    </rPh>
    <rPh sb="4" eb="6">
      <t>キキン</t>
    </rPh>
    <phoneticPr fontId="31"/>
  </si>
  <si>
    <t>減債基金</t>
    <rPh sb="0" eb="2">
      <t>ゲンサイ</t>
    </rPh>
    <rPh sb="2" eb="4">
      <t>キキン</t>
    </rPh>
    <phoneticPr fontId="31"/>
  </si>
  <si>
    <t>その他特定目的基金</t>
    <rPh sb="2" eb="3">
      <t>タ</t>
    </rPh>
    <rPh sb="3" eb="5">
      <t>トクテイ</t>
    </rPh>
    <rPh sb="5" eb="7">
      <t>モクテキ</t>
    </rPh>
    <rPh sb="7" eb="9">
      <t>キキン</t>
    </rPh>
    <phoneticPr fontId="31"/>
  </si>
  <si>
    <t>公共施設修繕基金</t>
  </si>
  <si>
    <t>公共施設整備基金</t>
  </si>
  <si>
    <t>清掃施設整備基金</t>
  </si>
  <si>
    <t>都市計画事業基金</t>
  </si>
  <si>
    <t>緑化基金</t>
  </si>
  <si>
    <t>基金残高合計</t>
    <rPh sb="0" eb="2">
      <t>キキン</t>
    </rPh>
    <rPh sb="2" eb="4">
      <t>ザンダカ</t>
    </rPh>
    <rPh sb="4" eb="6">
      <t>ゴウケイ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</si>
</sst>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indexed="8"/>
      <name val="ＭＳ ゴシック"/>
      <family val="3"/>
    </font>
    <font>
      <sz val="9"/>
      <color indexed="8"/>
      <name val="ＭＳ ゴシック"/>
      <family val="3"/>
    </font>
    <font>
      <sz val="11"/>
      <name val="ＭＳ ゴシック"/>
      <family val="3"/>
    </font>
    <font>
      <sz val="9"/>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3"/>
      <color theme="1"/>
      <name val="ＭＳ ゴシック"/>
      <family val="3"/>
    </font>
    <font>
      <b/>
      <sz val="13"/>
      <color theme="1"/>
      <name val="ＭＳ ゴシック"/>
      <family val="3"/>
    </font>
    <font>
      <sz val="11"/>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1"/>
      <color theme="1"/>
      <name val="游ゴシック"/>
      <family val="3"/>
      <scheme val="minor"/>
    </font>
    <font>
      <sz val="16"/>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29"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5" fillId="0" borderId="0">
      <alignment vertical="center"/>
    </xf>
  </cellStyleXfs>
  <cellXfs count="1180">
    <xf numFmtId="0" fontId="0" fillId="0" borderId="0" xfId="0">
      <alignment vertical="center"/>
    </xf>
    <xf numFmtId="178" fontId="7" fillId="0" borderId="41" xfId="3" applyNumberFormat="1" applyFont="1" applyBorder="1" applyAlignment="1">
      <alignment vertical="center"/>
    </xf>
    <xf numFmtId="178" fontId="7" fillId="0" borderId="51" xfId="3" applyNumberFormat="1" applyFont="1" applyBorder="1" applyAlignment="1">
      <alignment vertical="center"/>
    </xf>
    <xf numFmtId="178" fontId="7" fillId="0" borderId="15" xfId="3" applyNumberFormat="1" applyFont="1" applyBorder="1" applyAlignment="1">
      <alignment horizontal="center" vertical="center" wrapText="1"/>
    </xf>
    <xf numFmtId="178" fontId="7" fillId="0" borderId="39" xfId="3" applyNumberFormat="1" applyFont="1" applyBorder="1" applyAlignment="1">
      <alignment horizontal="center" vertical="center"/>
    </xf>
    <xf numFmtId="178" fontId="7" fillId="0" borderId="31" xfId="3" applyNumberFormat="1" applyFont="1" applyBorder="1" applyAlignment="1">
      <alignment horizontal="center" vertical="center"/>
    </xf>
    <xf numFmtId="178" fontId="7" fillId="0" borderId="42" xfId="3" applyNumberFormat="1" applyFont="1" applyBorder="1" applyAlignment="1">
      <alignment horizontal="center" vertical="center"/>
    </xf>
    <xf numFmtId="0" fontId="6" fillId="0" borderId="0" xfId="3"/>
    <xf numFmtId="178" fontId="7" fillId="0" borderId="37" xfId="3" applyNumberFormat="1" applyFont="1" applyBorder="1" applyAlignment="1">
      <alignment vertical="center"/>
    </xf>
    <xf numFmtId="178" fontId="7" fillId="0" borderId="40" xfId="3" applyNumberFormat="1" applyFont="1" applyBorder="1" applyAlignment="1">
      <alignment vertical="center"/>
    </xf>
    <xf numFmtId="0" fontId="6" fillId="0" borderId="50" xfId="3" applyFont="1" applyBorder="1" applyAlignment="1">
      <alignment vertical="center"/>
    </xf>
    <xf numFmtId="178" fontId="7" fillId="0" borderId="41" xfId="3" applyNumberFormat="1" applyFont="1" applyBorder="1" applyAlignment="1">
      <alignment horizontal="center" vertical="center"/>
    </xf>
    <xf numFmtId="178" fontId="7" fillId="0" borderId="54" xfId="3" applyNumberFormat="1" applyFont="1" applyBorder="1" applyAlignment="1">
      <alignment horizontal="center" vertical="center" wrapText="1"/>
    </xf>
    <xf numFmtId="178" fontId="7" fillId="0" borderId="55" xfId="3" applyNumberFormat="1" applyFont="1" applyBorder="1" applyAlignment="1">
      <alignment horizontal="center" vertical="center"/>
    </xf>
    <xf numFmtId="178" fontId="7" fillId="0" borderId="56" xfId="3" applyNumberFormat="1" applyFont="1" applyBorder="1" applyAlignment="1">
      <alignment horizontal="center" vertical="center" wrapText="1"/>
    </xf>
    <xf numFmtId="178" fontId="7" fillId="0" borderId="34" xfId="3" applyNumberFormat="1" applyFont="1" applyBorder="1" applyAlignment="1">
      <alignment horizontal="center" vertical="center"/>
    </xf>
    <xf numFmtId="178" fontId="7" fillId="0" borderId="51" xfId="3" applyNumberFormat="1" applyFont="1" applyBorder="1" applyAlignment="1">
      <alignment horizontal="center" vertical="center"/>
    </xf>
    <xf numFmtId="179" fontId="7" fillId="0" borderId="15" xfId="3" applyNumberFormat="1" applyFont="1" applyFill="1" applyBorder="1" applyAlignment="1">
      <alignment vertical="center"/>
    </xf>
    <xf numFmtId="179" fontId="7" fillId="0" borderId="41" xfId="3" applyNumberFormat="1" applyFont="1" applyFill="1" applyBorder="1" applyAlignment="1">
      <alignment vertical="center"/>
    </xf>
    <xf numFmtId="180" fontId="7" fillId="0" borderId="57" xfId="3" applyNumberFormat="1" applyFont="1" applyFill="1" applyBorder="1" applyAlignment="1">
      <alignment vertical="center"/>
    </xf>
    <xf numFmtId="179" fontId="7" fillId="0" borderId="55" xfId="3" applyNumberFormat="1" applyFont="1" applyFill="1" applyBorder="1" applyAlignment="1">
      <alignment vertical="center"/>
    </xf>
    <xf numFmtId="180" fontId="7" fillId="0" borderId="58" xfId="3" applyNumberFormat="1" applyFont="1" applyFill="1" applyBorder="1" applyAlignment="1">
      <alignment vertical="center"/>
    </xf>
    <xf numFmtId="180" fontId="7" fillId="0" borderId="15" xfId="3" applyNumberFormat="1" applyFont="1" applyBorder="1" applyAlignment="1">
      <alignment vertical="center"/>
    </xf>
    <xf numFmtId="178" fontId="7" fillId="0" borderId="37" xfId="3" applyNumberFormat="1" applyFont="1" applyBorder="1" applyAlignment="1">
      <alignment horizontal="center" vertical="center"/>
    </xf>
    <xf numFmtId="178" fontId="7" fillId="0" borderId="59" xfId="3" applyNumberFormat="1" applyFont="1" applyBorder="1" applyAlignment="1">
      <alignment horizontal="center" vertical="center"/>
    </xf>
    <xf numFmtId="179" fontId="7" fillId="0" borderId="60" xfId="3" applyNumberFormat="1" applyFont="1" applyFill="1" applyBorder="1" applyAlignment="1">
      <alignment vertical="center"/>
    </xf>
    <xf numFmtId="179" fontId="7" fillId="0" borderId="61" xfId="3" applyNumberFormat="1" applyFont="1" applyFill="1" applyBorder="1" applyAlignment="1">
      <alignment vertical="center"/>
    </xf>
    <xf numFmtId="180" fontId="7" fillId="0" borderId="59" xfId="3" applyNumberFormat="1" applyFont="1" applyFill="1" applyBorder="1" applyAlignment="1">
      <alignment vertical="center"/>
    </xf>
    <xf numFmtId="179" fontId="7" fillId="0" borderId="62" xfId="3" applyNumberFormat="1" applyFont="1" applyFill="1" applyBorder="1" applyAlignment="1">
      <alignment vertical="center"/>
    </xf>
    <xf numFmtId="180" fontId="7" fillId="0" borderId="63" xfId="3" applyNumberFormat="1" applyFont="1" applyFill="1" applyBorder="1" applyAlignment="1">
      <alignment vertical="center"/>
    </xf>
    <xf numFmtId="180" fontId="7" fillId="0" borderId="60" xfId="3" applyNumberFormat="1" applyFont="1" applyBorder="1" applyAlignment="1">
      <alignment vertical="center"/>
    </xf>
    <xf numFmtId="179" fontId="7" fillId="0" borderId="60" xfId="3" applyNumberFormat="1" applyFont="1" applyFill="1" applyBorder="1" applyAlignment="1">
      <alignment vertical="center" wrapText="1"/>
    </xf>
    <xf numFmtId="179" fontId="7" fillId="0" borderId="15" xfId="3" applyNumberFormat="1" applyFont="1" applyBorder="1" applyAlignment="1">
      <alignment vertical="center"/>
    </xf>
    <xf numFmtId="179" fontId="7" fillId="0" borderId="41" xfId="3" applyNumberFormat="1" applyFont="1" applyBorder="1" applyAlignment="1">
      <alignment vertical="center"/>
    </xf>
    <xf numFmtId="180" fontId="7" fillId="0" borderId="57" xfId="3" applyNumberFormat="1" applyFont="1" applyBorder="1" applyAlignment="1">
      <alignment vertical="center"/>
    </xf>
    <xf numFmtId="179" fontId="7" fillId="0" borderId="55" xfId="3" applyNumberFormat="1" applyFont="1" applyBorder="1" applyAlignment="1">
      <alignment vertical="center"/>
    </xf>
    <xf numFmtId="180" fontId="7" fillId="0" borderId="12" xfId="3" applyNumberFormat="1" applyFont="1" applyBorder="1" applyAlignment="1">
      <alignment vertical="center"/>
    </xf>
    <xf numFmtId="0" fontId="6" fillId="0" borderId="34" xfId="3" applyBorder="1"/>
    <xf numFmtId="0" fontId="6" fillId="0" borderId="34" xfId="3" applyBorder="1" applyAlignment="1">
      <alignment vertical="center"/>
    </xf>
    <xf numFmtId="0" fontId="8" fillId="0" borderId="34" xfId="3" applyFont="1" applyBorder="1"/>
    <xf numFmtId="0" fontId="6" fillId="0" borderId="0" xfId="4" applyAlignment="1"/>
    <xf numFmtId="0" fontId="6" fillId="0" borderId="34" xfId="4" applyBorder="1" applyAlignment="1"/>
    <xf numFmtId="177" fontId="6" fillId="0" borderId="34" xfId="4" applyNumberFormat="1" applyBorder="1" applyAlignment="1"/>
    <xf numFmtId="0" fontId="10" fillId="0" borderId="0" xfId="5" applyFont="1">
      <alignment vertical="center"/>
    </xf>
    <xf numFmtId="49" fontId="10" fillId="0" borderId="0" xfId="5" applyNumberFormat="1" applyFont="1">
      <alignment vertical="center"/>
    </xf>
    <xf numFmtId="0" fontId="12" fillId="0" borderId="0" xfId="5" applyFont="1">
      <alignment vertical="center"/>
    </xf>
    <xf numFmtId="0" fontId="13" fillId="0" borderId="0" xfId="5" applyFont="1">
      <alignment vertical="center"/>
    </xf>
    <xf numFmtId="0" fontId="10" fillId="0" borderId="36" xfId="5" applyFont="1" applyBorder="1" applyAlignment="1">
      <alignment horizontal="left" vertical="center"/>
    </xf>
    <xf numFmtId="0" fontId="10" fillId="0" borderId="8" xfId="5" applyFont="1" applyBorder="1" applyAlignment="1">
      <alignment horizontal="left" vertical="center"/>
    </xf>
    <xf numFmtId="0" fontId="10" fillId="0" borderId="9" xfId="5" applyFont="1" applyBorder="1" applyAlignment="1">
      <alignment horizontal="left" vertical="center"/>
    </xf>
    <xf numFmtId="184" fontId="10" fillId="0" borderId="36" xfId="5" applyNumberFormat="1" applyFont="1" applyBorder="1" applyAlignment="1">
      <alignment horizontal="right" vertical="center" shrinkToFit="1"/>
    </xf>
    <xf numFmtId="184" fontId="10" fillId="0" borderId="8" xfId="5" applyNumberFormat="1" applyFont="1" applyBorder="1" applyAlignment="1">
      <alignment horizontal="right" vertical="center" shrinkToFit="1"/>
    </xf>
    <xf numFmtId="184" fontId="10" fillId="0" borderId="9" xfId="5" applyNumberFormat="1" applyFont="1" applyBorder="1" applyAlignment="1">
      <alignment horizontal="right" vertical="center" shrinkToFit="1"/>
    </xf>
    <xf numFmtId="0" fontId="14" fillId="0" borderId="50" xfId="6" applyFont="1" applyBorder="1">
      <alignment vertical="center"/>
    </xf>
    <xf numFmtId="184" fontId="10" fillId="0" borderId="36" xfId="5" applyNumberFormat="1" applyFont="1" applyBorder="1" applyAlignment="1">
      <alignment vertical="center" shrinkToFit="1"/>
    </xf>
    <xf numFmtId="184" fontId="10" fillId="0" borderId="8" xfId="5" applyNumberFormat="1" applyFont="1" applyBorder="1" applyAlignment="1">
      <alignment vertical="center" shrinkToFit="1"/>
    </xf>
    <xf numFmtId="184" fontId="10" fillId="0" borderId="9" xfId="5" applyNumberFormat="1" applyFont="1" applyBorder="1" applyAlignment="1">
      <alignment vertical="center" shrinkToFit="1"/>
    </xf>
    <xf numFmtId="0" fontId="10" fillId="0" borderId="7" xfId="5" applyFont="1" applyBorder="1" applyAlignment="1">
      <alignment horizontal="left" vertical="center"/>
    </xf>
    <xf numFmtId="0" fontId="14" fillId="0" borderId="71" xfId="6" applyFont="1" applyBorder="1" applyAlignment="1">
      <alignment horizontal="center" vertical="center"/>
    </xf>
    <xf numFmtId="0" fontId="10" fillId="0" borderId="7" xfId="5" applyFont="1" applyBorder="1" applyAlignment="1">
      <alignment horizontal="center" vertical="center"/>
    </xf>
    <xf numFmtId="0" fontId="10" fillId="0" borderId="74" xfId="5" applyFont="1" applyBorder="1" applyAlignment="1">
      <alignment horizontal="center" vertical="center"/>
    </xf>
    <xf numFmtId="0" fontId="16" fillId="0" borderId="75" xfId="5" applyFont="1" applyBorder="1" applyAlignment="1">
      <alignment vertical="center" wrapText="1"/>
    </xf>
    <xf numFmtId="0" fontId="16" fillId="0" borderId="76" xfId="5" applyFont="1" applyBorder="1" applyAlignment="1">
      <alignment vertical="center" wrapText="1"/>
    </xf>
    <xf numFmtId="181" fontId="10" fillId="0" borderId="74" xfId="5" applyNumberFormat="1" applyFont="1" applyBorder="1">
      <alignment vertical="center"/>
    </xf>
    <xf numFmtId="181" fontId="10" fillId="0" borderId="75" xfId="5" applyNumberFormat="1" applyFont="1" applyBorder="1">
      <alignment vertical="center"/>
    </xf>
    <xf numFmtId="181" fontId="10" fillId="0" borderId="76" xfId="5" applyNumberFormat="1" applyFont="1" applyBorder="1">
      <alignment vertical="center"/>
    </xf>
    <xf numFmtId="0" fontId="10" fillId="0" borderId="7" xfId="5" applyFont="1" applyBorder="1">
      <alignment vertical="center"/>
    </xf>
    <xf numFmtId="0" fontId="10" fillId="0" borderId="66" xfId="5" applyFont="1" applyBorder="1">
      <alignment vertical="center"/>
    </xf>
    <xf numFmtId="49" fontId="10" fillId="0" borderId="7" xfId="5" applyNumberFormat="1" applyFont="1" applyBorder="1">
      <alignment vertical="center"/>
    </xf>
    <xf numFmtId="0" fontId="10" fillId="0" borderId="0" xfId="5" applyFont="1" applyAlignment="1">
      <alignment horizontal="center" vertical="center"/>
    </xf>
    <xf numFmtId="49" fontId="10" fillId="0" borderId="0" xfId="5" applyNumberFormat="1" applyFont="1" applyAlignment="1">
      <alignment horizontal="center" vertical="center"/>
    </xf>
    <xf numFmtId="0" fontId="10" fillId="0" borderId="66" xfId="5" applyFont="1" applyBorder="1" applyAlignment="1">
      <alignment horizontal="center" vertical="center"/>
    </xf>
    <xf numFmtId="0" fontId="10" fillId="0" borderId="74" xfId="5" applyFont="1" applyBorder="1">
      <alignment vertical="center"/>
    </xf>
    <xf numFmtId="0" fontId="10" fillId="0" borderId="75" xfId="5" applyFont="1" applyBorder="1">
      <alignment vertical="center"/>
    </xf>
    <xf numFmtId="0" fontId="10" fillId="0" borderId="76" xfId="5" applyFont="1" applyBorder="1">
      <alignment vertical="center"/>
    </xf>
    <xf numFmtId="49" fontId="20" fillId="0" borderId="0" xfId="8" applyNumberFormat="1" applyFont="1">
      <alignment vertical="center"/>
    </xf>
    <xf numFmtId="49" fontId="10" fillId="0" borderId="0" xfId="8" applyNumberFormat="1" applyFont="1">
      <alignment vertical="center"/>
    </xf>
    <xf numFmtId="0" fontId="10" fillId="0" borderId="0" xfId="8" applyFont="1">
      <alignment vertical="center"/>
    </xf>
    <xf numFmtId="0" fontId="21" fillId="0" borderId="0" xfId="8" applyFont="1">
      <alignment vertical="center"/>
    </xf>
    <xf numFmtId="0" fontId="3" fillId="0" borderId="56" xfId="8" applyFont="1" applyBorder="1" applyAlignment="1">
      <alignment horizontal="center" vertical="center"/>
    </xf>
    <xf numFmtId="0" fontId="3" fillId="0" borderId="56" xfId="8" applyFont="1" applyBorder="1">
      <alignment vertical="center"/>
    </xf>
    <xf numFmtId="0" fontId="10" fillId="0" borderId="12" xfId="8" applyFont="1" applyBorder="1">
      <alignment vertical="center"/>
    </xf>
    <xf numFmtId="0" fontId="10" fillId="0" borderId="56" xfId="8" applyFont="1" applyBorder="1">
      <alignment vertical="center"/>
    </xf>
    <xf numFmtId="0" fontId="10" fillId="0" borderId="41" xfId="8" applyFont="1" applyBorder="1" applyAlignment="1">
      <alignment horizontal="center" vertical="center"/>
    </xf>
    <xf numFmtId="0" fontId="10" fillId="0" borderId="12" xfId="8" applyFont="1" applyBorder="1" applyAlignment="1">
      <alignment horizontal="center" vertical="center"/>
    </xf>
    <xf numFmtId="0" fontId="10" fillId="0" borderId="65" xfId="8" applyFont="1" applyBorder="1" applyAlignment="1">
      <alignment horizontal="center" vertical="center"/>
    </xf>
    <xf numFmtId="0" fontId="10" fillId="0" borderId="0" xfId="8" applyFont="1" applyAlignment="1">
      <alignment horizontal="center" vertical="center" wrapText="1"/>
    </xf>
    <xf numFmtId="0" fontId="10" fillId="0" borderId="56" xfId="8" applyFont="1" applyBorder="1" applyAlignment="1">
      <alignment horizontal="center" vertical="center" wrapText="1"/>
    </xf>
    <xf numFmtId="0" fontId="14" fillId="0" borderId="0" xfId="8" applyFont="1">
      <alignment vertical="center"/>
    </xf>
    <xf numFmtId="0" fontId="10" fillId="0" borderId="0" xfId="8" applyFont="1" applyAlignment="1">
      <alignment vertical="center" shrinkToFit="1"/>
    </xf>
    <xf numFmtId="49" fontId="10" fillId="6" borderId="0" xfId="9" applyNumberFormat="1" applyFont="1" applyFill="1">
      <alignment vertical="center"/>
    </xf>
    <xf numFmtId="0" fontId="10" fillId="6" borderId="0" xfId="9" applyFont="1" applyFill="1">
      <alignment vertical="center"/>
    </xf>
    <xf numFmtId="0" fontId="10" fillId="6" borderId="75" xfId="9" applyFont="1" applyFill="1" applyBorder="1">
      <alignment vertical="center"/>
    </xf>
    <xf numFmtId="0" fontId="1" fillId="6" borderId="0" xfId="10" applyFill="1">
      <alignment vertical="center"/>
    </xf>
    <xf numFmtId="0" fontId="1" fillId="0" borderId="0" xfId="10">
      <alignment vertical="center"/>
    </xf>
    <xf numFmtId="0" fontId="24" fillId="6" borderId="0" xfId="9" applyFont="1" applyFill="1">
      <alignment vertical="center"/>
    </xf>
    <xf numFmtId="0" fontId="25" fillId="6" borderId="0" xfId="9" applyFont="1" applyFill="1">
      <alignment vertical="center"/>
    </xf>
    <xf numFmtId="0" fontId="25" fillId="6" borderId="0" xfId="10" applyFont="1" applyFill="1">
      <alignment vertical="center"/>
    </xf>
    <xf numFmtId="0" fontId="25" fillId="0" borderId="0" xfId="10" applyFont="1">
      <alignment vertical="center"/>
    </xf>
    <xf numFmtId="0" fontId="24" fillId="0" borderId="97" xfId="9" applyFont="1" applyBorder="1" applyAlignment="1" applyProtection="1">
      <alignment horizontal="center" vertical="center" shrinkToFit="1"/>
      <protection locked="0"/>
    </xf>
    <xf numFmtId="0" fontId="24" fillId="0" borderId="109" xfId="12" applyFont="1" applyBorder="1" applyAlignment="1" applyProtection="1">
      <alignment horizontal="center" vertical="center" shrinkToFit="1"/>
      <protection locked="0"/>
    </xf>
    <xf numFmtId="0" fontId="24" fillId="0" borderId="111" xfId="9" applyFont="1" applyBorder="1" applyAlignment="1" applyProtection="1">
      <alignment horizontal="center" vertical="center" shrinkToFit="1"/>
      <protection locked="0"/>
    </xf>
    <xf numFmtId="0" fontId="24" fillId="0" borderId="122" xfId="12" applyFont="1" applyBorder="1" applyAlignment="1" applyProtection="1">
      <alignment horizontal="center" vertical="center" shrinkToFit="1"/>
      <protection locked="0"/>
    </xf>
    <xf numFmtId="0" fontId="24" fillId="8" borderId="20" xfId="9" applyFont="1" applyFill="1" applyBorder="1" applyAlignment="1" applyProtection="1">
      <alignment horizontal="center" vertical="center" shrinkToFit="1"/>
      <protection locked="0"/>
    </xf>
    <xf numFmtId="0" fontId="17" fillId="6" borderId="0" xfId="9" applyFont="1" applyFill="1">
      <alignment vertical="center"/>
    </xf>
    <xf numFmtId="0" fontId="24" fillId="0" borderId="135" xfId="9" applyFont="1" applyBorder="1" applyAlignment="1" applyProtection="1">
      <alignment horizontal="center" vertical="center" shrinkToFit="1"/>
      <protection locked="0"/>
    </xf>
    <xf numFmtId="0" fontId="24" fillId="6" borderId="122" xfId="9" applyFont="1" applyFill="1" applyBorder="1" applyAlignment="1" applyProtection="1">
      <alignment horizontal="center" vertical="center" shrinkToFit="1"/>
      <protection locked="0"/>
    </xf>
    <xf numFmtId="0" fontId="24" fillId="0" borderId="144" xfId="9" applyFont="1" applyBorder="1" applyAlignment="1" applyProtection="1">
      <alignment horizontal="center" vertical="center" shrinkToFit="1"/>
      <protection locked="0"/>
    </xf>
    <xf numFmtId="0" fontId="24" fillId="6" borderId="0" xfId="9" applyFont="1" applyFill="1" applyAlignment="1">
      <alignment horizontal="center" vertical="center" shrinkToFit="1"/>
    </xf>
    <xf numFmtId="0" fontId="24" fillId="6" borderId="0" xfId="9" applyFont="1" applyFill="1" applyAlignment="1">
      <alignment horizontal="left" vertical="center" shrinkToFit="1"/>
    </xf>
    <xf numFmtId="177" fontId="24" fillId="6" borderId="0" xfId="9" applyNumberFormat="1" applyFont="1" applyFill="1" applyAlignment="1">
      <alignment horizontal="right" vertical="center" shrinkToFit="1"/>
    </xf>
    <xf numFmtId="177" fontId="24" fillId="6" borderId="0" xfId="9" applyNumberFormat="1" applyFont="1" applyFill="1" applyAlignment="1">
      <alignment horizontal="left" vertical="center" shrinkToFit="1"/>
    </xf>
    <xf numFmtId="0" fontId="24" fillId="6" borderId="75" xfId="9" applyFont="1" applyFill="1" applyBorder="1">
      <alignment vertical="center"/>
    </xf>
    <xf numFmtId="0" fontId="24" fillId="6" borderId="75" xfId="9" applyFont="1" applyFill="1" applyBorder="1" applyAlignment="1">
      <alignment horizontal="center" vertical="center"/>
    </xf>
    <xf numFmtId="0" fontId="24" fillId="6" borderId="31" xfId="9" applyFont="1" applyFill="1" applyBorder="1">
      <alignment vertical="center"/>
    </xf>
    <xf numFmtId="0" fontId="24" fillId="6" borderId="11" xfId="9" applyFont="1" applyFill="1" applyBorder="1">
      <alignment vertical="center"/>
    </xf>
    <xf numFmtId="0" fontId="24" fillId="6" borderId="12" xfId="9" applyFont="1" applyFill="1" applyBorder="1">
      <alignment vertical="center"/>
    </xf>
    <xf numFmtId="0" fontId="24" fillId="6" borderId="66" xfId="9" applyFont="1" applyFill="1" applyBorder="1">
      <alignment vertical="center"/>
    </xf>
    <xf numFmtId="0" fontId="24" fillId="6" borderId="0" xfId="9" applyFont="1" applyFill="1" applyAlignment="1">
      <alignment horizontal="center" vertical="center"/>
    </xf>
    <xf numFmtId="0" fontId="25" fillId="6" borderId="0" xfId="9" applyFont="1" applyFill="1" applyAlignment="1">
      <alignment horizontal="center" vertical="center"/>
    </xf>
    <xf numFmtId="0" fontId="25" fillId="6" borderId="7" xfId="9" applyFont="1" applyFill="1" applyBorder="1">
      <alignment vertical="center"/>
    </xf>
    <xf numFmtId="0" fontId="27" fillId="6" borderId="0" xfId="10" applyFont="1" applyFill="1">
      <alignment vertical="center"/>
    </xf>
    <xf numFmtId="0" fontId="6" fillId="6" borderId="0" xfId="3" applyFill="1" applyProtection="1">
      <protection hidden="1"/>
    </xf>
    <xf numFmtId="0" fontId="6" fillId="6" borderId="0" xfId="3" applyFill="1"/>
    <xf numFmtId="0" fontId="28" fillId="6" borderId="0" xfId="13" applyFill="1" applyProtection="1">
      <protection hidden="1"/>
    </xf>
    <xf numFmtId="0" fontId="28" fillId="6" borderId="0" xfId="13" applyFill="1"/>
    <xf numFmtId="0" fontId="29" fillId="0" borderId="0" xfId="14">
      <alignment vertical="center"/>
    </xf>
    <xf numFmtId="0" fontId="29" fillId="0" borderId="0" xfId="15" applyFont="1" applyFill="1" applyBorder="1">
      <alignment vertical="center"/>
    </xf>
    <xf numFmtId="0" fontId="30" fillId="0" borderId="41" xfId="15" applyFont="1" applyFill="1" applyBorder="1">
      <alignment vertical="center"/>
    </xf>
    <xf numFmtId="0" fontId="29" fillId="0" borderId="12" xfId="15" applyFont="1" applyFill="1" applyBorder="1">
      <alignment vertical="center"/>
    </xf>
    <xf numFmtId="0" fontId="29" fillId="0" borderId="51" xfId="15" applyFont="1" applyFill="1" applyBorder="1">
      <alignment vertical="center"/>
    </xf>
    <xf numFmtId="0" fontId="29" fillId="0" borderId="65" xfId="15" applyFont="1" applyFill="1" applyBorder="1">
      <alignment vertical="center"/>
    </xf>
    <xf numFmtId="178" fontId="32" fillId="0" borderId="0" xfId="15" applyNumberFormat="1" applyFont="1" applyFill="1" applyBorder="1">
      <alignment vertical="center"/>
    </xf>
    <xf numFmtId="0" fontId="29" fillId="0" borderId="38" xfId="15" applyFont="1" applyFill="1" applyBorder="1">
      <alignment vertical="center"/>
    </xf>
    <xf numFmtId="0" fontId="29" fillId="6" borderId="41" xfId="15" applyFont="1" applyFill="1" applyBorder="1">
      <alignment vertical="center"/>
    </xf>
    <xf numFmtId="0" fontId="29" fillId="6" borderId="12" xfId="15" applyFont="1" applyFill="1" applyBorder="1">
      <alignment vertical="center"/>
    </xf>
    <xf numFmtId="0" fontId="29" fillId="6" borderId="51" xfId="15" applyFont="1" applyFill="1" applyBorder="1">
      <alignment vertical="center"/>
    </xf>
    <xf numFmtId="0" fontId="29" fillId="6" borderId="39" xfId="15" applyFont="1" applyFill="1" applyBorder="1">
      <alignment vertical="center"/>
    </xf>
    <xf numFmtId="0" fontId="29" fillId="6" borderId="31" xfId="15" applyFont="1" applyFill="1" applyBorder="1">
      <alignment vertical="center"/>
    </xf>
    <xf numFmtId="0" fontId="29" fillId="6" borderId="42" xfId="15" applyFont="1" applyFill="1" applyBorder="1">
      <alignment vertical="center"/>
    </xf>
    <xf numFmtId="178" fontId="32" fillId="6" borderId="37" xfId="15" applyNumberFormat="1" applyFont="1" applyFill="1" applyBorder="1">
      <alignment vertical="center"/>
    </xf>
    <xf numFmtId="178" fontId="32" fillId="6" borderId="56" xfId="15" applyNumberFormat="1" applyFont="1" applyFill="1" applyBorder="1">
      <alignment vertical="center"/>
    </xf>
    <xf numFmtId="178" fontId="32" fillId="6" borderId="40" xfId="15" applyNumberFormat="1" applyFont="1" applyFill="1" applyBorder="1">
      <alignment vertical="center"/>
    </xf>
    <xf numFmtId="178" fontId="32" fillId="6" borderId="34" xfId="15" applyNumberFormat="1" applyFont="1" applyFill="1" applyBorder="1" applyAlignment="1">
      <alignment horizontal="center" vertical="center"/>
    </xf>
    <xf numFmtId="178" fontId="33" fillId="6" borderId="186" xfId="15" applyNumberFormat="1" applyFont="1" applyFill="1" applyBorder="1" applyAlignment="1">
      <alignment horizontal="center" vertical="center"/>
    </xf>
    <xf numFmtId="178" fontId="32" fillId="6" borderId="54" xfId="15" applyNumberFormat="1" applyFont="1" applyFill="1" applyBorder="1" applyAlignment="1">
      <alignment horizontal="center" vertical="center"/>
    </xf>
    <xf numFmtId="177" fontId="32" fillId="6" borderId="50" xfId="16" applyNumberFormat="1" applyFont="1" applyFill="1" applyBorder="1" applyAlignment="1">
      <alignment horizontal="right" vertical="center" shrinkToFit="1"/>
    </xf>
    <xf numFmtId="177" fontId="32" fillId="6" borderId="37" xfId="16" applyNumberFormat="1" applyFont="1" applyFill="1" applyBorder="1" applyAlignment="1">
      <alignment horizontal="right" vertical="center" shrinkToFit="1"/>
    </xf>
    <xf numFmtId="187" fontId="32" fillId="6" borderId="187" xfId="16" applyNumberFormat="1" applyFont="1" applyFill="1" applyBorder="1" applyAlignment="1">
      <alignment horizontal="right" vertical="center" shrinkToFit="1"/>
    </xf>
    <xf numFmtId="177" fontId="32" fillId="6" borderId="34" xfId="16" applyNumberFormat="1" applyFont="1" applyFill="1" applyBorder="1" applyAlignment="1">
      <alignment horizontal="right" vertical="center" shrinkToFit="1"/>
    </xf>
    <xf numFmtId="177" fontId="32" fillId="6" borderId="39" xfId="16" applyNumberFormat="1" applyFont="1" applyFill="1" applyBorder="1" applyAlignment="1">
      <alignment horizontal="right" vertical="center" shrinkToFit="1"/>
    </xf>
    <xf numFmtId="187" fontId="32" fillId="6" borderId="54" xfId="16" applyNumberFormat="1" applyFont="1" applyFill="1" applyBorder="1" applyAlignment="1">
      <alignment horizontal="right" vertical="center" shrinkToFit="1"/>
    </xf>
    <xf numFmtId="189" fontId="32" fillId="0" borderId="0" xfId="15" applyNumberFormat="1" applyFont="1" applyFill="1" applyBorder="1">
      <alignment vertical="center"/>
    </xf>
    <xf numFmtId="178" fontId="32" fillId="0" borderId="39" xfId="15" applyNumberFormat="1" applyFont="1" applyFill="1" applyBorder="1">
      <alignment vertical="center"/>
    </xf>
    <xf numFmtId="178" fontId="32" fillId="0" borderId="31" xfId="15" applyNumberFormat="1" applyFont="1" applyFill="1" applyBorder="1">
      <alignment vertical="center"/>
    </xf>
    <xf numFmtId="178" fontId="32" fillId="0" borderId="42" xfId="15" applyNumberFormat="1" applyFont="1" applyFill="1" applyBorder="1">
      <alignment vertical="center"/>
    </xf>
    <xf numFmtId="178" fontId="32" fillId="0" borderId="34" xfId="15" applyNumberFormat="1" applyFont="1" applyFill="1" applyBorder="1" applyAlignment="1">
      <alignment horizontal="center" vertical="center"/>
    </xf>
    <xf numFmtId="178" fontId="32" fillId="0" borderId="186" xfId="15" applyNumberFormat="1" applyFont="1" applyFill="1" applyBorder="1" applyAlignment="1">
      <alignment horizontal="center" vertical="center"/>
    </xf>
    <xf numFmtId="178" fontId="32" fillId="0" borderId="54" xfId="15" applyNumberFormat="1" applyFont="1" applyFill="1" applyBorder="1" applyAlignment="1">
      <alignment horizontal="center" vertical="center"/>
    </xf>
    <xf numFmtId="178" fontId="32" fillId="0" borderId="0" xfId="15" applyNumberFormat="1" applyFont="1" applyFill="1" applyBorder="1" applyAlignment="1">
      <alignment horizontal="center" vertical="center"/>
    </xf>
    <xf numFmtId="178" fontId="32" fillId="0" borderId="65" xfId="15" applyNumberFormat="1" applyFont="1" applyFill="1" applyBorder="1">
      <alignment vertical="center"/>
    </xf>
    <xf numFmtId="190" fontId="34" fillId="0" borderId="34" xfId="15" applyNumberFormat="1" applyFont="1" applyFill="1" applyBorder="1" applyAlignment="1">
      <alignment horizontal="right" vertical="center" shrinkToFit="1"/>
    </xf>
    <xf numFmtId="190" fontId="34" fillId="0" borderId="186" xfId="15" applyNumberFormat="1" applyFont="1" applyFill="1" applyBorder="1" applyAlignment="1">
      <alignment horizontal="right" vertical="center" shrinkToFit="1"/>
    </xf>
    <xf numFmtId="190" fontId="32" fillId="0" borderId="54" xfId="15" applyNumberFormat="1" applyFont="1" applyFill="1" applyBorder="1" applyAlignment="1">
      <alignment horizontal="right" vertical="center" shrinkToFit="1"/>
    </xf>
    <xf numFmtId="178" fontId="32" fillId="0" borderId="38" xfId="15" applyNumberFormat="1" applyFont="1" applyFill="1" applyBorder="1">
      <alignment vertical="center"/>
    </xf>
    <xf numFmtId="178" fontId="32" fillId="0" borderId="0" xfId="15" applyNumberFormat="1" applyFont="1" applyFill="1">
      <alignment vertical="center"/>
    </xf>
    <xf numFmtId="187" fontId="34" fillId="0" borderId="34" xfId="15" applyNumberFormat="1" applyFont="1" applyFill="1" applyBorder="1" applyAlignment="1">
      <alignment horizontal="right" vertical="center" shrinkToFit="1"/>
    </xf>
    <xf numFmtId="187" fontId="34" fillId="0" borderId="186" xfId="15" applyNumberFormat="1" applyFont="1" applyFill="1" applyBorder="1" applyAlignment="1">
      <alignment horizontal="right" vertical="center" shrinkToFit="1"/>
    </xf>
    <xf numFmtId="187" fontId="32" fillId="0" borderId="54" xfId="15" applyNumberFormat="1" applyFont="1" applyFill="1" applyBorder="1" applyAlignment="1">
      <alignment horizontal="right" vertical="center" shrinkToFit="1"/>
    </xf>
    <xf numFmtId="178" fontId="32" fillId="0" borderId="37" xfId="15" applyNumberFormat="1" applyFont="1" applyFill="1" applyBorder="1">
      <alignment vertical="center"/>
    </xf>
    <xf numFmtId="178" fontId="32" fillId="0" borderId="56" xfId="15" applyNumberFormat="1" applyFont="1" applyFill="1" applyBorder="1">
      <alignment vertical="center"/>
    </xf>
    <xf numFmtId="189" fontId="32" fillId="0" borderId="56" xfId="15" applyNumberFormat="1" applyFont="1" applyFill="1" applyBorder="1">
      <alignment vertical="center"/>
    </xf>
    <xf numFmtId="178" fontId="32" fillId="0" borderId="40" xfId="15" applyNumberFormat="1" applyFont="1" applyFill="1" applyBorder="1">
      <alignment vertical="center"/>
    </xf>
    <xf numFmtId="0" fontId="32" fillId="0" borderId="0" xfId="15" applyFont="1" applyFill="1">
      <alignment vertical="center"/>
    </xf>
    <xf numFmtId="0" fontId="29" fillId="0" borderId="51" xfId="15" applyFont="1" applyFill="1" applyBorder="1" applyAlignment="1"/>
    <xf numFmtId="0" fontId="29" fillId="0" borderId="38" xfId="15" applyFont="1" applyFill="1" applyBorder="1" applyAlignment="1"/>
    <xf numFmtId="177" fontId="32" fillId="6" borderId="186" xfId="15" applyNumberFormat="1" applyFont="1" applyFill="1" applyBorder="1" applyAlignment="1">
      <alignment horizontal="right" vertical="center" shrinkToFit="1"/>
    </xf>
    <xf numFmtId="177" fontId="32" fillId="0" borderId="34" xfId="15" applyNumberFormat="1" applyFont="1" applyFill="1" applyBorder="1" applyAlignment="1">
      <alignment horizontal="right" vertical="center" shrinkToFit="1"/>
    </xf>
    <xf numFmtId="177" fontId="32" fillId="0" borderId="186" xfId="15" applyNumberFormat="1" applyFont="1" applyFill="1" applyBorder="1" applyAlignment="1">
      <alignment horizontal="right" vertical="center" shrinkToFit="1"/>
    </xf>
    <xf numFmtId="0" fontId="32" fillId="0" borderId="0" xfId="15" applyFont="1" applyFill="1" applyBorder="1" applyAlignment="1"/>
    <xf numFmtId="0" fontId="29" fillId="0" borderId="0" xfId="15" applyFont="1" applyFill="1" applyBorder="1" applyAlignment="1"/>
    <xf numFmtId="189" fontId="32" fillId="0" borderId="12" xfId="15" applyNumberFormat="1" applyFont="1" applyFill="1" applyBorder="1">
      <alignment vertical="center"/>
    </xf>
    <xf numFmtId="0" fontId="29" fillId="0" borderId="56" xfId="15" applyFont="1" applyFill="1" applyBorder="1">
      <alignment vertical="center"/>
    </xf>
    <xf numFmtId="0" fontId="30" fillId="0" borderId="65" xfId="15" applyFont="1" applyFill="1" applyBorder="1">
      <alignment vertical="center"/>
    </xf>
    <xf numFmtId="178" fontId="34" fillId="0" borderId="41" xfId="17" applyNumberFormat="1" applyFont="1" applyBorder="1" applyAlignment="1">
      <alignment vertical="center"/>
    </xf>
    <xf numFmtId="178" fontId="34" fillId="0" borderId="51" xfId="17" applyNumberFormat="1" applyFont="1" applyBorder="1" applyAlignment="1">
      <alignment vertical="center"/>
    </xf>
    <xf numFmtId="178" fontId="34" fillId="0" borderId="37" xfId="17" applyNumberFormat="1" applyFont="1" applyBorder="1" applyAlignment="1">
      <alignment vertical="center"/>
    </xf>
    <xf numFmtId="178" fontId="34" fillId="0" borderId="40" xfId="17" applyNumberFormat="1" applyFont="1" applyBorder="1" applyAlignment="1">
      <alignment vertical="center"/>
    </xf>
    <xf numFmtId="178" fontId="34" fillId="0" borderId="41" xfId="17" applyNumberFormat="1" applyFont="1" applyBorder="1" applyAlignment="1">
      <alignment horizontal="center" vertical="center"/>
    </xf>
    <xf numFmtId="178" fontId="34" fillId="0" borderId="54" xfId="17" applyNumberFormat="1" applyFont="1" applyBorder="1" applyAlignment="1">
      <alignment horizontal="center" vertical="center" wrapText="1"/>
    </xf>
    <xf numFmtId="178" fontId="35" fillId="0" borderId="55" xfId="17" applyNumberFormat="1" applyFont="1" applyBorder="1" applyAlignment="1">
      <alignment horizontal="center" vertical="center"/>
    </xf>
    <xf numFmtId="178" fontId="34" fillId="0" borderId="56" xfId="17" applyNumberFormat="1" applyFont="1" applyBorder="1" applyAlignment="1">
      <alignment horizontal="center" vertical="center" wrapText="1"/>
    </xf>
    <xf numFmtId="178" fontId="34" fillId="0" borderId="34" xfId="17" applyNumberFormat="1" applyFont="1" applyBorder="1" applyAlignment="1">
      <alignment horizontal="center" vertical="center"/>
    </xf>
    <xf numFmtId="177" fontId="34" fillId="0" borderId="15" xfId="18" applyNumberFormat="1" applyFont="1" applyFill="1" applyBorder="1" applyAlignment="1">
      <alignment horizontal="right" vertical="center" shrinkToFit="1"/>
    </xf>
    <xf numFmtId="177" fontId="34" fillId="0" borderId="41" xfId="18" applyNumberFormat="1" applyFont="1" applyFill="1" applyBorder="1" applyAlignment="1">
      <alignment horizontal="right" vertical="center" shrinkToFit="1"/>
    </xf>
    <xf numFmtId="187" fontId="34" fillId="0" borderId="57" xfId="18" applyNumberFormat="1" applyFont="1" applyFill="1" applyBorder="1" applyAlignment="1">
      <alignment horizontal="right" vertical="center" shrinkToFit="1"/>
    </xf>
    <xf numFmtId="177" fontId="34" fillId="0" borderId="55" xfId="18" applyNumberFormat="1" applyFont="1" applyFill="1" applyBorder="1" applyAlignment="1">
      <alignment horizontal="right" vertical="center" shrinkToFit="1"/>
    </xf>
    <xf numFmtId="187" fontId="34" fillId="0" borderId="58" xfId="18" applyNumberFormat="1" applyFont="1" applyFill="1" applyBorder="1" applyAlignment="1">
      <alignment horizontal="right" vertical="center" shrinkToFit="1"/>
    </xf>
    <xf numFmtId="187" fontId="34" fillId="0" borderId="15" xfId="18" applyNumberFormat="1" applyFont="1" applyBorder="1" applyAlignment="1">
      <alignment horizontal="right" vertical="center" shrinkToFit="1"/>
    </xf>
    <xf numFmtId="178" fontId="34" fillId="0" borderId="37" xfId="17" applyNumberFormat="1" applyFont="1" applyBorder="1" applyAlignment="1">
      <alignment horizontal="center" vertical="center"/>
    </xf>
    <xf numFmtId="178" fontId="34" fillId="0" borderId="59" xfId="17" applyNumberFormat="1" applyFont="1" applyBorder="1" applyAlignment="1">
      <alignment horizontal="center" vertical="center"/>
    </xf>
    <xf numFmtId="177" fontId="34" fillId="0" borderId="60" xfId="18" applyNumberFormat="1" applyFont="1" applyFill="1" applyBorder="1" applyAlignment="1">
      <alignment horizontal="right" vertical="center" shrinkToFit="1"/>
    </xf>
    <xf numFmtId="177" fontId="34" fillId="0" borderId="61" xfId="18" applyNumberFormat="1" applyFont="1" applyFill="1" applyBorder="1" applyAlignment="1">
      <alignment horizontal="right" vertical="center" shrinkToFit="1"/>
    </xf>
    <xf numFmtId="187" fontId="34" fillId="0" borderId="59" xfId="18" applyNumberFormat="1" applyFont="1" applyFill="1" applyBorder="1" applyAlignment="1">
      <alignment horizontal="right" vertical="center" shrinkToFit="1"/>
    </xf>
    <xf numFmtId="177" fontId="34" fillId="0" borderId="62" xfId="18" applyNumberFormat="1" applyFont="1" applyFill="1" applyBorder="1" applyAlignment="1">
      <alignment horizontal="right" vertical="center" shrinkToFit="1"/>
    </xf>
    <xf numFmtId="187" fontId="34" fillId="0" borderId="63" xfId="18" applyNumberFormat="1" applyFont="1" applyFill="1" applyBorder="1" applyAlignment="1">
      <alignment horizontal="right" vertical="center" shrinkToFit="1"/>
    </xf>
    <xf numFmtId="187" fontId="34" fillId="0" borderId="60" xfId="18" applyNumberFormat="1" applyFont="1" applyBorder="1" applyAlignment="1">
      <alignment horizontal="right" vertical="center" shrinkToFit="1"/>
    </xf>
    <xf numFmtId="178" fontId="34" fillId="0" borderId="51" xfId="17" applyNumberFormat="1" applyFont="1" applyBorder="1" applyAlignment="1">
      <alignment horizontal="center" vertical="center"/>
    </xf>
    <xf numFmtId="187" fontId="34" fillId="0" borderId="12" xfId="18" applyNumberFormat="1" applyFont="1" applyBorder="1" applyAlignment="1">
      <alignment horizontal="right" vertical="center" shrinkToFit="1"/>
    </xf>
    <xf numFmtId="0" fontId="29" fillId="0" borderId="37" xfId="15" applyFont="1" applyFill="1" applyBorder="1">
      <alignment vertical="center"/>
    </xf>
    <xf numFmtId="0" fontId="29" fillId="0" borderId="40" xfId="15" applyFont="1" applyFill="1" applyBorder="1">
      <alignment vertical="center"/>
    </xf>
    <xf numFmtId="0" fontId="36" fillId="0" borderId="0" xfId="19" applyFont="1" applyAlignment="1">
      <alignment horizontal="right" vertical="center"/>
    </xf>
    <xf numFmtId="0" fontId="37" fillId="2" borderId="1" xfId="19" applyFont="1" applyFill="1" applyBorder="1" applyAlignment="1"/>
    <xf numFmtId="0" fontId="37" fillId="2" borderId="2" xfId="19" applyFont="1" applyFill="1" applyBorder="1" applyAlignment="1">
      <alignment horizontal="right" vertical="top"/>
    </xf>
    <xf numFmtId="0" fontId="37" fillId="2" borderId="3" xfId="19" applyFont="1" applyFill="1" applyBorder="1" applyAlignment="1">
      <alignment horizontal="right" vertical="top"/>
    </xf>
    <xf numFmtId="0" fontId="37" fillId="2" borderId="4" xfId="19" applyFont="1" applyFill="1" applyBorder="1" applyAlignment="1">
      <alignment horizontal="center" vertical="center"/>
    </xf>
    <xf numFmtId="0" fontId="37" fillId="2" borderId="5" xfId="19" applyFont="1" applyFill="1" applyBorder="1" applyAlignment="1">
      <alignment horizontal="center" vertical="center"/>
    </xf>
    <xf numFmtId="0" fontId="37" fillId="2" borderId="6" xfId="19" applyFont="1" applyFill="1" applyBorder="1" applyAlignment="1">
      <alignment horizontal="center" vertical="center"/>
    </xf>
    <xf numFmtId="0" fontId="37" fillId="0" borderId="7" xfId="19" applyFont="1" applyFill="1" applyBorder="1" applyAlignment="1">
      <alignment horizontal="center" vertical="center" wrapText="1"/>
    </xf>
    <xf numFmtId="176" fontId="37" fillId="0" borderId="4" xfId="19" applyNumberFormat="1" applyFont="1" applyFill="1" applyBorder="1" applyAlignment="1" applyProtection="1">
      <alignment horizontal="right" vertical="center" shrinkToFit="1"/>
    </xf>
    <xf numFmtId="176" fontId="37" fillId="0" borderId="5" xfId="19" applyNumberFormat="1" applyFont="1" applyFill="1" applyBorder="1" applyAlignment="1" applyProtection="1">
      <alignment horizontal="right" vertical="center" shrinkToFit="1"/>
    </xf>
    <xf numFmtId="176" fontId="37" fillId="0" borderId="10" xfId="19" applyNumberFormat="1" applyFont="1" applyFill="1" applyBorder="1" applyAlignment="1" applyProtection="1">
      <alignment horizontal="right" vertical="center" shrinkToFit="1"/>
    </xf>
    <xf numFmtId="0" fontId="37" fillId="0" borderId="11" xfId="19" applyFont="1" applyFill="1" applyBorder="1" applyAlignment="1">
      <alignment horizontal="center" vertical="center" wrapText="1"/>
    </xf>
    <xf numFmtId="176" fontId="37" fillId="0" borderId="14" xfId="19" applyNumberFormat="1" applyFont="1" applyFill="1" applyBorder="1" applyAlignment="1" applyProtection="1">
      <alignment horizontal="right" vertical="center" shrinkToFit="1"/>
    </xf>
    <xf numFmtId="176" fontId="37" fillId="0" borderId="15" xfId="19" applyNumberFormat="1" applyFont="1" applyFill="1" applyBorder="1" applyAlignment="1" applyProtection="1">
      <alignment horizontal="right" vertical="center" shrinkToFit="1"/>
    </xf>
    <xf numFmtId="176" fontId="37" fillId="0" borderId="16" xfId="19" applyNumberFormat="1" applyFont="1" applyFill="1" applyBorder="1" applyAlignment="1" applyProtection="1">
      <alignment horizontal="right" vertical="center" shrinkToFit="1"/>
    </xf>
    <xf numFmtId="0" fontId="37" fillId="0" borderId="17" xfId="19" applyFont="1" applyFill="1" applyBorder="1" applyAlignment="1">
      <alignment horizontal="center" vertical="center"/>
    </xf>
    <xf numFmtId="176" fontId="37" fillId="0" borderId="20" xfId="19" applyNumberFormat="1" applyFont="1" applyFill="1" applyBorder="1" applyAlignment="1" applyProtection="1">
      <alignment horizontal="right" vertical="center" shrinkToFit="1"/>
    </xf>
    <xf numFmtId="176" fontId="37" fillId="0" borderId="21" xfId="19" applyNumberFormat="1" applyFont="1" applyFill="1" applyBorder="1" applyAlignment="1" applyProtection="1">
      <alignment horizontal="right" vertical="center" shrinkToFit="1"/>
    </xf>
    <xf numFmtId="176" fontId="37" fillId="0" borderId="22" xfId="19" applyNumberFormat="1" applyFont="1" applyFill="1" applyBorder="1" applyAlignment="1" applyProtection="1">
      <alignment horizontal="right" vertical="center" shrinkToFit="1"/>
    </xf>
    <xf numFmtId="0" fontId="37" fillId="0" borderId="0" xfId="20" applyFont="1">
      <alignment vertical="center"/>
    </xf>
    <xf numFmtId="0" fontId="37" fillId="3" borderId="1" xfId="20" applyFont="1" applyFill="1" applyBorder="1" applyAlignment="1"/>
    <xf numFmtId="0" fontId="37" fillId="3" borderId="2" xfId="20" applyFont="1" applyFill="1" applyBorder="1" applyAlignment="1">
      <alignment horizontal="right" vertical="top"/>
    </xf>
    <xf numFmtId="0" fontId="37" fillId="3" borderId="3" xfId="20" applyFont="1" applyFill="1" applyBorder="1" applyAlignment="1">
      <alignment horizontal="right" vertical="top"/>
    </xf>
    <xf numFmtId="0" fontId="37" fillId="3" borderId="23" xfId="20" applyFont="1" applyFill="1" applyBorder="1" applyAlignment="1">
      <alignment horizontal="center" vertical="center"/>
    </xf>
    <xf numFmtId="0" fontId="37" fillId="3" borderId="5" xfId="20" applyFont="1" applyFill="1" applyBorder="1" applyAlignment="1">
      <alignment horizontal="center" vertical="center"/>
    </xf>
    <xf numFmtId="0" fontId="37" fillId="3" borderId="10" xfId="20" applyFont="1" applyFill="1" applyBorder="1" applyAlignment="1">
      <alignment horizontal="center" vertical="center"/>
    </xf>
    <xf numFmtId="0" fontId="37" fillId="0" borderId="24" xfId="20" applyFont="1" applyFill="1" applyBorder="1" applyAlignment="1">
      <alignment vertical="center" wrapText="1"/>
    </xf>
    <xf numFmtId="176" fontId="37" fillId="0" borderId="27" xfId="20" applyNumberFormat="1" applyFont="1" applyFill="1" applyBorder="1" applyAlignment="1">
      <alignment horizontal="right" vertical="center" shrinkToFit="1"/>
    </xf>
    <xf numFmtId="176" fontId="37" fillId="0" borderId="28" xfId="20" applyNumberFormat="1" applyFont="1" applyFill="1" applyBorder="1" applyAlignment="1">
      <alignment horizontal="right" vertical="center" shrinkToFit="1"/>
    </xf>
    <xf numFmtId="176" fontId="37" fillId="0" borderId="29" xfId="20" applyNumberFormat="1" applyFont="1" applyFill="1" applyBorder="1" applyAlignment="1">
      <alignment horizontal="right" vertical="center" shrinkToFit="1"/>
    </xf>
    <xf numFmtId="0" fontId="37" fillId="0" borderId="30" xfId="20" applyFont="1" applyFill="1" applyBorder="1" applyAlignment="1">
      <alignment vertical="center"/>
    </xf>
    <xf numFmtId="176" fontId="37" fillId="0" borderId="33" xfId="20" applyNumberFormat="1" applyFont="1" applyFill="1" applyBorder="1" applyAlignment="1">
      <alignment horizontal="right" vertical="center" shrinkToFit="1"/>
    </xf>
    <xf numFmtId="176" fontId="37" fillId="0" borderId="34" xfId="20" applyNumberFormat="1" applyFont="1" applyFill="1" applyBorder="1" applyAlignment="1">
      <alignment horizontal="right" vertical="center" shrinkToFit="1"/>
    </xf>
    <xf numFmtId="176" fontId="37" fillId="0" borderId="35" xfId="20" applyNumberFormat="1" applyFont="1" applyFill="1" applyBorder="1" applyAlignment="1">
      <alignment horizontal="right" vertical="center" shrinkToFit="1"/>
    </xf>
    <xf numFmtId="0" fontId="37" fillId="0" borderId="11" xfId="20" applyFont="1" applyFill="1" applyBorder="1" applyAlignment="1">
      <alignment vertical="center"/>
    </xf>
    <xf numFmtId="0" fontId="37" fillId="0" borderId="17" xfId="20" applyFont="1" applyFill="1" applyBorder="1" applyAlignment="1">
      <alignment vertical="center"/>
    </xf>
    <xf numFmtId="176" fontId="37" fillId="0" borderId="20" xfId="20" applyNumberFormat="1" applyFont="1" applyFill="1" applyBorder="1" applyAlignment="1">
      <alignment horizontal="right" vertical="center" shrinkToFit="1"/>
    </xf>
    <xf numFmtId="176" fontId="37" fillId="0" borderId="21" xfId="20" applyNumberFormat="1" applyFont="1" applyFill="1" applyBorder="1" applyAlignment="1">
      <alignment horizontal="right" vertical="center" shrinkToFit="1"/>
    </xf>
    <xf numFmtId="176" fontId="37" fillId="0" borderId="22" xfId="20" applyNumberFormat="1" applyFont="1" applyFill="1" applyBorder="1" applyAlignment="1">
      <alignment horizontal="right" vertical="center" shrinkToFit="1"/>
    </xf>
    <xf numFmtId="0" fontId="38" fillId="0" borderId="0" xfId="20" applyFont="1" applyFill="1" applyBorder="1" applyAlignment="1">
      <alignment vertical="center"/>
    </xf>
    <xf numFmtId="0" fontId="38" fillId="0" borderId="0" xfId="20" applyNumberFormat="1" applyFont="1" applyFill="1" applyBorder="1" applyAlignment="1">
      <alignment vertical="center" wrapText="1"/>
    </xf>
    <xf numFmtId="0" fontId="37" fillId="0" borderId="0" xfId="20" applyNumberFormat="1" applyFont="1" applyFill="1" applyBorder="1" applyAlignment="1">
      <alignment vertical="center"/>
    </xf>
    <xf numFmtId="0" fontId="36" fillId="0" borderId="0" xfId="21" applyFont="1" applyAlignment="1">
      <alignment horizontal="center" vertical="center"/>
    </xf>
    <xf numFmtId="0" fontId="38" fillId="2" borderId="1" xfId="21" applyFont="1" applyFill="1" applyBorder="1" applyAlignment="1"/>
    <xf numFmtId="0" fontId="38" fillId="2" borderId="2" xfId="21" applyFont="1" applyFill="1" applyBorder="1" applyAlignment="1"/>
    <xf numFmtId="0" fontId="38" fillId="2" borderId="2" xfId="21" applyFont="1" applyFill="1" applyBorder="1" applyAlignment="1">
      <alignment horizontal="right" vertical="center"/>
    </xf>
    <xf numFmtId="0" fontId="38" fillId="2" borderId="3" xfId="21" applyFont="1" applyFill="1" applyBorder="1" applyAlignment="1">
      <alignment horizontal="right" vertical="top"/>
    </xf>
    <xf numFmtId="0" fontId="38" fillId="2" borderId="23" xfId="21" applyFont="1" applyFill="1" applyBorder="1" applyAlignment="1">
      <alignment horizontal="center" vertical="center"/>
    </xf>
    <xf numFmtId="0" fontId="38" fillId="2" borderId="5" xfId="21" applyFont="1" applyFill="1" applyBorder="1" applyAlignment="1">
      <alignment horizontal="center" vertical="center"/>
    </xf>
    <xf numFmtId="0" fontId="38" fillId="2" borderId="6" xfId="21" applyFont="1" applyFill="1" applyBorder="1" applyAlignment="1">
      <alignment horizontal="center" vertical="center"/>
    </xf>
    <xf numFmtId="0" fontId="38" fillId="0" borderId="37" xfId="21" applyFont="1" applyFill="1" applyBorder="1" applyAlignment="1">
      <alignment vertical="center" wrapText="1"/>
    </xf>
    <xf numFmtId="177" fontId="38" fillId="0" borderId="27" xfId="21" applyNumberFormat="1" applyFont="1" applyFill="1" applyBorder="1" applyAlignment="1" applyProtection="1">
      <alignment horizontal="right" vertical="center" shrinkToFit="1"/>
    </xf>
    <xf numFmtId="177" fontId="38" fillId="0" borderId="28" xfId="21" applyNumberFormat="1" applyFont="1" applyFill="1" applyBorder="1" applyAlignment="1" applyProtection="1">
      <alignment horizontal="right" vertical="center" shrinkToFit="1"/>
    </xf>
    <xf numFmtId="177" fontId="38" fillId="0" borderId="29" xfId="21" applyNumberFormat="1" applyFont="1" applyFill="1" applyBorder="1" applyAlignment="1" applyProtection="1">
      <alignment horizontal="right" vertical="center" shrinkToFit="1"/>
    </xf>
    <xf numFmtId="0" fontId="38" fillId="0" borderId="39" xfId="21" applyFont="1" applyFill="1" applyBorder="1" applyAlignment="1">
      <alignment vertical="center"/>
    </xf>
    <xf numFmtId="177" fontId="38" fillId="0" borderId="33" xfId="21" applyNumberFormat="1" applyFont="1" applyFill="1" applyBorder="1" applyAlignment="1" applyProtection="1">
      <alignment horizontal="right" vertical="center" shrinkToFit="1"/>
    </xf>
    <xf numFmtId="177" fontId="38" fillId="0" borderId="34" xfId="21" applyNumberFormat="1" applyFont="1" applyFill="1" applyBorder="1" applyAlignment="1" applyProtection="1">
      <alignment horizontal="right" vertical="center" shrinkToFit="1"/>
    </xf>
    <xf numFmtId="177" fontId="38" fillId="0" borderId="35" xfId="21" applyNumberFormat="1" applyFont="1" applyFill="1" applyBorder="1" applyAlignment="1" applyProtection="1">
      <alignment horizontal="right" vertical="center" shrinkToFit="1"/>
    </xf>
    <xf numFmtId="0" fontId="38" fillId="0" borderId="41" xfId="21" applyFont="1" applyFill="1" applyBorder="1" applyAlignment="1">
      <alignment vertical="center"/>
    </xf>
    <xf numFmtId="0" fontId="38" fillId="0" borderId="44" xfId="21" applyFont="1" applyFill="1" applyBorder="1" applyAlignment="1">
      <alignment vertical="center"/>
    </xf>
    <xf numFmtId="177" fontId="38" fillId="0" borderId="20" xfId="21" applyNumberFormat="1" applyFont="1" applyFill="1" applyBorder="1" applyAlignment="1" applyProtection="1">
      <alignment horizontal="right" vertical="center" shrinkToFit="1"/>
    </xf>
    <xf numFmtId="177" fontId="38" fillId="0" borderId="21" xfId="21" applyNumberFormat="1" applyFont="1" applyFill="1" applyBorder="1" applyAlignment="1" applyProtection="1">
      <alignment horizontal="right" vertical="center" shrinkToFit="1"/>
    </xf>
    <xf numFmtId="177" fontId="38" fillId="0" borderId="22" xfId="21" applyNumberFormat="1" applyFont="1" applyFill="1" applyBorder="1" applyAlignment="1" applyProtection="1">
      <alignment horizontal="right" vertical="center" shrinkToFit="1"/>
    </xf>
    <xf numFmtId="0" fontId="38" fillId="0" borderId="0" xfId="21" applyFont="1" applyAlignment="1"/>
    <xf numFmtId="0" fontId="39" fillId="0" borderId="0" xfId="21" applyFont="1" applyAlignment="1"/>
    <xf numFmtId="0" fontId="39" fillId="0" borderId="0" xfId="21" applyFont="1">
      <alignment vertical="center"/>
    </xf>
    <xf numFmtId="177" fontId="39" fillId="0" borderId="0" xfId="21" applyNumberFormat="1" applyFont="1" applyAlignment="1">
      <alignment horizontal="right" vertical="center" shrinkToFit="1"/>
    </xf>
    <xf numFmtId="0" fontId="40" fillId="0" borderId="0" xfId="21" applyNumberFormat="1" applyFont="1" applyAlignment="1">
      <alignment horizontal="center" vertical="center" shrinkToFit="1"/>
    </xf>
    <xf numFmtId="0" fontId="39" fillId="4" borderId="1" xfId="21" applyFont="1" applyFill="1" applyBorder="1" applyAlignment="1"/>
    <xf numFmtId="0" fontId="39" fillId="4" borderId="2" xfId="21" applyFont="1" applyFill="1" applyBorder="1" applyAlignment="1"/>
    <xf numFmtId="0" fontId="39" fillId="4" borderId="2" xfId="21" applyFont="1" applyFill="1" applyBorder="1" applyAlignment="1">
      <alignment horizontal="right" vertical="center"/>
    </xf>
    <xf numFmtId="0" fontId="39" fillId="4" borderId="3" xfId="21" applyFont="1" applyFill="1" applyBorder="1" applyAlignment="1">
      <alignment horizontal="right" vertical="top"/>
    </xf>
    <xf numFmtId="0" fontId="39" fillId="4" borderId="23" xfId="21" applyFont="1" applyFill="1" applyBorder="1" applyAlignment="1">
      <alignment horizontal="center" vertical="center"/>
    </xf>
    <xf numFmtId="0" fontId="39" fillId="4" borderId="5" xfId="21" applyFont="1" applyFill="1" applyBorder="1" applyAlignment="1">
      <alignment horizontal="center" vertical="center"/>
    </xf>
    <xf numFmtId="0" fontId="39" fillId="4" borderId="6" xfId="21" applyFont="1" applyFill="1" applyBorder="1" applyAlignment="1">
      <alignment horizontal="center" vertical="center"/>
    </xf>
    <xf numFmtId="177" fontId="39" fillId="0" borderId="27" xfId="21" applyNumberFormat="1" applyFont="1" applyBorder="1" applyAlignment="1" applyProtection="1">
      <alignment horizontal="right" vertical="center" shrinkToFit="1"/>
      <protection locked="0"/>
    </xf>
    <xf numFmtId="177" fontId="39" fillId="0" borderId="28" xfId="21" applyNumberFormat="1" applyFont="1" applyBorder="1" applyAlignment="1" applyProtection="1">
      <alignment horizontal="right" vertical="center" shrinkToFit="1"/>
      <protection locked="0"/>
    </xf>
    <xf numFmtId="177" fontId="39" fillId="0" borderId="29" xfId="21" applyNumberFormat="1" applyFont="1" applyBorder="1" applyAlignment="1" applyProtection="1">
      <alignment horizontal="right" vertical="center" shrinkToFit="1"/>
      <protection locked="0"/>
    </xf>
    <xf numFmtId="177" fontId="39" fillId="0" borderId="47" xfId="21" applyNumberFormat="1" applyFont="1" applyBorder="1" applyAlignment="1" applyProtection="1">
      <alignment horizontal="right" vertical="center" shrinkToFit="1"/>
      <protection locked="0"/>
    </xf>
    <xf numFmtId="177" fontId="39" fillId="0" borderId="48" xfId="21" applyNumberFormat="1" applyFont="1" applyBorder="1" applyAlignment="1" applyProtection="1">
      <alignment horizontal="right" vertical="center" shrinkToFit="1"/>
      <protection locked="0"/>
    </xf>
    <xf numFmtId="177" fontId="39" fillId="0" borderId="49" xfId="21" applyNumberFormat="1" applyFont="1" applyBorder="1" applyAlignment="1" applyProtection="1">
      <alignment horizontal="right" vertical="center" shrinkToFit="1"/>
      <protection locked="0"/>
    </xf>
    <xf numFmtId="177" fontId="39" fillId="0" borderId="20" xfId="21" applyNumberFormat="1" applyFont="1" applyBorder="1" applyAlignment="1" applyProtection="1">
      <alignment horizontal="right" vertical="center" shrinkToFit="1"/>
      <protection locked="0"/>
    </xf>
    <xf numFmtId="177" fontId="39" fillId="0" borderId="21" xfId="21" applyNumberFormat="1" applyFont="1" applyBorder="1" applyAlignment="1" applyProtection="1">
      <alignment horizontal="right" vertical="center" shrinkToFit="1"/>
      <protection locked="0"/>
    </xf>
    <xf numFmtId="177" fontId="39" fillId="0" borderId="22" xfId="21" applyNumberFormat="1" applyFont="1" applyBorder="1" applyAlignment="1" applyProtection="1">
      <alignment horizontal="right" vertical="center" shrinkToFit="1"/>
      <protection locked="0"/>
    </xf>
    <xf numFmtId="0" fontId="42" fillId="0" borderId="0" xfId="21" applyFont="1" applyAlignment="1">
      <alignment horizontal="center" vertical="center" wrapText="1"/>
    </xf>
    <xf numFmtId="0" fontId="39" fillId="0" borderId="0" xfId="21" applyFont="1" applyAlignment="1">
      <alignment vertical="top"/>
    </xf>
    <xf numFmtId="0" fontId="43" fillId="0" borderId="0" xfId="21" applyFont="1">
      <alignment vertical="center"/>
    </xf>
    <xf numFmtId="0" fontId="42" fillId="0" borderId="0" xfId="21" applyFont="1" applyAlignment="1">
      <alignment vertical="center" wrapText="1"/>
    </xf>
    <xf numFmtId="0" fontId="38" fillId="2" borderId="10" xfId="22" applyFont="1" applyFill="1" applyBorder="1" applyAlignment="1">
      <alignment horizontal="center" vertical="center"/>
    </xf>
    <xf numFmtId="177" fontId="38" fillId="0" borderId="27" xfId="22" applyNumberFormat="1" applyFont="1" applyBorder="1" applyAlignment="1">
      <alignment horizontal="right" vertical="center" shrinkToFit="1"/>
    </xf>
    <xf numFmtId="177" fontId="38" fillId="0" borderId="28" xfId="22" applyNumberFormat="1" applyFont="1" applyBorder="1" applyAlignment="1">
      <alignment horizontal="right" vertical="center" shrinkToFit="1"/>
    </xf>
    <xf numFmtId="177" fontId="38" fillId="0" borderId="29" xfId="22" applyNumberFormat="1" applyFont="1" applyBorder="1" applyAlignment="1">
      <alignment horizontal="right" vertical="center" shrinkToFit="1"/>
    </xf>
    <xf numFmtId="177" fontId="38" fillId="0" borderId="33" xfId="22" applyNumberFormat="1" applyFont="1" applyBorder="1" applyAlignment="1">
      <alignment horizontal="right" vertical="center" shrinkToFit="1"/>
    </xf>
    <xf numFmtId="177" fontId="38" fillId="0" borderId="34" xfId="22" applyNumberFormat="1" applyFont="1" applyBorder="1" applyAlignment="1">
      <alignment horizontal="right" vertical="center" shrinkToFit="1"/>
    </xf>
    <xf numFmtId="177" fontId="38" fillId="0" borderId="35" xfId="22" applyNumberFormat="1" applyFont="1" applyBorder="1" applyAlignment="1">
      <alignment horizontal="right" vertical="center" shrinkToFit="1"/>
    </xf>
    <xf numFmtId="0" fontId="38" fillId="0" borderId="50" xfId="22" applyFont="1" applyFill="1" applyBorder="1" applyAlignment="1">
      <alignment vertical="center"/>
    </xf>
    <xf numFmtId="0" fontId="38" fillId="0" borderId="39" xfId="22" applyFont="1" applyFill="1" applyBorder="1" applyAlignment="1">
      <alignment vertical="center" wrapText="1"/>
    </xf>
    <xf numFmtId="177" fontId="38" fillId="0" borderId="20" xfId="22" applyNumberFormat="1" applyFont="1" applyBorder="1" applyAlignment="1">
      <alignment horizontal="right" vertical="center" shrinkToFit="1"/>
    </xf>
    <xf numFmtId="177" fontId="38" fillId="0" borderId="21" xfId="22" applyNumberFormat="1" applyFont="1" applyBorder="1" applyAlignment="1">
      <alignment horizontal="right" vertical="center" shrinkToFit="1"/>
    </xf>
    <xf numFmtId="177" fontId="38" fillId="0" borderId="22" xfId="22" applyNumberFormat="1" applyFont="1" applyBorder="1" applyAlignment="1">
      <alignment horizontal="right" vertical="center" shrinkToFit="1"/>
    </xf>
    <xf numFmtId="0" fontId="38" fillId="0" borderId="0" xfId="22" applyFont="1" applyFill="1" applyBorder="1" applyAlignment="1"/>
    <xf numFmtId="0" fontId="38" fillId="0" borderId="0" xfId="22" applyFont="1" applyFill="1" applyBorder="1" applyAlignment="1">
      <alignment horizontal="left" vertical="center"/>
    </xf>
    <xf numFmtId="177" fontId="38" fillId="0" borderId="0" xfId="22" applyNumberFormat="1" applyFont="1" applyFill="1" applyBorder="1" applyAlignment="1" applyProtection="1">
      <alignment horizontal="right" vertical="center"/>
    </xf>
    <xf numFmtId="0" fontId="36" fillId="0" borderId="0" xfId="19" applyFont="1" applyAlignment="1">
      <alignment horizontal="right"/>
    </xf>
    <xf numFmtId="0" fontId="44" fillId="2" borderId="1" xfId="19" applyFont="1" applyFill="1" applyBorder="1" applyAlignment="1"/>
    <xf numFmtId="0" fontId="44" fillId="2" borderId="2" xfId="19" applyFont="1" applyFill="1" applyBorder="1" applyAlignment="1">
      <alignment horizontal="right" vertical="top"/>
    </xf>
    <xf numFmtId="0" fontId="44" fillId="2" borderId="3" xfId="19" applyFont="1" applyFill="1" applyBorder="1" applyAlignment="1">
      <alignment horizontal="right" vertical="top"/>
    </xf>
    <xf numFmtId="0" fontId="46" fillId="4" borderId="5" xfId="23" applyFont="1" applyFill="1" applyBorder="1" applyAlignment="1">
      <alignment horizontal="center" vertical="center"/>
    </xf>
    <xf numFmtId="0" fontId="46" fillId="4" borderId="6" xfId="23" applyFont="1" applyFill="1" applyBorder="1" applyAlignment="1">
      <alignment horizontal="center" vertical="center"/>
    </xf>
    <xf numFmtId="0" fontId="44" fillId="0" borderId="7" xfId="19" applyFont="1" applyFill="1" applyBorder="1" applyAlignment="1">
      <alignment horizontal="center" vertical="center" wrapText="1"/>
    </xf>
    <xf numFmtId="177" fontId="44" fillId="0" borderId="5" xfId="23" applyNumberFormat="1" applyFont="1" applyFill="1" applyBorder="1" applyAlignment="1" applyProtection="1">
      <alignment horizontal="right" vertical="center" shrinkToFit="1"/>
    </xf>
    <xf numFmtId="177" fontId="44" fillId="0" borderId="10" xfId="23" applyNumberFormat="1" applyFont="1" applyFill="1" applyBorder="1" applyAlignment="1" applyProtection="1">
      <alignment horizontal="right" vertical="center" shrinkToFit="1"/>
    </xf>
    <xf numFmtId="0" fontId="44" fillId="0" borderId="11" xfId="19" applyFont="1" applyFill="1" applyBorder="1" applyAlignment="1">
      <alignment horizontal="center" vertical="center" wrapText="1"/>
    </xf>
    <xf numFmtId="177" fontId="44" fillId="0" borderId="15" xfId="23" applyNumberFormat="1" applyFont="1" applyFill="1" applyBorder="1" applyAlignment="1" applyProtection="1">
      <alignment horizontal="right" vertical="center" shrinkToFit="1"/>
    </xf>
    <xf numFmtId="177" fontId="44" fillId="0" borderId="16" xfId="23" applyNumberFormat="1" applyFont="1" applyFill="1" applyBorder="1" applyAlignment="1" applyProtection="1">
      <alignment horizontal="right" vertical="center" shrinkToFit="1"/>
    </xf>
    <xf numFmtId="177" fontId="44" fillId="0" borderId="34" xfId="23" applyNumberFormat="1" applyFont="1" applyFill="1" applyBorder="1" applyAlignment="1" applyProtection="1">
      <alignment horizontal="right" vertical="center" shrinkToFit="1"/>
    </xf>
    <xf numFmtId="177" fontId="44" fillId="0" borderId="35" xfId="23" applyNumberFormat="1" applyFont="1" applyFill="1" applyBorder="1" applyAlignment="1" applyProtection="1">
      <alignment horizontal="right" vertical="center" shrinkToFit="1"/>
    </xf>
    <xf numFmtId="0" fontId="44" fillId="0" borderId="47" xfId="19" applyFont="1" applyFill="1" applyBorder="1" applyAlignment="1">
      <alignment horizontal="center" vertical="center"/>
    </xf>
    <xf numFmtId="177" fontId="44" fillId="0" borderId="34" xfId="23" applyNumberFormat="1" applyFont="1" applyFill="1" applyBorder="1" applyAlignment="1" applyProtection="1">
      <alignment horizontal="right" vertical="center" shrinkToFit="1"/>
      <protection locked="0"/>
    </xf>
    <xf numFmtId="177" fontId="44" fillId="0" borderId="35" xfId="23" applyNumberFormat="1" applyFont="1" applyFill="1" applyBorder="1" applyAlignment="1" applyProtection="1">
      <alignment horizontal="right" vertical="center" shrinkToFit="1"/>
      <protection locked="0"/>
    </xf>
    <xf numFmtId="0" fontId="44" fillId="0" borderId="52" xfId="19" applyFont="1" applyFill="1" applyBorder="1" applyAlignment="1">
      <alignment horizontal="center" vertical="center"/>
    </xf>
    <xf numFmtId="177" fontId="44" fillId="0" borderId="21" xfId="23" applyNumberFormat="1" applyFont="1" applyFill="1" applyBorder="1" applyAlignment="1" applyProtection="1">
      <alignment horizontal="right" vertical="center" shrinkToFit="1"/>
      <protection locked="0"/>
    </xf>
    <xf numFmtId="177" fontId="44" fillId="0" borderId="22" xfId="23" applyNumberFormat="1" applyFont="1" applyFill="1" applyBorder="1" applyAlignment="1" applyProtection="1">
      <alignment horizontal="right" vertical="center" shrinkToFit="1"/>
      <protection locked="0"/>
    </xf>
    <xf numFmtId="0" fontId="44" fillId="0" borderId="1" xfId="19" applyFont="1" applyFill="1" applyBorder="1" applyAlignment="1">
      <alignment horizontal="center" vertical="center"/>
    </xf>
    <xf numFmtId="177" fontId="44" fillId="0" borderId="53" xfId="23" applyNumberFormat="1" applyFont="1" applyFill="1" applyBorder="1" applyAlignment="1" applyProtection="1">
      <alignment horizontal="right" vertical="center" shrinkToFit="1"/>
    </xf>
    <xf numFmtId="177" fontId="44" fillId="0" borderId="6" xfId="23" applyNumberFormat="1" applyFont="1" applyFill="1" applyBorder="1" applyAlignment="1" applyProtection="1">
      <alignment horizontal="right" vertical="center" shrinkToFit="1"/>
    </xf>
    <xf numFmtId="0" fontId="10" fillId="0" borderId="36" xfId="5" applyFont="1" applyBorder="1" applyAlignment="1">
      <alignment horizontal="center" vertical="center"/>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4" fillId="0" borderId="36" xfId="4" applyFont="1" applyBorder="1" applyAlignment="1">
      <alignment horizontal="left" vertical="center"/>
    </xf>
    <xf numFmtId="0" fontId="14" fillId="0" borderId="8" xfId="4" applyFont="1" applyBorder="1" applyAlignment="1">
      <alignment horizontal="left" vertical="center"/>
    </xf>
    <xf numFmtId="0" fontId="14" fillId="0" borderId="9" xfId="4" applyFont="1" applyBorder="1" applyAlignment="1">
      <alignment horizontal="left" vertical="center"/>
    </xf>
    <xf numFmtId="178" fontId="10" fillId="0" borderId="36" xfId="5" applyNumberFormat="1" applyFont="1" applyBorder="1" applyAlignment="1">
      <alignment horizontal="right" vertical="center" shrinkToFit="1"/>
    </xf>
    <xf numFmtId="178" fontId="10" fillId="0" borderId="8" xfId="5" applyNumberFormat="1" applyFont="1" applyBorder="1" applyAlignment="1">
      <alignment horizontal="right" vertical="center" shrinkToFit="1"/>
    </xf>
    <xf numFmtId="178" fontId="10" fillId="0" borderId="9" xfId="5" applyNumberFormat="1" applyFont="1" applyBorder="1" applyAlignment="1">
      <alignment horizontal="right" vertical="center" shrinkToFit="1"/>
    </xf>
    <xf numFmtId="0" fontId="10" fillId="0" borderId="36" xfId="5" applyFont="1" applyBorder="1" applyAlignment="1">
      <alignment horizontal="left" vertical="center"/>
    </xf>
    <xf numFmtId="0" fontId="10" fillId="0" borderId="8" xfId="5" applyFont="1" applyBorder="1" applyAlignment="1">
      <alignment horizontal="left" vertical="center"/>
    </xf>
    <xf numFmtId="0" fontId="10" fillId="0" borderId="9" xfId="5" applyFont="1" applyBorder="1" applyAlignment="1">
      <alignment horizontal="left" vertical="center"/>
    </xf>
    <xf numFmtId="181" fontId="10" fillId="0" borderId="36" xfId="5" applyNumberFormat="1" applyFont="1" applyBorder="1" applyAlignment="1">
      <alignment horizontal="right" vertical="center" shrinkToFit="1"/>
    </xf>
    <xf numFmtId="181" fontId="10" fillId="0" borderId="8" xfId="5" applyNumberFormat="1" applyFont="1" applyBorder="1" applyAlignment="1">
      <alignment horizontal="right" vertical="center" shrinkToFit="1"/>
    </xf>
    <xf numFmtId="181" fontId="10" fillId="0" borderId="9" xfId="5" applyNumberFormat="1" applyFont="1" applyBorder="1" applyAlignment="1">
      <alignment horizontal="right" vertical="center" shrinkToFit="1"/>
    </xf>
    <xf numFmtId="49" fontId="11" fillId="0" borderId="0" xfId="5" applyNumberFormat="1" applyFont="1" applyAlignment="1">
      <alignment horizontal="center" vertical="center"/>
    </xf>
    <xf numFmtId="0" fontId="10" fillId="0" borderId="4" xfId="5" applyFont="1" applyBorder="1" applyAlignment="1">
      <alignment horizontal="center" vertical="center"/>
    </xf>
    <xf numFmtId="0" fontId="10" fillId="0" borderId="23" xfId="5" applyFont="1" applyBorder="1" applyAlignment="1">
      <alignment horizontal="center" vertical="center"/>
    </xf>
    <xf numFmtId="0" fontId="10" fillId="0" borderId="5" xfId="5" applyFont="1" applyBorder="1" applyAlignment="1">
      <alignment horizontal="center" vertical="center"/>
    </xf>
    <xf numFmtId="0" fontId="10" fillId="0" borderId="47" xfId="5" applyFont="1" applyBorder="1" applyAlignment="1">
      <alignment horizontal="center" vertical="center"/>
    </xf>
    <xf numFmtId="0" fontId="10" fillId="0" borderId="38" xfId="5" applyFont="1" applyBorder="1" applyAlignment="1">
      <alignment horizontal="center" vertical="center"/>
    </xf>
    <xf numFmtId="0" fontId="10" fillId="0" borderId="48" xfId="5" applyFont="1" applyBorder="1" applyAlignment="1">
      <alignment horizontal="center" vertical="center"/>
    </xf>
    <xf numFmtId="0" fontId="10" fillId="0" borderId="68" xfId="5" applyFont="1" applyBorder="1" applyAlignment="1">
      <alignment horizontal="center" vertical="center"/>
    </xf>
    <xf numFmtId="0" fontId="10" fillId="0" borderId="40" xfId="5" applyFont="1" applyBorder="1" applyAlignment="1">
      <alignment horizontal="center" vertical="center"/>
    </xf>
    <xf numFmtId="0" fontId="10" fillId="0" borderId="50" xfId="5" applyFont="1" applyBorder="1" applyAlignment="1">
      <alignment horizontal="center" vertical="center"/>
    </xf>
    <xf numFmtId="0" fontId="10" fillId="0" borderId="64" xfId="5" applyFont="1" applyBorder="1" applyAlignment="1">
      <alignment horizontal="center" vertical="center"/>
    </xf>
    <xf numFmtId="0" fontId="10" fillId="0" borderId="10" xfId="5" applyFont="1" applyBorder="1" applyAlignment="1">
      <alignment horizontal="center" vertical="center"/>
    </xf>
    <xf numFmtId="0" fontId="10" fillId="0" borderId="65" xfId="5" applyFont="1" applyBorder="1" applyAlignment="1">
      <alignment horizontal="center" vertical="center"/>
    </xf>
    <xf numFmtId="0" fontId="10" fillId="0" borderId="49" xfId="5" applyFont="1" applyBorder="1" applyAlignment="1">
      <alignment horizontal="center" vertical="center"/>
    </xf>
    <xf numFmtId="0" fontId="10" fillId="0" borderId="37" xfId="5" applyFont="1" applyBorder="1" applyAlignment="1">
      <alignment horizontal="center" vertical="center"/>
    </xf>
    <xf numFmtId="0" fontId="10" fillId="0" borderId="69" xfId="5" applyFont="1" applyBorder="1" applyAlignment="1">
      <alignment horizontal="center" vertical="center"/>
    </xf>
    <xf numFmtId="0" fontId="10" fillId="0" borderId="7" xfId="5" applyFont="1" applyBorder="1" applyAlignment="1">
      <alignment horizontal="center" vertical="center"/>
    </xf>
    <xf numFmtId="0" fontId="10" fillId="0" borderId="0" xfId="5" applyFont="1" applyAlignment="1">
      <alignment horizontal="center" vertical="center"/>
    </xf>
    <xf numFmtId="0" fontId="10" fillId="0" borderId="24" xfId="5" applyFont="1" applyBorder="1" applyAlignment="1">
      <alignment horizontal="center" vertical="center"/>
    </xf>
    <xf numFmtId="0" fontId="10" fillId="0" borderId="56" xfId="5" applyFont="1" applyBorder="1" applyAlignment="1">
      <alignment horizontal="center" vertical="center"/>
    </xf>
    <xf numFmtId="0" fontId="10" fillId="0" borderId="66" xfId="5" applyFont="1" applyBorder="1" applyAlignment="1">
      <alignment horizontal="center" vertical="center"/>
    </xf>
    <xf numFmtId="0" fontId="10" fillId="0" borderId="67" xfId="5" applyFont="1" applyBorder="1" applyAlignment="1">
      <alignment horizontal="center" vertical="center"/>
    </xf>
    <xf numFmtId="0" fontId="10" fillId="0" borderId="1" xfId="5" applyFont="1" applyBorder="1" applyAlignment="1">
      <alignment horizontal="center" vertical="center"/>
    </xf>
    <xf numFmtId="0" fontId="10" fillId="0" borderId="2" xfId="5" applyFont="1" applyBorder="1" applyAlignment="1">
      <alignment horizontal="center" vertical="center"/>
    </xf>
    <xf numFmtId="0" fontId="10" fillId="0" borderId="3" xfId="5" applyFont="1" applyBorder="1" applyAlignment="1">
      <alignment horizontal="center" vertical="center"/>
    </xf>
    <xf numFmtId="181" fontId="10" fillId="0" borderId="7" xfId="5" applyNumberFormat="1" applyFont="1" applyBorder="1" applyAlignment="1">
      <alignment horizontal="right" vertical="center" shrinkToFit="1"/>
    </xf>
    <xf numFmtId="181" fontId="10" fillId="0" borderId="0" xfId="5" applyNumberFormat="1" applyFont="1" applyAlignment="1">
      <alignment horizontal="right" vertical="center" shrinkToFit="1"/>
    </xf>
    <xf numFmtId="181" fontId="10" fillId="0" borderId="66" xfId="5" applyNumberFormat="1" applyFont="1" applyBorder="1" applyAlignment="1">
      <alignment horizontal="right" vertical="center" shrinkToFit="1"/>
    </xf>
    <xf numFmtId="178" fontId="10" fillId="0" borderId="7" xfId="5" applyNumberFormat="1" applyFont="1" applyBorder="1" applyAlignment="1">
      <alignment horizontal="right" vertical="center" shrinkToFit="1"/>
    </xf>
    <xf numFmtId="178" fontId="10" fillId="0" borderId="0" xfId="5" applyNumberFormat="1" applyFont="1" applyAlignment="1">
      <alignment horizontal="right" vertical="center" shrinkToFit="1"/>
    </xf>
    <xf numFmtId="178" fontId="10" fillId="0" borderId="66" xfId="5" applyNumberFormat="1" applyFont="1" applyBorder="1" applyAlignment="1">
      <alignment horizontal="right" vertical="center" shrinkToFit="1"/>
    </xf>
    <xf numFmtId="0" fontId="10" fillId="0" borderId="7" xfId="5" applyFont="1" applyBorder="1" applyAlignment="1">
      <alignment horizontal="left" vertical="center"/>
    </xf>
    <xf numFmtId="0" fontId="10" fillId="0" borderId="0" xfId="5" applyFont="1" applyAlignment="1">
      <alignment horizontal="left" vertical="center"/>
    </xf>
    <xf numFmtId="0" fontId="10" fillId="0" borderId="66" xfId="5" applyFont="1" applyBorder="1" applyAlignment="1">
      <alignment horizontal="left" vertical="center"/>
    </xf>
    <xf numFmtId="0" fontId="10" fillId="0" borderId="14" xfId="5" applyFont="1" applyBorder="1" applyAlignment="1">
      <alignment horizontal="center" vertical="center"/>
    </xf>
    <xf numFmtId="0" fontId="10" fillId="0" borderId="51" xfId="5" applyFont="1" applyBorder="1" applyAlignment="1">
      <alignment horizontal="center" vertical="center"/>
    </xf>
    <xf numFmtId="0" fontId="10" fillId="0" borderId="15" xfId="5" applyFont="1" applyBorder="1" applyAlignment="1">
      <alignment horizontal="center" vertical="center"/>
    </xf>
    <xf numFmtId="0" fontId="10" fillId="0" borderId="52" xfId="5" applyFont="1" applyBorder="1" applyAlignment="1">
      <alignment horizontal="center" vertical="center"/>
    </xf>
    <xf numFmtId="0" fontId="10" fillId="0" borderId="70" xfId="5" applyFont="1" applyBorder="1" applyAlignment="1">
      <alignment horizontal="center" vertical="center"/>
    </xf>
    <xf numFmtId="0" fontId="10" fillId="0" borderId="71" xfId="5" applyFont="1" applyBorder="1" applyAlignment="1">
      <alignment horizontal="center" vertical="center"/>
    </xf>
    <xf numFmtId="0" fontId="10" fillId="0" borderId="41" xfId="5" applyFont="1" applyBorder="1" applyAlignment="1">
      <alignment horizontal="center" vertical="center"/>
    </xf>
    <xf numFmtId="0" fontId="10" fillId="0" borderId="16" xfId="5" applyFont="1" applyBorder="1" applyAlignment="1">
      <alignment horizontal="center" vertical="center"/>
    </xf>
    <xf numFmtId="0" fontId="10" fillId="0" borderId="72" xfId="5" applyFont="1" applyBorder="1" applyAlignment="1">
      <alignment horizontal="center" vertical="center"/>
    </xf>
    <xf numFmtId="0" fontId="10" fillId="0" borderId="73" xfId="5" applyFont="1" applyBorder="1" applyAlignment="1">
      <alignment horizontal="center" vertical="center"/>
    </xf>
    <xf numFmtId="0" fontId="10" fillId="0" borderId="11" xfId="5" applyFont="1" applyBorder="1" applyAlignment="1">
      <alignment horizontal="center" vertical="center"/>
    </xf>
    <xf numFmtId="0" fontId="10" fillId="0" borderId="12" xfId="5" applyFont="1" applyBorder="1" applyAlignment="1">
      <alignment horizontal="center" vertical="center"/>
    </xf>
    <xf numFmtId="0" fontId="10" fillId="0" borderId="74" xfId="5" applyFont="1" applyBorder="1" applyAlignment="1">
      <alignment horizontal="center" vertical="center"/>
    </xf>
    <xf numFmtId="0" fontId="10" fillId="0" borderId="75" xfId="5" applyFont="1" applyBorder="1" applyAlignment="1">
      <alignment horizontal="center" vertical="center"/>
    </xf>
    <xf numFmtId="49" fontId="10" fillId="0" borderId="41" xfId="5" applyNumberFormat="1" applyFont="1" applyBorder="1" applyAlignment="1">
      <alignment horizontal="center" vertical="center"/>
    </xf>
    <xf numFmtId="49" fontId="10" fillId="0" borderId="12" xfId="5" applyNumberFormat="1" applyFont="1" applyBorder="1" applyAlignment="1">
      <alignment horizontal="center" vertical="center"/>
    </xf>
    <xf numFmtId="49" fontId="10" fillId="0" borderId="13" xfId="5" applyNumberFormat="1" applyFont="1" applyBorder="1" applyAlignment="1">
      <alignment horizontal="center" vertical="center"/>
    </xf>
    <xf numFmtId="49" fontId="10" fillId="0" borderId="65" xfId="5" applyNumberFormat="1" applyFont="1" applyBorder="1" applyAlignment="1">
      <alignment horizontal="center" vertical="center"/>
    </xf>
    <xf numFmtId="49" fontId="10" fillId="0" borderId="0" xfId="5" applyNumberFormat="1" applyFont="1" applyAlignment="1">
      <alignment horizontal="center" vertical="center"/>
    </xf>
    <xf numFmtId="49" fontId="10" fillId="0" borderId="66" xfId="5" applyNumberFormat="1" applyFont="1" applyBorder="1" applyAlignment="1">
      <alignment horizontal="center" vertical="center"/>
    </xf>
    <xf numFmtId="49" fontId="10" fillId="0" borderId="72" xfId="5" applyNumberFormat="1" applyFont="1" applyBorder="1" applyAlignment="1">
      <alignment horizontal="center" vertical="center"/>
    </xf>
    <xf numFmtId="49" fontId="10" fillId="0" borderId="75" xfId="5" applyNumberFormat="1" applyFont="1" applyBorder="1" applyAlignment="1">
      <alignment horizontal="center" vertical="center"/>
    </xf>
    <xf numFmtId="49" fontId="10" fillId="0" borderId="76" xfId="5" applyNumberFormat="1" applyFont="1" applyBorder="1" applyAlignment="1">
      <alignment horizontal="center" vertical="center"/>
    </xf>
    <xf numFmtId="0" fontId="10" fillId="0" borderId="30" xfId="5" applyFont="1" applyBorder="1">
      <alignment vertical="center"/>
    </xf>
    <xf numFmtId="0" fontId="10" fillId="0" borderId="31" xfId="5" applyFont="1" applyBorder="1">
      <alignment vertical="center"/>
    </xf>
    <xf numFmtId="0" fontId="10" fillId="0" borderId="42" xfId="5" applyFont="1" applyBorder="1">
      <alignment vertical="center"/>
    </xf>
    <xf numFmtId="0" fontId="10" fillId="0" borderId="39" xfId="5" applyFont="1" applyBorder="1" applyAlignment="1">
      <alignment horizontal="center" vertical="center"/>
    </xf>
    <xf numFmtId="0" fontId="10" fillId="0" borderId="31" xfId="5" applyFont="1" applyBorder="1" applyAlignment="1">
      <alignment horizontal="center" vertical="center"/>
    </xf>
    <xf numFmtId="0" fontId="14" fillId="0" borderId="7" xfId="4" applyFont="1" applyBorder="1" applyAlignment="1">
      <alignment horizontal="left" vertical="center"/>
    </xf>
    <xf numFmtId="0" fontId="14" fillId="0" borderId="0" xfId="4" applyFont="1" applyAlignment="1">
      <alignment horizontal="left" vertical="center"/>
    </xf>
    <xf numFmtId="0" fontId="14" fillId="0" borderId="66" xfId="4" applyFont="1" applyBorder="1" applyAlignment="1">
      <alignment horizontal="left" vertical="center"/>
    </xf>
    <xf numFmtId="182" fontId="10" fillId="0" borderId="7" xfId="5" applyNumberFormat="1" applyFont="1" applyBorder="1" applyAlignment="1">
      <alignment horizontal="right" vertical="center" shrinkToFit="1"/>
    </xf>
    <xf numFmtId="182" fontId="10" fillId="0" borderId="0" xfId="5" applyNumberFormat="1" applyFont="1" applyAlignment="1">
      <alignment horizontal="right" vertical="center" shrinkToFit="1"/>
    </xf>
    <xf numFmtId="182" fontId="10" fillId="0" borderId="66" xfId="5" applyNumberFormat="1" applyFont="1" applyBorder="1" applyAlignment="1">
      <alignment horizontal="right" vertical="center" shrinkToFit="1"/>
    </xf>
    <xf numFmtId="183" fontId="10" fillId="0" borderId="7" xfId="5" applyNumberFormat="1" applyFont="1" applyBorder="1" applyAlignment="1">
      <alignment horizontal="right" vertical="center" shrinkToFit="1"/>
    </xf>
    <xf numFmtId="183" fontId="10" fillId="0" borderId="0" xfId="5" applyNumberFormat="1" applyFont="1" applyAlignment="1">
      <alignment horizontal="right" vertical="center" shrinkToFit="1"/>
    </xf>
    <xf numFmtId="183" fontId="10" fillId="0" borderId="66" xfId="5" applyNumberFormat="1" applyFont="1" applyBorder="1" applyAlignment="1">
      <alignment horizontal="right" vertical="center" shrinkToFit="1"/>
    </xf>
    <xf numFmtId="0" fontId="10" fillId="0" borderId="77" xfId="5" applyFont="1" applyBorder="1" applyAlignment="1">
      <alignment horizontal="center" vertical="center"/>
    </xf>
    <xf numFmtId="0" fontId="10" fillId="0" borderId="45" xfId="5" applyFont="1" applyBorder="1">
      <alignment vertical="center"/>
    </xf>
    <xf numFmtId="0" fontId="10" fillId="0" borderId="25" xfId="5" applyFont="1" applyBorder="1">
      <alignment vertical="center"/>
    </xf>
    <xf numFmtId="0" fontId="10" fillId="0" borderId="46" xfId="5" applyFont="1" applyBorder="1">
      <alignment vertical="center"/>
    </xf>
    <xf numFmtId="178" fontId="10" fillId="0" borderId="45" xfId="5" applyNumberFormat="1" applyFont="1" applyBorder="1" applyAlignment="1">
      <alignment horizontal="right" vertical="center" shrinkToFit="1"/>
    </xf>
    <xf numFmtId="178" fontId="10" fillId="0" borderId="25" xfId="5" applyNumberFormat="1" applyFont="1" applyBorder="1" applyAlignment="1">
      <alignment horizontal="right" vertical="center" shrinkToFit="1"/>
    </xf>
    <xf numFmtId="178" fontId="10" fillId="0" borderId="26" xfId="5" applyNumberFormat="1" applyFont="1" applyBorder="1" applyAlignment="1">
      <alignment horizontal="right" vertical="center" shrinkToFit="1"/>
    </xf>
    <xf numFmtId="0" fontId="10" fillId="0" borderId="39" xfId="5" applyFont="1" applyBorder="1">
      <alignment vertical="center"/>
    </xf>
    <xf numFmtId="178" fontId="10" fillId="0" borderId="39" xfId="5" applyNumberFormat="1" applyFont="1" applyBorder="1" applyAlignment="1">
      <alignment horizontal="right" vertical="center" shrinkToFit="1"/>
    </xf>
    <xf numFmtId="178" fontId="10" fillId="0" borderId="31" xfId="5" applyNumberFormat="1" applyFont="1" applyBorder="1" applyAlignment="1">
      <alignment horizontal="right" vertical="center" shrinkToFit="1"/>
    </xf>
    <xf numFmtId="178" fontId="10" fillId="0" borderId="32" xfId="5" applyNumberFormat="1" applyFont="1" applyBorder="1" applyAlignment="1">
      <alignment horizontal="right" vertical="center" shrinkToFit="1"/>
    </xf>
    <xf numFmtId="0" fontId="10" fillId="0" borderId="44" xfId="5" applyFont="1" applyBorder="1">
      <alignment vertical="center"/>
    </xf>
    <xf numFmtId="0" fontId="10" fillId="0" borderId="18" xfId="5" applyFont="1" applyBorder="1">
      <alignment vertical="center"/>
    </xf>
    <xf numFmtId="0" fontId="10" fillId="0" borderId="43" xfId="5" applyFont="1" applyBorder="1">
      <alignment vertical="center"/>
    </xf>
    <xf numFmtId="185" fontId="10" fillId="0" borderId="44" xfId="5" applyNumberFormat="1" applyFont="1" applyBorder="1" applyAlignment="1">
      <alignment horizontal="right" vertical="center" shrinkToFit="1"/>
    </xf>
    <xf numFmtId="185" fontId="10" fillId="0" borderId="18" xfId="5" applyNumberFormat="1" applyFont="1" applyBorder="1" applyAlignment="1">
      <alignment horizontal="right" vertical="center" shrinkToFit="1"/>
    </xf>
    <xf numFmtId="185" fontId="10" fillId="0" borderId="19" xfId="5" applyNumberFormat="1" applyFont="1" applyBorder="1" applyAlignment="1">
      <alignment horizontal="right" vertical="center" shrinkToFit="1"/>
    </xf>
    <xf numFmtId="0" fontId="10" fillId="0" borderId="36" xfId="5" applyFont="1" applyBorder="1" applyAlignment="1">
      <alignment horizontal="center" vertical="center" wrapText="1"/>
    </xf>
    <xf numFmtId="0" fontId="10" fillId="0" borderId="8" xfId="5" applyFont="1" applyBorder="1" applyAlignment="1">
      <alignment horizontal="center" vertical="center" wrapText="1"/>
    </xf>
    <xf numFmtId="0" fontId="10" fillId="0" borderId="23" xfId="5" applyFont="1" applyBorder="1" applyAlignment="1">
      <alignment horizontal="center" vertical="center" wrapText="1"/>
    </xf>
    <xf numFmtId="0" fontId="10" fillId="0" borderId="7" xfId="5" applyFont="1" applyBorder="1" applyAlignment="1">
      <alignment horizontal="center" vertical="center" wrapText="1"/>
    </xf>
    <xf numFmtId="0" fontId="10" fillId="0" borderId="0" xfId="5" applyFont="1" applyAlignment="1">
      <alignment horizontal="center" vertical="center" wrapText="1"/>
    </xf>
    <xf numFmtId="0" fontId="10" fillId="0" borderId="38" xfId="5" applyFont="1" applyBorder="1" applyAlignment="1">
      <alignment horizontal="center" vertical="center" wrapText="1"/>
    </xf>
    <xf numFmtId="0" fontId="10" fillId="0" borderId="74" xfId="5" applyFont="1" applyBorder="1" applyAlignment="1">
      <alignment horizontal="center" vertical="center" wrapText="1"/>
    </xf>
    <xf numFmtId="0" fontId="10" fillId="0" borderId="75" xfId="5" applyFont="1" applyBorder="1" applyAlignment="1">
      <alignment horizontal="center" vertical="center" wrapText="1"/>
    </xf>
    <xf numFmtId="0" fontId="10" fillId="0" borderId="70" xfId="5" applyFont="1" applyBorder="1" applyAlignment="1">
      <alignment horizontal="center" vertical="center" wrapText="1"/>
    </xf>
    <xf numFmtId="0" fontId="14" fillId="0" borderId="64" xfId="5" applyFont="1" applyBorder="1">
      <alignment vertical="center"/>
    </xf>
    <xf numFmtId="0" fontId="14" fillId="0" borderId="25" xfId="5" applyFont="1" applyBorder="1">
      <alignment vertical="center"/>
    </xf>
    <xf numFmtId="0" fontId="14" fillId="0" borderId="46" xfId="5" applyFont="1" applyBorder="1">
      <alignment vertical="center"/>
    </xf>
    <xf numFmtId="178" fontId="14" fillId="0" borderId="64" xfId="5" applyNumberFormat="1" applyFont="1" applyBorder="1" applyAlignment="1">
      <alignment horizontal="right" vertical="center" shrinkToFit="1"/>
    </xf>
    <xf numFmtId="178" fontId="14" fillId="0" borderId="8" xfId="5" applyNumberFormat="1" applyFont="1" applyBorder="1" applyAlignment="1">
      <alignment horizontal="right" vertical="center" shrinkToFit="1"/>
    </xf>
    <xf numFmtId="178" fontId="14" fillId="0" borderId="9" xfId="5" applyNumberFormat="1" applyFont="1" applyBorder="1" applyAlignment="1">
      <alignment horizontal="right" vertical="center" shrinkToFit="1"/>
    </xf>
    <xf numFmtId="0" fontId="10" fillId="0" borderId="30" xfId="5" applyFont="1" applyBorder="1" applyAlignment="1">
      <alignment horizontal="center" vertical="center"/>
    </xf>
    <xf numFmtId="0" fontId="10" fillId="0" borderId="42" xfId="5" applyFont="1" applyBorder="1" applyAlignment="1">
      <alignment horizontal="center" vertical="center"/>
    </xf>
    <xf numFmtId="0" fontId="10" fillId="0" borderId="39" xfId="5" applyFont="1" applyBorder="1" applyAlignment="1">
      <alignment horizontal="center" vertical="center" shrinkToFit="1"/>
    </xf>
    <xf numFmtId="0" fontId="10" fillId="0" borderId="31" xfId="5" applyFont="1" applyBorder="1" applyAlignment="1">
      <alignment horizontal="center" vertical="center" shrinkToFit="1"/>
    </xf>
    <xf numFmtId="0" fontId="10" fillId="0" borderId="42" xfId="5" applyFont="1" applyBorder="1" applyAlignment="1">
      <alignment horizontal="center" vertical="center" shrinkToFit="1"/>
    </xf>
    <xf numFmtId="0" fontId="10" fillId="0" borderId="32" xfId="5" applyFont="1" applyBorder="1" applyAlignment="1">
      <alignment horizontal="center" vertical="center" shrinkToFit="1"/>
    </xf>
    <xf numFmtId="0" fontId="14" fillId="0" borderId="41" xfId="5" applyFont="1" applyBorder="1">
      <alignment vertical="center"/>
    </xf>
    <xf numFmtId="0" fontId="14" fillId="0" borderId="31" xfId="5" applyFont="1" applyBorder="1">
      <alignment vertical="center"/>
    </xf>
    <xf numFmtId="0" fontId="14" fillId="0" borderId="42" xfId="5" applyFont="1" applyBorder="1">
      <alignment vertical="center"/>
    </xf>
    <xf numFmtId="178" fontId="14" fillId="0" borderId="39" xfId="5" applyNumberFormat="1" applyFont="1" applyBorder="1" applyAlignment="1">
      <alignment horizontal="right" vertical="center" shrinkToFit="1"/>
    </xf>
    <xf numFmtId="178" fontId="14" fillId="0" borderId="31" xfId="5" applyNumberFormat="1" applyFont="1" applyBorder="1" applyAlignment="1">
      <alignment horizontal="right" vertical="center" shrinkToFit="1"/>
    </xf>
    <xf numFmtId="178" fontId="14" fillId="0" borderId="32" xfId="5" applyNumberFormat="1" applyFont="1" applyBorder="1" applyAlignment="1">
      <alignment horizontal="right" vertical="center" shrinkToFit="1"/>
    </xf>
    <xf numFmtId="181" fontId="10" fillId="0" borderId="39" xfId="5" applyNumberFormat="1" applyFont="1" applyBorder="1" applyAlignment="1">
      <alignment horizontal="right" vertical="center" shrinkToFit="1"/>
    </xf>
    <xf numFmtId="181" fontId="10" fillId="0" borderId="31" xfId="5" applyNumberFormat="1" applyFont="1" applyBorder="1" applyAlignment="1">
      <alignment horizontal="right" vertical="center" shrinkToFit="1"/>
    </xf>
    <xf numFmtId="181" fontId="10" fillId="0" borderId="42" xfId="5" applyNumberFormat="1" applyFont="1" applyBorder="1" applyAlignment="1">
      <alignment horizontal="right" vertical="center" shrinkToFit="1"/>
    </xf>
    <xf numFmtId="181" fontId="10" fillId="0" borderId="32" xfId="5" applyNumberFormat="1" applyFont="1" applyBorder="1" applyAlignment="1">
      <alignment horizontal="right" vertical="center" shrinkToFit="1"/>
    </xf>
    <xf numFmtId="0" fontId="14" fillId="0" borderId="41"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51" xfId="6" applyFont="1" applyBorder="1" applyAlignment="1">
      <alignment horizontal="center" vertical="center" shrinkToFit="1"/>
    </xf>
    <xf numFmtId="178" fontId="10" fillId="0" borderId="42" xfId="5" applyNumberFormat="1" applyFont="1" applyBorder="1" applyAlignment="1">
      <alignment horizontal="right" vertical="center" shrinkToFit="1"/>
    </xf>
    <xf numFmtId="0" fontId="10" fillId="0" borderId="74" xfId="5" applyFont="1" applyBorder="1" applyAlignment="1">
      <alignment horizontal="left" vertical="center"/>
    </xf>
    <xf numFmtId="0" fontId="10" fillId="0" borderId="75" xfId="5" applyFont="1" applyBorder="1" applyAlignment="1">
      <alignment horizontal="left" vertical="center"/>
    </xf>
    <xf numFmtId="0" fontId="10" fillId="0" borderId="76" xfId="5" applyFont="1" applyBorder="1" applyAlignment="1">
      <alignment horizontal="left" vertical="center"/>
    </xf>
    <xf numFmtId="181" fontId="10" fillId="0" borderId="74" xfId="5" applyNumberFormat="1" applyFont="1" applyBorder="1" applyAlignment="1">
      <alignment horizontal="right" vertical="center" shrinkToFit="1"/>
    </xf>
    <xf numFmtId="181" fontId="10" fillId="0" borderId="75" xfId="5" applyNumberFormat="1" applyFont="1" applyBorder="1" applyAlignment="1">
      <alignment horizontal="right" vertical="center" shrinkToFit="1"/>
    </xf>
    <xf numFmtId="181" fontId="10" fillId="0" borderId="76" xfId="5" applyNumberFormat="1" applyFont="1" applyBorder="1" applyAlignment="1">
      <alignment horizontal="right" vertical="center" shrinkToFit="1"/>
    </xf>
    <xf numFmtId="0" fontId="10" fillId="0" borderId="36" xfId="7" applyFont="1" applyBorder="1" applyAlignment="1">
      <alignment horizontal="left" vertical="center"/>
    </xf>
    <xf numFmtId="0" fontId="10" fillId="0" borderId="8" xfId="7" applyFont="1" applyBorder="1" applyAlignment="1">
      <alignment horizontal="left" vertical="center"/>
    </xf>
    <xf numFmtId="0" fontId="10" fillId="0" borderId="9" xfId="7" applyFont="1" applyBorder="1" applyAlignment="1">
      <alignment horizontal="left" vertical="center"/>
    </xf>
    <xf numFmtId="0" fontId="14" fillId="0" borderId="12" xfId="5" applyFont="1" applyBorder="1">
      <alignment vertical="center"/>
    </xf>
    <xf numFmtId="0" fontId="14" fillId="0" borderId="51" xfId="5" applyFont="1" applyBorder="1">
      <alignment vertical="center"/>
    </xf>
    <xf numFmtId="185" fontId="14" fillId="0" borderId="41" xfId="5" applyNumberFormat="1" applyFont="1" applyBorder="1" applyAlignment="1">
      <alignment horizontal="right" vertical="center" shrinkToFit="1"/>
    </xf>
    <xf numFmtId="185" fontId="14" fillId="0" borderId="12" xfId="5" applyNumberFormat="1" applyFont="1" applyBorder="1" applyAlignment="1">
      <alignment horizontal="right" vertical="center" shrinkToFit="1"/>
    </xf>
    <xf numFmtId="185" fontId="14" fillId="0" borderId="13" xfId="5" applyNumberFormat="1" applyFont="1" applyBorder="1" applyAlignment="1">
      <alignment horizontal="right" vertical="center" shrinkToFit="1"/>
    </xf>
    <xf numFmtId="178" fontId="10" fillId="0" borderId="8" xfId="5" applyNumberFormat="1" applyFont="1" applyBorder="1" applyAlignment="1">
      <alignment horizontal="right" vertical="center"/>
    </xf>
    <xf numFmtId="178" fontId="10" fillId="0" borderId="9" xfId="5" applyNumberFormat="1" applyFont="1" applyBorder="1" applyAlignment="1">
      <alignment horizontal="right" vertical="center"/>
    </xf>
    <xf numFmtId="0" fontId="14" fillId="0" borderId="44"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43" xfId="6" applyFont="1" applyBorder="1" applyAlignment="1">
      <alignment horizontal="center" vertical="center" shrinkToFit="1"/>
    </xf>
    <xf numFmtId="0" fontId="16" fillId="0" borderId="0" xfId="5" applyFont="1" applyAlignment="1">
      <alignment horizontal="left" vertical="center" wrapText="1"/>
    </xf>
    <xf numFmtId="0" fontId="16" fillId="0" borderId="66" xfId="5" applyFont="1" applyBorder="1" applyAlignment="1">
      <alignment horizontal="left" vertical="center" wrapText="1"/>
    </xf>
    <xf numFmtId="0" fontId="10" fillId="0" borderId="81" xfId="5" applyFont="1" applyBorder="1" applyAlignment="1">
      <alignment horizontal="center" vertical="center"/>
    </xf>
    <xf numFmtId="0" fontId="10" fillId="0" borderId="25" xfId="5" applyFont="1" applyBorder="1" applyAlignment="1">
      <alignment horizontal="center" vertical="center"/>
    </xf>
    <xf numFmtId="0" fontId="10" fillId="0" borderId="26" xfId="5" applyFont="1" applyBorder="1" applyAlignment="1">
      <alignment horizontal="center" vertical="center"/>
    </xf>
    <xf numFmtId="0" fontId="14" fillId="0" borderId="74" xfId="4" applyFont="1" applyBorder="1" applyAlignment="1">
      <alignment horizontal="left" vertical="center"/>
    </xf>
    <xf numFmtId="0" fontId="14" fillId="0" borderId="75" xfId="4" applyFont="1" applyBorder="1" applyAlignment="1">
      <alignment horizontal="left" vertical="center"/>
    </xf>
    <xf numFmtId="0" fontId="14" fillId="0" borderId="76" xfId="4" applyFont="1" applyBorder="1" applyAlignment="1">
      <alignment horizontal="left" vertical="center"/>
    </xf>
    <xf numFmtId="178" fontId="10" fillId="0" borderId="74" xfId="5" applyNumberFormat="1" applyFont="1" applyBorder="1" applyAlignment="1">
      <alignment horizontal="right" vertical="center" shrinkToFit="1"/>
    </xf>
    <xf numFmtId="178" fontId="10" fillId="0" borderId="75" xfId="5" applyNumberFormat="1" applyFont="1" applyBorder="1" applyAlignment="1">
      <alignment horizontal="right" vertical="center" shrinkToFit="1"/>
    </xf>
    <xf numFmtId="178" fontId="10" fillId="0" borderId="76" xfId="5" applyNumberFormat="1" applyFont="1" applyBorder="1" applyAlignment="1">
      <alignment horizontal="right" vertical="center" shrinkToFit="1"/>
    </xf>
    <xf numFmtId="0" fontId="10" fillId="0" borderId="78" xfId="5" applyFont="1" applyBorder="1" applyAlignment="1">
      <alignment horizontal="center" vertical="center"/>
    </xf>
    <xf numFmtId="0" fontId="10" fillId="0" borderId="53" xfId="5" applyFont="1" applyBorder="1" applyAlignment="1">
      <alignment horizontal="center" vertical="center"/>
    </xf>
    <xf numFmtId="183" fontId="10" fillId="0" borderId="53" xfId="5" applyNumberFormat="1" applyFont="1" applyBorder="1" applyAlignment="1">
      <alignment horizontal="right" vertical="center" shrinkToFit="1"/>
    </xf>
    <xf numFmtId="183" fontId="10" fillId="0" borderId="79" xfId="5" applyNumberFormat="1" applyFont="1" applyBorder="1" applyAlignment="1">
      <alignment horizontal="right" vertical="center" shrinkToFit="1"/>
    </xf>
    <xf numFmtId="183" fontId="10" fillId="0" borderId="6" xfId="5" applyNumberFormat="1" applyFont="1" applyBorder="1" applyAlignment="1">
      <alignment horizontal="right" vertical="center" shrinkToFit="1"/>
    </xf>
    <xf numFmtId="181" fontId="10" fillId="0" borderId="44" xfId="5" applyNumberFormat="1" applyFont="1" applyBorder="1" applyAlignment="1">
      <alignment horizontal="right" vertical="center" shrinkToFit="1"/>
    </xf>
    <xf numFmtId="181" fontId="10" fillId="0" borderId="18" xfId="5" applyNumberFormat="1" applyFont="1" applyBorder="1" applyAlignment="1">
      <alignment horizontal="right" vertical="center" shrinkToFit="1"/>
    </xf>
    <xf numFmtId="181" fontId="10" fillId="0" borderId="43" xfId="5" applyNumberFormat="1" applyFont="1" applyBorder="1" applyAlignment="1">
      <alignment horizontal="right" vertical="center" shrinkToFit="1"/>
    </xf>
    <xf numFmtId="181" fontId="10" fillId="0" borderId="19" xfId="5" applyNumberFormat="1" applyFont="1" applyBorder="1" applyAlignment="1">
      <alignment horizontal="right" vertical="center" shrinkToFit="1"/>
    </xf>
    <xf numFmtId="178" fontId="10" fillId="0" borderId="53" xfId="5" applyNumberFormat="1" applyFont="1" applyBorder="1" applyAlignment="1">
      <alignment horizontal="right" vertical="center" shrinkToFit="1"/>
    </xf>
    <xf numFmtId="178" fontId="10" fillId="0" borderId="79" xfId="5" applyNumberFormat="1" applyFont="1" applyBorder="1" applyAlignment="1">
      <alignment horizontal="right" vertical="center" shrinkToFit="1"/>
    </xf>
    <xf numFmtId="178" fontId="10" fillId="0" borderId="6" xfId="5" applyNumberFormat="1" applyFont="1" applyBorder="1" applyAlignment="1">
      <alignment horizontal="right" vertical="center" shrinkToFit="1"/>
    </xf>
    <xf numFmtId="181" fontId="10" fillId="0" borderId="75" xfId="5" applyNumberFormat="1" applyFont="1" applyBorder="1" applyAlignment="1">
      <alignment horizontal="right" vertical="center"/>
    </xf>
    <xf numFmtId="181" fontId="10" fillId="0" borderId="76" xfId="5" applyNumberFormat="1" applyFont="1" applyBorder="1" applyAlignment="1">
      <alignment horizontal="right" vertical="center"/>
    </xf>
    <xf numFmtId="0" fontId="10" fillId="0" borderId="17" xfId="5" applyFont="1" applyBorder="1">
      <alignment vertical="center"/>
    </xf>
    <xf numFmtId="0" fontId="10" fillId="0" borderId="22" xfId="5" applyFont="1" applyBorder="1" applyAlignment="1">
      <alignment horizontal="center" vertical="center"/>
    </xf>
    <xf numFmtId="0" fontId="10" fillId="0" borderId="19" xfId="5" applyFont="1" applyBorder="1" applyAlignment="1">
      <alignment horizontal="center" vertical="center"/>
    </xf>
    <xf numFmtId="0" fontId="10" fillId="0" borderId="80" xfId="5" applyFont="1" applyBorder="1" applyAlignment="1">
      <alignment horizontal="center" vertical="center"/>
    </xf>
    <xf numFmtId="0" fontId="10" fillId="0" borderId="41" xfId="5" applyFont="1" applyBorder="1" applyAlignment="1">
      <alignment horizontal="center" vertical="center" textRotation="255"/>
    </xf>
    <xf numFmtId="0" fontId="10" fillId="0" borderId="12" xfId="5" applyFont="1" applyBorder="1" applyAlignment="1">
      <alignment horizontal="center" vertical="center" textRotation="255"/>
    </xf>
    <xf numFmtId="0" fontId="10" fillId="0" borderId="51" xfId="5" applyFont="1" applyBorder="1" applyAlignment="1">
      <alignment horizontal="center" vertical="center" textRotation="255"/>
    </xf>
    <xf numFmtId="0" fontId="10" fillId="0" borderId="65" xfId="5" applyFont="1" applyBorder="1" applyAlignment="1">
      <alignment horizontal="center" vertical="center" textRotation="255"/>
    </xf>
    <xf numFmtId="0" fontId="10" fillId="0" borderId="0" xfId="5" applyFont="1" applyAlignment="1">
      <alignment horizontal="center" vertical="center" textRotation="255"/>
    </xf>
    <xf numFmtId="0" fontId="10" fillId="0" borderId="38" xfId="5" applyFont="1" applyBorder="1" applyAlignment="1">
      <alignment horizontal="center" vertical="center" textRotation="255"/>
    </xf>
    <xf numFmtId="0" fontId="10" fillId="0" borderId="37" xfId="5" applyFont="1" applyBorder="1" applyAlignment="1">
      <alignment horizontal="center" vertical="center" textRotation="255"/>
    </xf>
    <xf numFmtId="0" fontId="10" fillId="0" borderId="56" xfId="5" applyFont="1" applyBorder="1" applyAlignment="1">
      <alignment horizontal="center" vertical="center" textRotation="255"/>
    </xf>
    <xf numFmtId="0" fontId="10" fillId="0" borderId="40" xfId="5" applyFont="1" applyBorder="1" applyAlignment="1">
      <alignment horizontal="center" vertical="center" textRotation="255"/>
    </xf>
    <xf numFmtId="0" fontId="17" fillId="0" borderId="31" xfId="5" applyFont="1" applyBorder="1">
      <alignment vertical="center"/>
    </xf>
    <xf numFmtId="0" fontId="17" fillId="0" borderId="42" xfId="5" applyFont="1" applyBorder="1">
      <alignment vertical="center"/>
    </xf>
    <xf numFmtId="0" fontId="14" fillId="0" borderId="36"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7" xfId="4" applyFont="1" applyBorder="1" applyAlignment="1">
      <alignment horizontal="center" vertical="center" wrapText="1"/>
    </xf>
    <xf numFmtId="0" fontId="14" fillId="0" borderId="0" xfId="4" applyFont="1" applyAlignment="1">
      <alignment horizontal="center" vertical="center" wrapText="1"/>
    </xf>
    <xf numFmtId="0" fontId="14" fillId="0" borderId="66" xfId="4" applyFont="1" applyBorder="1" applyAlignment="1">
      <alignment horizontal="center" vertical="center" wrapText="1"/>
    </xf>
    <xf numFmtId="0" fontId="14" fillId="0" borderId="74" xfId="4" applyFont="1" applyBorder="1" applyAlignment="1">
      <alignment horizontal="center" vertical="center" wrapText="1"/>
    </xf>
    <xf numFmtId="0" fontId="14" fillId="0" borderId="75" xfId="4" applyFont="1" applyBorder="1" applyAlignment="1">
      <alignment horizontal="center" vertical="center" wrapText="1"/>
    </xf>
    <xf numFmtId="0" fontId="14" fillId="0" borderId="76" xfId="4" applyFont="1" applyBorder="1" applyAlignment="1">
      <alignment horizontal="center" vertical="center" wrapText="1"/>
    </xf>
    <xf numFmtId="49" fontId="10" fillId="0" borderId="0" xfId="5" applyNumberFormat="1" applyFont="1" applyAlignment="1">
      <alignment horizontal="left" vertical="center"/>
    </xf>
    <xf numFmtId="178" fontId="10" fillId="0" borderId="44" xfId="5" applyNumberFormat="1" applyFont="1" applyBorder="1" applyAlignment="1">
      <alignment horizontal="right" vertical="center"/>
    </xf>
    <xf numFmtId="178" fontId="10" fillId="0" borderId="18" xfId="5" applyNumberFormat="1" applyFont="1" applyBorder="1" applyAlignment="1">
      <alignment horizontal="right" vertical="center"/>
    </xf>
    <xf numFmtId="178" fontId="10" fillId="0" borderId="43" xfId="5" applyNumberFormat="1" applyFont="1" applyBorder="1" applyAlignment="1">
      <alignment horizontal="right" vertical="center"/>
    </xf>
    <xf numFmtId="0" fontId="10" fillId="0" borderId="72" xfId="5" applyFont="1" applyBorder="1" applyAlignment="1">
      <alignment horizontal="center" vertical="center" shrinkToFit="1"/>
    </xf>
    <xf numFmtId="0" fontId="10" fillId="0" borderId="75" xfId="5" applyFont="1" applyBorder="1" applyAlignment="1">
      <alignment horizontal="center" vertical="center" shrinkToFit="1"/>
    </xf>
    <xf numFmtId="0" fontId="10" fillId="0" borderId="70" xfId="5" applyFont="1" applyBorder="1" applyAlignment="1">
      <alignment horizontal="center" vertical="center" shrinkToFit="1"/>
    </xf>
    <xf numFmtId="0" fontId="10" fillId="0" borderId="11" xfId="5" applyFont="1" applyBorder="1" applyAlignment="1">
      <alignment horizontal="center" vertical="center" textRotation="255"/>
    </xf>
    <xf numFmtId="0" fontId="10" fillId="0" borderId="7" xfId="5" applyFont="1" applyBorder="1" applyAlignment="1">
      <alignment horizontal="center" vertical="center" textRotation="255"/>
    </xf>
    <xf numFmtId="0" fontId="10" fillId="0" borderId="74" xfId="5" applyFont="1" applyBorder="1" applyAlignment="1">
      <alignment horizontal="center" vertical="center" textRotation="255"/>
    </xf>
    <xf numFmtId="0" fontId="10" fillId="0" borderId="75" xfId="5" applyFont="1" applyBorder="1" applyAlignment="1">
      <alignment horizontal="center" vertical="center" textRotation="255"/>
    </xf>
    <xf numFmtId="0" fontId="10" fillId="0" borderId="70" xfId="5" applyFont="1" applyBorder="1" applyAlignment="1">
      <alignment horizontal="center" vertical="center" textRotation="255"/>
    </xf>
    <xf numFmtId="0" fontId="16" fillId="0" borderId="41"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1" xfId="5" applyFont="1" applyBorder="1" applyAlignment="1">
      <alignment horizontal="center" vertical="center" wrapText="1"/>
    </xf>
    <xf numFmtId="0" fontId="16" fillId="0" borderId="37" xfId="5" applyFont="1" applyBorder="1" applyAlignment="1">
      <alignment horizontal="center" vertical="center" wrapText="1"/>
    </xf>
    <xf numFmtId="0" fontId="16" fillId="0" borderId="56" xfId="5" applyFont="1" applyBorder="1" applyAlignment="1">
      <alignment horizontal="center" vertical="center" wrapText="1"/>
    </xf>
    <xf numFmtId="0" fontId="16" fillId="0" borderId="40" xfId="5" applyFont="1" applyBorder="1" applyAlignment="1">
      <alignment horizontal="center" vertical="center" wrapText="1"/>
    </xf>
    <xf numFmtId="0" fontId="10" fillId="0" borderId="41" xfId="5" applyFont="1" applyBorder="1" applyAlignment="1">
      <alignment horizontal="center" vertical="center" wrapText="1"/>
    </xf>
    <xf numFmtId="0" fontId="10" fillId="0" borderId="12" xfId="5" applyFont="1" applyBorder="1" applyAlignment="1">
      <alignment horizontal="center" vertical="center" wrapText="1"/>
    </xf>
    <xf numFmtId="0" fontId="10" fillId="0" borderId="51" xfId="5" applyFont="1" applyBorder="1" applyAlignment="1">
      <alignment horizontal="center" vertical="center" wrapText="1"/>
    </xf>
    <xf numFmtId="0" fontId="10" fillId="0" borderId="37" xfId="5" applyFont="1" applyBorder="1" applyAlignment="1">
      <alignment horizontal="center" vertical="center" wrapText="1"/>
    </xf>
    <xf numFmtId="0" fontId="10" fillId="0" borderId="56" xfId="5" applyFont="1" applyBorder="1" applyAlignment="1">
      <alignment horizontal="center" vertical="center" wrapText="1"/>
    </xf>
    <xf numFmtId="0" fontId="10" fillId="0" borderId="40" xfId="5" applyFont="1" applyBorder="1" applyAlignment="1">
      <alignment horizontal="center" vertical="center" wrapText="1"/>
    </xf>
    <xf numFmtId="0" fontId="16" fillId="0" borderId="13" xfId="5" applyFont="1" applyBorder="1" applyAlignment="1">
      <alignment horizontal="center" vertical="center" wrapText="1"/>
    </xf>
    <xf numFmtId="0" fontId="16" fillId="0" borderId="67" xfId="5" applyFont="1" applyBorder="1" applyAlignment="1">
      <alignment horizontal="center" vertical="center" wrapText="1"/>
    </xf>
    <xf numFmtId="0" fontId="10" fillId="0" borderId="0" xfId="5" applyFont="1" applyAlignment="1">
      <alignment horizontal="center" vertical="center" shrinkToFit="1"/>
    </xf>
    <xf numFmtId="186" fontId="10" fillId="0" borderId="0" xfId="5" applyNumberFormat="1" applyFont="1" applyAlignment="1" applyProtection="1">
      <alignment horizontal="center" vertical="center" shrinkToFit="1"/>
      <protection hidden="1"/>
    </xf>
    <xf numFmtId="0" fontId="16" fillId="0" borderId="0" xfId="5" applyFont="1" applyAlignment="1" applyProtection="1">
      <alignment horizontal="left" vertical="center" wrapText="1"/>
      <protection hidden="1"/>
    </xf>
    <xf numFmtId="0" fontId="10" fillId="0" borderId="0" xfId="5" applyFont="1" applyAlignment="1" applyProtection="1">
      <alignment horizontal="center" vertical="center" shrinkToFit="1"/>
      <protection hidden="1"/>
    </xf>
    <xf numFmtId="0" fontId="10" fillId="0" borderId="0" xfId="5" applyFont="1">
      <alignment vertical="center"/>
    </xf>
    <xf numFmtId="0" fontId="10" fillId="0" borderId="0" xfId="7">
      <alignment vertical="center"/>
    </xf>
    <xf numFmtId="49" fontId="13" fillId="0" borderId="1" xfId="8" applyNumberFormat="1" applyFont="1" applyBorder="1" applyAlignment="1">
      <alignment horizontal="center" vertical="center"/>
    </xf>
    <xf numFmtId="49" fontId="13" fillId="0" borderId="2" xfId="8" applyNumberFormat="1" applyFont="1" applyBorder="1" applyAlignment="1">
      <alignment horizontal="center" vertical="center"/>
    </xf>
    <xf numFmtId="49" fontId="13" fillId="0" borderId="3" xfId="8" applyNumberFormat="1" applyFont="1" applyBorder="1" applyAlignment="1">
      <alignment horizontal="center" vertical="center"/>
    </xf>
    <xf numFmtId="0" fontId="10" fillId="0" borderId="39" xfId="8" applyFont="1" applyBorder="1" applyAlignment="1">
      <alignment horizontal="center" vertical="center"/>
    </xf>
    <xf numFmtId="0" fontId="10" fillId="0" borderId="31" xfId="8" applyFont="1" applyBorder="1" applyAlignment="1">
      <alignment horizontal="center" vertical="center"/>
    </xf>
    <xf numFmtId="0" fontId="10" fillId="0" borderId="42" xfId="8" applyFont="1" applyBorder="1" applyAlignment="1">
      <alignment horizontal="center" vertical="center"/>
    </xf>
    <xf numFmtId="0" fontId="10" fillId="0" borderId="34" xfId="8" applyFont="1" applyBorder="1" applyAlignment="1">
      <alignment horizontal="center" vertical="center"/>
    </xf>
    <xf numFmtId="0" fontId="10" fillId="0" borderId="41" xfId="8" applyFont="1" applyBorder="1">
      <alignment vertical="center"/>
    </xf>
    <xf numFmtId="0" fontId="10" fillId="0" borderId="12" xfId="8" applyFont="1" applyBorder="1">
      <alignment vertical="center"/>
    </xf>
    <xf numFmtId="0" fontId="10" fillId="0" borderId="51" xfId="8" applyFont="1" applyBorder="1">
      <alignment vertical="center"/>
    </xf>
    <xf numFmtId="178" fontId="10" fillId="0" borderId="41" xfId="8" applyNumberFormat="1" applyFont="1" applyBorder="1" applyAlignment="1">
      <alignment horizontal="right" vertical="center" shrinkToFit="1"/>
    </xf>
    <xf numFmtId="178" fontId="10" fillId="0" borderId="12" xfId="8" applyNumberFormat="1" applyFont="1" applyBorder="1" applyAlignment="1">
      <alignment horizontal="right" vertical="center" shrinkToFit="1"/>
    </xf>
    <xf numFmtId="178" fontId="10" fillId="0" borderId="82" xfId="8" applyNumberFormat="1" applyFont="1" applyBorder="1" applyAlignment="1">
      <alignment horizontal="right" vertical="center" shrinkToFit="1"/>
    </xf>
    <xf numFmtId="181" fontId="10" fillId="0" borderId="83" xfId="8" applyNumberFormat="1" applyFont="1" applyBorder="1" applyAlignment="1">
      <alignment horizontal="right" vertical="center" shrinkToFit="1"/>
    </xf>
    <xf numFmtId="178" fontId="10" fillId="0" borderId="83" xfId="8" applyNumberFormat="1" applyFont="1" applyBorder="1" applyAlignment="1">
      <alignment horizontal="right" vertical="center" shrinkToFit="1"/>
    </xf>
    <xf numFmtId="181" fontId="10" fillId="0" borderId="84" xfId="8" applyNumberFormat="1" applyFont="1" applyBorder="1" applyAlignment="1">
      <alignment horizontal="right" vertical="center" shrinkToFit="1"/>
    </xf>
    <xf numFmtId="181" fontId="10" fillId="0" borderId="12" xfId="8" applyNumberFormat="1" applyFont="1" applyBorder="1" applyAlignment="1">
      <alignment horizontal="right" vertical="center" shrinkToFit="1"/>
    </xf>
    <xf numFmtId="181" fontId="10" fillId="0" borderId="51" xfId="8" applyNumberFormat="1" applyFont="1" applyBorder="1" applyAlignment="1">
      <alignment horizontal="right" vertical="center" shrinkToFit="1"/>
    </xf>
    <xf numFmtId="0" fontId="10" fillId="0" borderId="65" xfId="8" applyFont="1" applyBorder="1">
      <alignment vertical="center"/>
    </xf>
    <xf numFmtId="0" fontId="10" fillId="0" borderId="0" xfId="8" applyFont="1">
      <alignment vertical="center"/>
    </xf>
    <xf numFmtId="0" fontId="10" fillId="0" borderId="38" xfId="8" applyFont="1" applyBorder="1">
      <alignment vertical="center"/>
    </xf>
    <xf numFmtId="178" fontId="10" fillId="0" borderId="65" xfId="8" applyNumberFormat="1" applyFont="1" applyBorder="1" applyAlignment="1">
      <alignment horizontal="right" vertical="center" shrinkToFit="1"/>
    </xf>
    <xf numFmtId="178" fontId="10" fillId="0" borderId="0" xfId="8" applyNumberFormat="1" applyFont="1" applyAlignment="1">
      <alignment horizontal="right" vertical="center" shrinkToFit="1"/>
    </xf>
    <xf numFmtId="178" fontId="10" fillId="0" borderId="85" xfId="8" applyNumberFormat="1" applyFont="1" applyBorder="1" applyAlignment="1">
      <alignment horizontal="right" vertical="center" shrinkToFit="1"/>
    </xf>
    <xf numFmtId="181" fontId="10" fillId="0" borderId="86" xfId="8" applyNumberFormat="1" applyFont="1" applyBorder="1" applyAlignment="1">
      <alignment horizontal="right" vertical="center" shrinkToFit="1"/>
    </xf>
    <xf numFmtId="178" fontId="10" fillId="0" borderId="86" xfId="8" applyNumberFormat="1" applyFont="1" applyBorder="1" applyAlignment="1">
      <alignment horizontal="right" vertical="center" shrinkToFit="1"/>
    </xf>
    <xf numFmtId="181" fontId="10" fillId="0" borderId="88" xfId="8" applyNumberFormat="1" applyFont="1" applyBorder="1" applyAlignment="1">
      <alignment horizontal="right" vertical="center" shrinkToFit="1"/>
    </xf>
    <xf numFmtId="181" fontId="10" fillId="0" borderId="0" xfId="8" applyNumberFormat="1" applyFont="1" applyAlignment="1">
      <alignment horizontal="right" vertical="center" shrinkToFit="1"/>
    </xf>
    <xf numFmtId="181" fontId="10" fillId="0" borderId="38" xfId="8" applyNumberFormat="1" applyFont="1" applyBorder="1" applyAlignment="1">
      <alignment horizontal="right" vertical="center" shrinkToFit="1"/>
    </xf>
    <xf numFmtId="178" fontId="10" fillId="0" borderId="87" xfId="8" applyNumberFormat="1" applyFont="1" applyBorder="1" applyAlignment="1">
      <alignment horizontal="right" vertical="center" shrinkToFit="1"/>
    </xf>
    <xf numFmtId="178" fontId="10" fillId="0" borderId="88" xfId="8" applyNumberFormat="1" applyFont="1" applyBorder="1" applyAlignment="1">
      <alignment horizontal="right" vertical="center" shrinkToFit="1"/>
    </xf>
    <xf numFmtId="178" fontId="10" fillId="0" borderId="38" xfId="8" applyNumberFormat="1" applyFont="1" applyBorder="1" applyAlignment="1">
      <alignment horizontal="right" vertical="center" shrinkToFit="1"/>
    </xf>
    <xf numFmtId="181" fontId="10" fillId="0" borderId="82" xfId="8" applyNumberFormat="1" applyFont="1" applyBorder="1" applyAlignment="1">
      <alignment horizontal="right" vertical="center" shrinkToFit="1"/>
    </xf>
    <xf numFmtId="181" fontId="10" fillId="0" borderId="85" xfId="8" applyNumberFormat="1" applyFont="1" applyBorder="1" applyAlignment="1">
      <alignment horizontal="right" vertical="center" shrinkToFit="1"/>
    </xf>
    <xf numFmtId="0" fontId="16" fillId="0" borderId="65" xfId="8" applyFont="1" applyBorder="1">
      <alignment vertical="center"/>
    </xf>
    <xf numFmtId="0" fontId="16" fillId="0" borderId="0" xfId="8" applyFont="1">
      <alignment vertical="center"/>
    </xf>
    <xf numFmtId="0" fontId="16" fillId="0" borderId="38" xfId="8" applyFont="1" applyBorder="1">
      <alignment vertical="center"/>
    </xf>
    <xf numFmtId="0" fontId="6" fillId="0" borderId="0" xfId="3" applyAlignment="1">
      <alignment vertical="center"/>
    </xf>
    <xf numFmtId="0" fontId="6" fillId="0" borderId="38" xfId="3" applyBorder="1" applyAlignment="1">
      <alignment vertical="center"/>
    </xf>
    <xf numFmtId="178" fontId="10" fillId="0" borderId="88" xfId="8" applyNumberFormat="1" applyFont="1" applyBorder="1" applyAlignment="1">
      <alignment horizontal="right" vertical="center"/>
    </xf>
    <xf numFmtId="178" fontId="10" fillId="0" borderId="0" xfId="8" applyNumberFormat="1" applyFont="1" applyAlignment="1">
      <alignment horizontal="right" vertical="center"/>
    </xf>
    <xf numFmtId="178" fontId="10" fillId="0" borderId="38" xfId="8" applyNumberFormat="1" applyFont="1" applyBorder="1" applyAlignment="1">
      <alignment horizontal="right" vertical="center"/>
    </xf>
    <xf numFmtId="0" fontId="10" fillId="0" borderId="37" xfId="8" applyFont="1" applyBorder="1">
      <alignment vertical="center"/>
    </xf>
    <xf numFmtId="0" fontId="10" fillId="0" borderId="56" xfId="8" applyFont="1" applyBorder="1">
      <alignment vertical="center"/>
    </xf>
    <xf numFmtId="0" fontId="10" fillId="0" borderId="40" xfId="8" applyFont="1" applyBorder="1">
      <alignment vertical="center"/>
    </xf>
    <xf numFmtId="178" fontId="10" fillId="0" borderId="65" xfId="8" applyNumberFormat="1" applyFont="1" applyBorder="1" applyAlignment="1">
      <alignment horizontal="right" vertical="center"/>
    </xf>
    <xf numFmtId="178" fontId="10" fillId="0" borderId="85" xfId="8" applyNumberFormat="1" applyFont="1" applyBorder="1" applyAlignment="1">
      <alignment horizontal="right" vertical="center"/>
    </xf>
    <xf numFmtId="181" fontId="10" fillId="0" borderId="86" xfId="8" applyNumberFormat="1" applyFont="1" applyBorder="1" applyAlignment="1">
      <alignment horizontal="right" vertical="center"/>
    </xf>
    <xf numFmtId="0" fontId="16" fillId="0" borderId="39" xfId="8" applyFont="1" applyBorder="1" applyAlignment="1">
      <alignment horizontal="center" vertical="center"/>
    </xf>
    <xf numFmtId="0" fontId="16" fillId="0" borderId="31" xfId="8" applyFont="1" applyBorder="1" applyAlignment="1">
      <alignment horizontal="center" vertical="center"/>
    </xf>
    <xf numFmtId="0" fontId="16" fillId="0" borderId="42" xfId="8" applyFont="1" applyBorder="1" applyAlignment="1">
      <alignment horizontal="center" vertical="center"/>
    </xf>
    <xf numFmtId="0" fontId="1" fillId="0" borderId="0" xfId="8" applyAlignment="1">
      <alignment horizontal="right" vertical="center" shrinkToFit="1"/>
    </xf>
    <xf numFmtId="0" fontId="1" fillId="0" borderId="85" xfId="8" applyBorder="1" applyAlignment="1">
      <alignment horizontal="right" vertical="center" shrinkToFit="1"/>
    </xf>
    <xf numFmtId="181" fontId="1" fillId="0" borderId="0" xfId="8" applyNumberFormat="1" applyAlignment="1">
      <alignment horizontal="right" vertical="center" shrinkToFit="1"/>
    </xf>
    <xf numFmtId="181" fontId="1" fillId="0" borderId="38" xfId="8" applyNumberFormat="1" applyBorder="1" applyAlignment="1">
      <alignment horizontal="right" vertical="center" shrinkToFit="1"/>
    </xf>
    <xf numFmtId="178" fontId="10" fillId="0" borderId="84" xfId="8" applyNumberFormat="1" applyFont="1" applyBorder="1" applyAlignment="1">
      <alignment horizontal="right" vertical="center" shrinkToFit="1"/>
    </xf>
    <xf numFmtId="181" fontId="1" fillId="0" borderId="85" xfId="8" applyNumberFormat="1" applyBorder="1" applyAlignment="1">
      <alignment horizontal="right" vertical="center" shrinkToFit="1"/>
    </xf>
    <xf numFmtId="0" fontId="1" fillId="0" borderId="31" xfId="8" applyBorder="1" applyAlignment="1">
      <alignment horizontal="center" vertical="center"/>
    </xf>
    <xf numFmtId="0" fontId="1" fillId="0" borderId="42" xfId="8" applyBorder="1" applyAlignment="1">
      <alignment horizontal="center" vertical="center"/>
    </xf>
    <xf numFmtId="0" fontId="10" fillId="0" borderId="41" xfId="8" applyFont="1" applyBorder="1" applyAlignment="1">
      <alignment horizontal="center" vertical="center" textRotation="255"/>
    </xf>
    <xf numFmtId="0" fontId="10" fillId="0" borderId="51" xfId="8" applyFont="1" applyBorder="1" applyAlignment="1">
      <alignment horizontal="center" vertical="center" textRotation="255"/>
    </xf>
    <xf numFmtId="0" fontId="10" fillId="0" borderId="65" xfId="8" applyFont="1" applyBorder="1" applyAlignment="1">
      <alignment horizontal="center" vertical="center" textRotation="255"/>
    </xf>
    <xf numFmtId="0" fontId="10" fillId="0" borderId="38" xfId="8" applyFont="1" applyBorder="1" applyAlignment="1">
      <alignment horizontal="center" vertical="center" textRotation="255"/>
    </xf>
    <xf numFmtId="0" fontId="10" fillId="0" borderId="37" xfId="8" applyFont="1" applyBorder="1" applyAlignment="1">
      <alignment horizontal="center" vertical="center" textRotation="255"/>
    </xf>
    <xf numFmtId="0" fontId="10" fillId="0" borderId="40" xfId="8" applyFont="1" applyBorder="1" applyAlignment="1">
      <alignment horizontal="center" vertical="center" textRotation="255"/>
    </xf>
    <xf numFmtId="0" fontId="1" fillId="0" borderId="12" xfId="8" applyBorder="1" applyAlignment="1">
      <alignment horizontal="right" vertical="center" shrinkToFit="1"/>
    </xf>
    <xf numFmtId="0" fontId="1" fillId="0" borderId="51" xfId="8" applyBorder="1" applyAlignment="1">
      <alignment horizontal="right" vertical="center" shrinkToFit="1"/>
    </xf>
    <xf numFmtId="0" fontId="1" fillId="0" borderId="38" xfId="8" applyBorder="1" applyAlignment="1">
      <alignment horizontal="right" vertical="center" shrinkToFit="1"/>
    </xf>
    <xf numFmtId="181" fontId="10" fillId="0" borderId="41" xfId="8" applyNumberFormat="1" applyFont="1" applyBorder="1" applyAlignment="1">
      <alignment horizontal="right" vertical="center" shrinkToFit="1"/>
    </xf>
    <xf numFmtId="0" fontId="10" fillId="0" borderId="41" xfId="8" applyFont="1" applyBorder="1" applyAlignment="1">
      <alignment horizontal="center" vertical="center" wrapText="1"/>
    </xf>
    <xf numFmtId="0" fontId="10" fillId="0" borderId="12" xfId="8" applyFont="1" applyBorder="1" applyAlignment="1">
      <alignment horizontal="center" vertical="center" wrapText="1"/>
    </xf>
    <xf numFmtId="0" fontId="10" fillId="0" borderId="65" xfId="8" applyFont="1" applyBorder="1" applyAlignment="1">
      <alignment horizontal="center" vertical="center" wrapText="1"/>
    </xf>
    <xf numFmtId="0" fontId="10" fillId="0" borderId="0" xfId="8" applyFont="1" applyAlignment="1">
      <alignment horizontal="center" vertical="center" wrapText="1"/>
    </xf>
    <xf numFmtId="0" fontId="10" fillId="0" borderId="37" xfId="8" applyFont="1" applyBorder="1" applyAlignment="1">
      <alignment horizontal="center" vertical="center" wrapText="1"/>
    </xf>
    <xf numFmtId="0" fontId="10" fillId="0" borderId="56" xfId="8" applyFont="1" applyBorder="1" applyAlignment="1">
      <alignment horizontal="center" vertical="center" wrapText="1"/>
    </xf>
    <xf numFmtId="0" fontId="10" fillId="0" borderId="12" xfId="8" applyFont="1" applyBorder="1" applyAlignment="1">
      <alignment vertical="center" textRotation="255"/>
    </xf>
    <xf numFmtId="0" fontId="10" fillId="0" borderId="0" xfId="8" applyFont="1" applyAlignment="1">
      <alignment vertical="center" textRotation="255"/>
    </xf>
    <xf numFmtId="0" fontId="10" fillId="0" borderId="56" xfId="8" applyFont="1" applyBorder="1" applyAlignment="1">
      <alignment vertical="center" textRotation="255"/>
    </xf>
    <xf numFmtId="181" fontId="10" fillId="0" borderId="65" xfId="8" applyNumberFormat="1" applyFont="1" applyBorder="1" applyAlignment="1">
      <alignment horizontal="right" vertical="center" shrinkToFit="1"/>
    </xf>
    <xf numFmtId="181" fontId="10" fillId="0" borderId="37" xfId="8" applyNumberFormat="1" applyFont="1" applyBorder="1" applyAlignment="1">
      <alignment horizontal="right" vertical="center" shrinkToFit="1"/>
    </xf>
    <xf numFmtId="0" fontId="1" fillId="0" borderId="56" xfId="8" applyBorder="1" applyAlignment="1">
      <alignment horizontal="right" vertical="center" shrinkToFit="1"/>
    </xf>
    <xf numFmtId="181" fontId="10" fillId="0" borderId="56" xfId="8" applyNumberFormat="1" applyFont="1" applyBorder="1" applyAlignment="1">
      <alignment horizontal="right" vertical="center" shrinkToFit="1"/>
    </xf>
    <xf numFmtId="0" fontId="1" fillId="0" borderId="40" xfId="8" applyBorder="1" applyAlignment="1">
      <alignment horizontal="right" vertical="center" shrinkToFit="1"/>
    </xf>
    <xf numFmtId="0" fontId="10" fillId="0" borderId="41" xfId="8" applyFont="1" applyBorder="1" applyAlignment="1">
      <alignment horizontal="left" vertical="center"/>
    </xf>
    <xf numFmtId="0" fontId="10" fillId="0" borderId="12" xfId="8" applyFont="1" applyBorder="1" applyAlignment="1">
      <alignment horizontal="left" vertical="center"/>
    </xf>
    <xf numFmtId="0" fontId="10" fillId="0" borderId="51" xfId="8" applyFont="1" applyBorder="1" applyAlignment="1">
      <alignment horizontal="left" vertical="center"/>
    </xf>
    <xf numFmtId="178" fontId="10" fillId="0" borderId="51" xfId="8" applyNumberFormat="1" applyFont="1" applyBorder="1" applyAlignment="1">
      <alignment horizontal="right" vertical="center" shrinkToFit="1"/>
    </xf>
    <xf numFmtId="0" fontId="10" fillId="0" borderId="65" xfId="8" applyFont="1" applyBorder="1" applyAlignment="1">
      <alignment horizontal="left" vertical="center"/>
    </xf>
    <xf numFmtId="0" fontId="10" fillId="0" borderId="0" xfId="8" applyFont="1" applyAlignment="1">
      <alignment horizontal="left" vertical="center"/>
    </xf>
    <xf numFmtId="0" fontId="10" fillId="0" borderId="38" xfId="8" applyFont="1" applyBorder="1" applyAlignment="1">
      <alignment horizontal="left" vertical="center"/>
    </xf>
    <xf numFmtId="178" fontId="10" fillId="5" borderId="88" xfId="8" applyNumberFormat="1" applyFont="1" applyFill="1" applyBorder="1" applyAlignment="1">
      <alignment horizontal="right" vertical="center" shrinkToFit="1"/>
    </xf>
    <xf numFmtId="178" fontId="10" fillId="5" borderId="0" xfId="8" applyNumberFormat="1" applyFont="1" applyFill="1" applyAlignment="1">
      <alignment horizontal="right" vertical="center" shrinkToFit="1"/>
    </xf>
    <xf numFmtId="178" fontId="10" fillId="5" borderId="85" xfId="8" applyNumberFormat="1" applyFont="1" applyFill="1" applyBorder="1" applyAlignment="1">
      <alignment horizontal="right" vertical="center" shrinkToFit="1"/>
    </xf>
    <xf numFmtId="0" fontId="10" fillId="5" borderId="88" xfId="8" applyFont="1" applyFill="1" applyBorder="1" applyAlignment="1">
      <alignment horizontal="right" vertical="center" shrinkToFit="1"/>
    </xf>
    <xf numFmtId="0" fontId="10" fillId="5" borderId="0" xfId="8" applyFont="1" applyFill="1" applyAlignment="1">
      <alignment horizontal="right" vertical="center" shrinkToFit="1"/>
    </xf>
    <xf numFmtId="0" fontId="10" fillId="5" borderId="38" xfId="8" applyFont="1" applyFill="1" applyBorder="1" applyAlignment="1">
      <alignment horizontal="right" vertical="center" shrinkToFit="1"/>
    </xf>
    <xf numFmtId="178" fontId="10" fillId="0" borderId="37" xfId="8" applyNumberFormat="1" applyFont="1" applyBorder="1" applyAlignment="1">
      <alignment horizontal="right" vertical="center" shrinkToFit="1"/>
    </xf>
    <xf numFmtId="178" fontId="10" fillId="0" borderId="56" xfId="8" applyNumberFormat="1" applyFont="1" applyBorder="1" applyAlignment="1">
      <alignment horizontal="right" vertical="center" shrinkToFit="1"/>
    </xf>
    <xf numFmtId="178" fontId="10" fillId="0" borderId="89" xfId="8" applyNumberFormat="1" applyFont="1" applyBorder="1" applyAlignment="1">
      <alignment horizontal="right" vertical="center" shrinkToFit="1"/>
    </xf>
    <xf numFmtId="181" fontId="10" fillId="0" borderId="90" xfId="8" applyNumberFormat="1" applyFont="1" applyBorder="1" applyAlignment="1">
      <alignment horizontal="right" vertical="center" shrinkToFit="1"/>
    </xf>
    <xf numFmtId="178" fontId="10" fillId="0" borderId="90" xfId="8" applyNumberFormat="1" applyFont="1" applyBorder="1" applyAlignment="1">
      <alignment horizontal="right" vertical="center" shrinkToFit="1"/>
    </xf>
    <xf numFmtId="181" fontId="10" fillId="0" borderId="91" xfId="8" applyNumberFormat="1" applyFont="1" applyBorder="1" applyAlignment="1">
      <alignment horizontal="right" vertical="center" shrinkToFit="1"/>
    </xf>
    <xf numFmtId="181" fontId="10" fillId="0" borderId="40" xfId="8" applyNumberFormat="1" applyFont="1" applyBorder="1" applyAlignment="1">
      <alignment horizontal="right" vertical="center" shrinkToFit="1"/>
    </xf>
    <xf numFmtId="0" fontId="10" fillId="0" borderId="37" xfId="8" applyFont="1" applyBorder="1" applyAlignment="1">
      <alignment horizontal="left" vertical="center"/>
    </xf>
    <xf numFmtId="0" fontId="10" fillId="0" borderId="56" xfId="8" applyFont="1" applyBorder="1" applyAlignment="1">
      <alignment horizontal="left" vertical="center"/>
    </xf>
    <xf numFmtId="0" fontId="10" fillId="0" borderId="40" xfId="8" applyFont="1" applyBorder="1" applyAlignment="1">
      <alignment horizontal="left" vertical="center"/>
    </xf>
    <xf numFmtId="178" fontId="10" fillId="0" borderId="40" xfId="8" applyNumberFormat="1" applyFont="1" applyBorder="1" applyAlignment="1">
      <alignment horizontal="right" vertical="center" shrinkToFit="1"/>
    </xf>
    <xf numFmtId="0" fontId="14" fillId="0" borderId="0" xfId="8" applyFont="1">
      <alignment vertical="center"/>
    </xf>
    <xf numFmtId="0" fontId="14" fillId="0" borderId="38" xfId="8" applyFont="1" applyBorder="1">
      <alignment vertical="center"/>
    </xf>
    <xf numFmtId="0" fontId="1" fillId="0" borderId="89" xfId="8" applyBorder="1" applyAlignment="1">
      <alignment horizontal="right" vertical="center" shrinkToFit="1"/>
    </xf>
    <xf numFmtId="181" fontId="1" fillId="0" borderId="56" xfId="8" applyNumberFormat="1" applyBorder="1" applyAlignment="1">
      <alignment horizontal="right" vertical="center" shrinkToFit="1"/>
    </xf>
    <xf numFmtId="181" fontId="1" fillId="0" borderId="89" xfId="8" applyNumberFormat="1" applyBorder="1" applyAlignment="1">
      <alignment horizontal="right" vertical="center" shrinkToFit="1"/>
    </xf>
    <xf numFmtId="178" fontId="10" fillId="0" borderId="91" xfId="8" applyNumberFormat="1" applyFont="1" applyBorder="1" applyAlignment="1">
      <alignment horizontal="right" vertical="center" shrinkToFit="1"/>
    </xf>
    <xf numFmtId="178" fontId="10" fillId="5" borderId="91" xfId="8" applyNumberFormat="1" applyFont="1" applyFill="1" applyBorder="1" applyAlignment="1">
      <alignment horizontal="right" vertical="center" shrinkToFit="1"/>
    </xf>
    <xf numFmtId="178" fontId="10" fillId="5" borderId="56" xfId="8" applyNumberFormat="1" applyFont="1" applyFill="1" applyBorder="1" applyAlignment="1">
      <alignment horizontal="right" vertical="center" shrinkToFit="1"/>
    </xf>
    <xf numFmtId="178" fontId="10" fillId="5" borderId="89" xfId="8" applyNumberFormat="1" applyFont="1" applyFill="1" applyBorder="1" applyAlignment="1">
      <alignment horizontal="right" vertical="center" shrinkToFit="1"/>
    </xf>
    <xf numFmtId="0" fontId="10" fillId="5" borderId="91" xfId="8" applyFont="1" applyFill="1" applyBorder="1" applyAlignment="1">
      <alignment horizontal="right" vertical="center" shrinkToFit="1"/>
    </xf>
    <xf numFmtId="0" fontId="10" fillId="5" borderId="56" xfId="8" applyFont="1" applyFill="1" applyBorder="1" applyAlignment="1">
      <alignment horizontal="right" vertical="center" shrinkToFit="1"/>
    </xf>
    <xf numFmtId="0" fontId="10" fillId="5" borderId="40" xfId="8" applyFont="1" applyFill="1" applyBorder="1" applyAlignment="1">
      <alignment horizontal="right" vertical="center" shrinkToFit="1"/>
    </xf>
    <xf numFmtId="0" fontId="22" fillId="6" borderId="0" xfId="9" applyFont="1" applyFill="1">
      <alignment vertical="center"/>
    </xf>
    <xf numFmtId="0" fontId="23" fillId="6" borderId="1" xfId="9" applyFont="1" applyFill="1" applyBorder="1" applyAlignment="1">
      <alignment horizontal="center" vertical="center"/>
    </xf>
    <xf numFmtId="0" fontId="23" fillId="6" borderId="2" xfId="9" applyFont="1" applyFill="1" applyBorder="1" applyAlignment="1">
      <alignment horizontal="center" vertical="center"/>
    </xf>
    <xf numFmtId="0" fontId="23" fillId="6" borderId="3" xfId="9" applyFont="1" applyFill="1" applyBorder="1" applyAlignment="1">
      <alignment horizontal="center" vertical="center"/>
    </xf>
    <xf numFmtId="0" fontId="24" fillId="6" borderId="75" xfId="9" applyFont="1" applyFill="1" applyBorder="1" applyAlignment="1">
      <alignment horizontal="left" vertical="center"/>
    </xf>
    <xf numFmtId="0" fontId="24" fillId="6" borderId="75" xfId="9" applyFont="1" applyFill="1" applyBorder="1">
      <alignment vertical="center"/>
    </xf>
    <xf numFmtId="0" fontId="24" fillId="7" borderId="36" xfId="9" applyFont="1" applyFill="1" applyBorder="1" applyAlignment="1" applyProtection="1">
      <alignment horizontal="center" vertical="center"/>
      <protection locked="0"/>
    </xf>
    <xf numFmtId="0" fontId="24" fillId="7" borderId="8" xfId="9" applyFont="1" applyFill="1" applyBorder="1" applyAlignment="1" applyProtection="1">
      <alignment horizontal="center" vertical="center"/>
      <protection locked="0"/>
    </xf>
    <xf numFmtId="0" fontId="24" fillId="7" borderId="23" xfId="9" applyFont="1" applyFill="1" applyBorder="1" applyAlignment="1" applyProtection="1">
      <alignment horizontal="center" vertical="center"/>
      <protection locked="0"/>
    </xf>
    <xf numFmtId="0" fontId="24" fillId="7" borderId="92" xfId="9" applyFont="1" applyFill="1" applyBorder="1" applyAlignment="1" applyProtection="1">
      <alignment horizontal="center" vertical="center"/>
      <protection locked="0"/>
    </xf>
    <xf numFmtId="0" fontId="24" fillId="7" borderId="93" xfId="9" applyFont="1" applyFill="1" applyBorder="1" applyAlignment="1" applyProtection="1">
      <alignment horizontal="center" vertical="center"/>
      <protection locked="0"/>
    </xf>
    <xf numFmtId="0" fontId="24" fillId="7" borderId="94" xfId="9" applyFont="1" applyFill="1" applyBorder="1" applyAlignment="1" applyProtection="1">
      <alignment horizontal="center" vertical="center"/>
      <protection locked="0"/>
    </xf>
    <xf numFmtId="0" fontId="24" fillId="7" borderId="64" xfId="9" applyFont="1" applyFill="1" applyBorder="1" applyAlignment="1" applyProtection="1">
      <alignment horizontal="center" vertical="center" wrapText="1"/>
      <protection locked="0"/>
    </xf>
    <xf numFmtId="0" fontId="24" fillId="7" borderId="8" xfId="9" applyFont="1" applyFill="1" applyBorder="1" applyAlignment="1" applyProtection="1">
      <alignment horizontal="center" vertical="center" wrapText="1"/>
      <protection locked="0"/>
    </xf>
    <xf numFmtId="0" fontId="24" fillId="7" borderId="23" xfId="9" applyFont="1" applyFill="1" applyBorder="1" applyAlignment="1" applyProtection="1">
      <alignment horizontal="center" vertical="center" wrapText="1"/>
      <protection locked="0"/>
    </xf>
    <xf numFmtId="0" fontId="24" fillId="7" borderId="95" xfId="9" applyFont="1" applyFill="1" applyBorder="1" applyAlignment="1" applyProtection="1">
      <alignment horizontal="center" vertical="center" wrapText="1"/>
      <protection locked="0"/>
    </xf>
    <xf numFmtId="0" fontId="24" fillId="7" borderId="93" xfId="9" applyFont="1" applyFill="1" applyBorder="1" applyAlignment="1" applyProtection="1">
      <alignment horizontal="center" vertical="center" wrapText="1"/>
      <protection locked="0"/>
    </xf>
    <xf numFmtId="0" fontId="24" fillId="7" borderId="94" xfId="9" applyFont="1" applyFill="1" applyBorder="1" applyAlignment="1" applyProtection="1">
      <alignment horizontal="center" vertical="center" wrapText="1"/>
      <protection locked="0"/>
    </xf>
    <xf numFmtId="0" fontId="24" fillId="7" borderId="36" xfId="9" applyFont="1" applyFill="1" applyBorder="1" applyAlignment="1" applyProtection="1">
      <alignment horizontal="center" vertical="center" wrapText="1"/>
      <protection locked="0"/>
    </xf>
    <xf numFmtId="0" fontId="24" fillId="7" borderId="9" xfId="9" applyFont="1" applyFill="1" applyBorder="1" applyAlignment="1" applyProtection="1">
      <alignment horizontal="center" vertical="center" wrapText="1"/>
      <protection locked="0"/>
    </xf>
    <xf numFmtId="0" fontId="24" fillId="7" borderId="92" xfId="9" applyFont="1" applyFill="1" applyBorder="1" applyAlignment="1" applyProtection="1">
      <alignment horizontal="center" vertical="center" wrapText="1"/>
      <protection locked="0"/>
    </xf>
    <xf numFmtId="0" fontId="24" fillId="7" borderId="96" xfId="9" applyFont="1" applyFill="1" applyBorder="1" applyAlignment="1" applyProtection="1">
      <alignment horizontal="center" vertical="center" wrapText="1"/>
      <protection locked="0"/>
    </xf>
    <xf numFmtId="177" fontId="24" fillId="0" borderId="98" xfId="12" applyNumberFormat="1" applyFont="1" applyBorder="1" applyAlignment="1" applyProtection="1">
      <alignment horizontal="right" vertical="center" shrinkToFit="1"/>
      <protection locked="0"/>
    </xf>
    <xf numFmtId="177" fontId="24" fillId="0" borderId="99" xfId="12" applyNumberFormat="1" applyFont="1" applyBorder="1" applyAlignment="1" applyProtection="1">
      <alignment horizontal="right" vertical="center" shrinkToFit="1"/>
      <protection locked="0"/>
    </xf>
    <xf numFmtId="177" fontId="24" fillId="0" borderId="100" xfId="12" applyNumberFormat="1" applyFont="1" applyBorder="1" applyAlignment="1" applyProtection="1">
      <alignment horizontal="right" vertical="center" shrinkToFit="1"/>
      <protection locked="0"/>
    </xf>
    <xf numFmtId="0" fontId="24" fillId="0" borderId="98" xfId="12" applyFont="1" applyBorder="1" applyAlignment="1" applyProtection="1">
      <alignment horizontal="left" vertical="center" shrinkToFit="1"/>
      <protection locked="0"/>
    </xf>
    <xf numFmtId="0" fontId="24" fillId="0" borderId="99" xfId="12" applyFont="1" applyBorder="1" applyAlignment="1" applyProtection="1">
      <alignment horizontal="left" vertical="center" shrinkToFit="1"/>
      <protection locked="0"/>
    </xf>
    <xf numFmtId="0" fontId="24" fillId="0" borderId="110" xfId="12" applyFont="1" applyBorder="1" applyAlignment="1" applyProtection="1">
      <alignment horizontal="left" vertical="center" shrinkToFit="1"/>
      <protection locked="0"/>
    </xf>
    <xf numFmtId="0" fontId="24" fillId="0" borderId="98" xfId="11" applyFont="1" applyBorder="1" applyAlignment="1" applyProtection="1">
      <alignment horizontal="left" vertical="center" shrinkToFit="1"/>
      <protection locked="0"/>
    </xf>
    <xf numFmtId="0" fontId="24" fillId="0" borderId="99" xfId="11" applyFont="1" applyBorder="1" applyAlignment="1" applyProtection="1">
      <alignment horizontal="left" vertical="center" shrinkToFit="1"/>
      <protection locked="0"/>
    </xf>
    <xf numFmtId="0" fontId="24" fillId="0" borderId="100" xfId="11" applyFont="1" applyBorder="1" applyAlignment="1" applyProtection="1">
      <alignment horizontal="lef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102" xfId="11" applyNumberFormat="1" applyFont="1" applyBorder="1" applyAlignment="1" applyProtection="1">
      <alignment horizontal="right" vertical="center" shrinkToFit="1"/>
      <protection locked="0"/>
    </xf>
    <xf numFmtId="177" fontId="24" fillId="0" borderId="103" xfId="11" applyNumberFormat="1" applyFont="1" applyBorder="1" applyAlignment="1" applyProtection="1">
      <alignment horizontal="right" vertical="center" shrinkToFit="1"/>
      <protection locked="0"/>
    </xf>
    <xf numFmtId="177" fontId="24" fillId="0" borderId="104" xfId="11" applyNumberFormat="1" applyFont="1" applyBorder="1" applyAlignment="1" applyProtection="1">
      <alignment horizontal="right" vertical="center" shrinkToFit="1"/>
      <protection locked="0"/>
    </xf>
    <xf numFmtId="177" fontId="24" fillId="0" borderId="105" xfId="11" applyNumberFormat="1" applyFont="1" applyBorder="1" applyAlignment="1" applyProtection="1">
      <alignment horizontal="righ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2" applyNumberFormat="1" applyFont="1" applyBorder="1" applyAlignment="1" applyProtection="1">
      <alignment horizontal="right" vertical="center" shrinkToFit="1"/>
      <protection locked="0"/>
    </xf>
    <xf numFmtId="177" fontId="24" fillId="0" borderId="102" xfId="12" applyNumberFormat="1" applyFont="1" applyBorder="1" applyAlignment="1" applyProtection="1">
      <alignment horizontal="right" vertical="center" shrinkToFit="1"/>
      <protection locked="0"/>
    </xf>
    <xf numFmtId="0" fontId="24" fillId="0" borderId="102" xfId="12" applyFont="1" applyBorder="1" applyAlignment="1" applyProtection="1">
      <alignment horizontal="left" vertical="center" shrinkToFit="1"/>
      <protection locked="0"/>
    </xf>
    <xf numFmtId="0" fontId="24" fillId="0" borderId="108" xfId="12" applyFont="1" applyBorder="1" applyAlignment="1" applyProtection="1">
      <alignment horizontal="left" vertical="center" shrinkToFit="1"/>
      <protection locked="0"/>
    </xf>
    <xf numFmtId="0" fontId="24" fillId="0" borderId="100" xfId="12" applyFont="1" applyBorder="1" applyAlignment="1" applyProtection="1">
      <alignment horizontal="left" vertical="center" shrinkToFit="1"/>
      <protection locked="0"/>
    </xf>
    <xf numFmtId="0" fontId="1" fillId="7" borderId="64" xfId="9" applyFill="1" applyBorder="1" applyAlignment="1" applyProtection="1">
      <alignment horizontal="center" vertical="center" wrapText="1"/>
      <protection locked="0"/>
    </xf>
    <xf numFmtId="0" fontId="1" fillId="7" borderId="8" xfId="9" applyFill="1" applyBorder="1" applyAlignment="1" applyProtection="1">
      <alignment horizontal="center" vertical="center" wrapText="1"/>
      <protection locked="0"/>
    </xf>
    <xf numFmtId="0" fontId="1" fillId="7" borderId="23" xfId="9" applyFill="1" applyBorder="1" applyAlignment="1" applyProtection="1">
      <alignment horizontal="center" vertical="center" wrapText="1"/>
      <protection locked="0"/>
    </xf>
    <xf numFmtId="0" fontId="1" fillId="7" borderId="95" xfId="9" applyFill="1" applyBorder="1" applyAlignment="1" applyProtection="1">
      <alignment horizontal="center" vertical="center" wrapText="1"/>
      <protection locked="0"/>
    </xf>
    <xf numFmtId="0" fontId="1" fillId="7" borderId="93" xfId="9" applyFill="1" applyBorder="1" applyAlignment="1" applyProtection="1">
      <alignment horizontal="center" vertical="center" wrapText="1"/>
      <protection locked="0"/>
    </xf>
    <xf numFmtId="0" fontId="1" fillId="7" borderId="94" xfId="9" applyFill="1" applyBorder="1" applyAlignment="1" applyProtection="1">
      <alignment horizontal="center" vertical="center" wrapText="1"/>
      <protection locked="0"/>
    </xf>
    <xf numFmtId="177" fontId="24" fillId="0" borderId="120" xfId="12" applyNumberFormat="1" applyFont="1" applyBorder="1" applyAlignment="1" applyProtection="1">
      <alignment horizontal="right" vertical="center" shrinkToFit="1"/>
      <protection locked="0"/>
    </xf>
    <xf numFmtId="177" fontId="24" fillId="0" borderId="116" xfId="12" applyNumberFormat="1" applyFont="1" applyBorder="1" applyAlignment="1" applyProtection="1">
      <alignment horizontal="right" vertical="center" shrinkToFit="1"/>
      <protection locked="0"/>
    </xf>
    <xf numFmtId="0" fontId="24" fillId="0" borderId="116" xfId="12" applyFont="1" applyBorder="1" applyAlignment="1" applyProtection="1">
      <alignment horizontal="left" vertical="center" shrinkToFit="1"/>
      <protection locked="0"/>
    </xf>
    <xf numFmtId="0" fontId="24" fillId="0" borderId="121" xfId="12" applyFont="1" applyBorder="1" applyAlignment="1" applyProtection="1">
      <alignment horizontal="left" vertical="center" shrinkToFit="1"/>
      <protection locked="0"/>
    </xf>
    <xf numFmtId="0" fontId="24" fillId="0" borderId="112" xfId="12" applyFont="1" applyBorder="1" applyAlignment="1" applyProtection="1">
      <alignment horizontal="left" vertical="center" shrinkToFit="1"/>
      <protection locked="0"/>
    </xf>
    <xf numFmtId="0" fontId="24" fillId="0" borderId="113" xfId="12" applyFont="1" applyBorder="1" applyAlignment="1" applyProtection="1">
      <alignment horizontal="left" vertical="center" shrinkToFit="1"/>
      <protection locked="0"/>
    </xf>
    <xf numFmtId="0" fontId="24" fillId="0" borderId="114" xfId="12" applyFont="1" applyBorder="1" applyAlignment="1" applyProtection="1">
      <alignment horizontal="left" vertical="center" shrinkToFit="1"/>
      <protection locked="0"/>
    </xf>
    <xf numFmtId="177" fontId="24" fillId="0" borderId="112" xfId="12" applyNumberFormat="1" applyFont="1" applyBorder="1" applyAlignment="1" applyProtection="1">
      <alignment horizontal="right" vertical="center" shrinkToFit="1"/>
      <protection locked="0"/>
    </xf>
    <xf numFmtId="177" fontId="24" fillId="0" borderId="113" xfId="12" applyNumberFormat="1" applyFont="1" applyBorder="1" applyAlignment="1" applyProtection="1">
      <alignment horizontal="right" vertical="center" shrinkToFit="1"/>
      <protection locked="0"/>
    </xf>
    <xf numFmtId="177" fontId="24" fillId="0" borderId="114" xfId="12" applyNumberFormat="1" applyFont="1" applyBorder="1" applyAlignment="1" applyProtection="1">
      <alignment horizontal="right" vertical="center" shrinkToFit="1"/>
      <protection locked="0"/>
    </xf>
    <xf numFmtId="0" fontId="24" fillId="0" borderId="119" xfId="12" applyFont="1" applyBorder="1" applyAlignment="1" applyProtection="1">
      <alignment horizontal="left" vertical="center" shrinkToFit="1"/>
      <protection locked="0"/>
    </xf>
    <xf numFmtId="0" fontId="24" fillId="0" borderId="112" xfId="11" applyFont="1" applyBorder="1" applyAlignment="1" applyProtection="1">
      <alignment horizontal="left" vertical="center" shrinkToFit="1"/>
      <protection locked="0"/>
    </xf>
    <xf numFmtId="0" fontId="24" fillId="0" borderId="113" xfId="11" applyFont="1" applyBorder="1" applyAlignment="1" applyProtection="1">
      <alignment horizontal="left" vertical="center" shrinkToFit="1"/>
      <protection locked="0"/>
    </xf>
    <xf numFmtId="0" fontId="24" fillId="0" borderId="114" xfId="11" applyFont="1" applyBorder="1" applyAlignment="1" applyProtection="1">
      <alignment horizontal="left" vertical="center" shrinkToFit="1"/>
      <protection locked="0"/>
    </xf>
    <xf numFmtId="177" fontId="24" fillId="0" borderId="115" xfId="11" applyNumberFormat="1" applyFont="1" applyBorder="1" applyAlignment="1" applyProtection="1">
      <alignment horizontal="right" vertical="center" shrinkToFit="1"/>
      <protection locked="0"/>
    </xf>
    <xf numFmtId="177" fontId="24" fillId="0" borderId="116" xfId="11" applyNumberFormat="1" applyFont="1" applyBorder="1" applyAlignment="1" applyProtection="1">
      <alignment horizontal="right" vertical="center" shrinkToFit="1"/>
      <protection locked="0"/>
    </xf>
    <xf numFmtId="177" fontId="24" fillId="0" borderId="117"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177" fontId="24" fillId="0" borderId="113" xfId="11" applyNumberFormat="1" applyFont="1" applyBorder="1" applyAlignment="1" applyProtection="1">
      <alignment horizontal="right" vertical="center" shrinkToFit="1"/>
      <protection locked="0"/>
    </xf>
    <xf numFmtId="177" fontId="24" fillId="0" borderId="119" xfId="11" applyNumberFormat="1" applyFont="1" applyBorder="1" applyAlignment="1" applyProtection="1">
      <alignment horizontal="right" vertical="center" shrinkToFit="1"/>
      <protection locked="0"/>
    </xf>
    <xf numFmtId="0" fontId="24" fillId="8" borderId="44" xfId="9" applyFont="1" applyFill="1" applyBorder="1" applyAlignment="1" applyProtection="1">
      <alignment horizontal="left" vertical="center" shrinkToFit="1"/>
      <protection locked="0"/>
    </xf>
    <xf numFmtId="0" fontId="24" fillId="8" borderId="18" xfId="9" applyFont="1" applyFill="1" applyBorder="1" applyAlignment="1" applyProtection="1">
      <alignment horizontal="left" vertical="center" shrinkToFit="1"/>
      <protection locked="0"/>
    </xf>
    <xf numFmtId="0" fontId="24" fillId="8" borderId="43" xfId="9" applyFont="1" applyFill="1" applyBorder="1" applyAlignment="1" applyProtection="1">
      <alignment horizontal="left" vertical="center" shrinkToFit="1"/>
      <protection locked="0"/>
    </xf>
    <xf numFmtId="177" fontId="24" fillId="8" borderId="128" xfId="12" applyNumberFormat="1" applyFont="1" applyFill="1" applyBorder="1" applyAlignment="1" applyProtection="1">
      <alignment horizontal="right" vertical="center" shrinkToFit="1"/>
      <protection locked="0"/>
    </xf>
    <xf numFmtId="177" fontId="24" fillId="8" borderId="129" xfId="12" applyNumberFormat="1" applyFont="1" applyFill="1" applyBorder="1" applyAlignment="1" applyProtection="1">
      <alignment horizontal="right" vertical="center" shrinkToFit="1"/>
      <protection locked="0"/>
    </xf>
    <xf numFmtId="177" fontId="24" fillId="8" borderId="130" xfId="12" applyNumberFormat="1" applyFont="1" applyFill="1" applyBorder="1" applyAlignment="1" applyProtection="1">
      <alignment horizontal="right" vertical="center" shrinkToFit="1"/>
      <protection locked="0"/>
    </xf>
    <xf numFmtId="177" fontId="24" fillId="8" borderId="131" xfId="12" applyNumberFormat="1" applyFont="1" applyFill="1" applyBorder="1" applyAlignment="1" applyProtection="1">
      <alignment horizontal="right" vertical="center" shrinkToFit="1"/>
      <protection locked="0"/>
    </xf>
    <xf numFmtId="177" fontId="24" fillId="8" borderId="132" xfId="12" applyNumberFormat="1" applyFont="1" applyFill="1" applyBorder="1" applyAlignment="1" applyProtection="1">
      <alignment horizontal="right" vertical="center" shrinkToFit="1"/>
      <protection locked="0"/>
    </xf>
    <xf numFmtId="177" fontId="24" fillId="8" borderId="133" xfId="12" applyNumberFormat="1" applyFont="1" applyFill="1" applyBorder="1" applyAlignment="1" applyProtection="1">
      <alignment horizontal="right" vertical="center" shrinkToFit="1"/>
      <protection locked="0"/>
    </xf>
    <xf numFmtId="177" fontId="24" fillId="8" borderId="134" xfId="12" applyNumberFormat="1" applyFont="1" applyFill="1" applyBorder="1" applyAlignment="1" applyProtection="1">
      <alignment horizontal="right" vertical="center" shrinkToFit="1"/>
      <protection locked="0"/>
    </xf>
    <xf numFmtId="177" fontId="24" fillId="0" borderId="123" xfId="11" applyNumberFormat="1" applyFont="1" applyBorder="1" applyAlignment="1" applyProtection="1">
      <alignment horizontal="right" vertical="center" shrinkToFit="1"/>
      <protection locked="0"/>
    </xf>
    <xf numFmtId="177" fontId="24" fillId="0" borderId="124" xfId="11" applyNumberFormat="1" applyFont="1" applyBorder="1" applyAlignment="1" applyProtection="1">
      <alignment horizontal="right" vertical="center" shrinkToFit="1"/>
      <protection locked="0"/>
    </xf>
    <xf numFmtId="177" fontId="24" fillId="0" borderId="125" xfId="11" applyNumberFormat="1" applyFont="1" applyBorder="1" applyAlignment="1" applyProtection="1">
      <alignment horizontal="right" vertical="center" shrinkToFit="1"/>
      <protection locked="0"/>
    </xf>
    <xf numFmtId="177" fontId="24" fillId="0" borderId="126" xfId="12" applyNumberFormat="1" applyFont="1" applyBorder="1" applyAlignment="1" applyProtection="1">
      <alignment horizontal="right" vertical="center" shrinkToFit="1"/>
      <protection locked="0"/>
    </xf>
    <xf numFmtId="177" fontId="24" fillId="0" borderId="124" xfId="12" applyNumberFormat="1" applyFont="1" applyBorder="1" applyAlignment="1" applyProtection="1">
      <alignment horizontal="right" vertical="center" shrinkToFit="1"/>
      <protection locked="0"/>
    </xf>
    <xf numFmtId="0" fontId="24" fillId="0" borderId="124" xfId="12" applyFont="1" applyBorder="1" applyAlignment="1" applyProtection="1">
      <alignment horizontal="left" vertical="center" shrinkToFit="1"/>
      <protection locked="0"/>
    </xf>
    <xf numFmtId="0" fontId="24" fillId="0" borderId="127" xfId="12" applyFont="1" applyBorder="1" applyAlignment="1" applyProtection="1">
      <alignment horizontal="left" vertical="center" shrinkToFit="1"/>
      <protection locked="0"/>
    </xf>
    <xf numFmtId="0" fontId="24" fillId="0" borderId="25" xfId="9" applyFont="1" applyBorder="1" applyAlignment="1" applyProtection="1">
      <alignment horizontal="center" vertical="center"/>
      <protection locked="0"/>
    </xf>
    <xf numFmtId="0" fontId="24" fillId="0" borderId="26" xfId="9" applyFont="1" applyBorder="1" applyAlignment="1" applyProtection="1">
      <alignment horizontal="center" vertical="center"/>
      <protection locked="0"/>
    </xf>
    <xf numFmtId="0" fontId="24" fillId="6" borderId="8" xfId="9" applyFont="1" applyFill="1" applyBorder="1" applyAlignment="1">
      <alignment horizontal="left" vertical="center"/>
    </xf>
    <xf numFmtId="0" fontId="24" fillId="8" borderId="129" xfId="12" applyFont="1" applyFill="1" applyBorder="1" applyAlignment="1" applyProtection="1">
      <alignment horizontal="left" vertical="center" shrinkToFit="1"/>
      <protection locked="0"/>
    </xf>
    <xf numFmtId="0" fontId="24" fillId="8" borderId="132" xfId="12" applyFont="1" applyFill="1" applyBorder="1" applyAlignment="1" applyProtection="1">
      <alignment horizontal="left" vertical="center" shrinkToFit="1"/>
      <protection locked="0"/>
    </xf>
    <xf numFmtId="177" fontId="24" fillId="8" borderId="17" xfId="12" applyNumberFormat="1" applyFont="1" applyFill="1" applyBorder="1" applyAlignment="1" applyProtection="1">
      <alignment horizontal="right" vertical="center" shrinkToFit="1"/>
      <protection locked="0"/>
    </xf>
    <xf numFmtId="177" fontId="24" fillId="8" borderId="18" xfId="12" applyNumberFormat="1" applyFont="1" applyFill="1" applyBorder="1" applyAlignment="1" applyProtection="1">
      <alignment horizontal="right" vertical="center" shrinkToFit="1"/>
      <protection locked="0"/>
    </xf>
    <xf numFmtId="177" fontId="24" fillId="8" borderId="19" xfId="12" applyNumberFormat="1" applyFont="1" applyFill="1" applyBorder="1" applyAlignment="1" applyProtection="1">
      <alignment horizontal="right" vertical="center" shrinkToFit="1"/>
      <protection locked="0"/>
    </xf>
    <xf numFmtId="0" fontId="24" fillId="7" borderId="36" xfId="9" applyFont="1" applyFill="1" applyBorder="1" applyAlignment="1" applyProtection="1">
      <alignment horizontal="center" vertical="center" wrapText="1" shrinkToFit="1"/>
      <protection locked="0"/>
    </xf>
    <xf numFmtId="0" fontId="24" fillId="7" borderId="8" xfId="9" applyFont="1" applyFill="1" applyBorder="1" applyAlignment="1" applyProtection="1">
      <alignment horizontal="center" vertical="center" shrinkToFit="1"/>
      <protection locked="0"/>
    </xf>
    <xf numFmtId="0" fontId="24" fillId="7" borderId="9" xfId="9" applyFont="1" applyFill="1" applyBorder="1" applyAlignment="1" applyProtection="1">
      <alignment horizontal="center" vertical="center" shrinkToFit="1"/>
      <protection locked="0"/>
    </xf>
    <xf numFmtId="0" fontId="24" fillId="7" borderId="92" xfId="9" applyFont="1" applyFill="1" applyBorder="1" applyAlignment="1" applyProtection="1">
      <alignment horizontal="center" vertical="center" shrinkToFit="1"/>
      <protection locked="0"/>
    </xf>
    <xf numFmtId="0" fontId="24" fillId="7" borderId="93" xfId="9" applyFont="1" applyFill="1" applyBorder="1" applyAlignment="1" applyProtection="1">
      <alignment horizontal="center" vertical="center" shrinkToFit="1"/>
      <protection locked="0"/>
    </xf>
    <xf numFmtId="0" fontId="24" fillId="7" borderId="96" xfId="9" applyFont="1" applyFill="1" applyBorder="1" applyAlignment="1" applyProtection="1">
      <alignment horizontal="center" vertical="center" shrinkToFit="1"/>
      <protection locked="0"/>
    </xf>
    <xf numFmtId="0" fontId="24" fillId="0" borderId="137" xfId="9" applyFont="1" applyBorder="1" applyAlignment="1" applyProtection="1">
      <alignment horizontal="left" vertical="center" shrinkToFit="1"/>
      <protection locked="0"/>
    </xf>
    <xf numFmtId="0" fontId="24" fillId="0" borderId="140" xfId="9" applyFont="1" applyBorder="1" applyAlignment="1" applyProtection="1">
      <alignment horizontal="left" vertical="center" shrinkToFit="1"/>
      <protection locked="0"/>
    </xf>
    <xf numFmtId="177" fontId="24" fillId="0" borderId="136" xfId="11" applyNumberFormat="1" applyFont="1" applyBorder="1" applyAlignment="1" applyProtection="1">
      <alignment horizontal="right" vertical="center" shrinkToFit="1"/>
      <protection locked="0"/>
    </xf>
    <xf numFmtId="177" fontId="24" fillId="0" borderId="137" xfId="11" applyNumberFormat="1" applyFont="1" applyBorder="1" applyAlignment="1" applyProtection="1">
      <alignment horizontal="right" vertical="center" shrinkToFit="1"/>
      <protection locked="0"/>
    </xf>
    <xf numFmtId="177" fontId="24" fillId="0" borderId="138" xfId="11" applyNumberFormat="1" applyFont="1" applyBorder="1" applyAlignment="1" applyProtection="1">
      <alignment horizontal="right" vertical="center" shrinkToFit="1"/>
      <protection locked="0"/>
    </xf>
    <xf numFmtId="177" fontId="24" fillId="0" borderId="139" xfId="11" applyNumberFormat="1" applyFont="1" applyBorder="1" applyAlignment="1" applyProtection="1">
      <alignment horizontal="right" vertical="center" shrinkToFit="1"/>
      <protection locked="0"/>
    </xf>
    <xf numFmtId="177" fontId="24" fillId="0" borderId="140" xfId="11" applyNumberFormat="1" applyFont="1" applyBorder="1" applyAlignment="1" applyProtection="1">
      <alignment horizontal="right" vertical="center" shrinkToFit="1"/>
      <protection locked="0"/>
    </xf>
    <xf numFmtId="177" fontId="24" fillId="0" borderId="141" xfId="9" applyNumberFormat="1" applyFont="1" applyBorder="1" applyAlignment="1" applyProtection="1">
      <alignment horizontal="right" vertical="center" shrinkToFit="1"/>
      <protection locked="0"/>
    </xf>
    <xf numFmtId="177" fontId="24" fillId="0" borderId="137" xfId="9" applyNumberFormat="1" applyFont="1" applyBorder="1" applyAlignment="1" applyProtection="1">
      <alignment horizontal="right" vertical="center" shrinkToFit="1"/>
      <protection locked="0"/>
    </xf>
    <xf numFmtId="187" fontId="24" fillId="0" borderId="137" xfId="9" applyNumberFormat="1" applyFont="1" applyBorder="1" applyAlignment="1" applyProtection="1">
      <alignment horizontal="right" vertical="center" shrinkToFit="1"/>
      <protection locked="0"/>
    </xf>
    <xf numFmtId="177" fontId="24" fillId="0" borderId="116" xfId="9" applyNumberFormat="1" applyFont="1" applyBorder="1" applyAlignment="1" applyProtection="1">
      <alignment horizontal="right" vertical="center" shrinkToFit="1"/>
      <protection locked="0"/>
    </xf>
    <xf numFmtId="187" fontId="24" fillId="0" borderId="116" xfId="9" applyNumberFormat="1" applyFont="1" applyBorder="1" applyAlignment="1" applyProtection="1">
      <alignment horizontal="right" vertical="center" shrinkToFit="1"/>
      <protection locked="0"/>
    </xf>
    <xf numFmtId="0" fontId="24" fillId="0" borderId="116" xfId="9" applyFont="1" applyBorder="1" applyAlignment="1" applyProtection="1">
      <alignment horizontal="left" vertical="center" shrinkToFit="1"/>
      <protection locked="0"/>
    </xf>
    <xf numFmtId="0" fontId="24" fillId="0" borderId="121" xfId="9" applyFont="1" applyBorder="1" applyAlignment="1" applyProtection="1">
      <alignment horizontal="left" vertical="center" shrinkToFit="1"/>
      <protection locked="0"/>
    </xf>
    <xf numFmtId="177" fontId="24" fillId="0" borderId="120" xfId="9" applyNumberFormat="1" applyFont="1" applyBorder="1" applyAlignment="1" applyProtection="1">
      <alignment horizontal="right" vertical="center" shrinkToFit="1"/>
      <protection locked="0"/>
    </xf>
    <xf numFmtId="177" fontId="24" fillId="6" borderId="115" xfId="10" applyNumberFormat="1" applyFont="1" applyFill="1" applyBorder="1" applyAlignment="1" applyProtection="1">
      <alignment horizontal="right" vertical="center" shrinkToFit="1"/>
      <protection locked="0"/>
    </xf>
    <xf numFmtId="177" fontId="24" fillId="6" borderId="116" xfId="10" applyNumberFormat="1" applyFont="1" applyFill="1" applyBorder="1" applyAlignment="1" applyProtection="1">
      <alignment horizontal="right" vertical="center" shrinkToFit="1"/>
      <protection locked="0"/>
    </xf>
    <xf numFmtId="177" fontId="24" fillId="6" borderId="117" xfId="10" applyNumberFormat="1" applyFont="1" applyFill="1" applyBorder="1" applyAlignment="1" applyProtection="1">
      <alignment horizontal="right" vertical="center" shrinkToFit="1"/>
      <protection locked="0"/>
    </xf>
    <xf numFmtId="187" fontId="24" fillId="6" borderId="116" xfId="10" applyNumberFormat="1" applyFont="1" applyFill="1" applyBorder="1" applyAlignment="1" applyProtection="1">
      <alignment horizontal="right" vertical="center" shrinkToFit="1"/>
      <protection locked="0"/>
    </xf>
    <xf numFmtId="177" fontId="24" fillId="6" borderId="120" xfId="10" applyNumberFormat="1" applyFont="1" applyFill="1" applyBorder="1" applyAlignment="1" applyProtection="1">
      <alignment horizontal="right" vertical="center" shrinkToFit="1"/>
      <protection locked="0"/>
    </xf>
    <xf numFmtId="177" fontId="24" fillId="8" borderId="142" xfId="9" applyNumberFormat="1" applyFont="1" applyFill="1" applyBorder="1" applyAlignment="1" applyProtection="1">
      <alignment horizontal="right" vertical="center" shrinkToFit="1"/>
      <protection locked="0"/>
    </xf>
    <xf numFmtId="177" fontId="24" fillId="8" borderId="134" xfId="9" applyNumberFormat="1" applyFont="1" applyFill="1" applyBorder="1" applyAlignment="1" applyProtection="1">
      <alignment horizontal="right" vertical="center" shrinkToFit="1"/>
      <protection locked="0"/>
    </xf>
    <xf numFmtId="177" fontId="24" fillId="8" borderId="143" xfId="9" applyNumberFormat="1" applyFont="1" applyFill="1" applyBorder="1" applyAlignment="1" applyProtection="1">
      <alignment horizontal="right" vertical="center" shrinkToFit="1"/>
      <protection locked="0"/>
    </xf>
    <xf numFmtId="177" fontId="24" fillId="8" borderId="131" xfId="9" applyNumberFormat="1" applyFont="1" applyFill="1" applyBorder="1" applyAlignment="1" applyProtection="1">
      <alignment horizontal="right" vertical="center" shrinkToFit="1"/>
      <protection locked="0"/>
    </xf>
    <xf numFmtId="177" fontId="24" fillId="8" borderId="129" xfId="9" applyNumberFormat="1" applyFont="1" applyFill="1" applyBorder="1" applyAlignment="1" applyProtection="1">
      <alignment horizontal="right" vertical="center" shrinkToFit="1"/>
      <protection locked="0"/>
    </xf>
    <xf numFmtId="177" fontId="24" fillId="8" borderId="132" xfId="9" applyNumberFormat="1" applyFont="1" applyFill="1" applyBorder="1" applyAlignment="1" applyProtection="1">
      <alignment horizontal="right" vertical="center" shrinkToFit="1"/>
      <protection locked="0"/>
    </xf>
    <xf numFmtId="177" fontId="24" fillId="8" borderId="133" xfId="9" applyNumberFormat="1" applyFont="1" applyFill="1" applyBorder="1" applyAlignment="1" applyProtection="1">
      <alignment horizontal="right" vertical="center" shrinkToFit="1"/>
      <protection locked="0"/>
    </xf>
    <xf numFmtId="0" fontId="24" fillId="0" borderId="81" xfId="9" applyFont="1" applyBorder="1" applyAlignment="1" applyProtection="1">
      <alignment horizontal="center" vertical="center" shrinkToFit="1"/>
      <protection locked="0"/>
    </xf>
    <xf numFmtId="187" fontId="24" fillId="8" borderId="134" xfId="9" applyNumberFormat="1" applyFont="1" applyFill="1" applyBorder="1" applyAlignment="1" applyProtection="1">
      <alignment horizontal="right" vertical="center" shrinkToFit="1"/>
      <protection locked="0"/>
    </xf>
    <xf numFmtId="0" fontId="24" fillId="8" borderId="129" xfId="9" applyFont="1" applyFill="1" applyBorder="1" applyAlignment="1" applyProtection="1">
      <alignment horizontal="left" vertical="center" shrinkToFit="1"/>
      <protection locked="0"/>
    </xf>
    <xf numFmtId="0" fontId="24" fillId="8" borderId="132" xfId="9" applyFont="1" applyFill="1" applyBorder="1" applyAlignment="1" applyProtection="1">
      <alignment horizontal="left" vertical="center" shrinkToFit="1"/>
      <protection locked="0"/>
    </xf>
    <xf numFmtId="177" fontId="24" fillId="8" borderId="17" xfId="9" applyNumberFormat="1" applyFont="1" applyFill="1" applyBorder="1" applyAlignment="1" applyProtection="1">
      <alignment horizontal="right" vertical="center" shrinkToFit="1"/>
      <protection locked="0"/>
    </xf>
    <xf numFmtId="177" fontId="24" fillId="8" borderId="18" xfId="9" applyNumberFormat="1" applyFont="1" applyFill="1" applyBorder="1" applyAlignment="1" applyProtection="1">
      <alignment horizontal="right" vertical="center" shrinkToFit="1"/>
      <protection locked="0"/>
    </xf>
    <xf numFmtId="177" fontId="24" fillId="8" borderId="19" xfId="9" applyNumberFormat="1" applyFont="1" applyFill="1" applyBorder="1" applyAlignment="1" applyProtection="1">
      <alignment horizontal="right" vertical="center" shrinkToFit="1"/>
      <protection locked="0"/>
    </xf>
    <xf numFmtId="0" fontId="24" fillId="7" borderId="64" xfId="9" applyFont="1" applyFill="1" applyBorder="1" applyAlignment="1" applyProtection="1">
      <alignment horizontal="center" vertical="center" wrapText="1" shrinkToFit="1"/>
      <protection locked="0"/>
    </xf>
    <xf numFmtId="0" fontId="24" fillId="7" borderId="23" xfId="9" applyFont="1" applyFill="1" applyBorder="1" applyAlignment="1" applyProtection="1">
      <alignment horizontal="center" vertical="center" shrinkToFit="1"/>
      <protection locked="0"/>
    </xf>
    <xf numFmtId="0" fontId="24" fillId="7" borderId="95" xfId="9" applyFont="1" applyFill="1" applyBorder="1" applyAlignment="1" applyProtection="1">
      <alignment horizontal="center" vertical="center" shrinkToFit="1"/>
      <protection locked="0"/>
    </xf>
    <xf numFmtId="0" fontId="24" fillId="7" borderId="94" xfId="9" applyFont="1" applyFill="1" applyBorder="1" applyAlignment="1" applyProtection="1">
      <alignment horizontal="center" vertical="center" shrinkToFit="1"/>
      <protection locked="0"/>
    </xf>
    <xf numFmtId="0" fontId="24" fillId="7" borderId="95" xfId="9" applyFont="1" applyFill="1" applyBorder="1" applyAlignment="1" applyProtection="1">
      <alignment horizontal="center" vertical="center"/>
      <protection locked="0"/>
    </xf>
    <xf numFmtId="0" fontId="24" fillId="6" borderId="112" xfId="9" applyFont="1" applyFill="1" applyBorder="1" applyAlignment="1" applyProtection="1">
      <alignment horizontal="left" vertical="center" shrinkToFit="1"/>
      <protection locked="0"/>
    </xf>
    <xf numFmtId="0" fontId="24" fillId="6" borderId="113" xfId="9" applyFont="1" applyFill="1" applyBorder="1" applyAlignment="1" applyProtection="1">
      <alignment horizontal="left" vertical="center" shrinkToFit="1"/>
      <protection locked="0"/>
    </xf>
    <xf numFmtId="0" fontId="24" fillId="6" borderId="119" xfId="9" applyFont="1" applyFill="1" applyBorder="1" applyAlignment="1" applyProtection="1">
      <alignment horizontal="left" vertical="center" shrinkToFit="1"/>
      <protection locked="0"/>
    </xf>
    <xf numFmtId="177" fontId="24" fillId="6" borderId="112" xfId="9" applyNumberFormat="1" applyFont="1" applyFill="1" applyBorder="1" applyAlignment="1" applyProtection="1">
      <alignment horizontal="right" vertical="center" shrinkToFit="1"/>
      <protection locked="0"/>
    </xf>
    <xf numFmtId="177" fontId="24" fillId="6" borderId="113" xfId="9" applyNumberFormat="1" applyFont="1" applyFill="1" applyBorder="1" applyAlignment="1" applyProtection="1">
      <alignment horizontal="right" vertical="center" shrinkToFit="1"/>
      <protection locked="0"/>
    </xf>
    <xf numFmtId="177" fontId="24" fillId="6" borderId="114" xfId="9" applyNumberFormat="1" applyFont="1" applyFill="1" applyBorder="1" applyAlignment="1" applyProtection="1">
      <alignment horizontal="right" vertical="center" shrinkToFit="1"/>
      <protection locked="0"/>
    </xf>
    <xf numFmtId="0" fontId="24" fillId="6" borderId="114" xfId="9" applyFont="1" applyFill="1" applyBorder="1" applyAlignment="1" applyProtection="1">
      <alignment horizontal="left" vertical="center" shrinkToFit="1"/>
      <protection locked="0"/>
    </xf>
    <xf numFmtId="177" fontId="24" fillId="0" borderId="102" xfId="9" applyNumberFormat="1" applyFont="1" applyBorder="1" applyAlignment="1" applyProtection="1">
      <alignment horizontal="right" vertical="center" shrinkToFit="1"/>
      <protection locked="0"/>
    </xf>
    <xf numFmtId="0" fontId="24" fillId="0" borderId="102" xfId="9" applyFont="1" applyBorder="1" applyAlignment="1" applyProtection="1">
      <alignment horizontal="left" vertical="center" shrinkToFit="1"/>
      <protection locked="0"/>
    </xf>
    <xf numFmtId="0" fontId="24" fillId="0" borderId="108" xfId="9" applyFont="1" applyBorder="1" applyAlignment="1" applyProtection="1">
      <alignment horizontal="left" vertical="center" shrinkToFit="1"/>
      <protection locked="0"/>
    </xf>
    <xf numFmtId="0" fontId="24" fillId="0" borderId="98" xfId="9" applyFont="1" applyBorder="1" applyAlignment="1" applyProtection="1">
      <alignment horizontal="left" vertical="center" shrinkToFit="1"/>
      <protection locked="0"/>
    </xf>
    <xf numFmtId="0" fontId="24" fillId="0" borderId="99" xfId="9" applyFont="1" applyBorder="1" applyAlignment="1" applyProtection="1">
      <alignment horizontal="left" vertical="center" shrinkToFit="1"/>
      <protection locked="0"/>
    </xf>
    <xf numFmtId="0" fontId="24" fillId="0" borderId="100" xfId="9" applyFont="1" applyBorder="1" applyAlignment="1" applyProtection="1">
      <alignment horizontal="left" vertical="center" shrinkToFit="1"/>
      <protection locked="0"/>
    </xf>
    <xf numFmtId="177" fontId="24" fillId="0" borderId="101" xfId="9" applyNumberFormat="1" applyFont="1" applyBorder="1" applyAlignment="1" applyProtection="1">
      <alignment horizontal="right" vertical="center" shrinkToFit="1"/>
      <protection locked="0"/>
    </xf>
    <xf numFmtId="0" fontId="24" fillId="0" borderId="112" xfId="9" applyFont="1" applyBorder="1" applyAlignment="1" applyProtection="1">
      <alignment horizontal="left" vertical="center" shrinkToFit="1"/>
      <protection locked="0"/>
    </xf>
    <xf numFmtId="0" fontId="24" fillId="0" borderId="113" xfId="9" applyFont="1" applyBorder="1" applyAlignment="1" applyProtection="1">
      <alignment horizontal="left" vertical="center" shrinkToFit="1"/>
      <protection locked="0"/>
    </xf>
    <xf numFmtId="0" fontId="24" fillId="0" borderId="114" xfId="9" applyFont="1" applyBorder="1" applyAlignment="1" applyProtection="1">
      <alignment horizontal="left" vertical="center" shrinkToFit="1"/>
      <protection locked="0"/>
    </xf>
    <xf numFmtId="177" fontId="24" fillId="0" borderId="115" xfId="9" applyNumberFormat="1" applyFont="1" applyBorder="1" applyAlignment="1" applyProtection="1">
      <alignment horizontal="right" vertical="center" shrinkToFit="1"/>
      <protection locked="0"/>
    </xf>
    <xf numFmtId="177" fontId="24" fillId="0" borderId="112" xfId="9" applyNumberFormat="1" applyFont="1" applyBorder="1" applyAlignment="1" applyProtection="1">
      <alignment horizontal="right" vertical="center" shrinkToFit="1"/>
      <protection locked="0"/>
    </xf>
    <xf numFmtId="177" fontId="24" fillId="0" borderId="113" xfId="9" applyNumberFormat="1" applyFont="1" applyBorder="1" applyAlignment="1" applyProtection="1">
      <alignment horizontal="right" vertical="center" shrinkToFit="1"/>
      <protection locked="0"/>
    </xf>
    <xf numFmtId="177" fontId="24" fillId="0" borderId="117" xfId="9" applyNumberFormat="1" applyFont="1" applyBorder="1" applyAlignment="1" applyProtection="1">
      <alignment horizontal="right" vertical="center" shrinkToFit="1"/>
      <protection locked="0"/>
    </xf>
    <xf numFmtId="0" fontId="24" fillId="6" borderId="145" xfId="9" applyFont="1" applyFill="1" applyBorder="1" applyAlignment="1" applyProtection="1">
      <alignment horizontal="left" vertical="center" shrinkToFit="1"/>
      <protection locked="0"/>
    </xf>
    <xf numFmtId="0" fontId="24" fillId="6" borderId="146" xfId="9" applyFont="1" applyFill="1" applyBorder="1" applyAlignment="1" applyProtection="1">
      <alignment horizontal="left" vertical="center" shrinkToFit="1"/>
      <protection locked="0"/>
    </xf>
    <xf numFmtId="0" fontId="24" fillId="6" borderId="147" xfId="9" applyFont="1" applyFill="1" applyBorder="1" applyAlignment="1" applyProtection="1">
      <alignment horizontal="left" vertical="center" shrinkToFit="1"/>
      <protection locked="0"/>
    </xf>
    <xf numFmtId="177" fontId="24" fillId="6" borderId="123" xfId="9" applyNumberFormat="1" applyFont="1" applyFill="1" applyBorder="1" applyAlignment="1" applyProtection="1">
      <alignment horizontal="right" vertical="center" shrinkToFit="1"/>
      <protection locked="0"/>
    </xf>
    <xf numFmtId="177" fontId="24" fillId="6" borderId="124" xfId="9" applyNumberFormat="1" applyFont="1" applyFill="1" applyBorder="1" applyAlignment="1" applyProtection="1">
      <alignment horizontal="right" vertical="center" shrinkToFit="1"/>
      <protection locked="0"/>
    </xf>
    <xf numFmtId="0" fontId="24" fillId="6" borderId="124" xfId="9" applyFont="1" applyFill="1" applyBorder="1" applyAlignment="1" applyProtection="1">
      <alignment horizontal="left" vertical="center" shrinkToFit="1"/>
      <protection locked="0"/>
    </xf>
    <xf numFmtId="0" fontId="24" fillId="6" borderId="127" xfId="9" applyFont="1" applyFill="1" applyBorder="1" applyAlignment="1" applyProtection="1">
      <alignment horizontal="left" vertical="center" shrinkToFit="1"/>
      <protection locked="0"/>
    </xf>
    <xf numFmtId="177" fontId="24" fillId="8" borderId="148" xfId="9" applyNumberFormat="1" applyFont="1" applyFill="1" applyBorder="1" applyAlignment="1" applyProtection="1">
      <alignment horizontal="right" vertical="center" shrinkToFit="1"/>
      <protection locked="0"/>
    </xf>
    <xf numFmtId="177" fontId="24" fillId="8" borderId="149" xfId="9" applyNumberFormat="1" applyFont="1" applyFill="1" applyBorder="1" applyAlignment="1" applyProtection="1">
      <alignment horizontal="right" vertical="center" shrinkToFit="1"/>
      <protection locked="0"/>
    </xf>
    <xf numFmtId="177" fontId="24" fillId="8" borderId="150" xfId="9" applyNumberFormat="1" applyFont="1" applyFill="1" applyBorder="1" applyAlignment="1" applyProtection="1">
      <alignment horizontal="right" vertical="center" shrinkToFit="1"/>
      <protection locked="0"/>
    </xf>
    <xf numFmtId="177" fontId="24" fillId="8" borderId="44" xfId="9" applyNumberFormat="1" applyFont="1" applyFill="1" applyBorder="1" applyAlignment="1" applyProtection="1">
      <alignment horizontal="right" vertical="center" shrinkToFit="1"/>
      <protection locked="0"/>
    </xf>
    <xf numFmtId="177" fontId="24" fillId="8" borderId="43" xfId="9" applyNumberFormat="1" applyFont="1" applyFill="1" applyBorder="1" applyAlignment="1" applyProtection="1">
      <alignment horizontal="right" vertical="center" shrinkToFit="1"/>
      <protection locked="0"/>
    </xf>
    <xf numFmtId="0" fontId="24" fillId="6" borderId="39" xfId="9" applyFont="1" applyFill="1" applyBorder="1" applyAlignment="1">
      <alignment horizontal="center" vertical="center"/>
    </xf>
    <xf numFmtId="0" fontId="24" fillId="6" borderId="31" xfId="9" applyFont="1" applyFill="1" applyBorder="1" applyAlignment="1">
      <alignment horizontal="center" vertical="center"/>
    </xf>
    <xf numFmtId="0" fontId="24" fillId="6" borderId="42" xfId="9" applyFont="1" applyFill="1" applyBorder="1" applyAlignment="1">
      <alignment horizontal="center" vertical="center"/>
    </xf>
    <xf numFmtId="0" fontId="24" fillId="6" borderId="32" xfId="9" applyFont="1" applyFill="1" applyBorder="1" applyAlignment="1">
      <alignment horizontal="center" vertical="center"/>
    </xf>
    <xf numFmtId="0" fontId="24" fillId="6" borderId="11" xfId="9" applyFont="1" applyFill="1" applyBorder="1">
      <alignment vertical="center"/>
    </xf>
    <xf numFmtId="0" fontId="24" fillId="6" borderId="12" xfId="9" applyFont="1" applyFill="1" applyBorder="1">
      <alignment vertical="center"/>
    </xf>
    <xf numFmtId="0" fontId="24" fillId="6" borderId="51" xfId="9" applyFont="1" applyFill="1" applyBorder="1">
      <alignment vertical="center"/>
    </xf>
    <xf numFmtId="177" fontId="24" fillId="6" borderId="41" xfId="11" applyNumberFormat="1" applyFont="1" applyFill="1" applyBorder="1" applyAlignment="1">
      <alignment horizontal="right" vertical="center" shrinkToFit="1"/>
    </xf>
    <xf numFmtId="177" fontId="24" fillId="6" borderId="12" xfId="11" applyNumberFormat="1" applyFont="1" applyFill="1" applyBorder="1" applyAlignment="1">
      <alignment horizontal="right" vertical="center" shrinkToFit="1"/>
    </xf>
    <xf numFmtId="177" fontId="24" fillId="6" borderId="82" xfId="11" applyNumberFormat="1" applyFont="1" applyFill="1" applyBorder="1" applyAlignment="1">
      <alignment horizontal="right" vertical="center" shrinkToFit="1"/>
    </xf>
    <xf numFmtId="177" fontId="24" fillId="6" borderId="84" xfId="11" applyNumberFormat="1" applyFont="1" applyFill="1" applyBorder="1" applyAlignment="1">
      <alignment horizontal="right" vertical="center" shrinkToFit="1"/>
    </xf>
    <xf numFmtId="187" fontId="24" fillId="6" borderId="84" xfId="11" applyNumberFormat="1" applyFont="1" applyFill="1" applyBorder="1" applyAlignment="1">
      <alignment horizontal="right" vertical="center" shrinkToFit="1"/>
    </xf>
    <xf numFmtId="187" fontId="24" fillId="6" borderId="12" xfId="11" applyNumberFormat="1" applyFont="1" applyFill="1" applyBorder="1" applyAlignment="1">
      <alignment horizontal="right" vertical="center" shrinkToFit="1"/>
    </xf>
    <xf numFmtId="187" fontId="24" fillId="6" borderId="13" xfId="11" applyNumberFormat="1" applyFont="1" applyFill="1" applyBorder="1" applyAlignment="1">
      <alignment horizontal="right" vertical="center" shrinkToFit="1"/>
    </xf>
    <xf numFmtId="0" fontId="24" fillId="6" borderId="11" xfId="9" applyFont="1" applyFill="1" applyBorder="1" applyAlignment="1">
      <alignment horizontal="center" vertical="top"/>
    </xf>
    <xf numFmtId="0" fontId="24" fillId="6" borderId="12" xfId="9" applyFont="1" applyFill="1" applyBorder="1" applyAlignment="1">
      <alignment horizontal="center" vertical="top"/>
    </xf>
    <xf numFmtId="0" fontId="24" fillId="6" borderId="7" xfId="9" applyFont="1" applyFill="1" applyBorder="1" applyAlignment="1">
      <alignment horizontal="center" vertical="top"/>
    </xf>
    <xf numFmtId="0" fontId="24" fillId="6" borderId="0" xfId="9" applyFont="1" applyFill="1" applyAlignment="1">
      <alignment horizontal="center" vertical="top"/>
    </xf>
    <xf numFmtId="0" fontId="24" fillId="6" borderId="24" xfId="9" applyFont="1" applyFill="1" applyBorder="1" applyAlignment="1">
      <alignment horizontal="center" vertical="top"/>
    </xf>
    <xf numFmtId="0" fontId="24" fillId="6" borderId="56" xfId="9" applyFont="1" applyFill="1" applyBorder="1" applyAlignment="1">
      <alignment horizontal="center" vertical="top"/>
    </xf>
    <xf numFmtId="0" fontId="24" fillId="6" borderId="30" xfId="9" applyFont="1" applyFill="1" applyBorder="1" applyAlignment="1">
      <alignment horizontal="center" vertical="center"/>
    </xf>
    <xf numFmtId="0" fontId="24" fillId="6" borderId="34" xfId="9" applyFont="1" applyFill="1" applyBorder="1" applyAlignment="1">
      <alignment horizontal="center" vertical="center"/>
    </xf>
    <xf numFmtId="0" fontId="24" fillId="8" borderId="19" xfId="9" applyFont="1" applyFill="1" applyBorder="1" applyAlignment="1" applyProtection="1">
      <alignment horizontal="left" vertical="center" shrinkToFit="1"/>
      <protection locked="0"/>
    </xf>
    <xf numFmtId="0" fontId="24" fillId="6" borderId="8" xfId="9" applyFont="1" applyFill="1" applyBorder="1" applyAlignment="1">
      <alignment horizontal="left" vertical="center" wrapText="1"/>
    </xf>
    <xf numFmtId="0" fontId="24" fillId="6" borderId="0" xfId="10" applyFont="1" applyFill="1" applyAlignment="1">
      <alignment horizontal="left" vertical="center"/>
    </xf>
    <xf numFmtId="0" fontId="24" fillId="6" borderId="24" xfId="9" applyFont="1" applyFill="1" applyBorder="1" applyAlignment="1">
      <alignment horizontal="center" vertical="center"/>
    </xf>
    <xf numFmtId="0" fontId="24" fillId="6" borderId="56" xfId="9" applyFont="1" applyFill="1" applyBorder="1" applyAlignment="1">
      <alignment horizontal="center" vertical="center"/>
    </xf>
    <xf numFmtId="0" fontId="24" fillId="6" borderId="67" xfId="9" applyFont="1" applyFill="1" applyBorder="1" applyAlignment="1">
      <alignment horizontal="center" vertical="center"/>
    </xf>
    <xf numFmtId="187" fontId="24" fillId="6" borderId="87" xfId="11" applyNumberFormat="1" applyFont="1" applyFill="1" applyBorder="1" applyAlignment="1">
      <alignment horizontal="right" vertical="center" shrinkToFit="1"/>
    </xf>
    <xf numFmtId="187" fontId="24" fillId="6" borderId="48" xfId="11" applyNumberFormat="1" applyFont="1" applyFill="1" applyBorder="1" applyAlignment="1">
      <alignment horizontal="right" vertical="center" shrinkToFit="1"/>
    </xf>
    <xf numFmtId="0" fontId="24" fillId="6" borderId="65" xfId="9" applyFont="1" applyFill="1" applyBorder="1">
      <alignment vertical="center"/>
    </xf>
    <xf numFmtId="0" fontId="24" fillId="6" borderId="0" xfId="9" applyFont="1" applyFill="1">
      <alignment vertical="center"/>
    </xf>
    <xf numFmtId="0" fontId="24" fillId="6" borderId="38" xfId="9" applyFont="1" applyFill="1" applyBorder="1">
      <alignment vertical="center"/>
    </xf>
    <xf numFmtId="177" fontId="24" fillId="6" borderId="154" xfId="11" applyNumberFormat="1" applyFont="1" applyFill="1" applyBorder="1" applyAlignment="1">
      <alignment horizontal="right" vertical="center" shrinkToFit="1"/>
    </xf>
    <xf numFmtId="177" fontId="24" fillId="6" borderId="86" xfId="11" applyNumberFormat="1" applyFont="1" applyFill="1" applyBorder="1" applyAlignment="1">
      <alignment horizontal="right" vertical="center" shrinkToFit="1"/>
    </xf>
    <xf numFmtId="187" fontId="24" fillId="6" borderId="86" xfId="11" applyNumberFormat="1" applyFont="1" applyFill="1" applyBorder="1" applyAlignment="1">
      <alignment horizontal="right" vertical="center" shrinkToFit="1"/>
    </xf>
    <xf numFmtId="187" fontId="24" fillId="6" borderId="155" xfId="11" applyNumberFormat="1" applyFont="1" applyFill="1" applyBorder="1" applyAlignment="1">
      <alignment horizontal="right" vertical="center" shrinkToFit="1"/>
    </xf>
    <xf numFmtId="0" fontId="24" fillId="6" borderId="41" xfId="9" applyFont="1" applyFill="1" applyBorder="1">
      <alignment vertical="center"/>
    </xf>
    <xf numFmtId="177" fontId="24" fillId="6" borderId="151" xfId="11" applyNumberFormat="1" applyFont="1" applyFill="1" applyBorder="1" applyAlignment="1">
      <alignment horizontal="right" vertical="center" shrinkToFit="1"/>
    </xf>
    <xf numFmtId="177" fontId="24" fillId="6" borderId="83" xfId="11" applyNumberFormat="1" applyFont="1" applyFill="1" applyBorder="1" applyAlignment="1">
      <alignment horizontal="right" vertical="center" shrinkToFit="1"/>
    </xf>
    <xf numFmtId="187" fontId="24" fillId="6" borderId="83" xfId="11" applyNumberFormat="1" applyFont="1" applyFill="1" applyBorder="1" applyAlignment="1">
      <alignment horizontal="right" vertical="center" shrinkToFit="1"/>
    </xf>
    <xf numFmtId="187" fontId="24" fillId="6" borderId="153" xfId="11" applyNumberFormat="1" applyFont="1" applyFill="1" applyBorder="1" applyAlignment="1">
      <alignment horizontal="right" vertical="center" shrinkToFit="1"/>
    </xf>
    <xf numFmtId="0" fontId="24" fillId="6" borderId="7" xfId="9" applyFont="1" applyFill="1" applyBorder="1" applyAlignment="1">
      <alignment horizontal="left" vertical="center"/>
    </xf>
    <xf numFmtId="0" fontId="24" fillId="6" borderId="0" xfId="9" applyFont="1" applyFill="1" applyAlignment="1">
      <alignment horizontal="left" vertical="center"/>
    </xf>
    <xf numFmtId="0" fontId="24" fillId="6" borderId="38" xfId="9" applyFont="1" applyFill="1" applyBorder="1" applyAlignment="1">
      <alignment horizontal="left" vertical="center"/>
    </xf>
    <xf numFmtId="177" fontId="24" fillId="6" borderId="65" xfId="10" applyNumberFormat="1" applyFont="1" applyFill="1" applyBorder="1" applyAlignment="1">
      <alignment horizontal="right" vertical="center" shrinkToFit="1"/>
    </xf>
    <xf numFmtId="177" fontId="24" fillId="6" borderId="0" xfId="10" applyNumberFormat="1" applyFont="1" applyFill="1" applyAlignment="1">
      <alignment horizontal="right" vertical="center" shrinkToFit="1"/>
    </xf>
    <xf numFmtId="177" fontId="24" fillId="6" borderId="85" xfId="10" applyNumberFormat="1" applyFont="1" applyFill="1" applyBorder="1" applyAlignment="1">
      <alignment horizontal="right" vertical="center" shrinkToFit="1"/>
    </xf>
    <xf numFmtId="177" fontId="24" fillId="6" borderId="88" xfId="10" applyNumberFormat="1" applyFont="1" applyFill="1" applyBorder="1" applyAlignment="1">
      <alignment horizontal="right" vertical="center" shrinkToFit="1"/>
    </xf>
    <xf numFmtId="187" fontId="24" fillId="6" borderId="88" xfId="10" applyNumberFormat="1" applyFont="1" applyFill="1" applyBorder="1" applyAlignment="1">
      <alignment horizontal="right" vertical="center" shrinkToFit="1"/>
    </xf>
    <xf numFmtId="187" fontId="24" fillId="6" borderId="0" xfId="10" applyNumberFormat="1" applyFont="1" applyFill="1" applyAlignment="1">
      <alignment horizontal="right" vertical="center" shrinkToFit="1"/>
    </xf>
    <xf numFmtId="187" fontId="24" fillId="6" borderId="66" xfId="10" applyNumberFormat="1" applyFont="1" applyFill="1" applyBorder="1" applyAlignment="1">
      <alignment horizontal="right" vertical="center" shrinkToFit="1"/>
    </xf>
    <xf numFmtId="187" fontId="24" fillId="6" borderId="152" xfId="11" applyNumberFormat="1" applyFont="1" applyFill="1" applyBorder="1" applyAlignment="1">
      <alignment horizontal="right" vertical="center" shrinkToFit="1"/>
    </xf>
    <xf numFmtId="187" fontId="24" fillId="6" borderId="15" xfId="11" applyNumberFormat="1" applyFont="1" applyFill="1" applyBorder="1" applyAlignment="1">
      <alignment horizontal="right" vertical="center" shrinkToFit="1"/>
    </xf>
    <xf numFmtId="0" fontId="24" fillId="6" borderId="41" xfId="9" applyFont="1" applyFill="1" applyBorder="1" applyAlignment="1">
      <alignment horizontal="center" vertical="center" textRotation="255" wrapText="1"/>
    </xf>
    <xf numFmtId="0" fontId="24" fillId="6" borderId="51" xfId="9" applyFont="1" applyFill="1" applyBorder="1" applyAlignment="1">
      <alignment horizontal="center" vertical="center" textRotation="255" wrapText="1"/>
    </xf>
    <xf numFmtId="0" fontId="24" fillId="6" borderId="65" xfId="9" applyFont="1" applyFill="1" applyBorder="1" applyAlignment="1">
      <alignment horizontal="center" vertical="center" textRotation="255" wrapText="1"/>
    </xf>
    <xf numFmtId="0" fontId="24" fillId="6" borderId="38" xfId="9" applyFont="1" applyFill="1" applyBorder="1" applyAlignment="1">
      <alignment horizontal="center" vertical="center" textRotation="255" wrapText="1"/>
    </xf>
    <xf numFmtId="0" fontId="24" fillId="6" borderId="37" xfId="9" applyFont="1" applyFill="1" applyBorder="1" applyAlignment="1">
      <alignment horizontal="center" vertical="center" textRotation="255" wrapText="1"/>
    </xf>
    <xf numFmtId="0" fontId="24" fillId="6" borderId="40" xfId="9" applyFont="1" applyFill="1" applyBorder="1" applyAlignment="1">
      <alignment horizontal="center" vertical="center" textRotation="255" wrapText="1"/>
    </xf>
    <xf numFmtId="0" fontId="24" fillId="6" borderId="11" xfId="9" applyFont="1" applyFill="1" applyBorder="1" applyAlignment="1">
      <alignment horizontal="center" vertical="center" textRotation="255" shrinkToFit="1"/>
    </xf>
    <xf numFmtId="0" fontId="24" fillId="6" borderId="51" xfId="9" applyFont="1" applyFill="1" applyBorder="1" applyAlignment="1">
      <alignment horizontal="center" vertical="center" textRotation="255" shrinkToFit="1"/>
    </xf>
    <xf numFmtId="0" fontId="24" fillId="6" borderId="7" xfId="9" applyFont="1" applyFill="1" applyBorder="1" applyAlignment="1">
      <alignment horizontal="center" vertical="center" textRotation="255" shrinkToFit="1"/>
    </xf>
    <xf numFmtId="0" fontId="24" fillId="6" borderId="38" xfId="9" applyFont="1" applyFill="1" applyBorder="1" applyAlignment="1">
      <alignment horizontal="center" vertical="center" textRotation="255" shrinkToFit="1"/>
    </xf>
    <xf numFmtId="0" fontId="24" fillId="6" borderId="24" xfId="9" applyFont="1" applyFill="1" applyBorder="1" applyAlignment="1">
      <alignment horizontal="center" vertical="center" textRotation="255" shrinkToFit="1"/>
    </xf>
    <xf numFmtId="0" fontId="24" fillId="6" borderId="40" xfId="9" applyFont="1" applyFill="1" applyBorder="1" applyAlignment="1">
      <alignment horizontal="center" vertical="center" textRotation="255" shrinkToFit="1"/>
    </xf>
    <xf numFmtId="177" fontId="24" fillId="6" borderId="65" xfId="11" applyNumberFormat="1" applyFont="1" applyFill="1" applyBorder="1" applyAlignment="1">
      <alignment horizontal="right" vertical="center" shrinkToFit="1"/>
    </xf>
    <xf numFmtId="177" fontId="24" fillId="6" borderId="0" xfId="11" applyNumberFormat="1" applyFont="1" applyFill="1" applyAlignment="1">
      <alignment horizontal="right" vertical="center" shrinkToFit="1"/>
    </xf>
    <xf numFmtId="177" fontId="24" fillId="6" borderId="85" xfId="11" applyNumberFormat="1" applyFont="1" applyFill="1" applyBorder="1" applyAlignment="1">
      <alignment horizontal="right" vertical="center" shrinkToFit="1"/>
    </xf>
    <xf numFmtId="177" fontId="24" fillId="6" borderId="88" xfId="11" applyNumberFormat="1" applyFont="1" applyFill="1" applyBorder="1" applyAlignment="1">
      <alignment horizontal="right" vertical="center" shrinkToFit="1"/>
    </xf>
    <xf numFmtId="187" fontId="24" fillId="6" borderId="88" xfId="11" applyNumberFormat="1" applyFont="1" applyFill="1" applyBorder="1" applyAlignment="1">
      <alignment horizontal="right" vertical="center" shrinkToFit="1"/>
    </xf>
    <xf numFmtId="187" fontId="24" fillId="6" borderId="0" xfId="11" applyNumberFormat="1" applyFont="1" applyFill="1" applyAlignment="1">
      <alignment horizontal="right" vertical="center" shrinkToFit="1"/>
    </xf>
    <xf numFmtId="187" fontId="24" fillId="6" borderId="66" xfId="11" applyNumberFormat="1" applyFont="1" applyFill="1" applyBorder="1" applyAlignment="1">
      <alignment horizontal="right" vertical="center" shrinkToFit="1"/>
    </xf>
    <xf numFmtId="0" fontId="24" fillId="6" borderId="56" xfId="9" applyFont="1" applyFill="1" applyBorder="1">
      <alignment vertical="center"/>
    </xf>
    <xf numFmtId="0" fontId="24" fillId="6" borderId="40" xfId="9" applyFont="1" applyFill="1" applyBorder="1">
      <alignment vertical="center"/>
    </xf>
    <xf numFmtId="0" fontId="1" fillId="6" borderId="65" xfId="9" applyFont="1" applyFill="1" applyBorder="1" applyAlignment="1">
      <alignment vertical="center" shrinkToFit="1"/>
    </xf>
    <xf numFmtId="0" fontId="1" fillId="6" borderId="0" xfId="9" applyFont="1" applyFill="1" applyAlignment="1">
      <alignment vertical="center" shrinkToFit="1"/>
    </xf>
    <xf numFmtId="0" fontId="1" fillId="6" borderId="38" xfId="9" applyFont="1" applyFill="1" applyBorder="1" applyAlignment="1">
      <alignment vertical="center" shrinkToFit="1"/>
    </xf>
    <xf numFmtId="0" fontId="24" fillId="6" borderId="39" xfId="11" applyFont="1" applyFill="1" applyBorder="1" applyAlignment="1">
      <alignment horizontal="center" vertical="center"/>
    </xf>
    <xf numFmtId="0" fontId="24" fillId="6" borderId="31" xfId="11" applyFont="1" applyFill="1" applyBorder="1" applyAlignment="1">
      <alignment horizontal="center" vertical="center"/>
    </xf>
    <xf numFmtId="0" fontId="24" fillId="6" borderId="32" xfId="11" applyFont="1" applyFill="1" applyBorder="1" applyAlignment="1">
      <alignment horizontal="center" vertical="center"/>
    </xf>
    <xf numFmtId="0" fontId="24" fillId="6" borderId="37" xfId="9" applyFont="1" applyFill="1" applyBorder="1">
      <alignment vertical="center"/>
    </xf>
    <xf numFmtId="0" fontId="24" fillId="6" borderId="65" xfId="9" applyFont="1" applyFill="1" applyBorder="1" applyAlignment="1">
      <alignment vertical="center" shrinkToFit="1"/>
    </xf>
    <xf numFmtId="0" fontId="24" fillId="6" borderId="0" xfId="9" applyFont="1" applyFill="1" applyAlignment="1">
      <alignment vertical="center" shrinkToFit="1"/>
    </xf>
    <xf numFmtId="0" fontId="24" fillId="6" borderId="38" xfId="9" applyFont="1" applyFill="1" applyBorder="1" applyAlignment="1">
      <alignment vertical="center" shrinkToFit="1"/>
    </xf>
    <xf numFmtId="0" fontId="24" fillId="6" borderId="31" xfId="9" applyFont="1" applyFill="1" applyBorder="1" applyAlignment="1">
      <alignment horizontal="center" vertical="center" wrapText="1"/>
    </xf>
    <xf numFmtId="177" fontId="24" fillId="6" borderId="39" xfId="11" applyNumberFormat="1" applyFont="1" applyFill="1" applyBorder="1" applyAlignment="1">
      <alignment horizontal="right" vertical="center" shrinkToFit="1"/>
    </xf>
    <xf numFmtId="177" fontId="24" fillId="6" borderId="31" xfId="11" applyNumberFormat="1" applyFont="1" applyFill="1" applyBorder="1" applyAlignment="1">
      <alignment horizontal="right" vertical="center" shrinkToFit="1"/>
    </xf>
    <xf numFmtId="177" fontId="24" fillId="6" borderId="156" xfId="11" applyNumberFormat="1" applyFont="1" applyFill="1" applyBorder="1" applyAlignment="1">
      <alignment horizontal="right" vertical="center" shrinkToFit="1"/>
    </xf>
    <xf numFmtId="177" fontId="24" fillId="6" borderId="157" xfId="11" applyNumberFormat="1" applyFont="1" applyFill="1" applyBorder="1" applyAlignment="1">
      <alignment horizontal="right" vertical="center" shrinkToFit="1"/>
    </xf>
    <xf numFmtId="177" fontId="24" fillId="6" borderId="158" xfId="11" applyNumberFormat="1" applyFont="1" applyFill="1" applyBorder="1" applyAlignment="1">
      <alignment horizontal="right" vertical="center" shrinkToFit="1"/>
    </xf>
    <xf numFmtId="177" fontId="24" fillId="6" borderId="159" xfId="11" applyNumberFormat="1" applyFont="1" applyFill="1" applyBorder="1" applyAlignment="1">
      <alignment horizontal="right" vertical="center" shrinkToFit="1"/>
    </xf>
    <xf numFmtId="177" fontId="24" fillId="6" borderId="160" xfId="11" applyNumberFormat="1" applyFont="1" applyFill="1" applyBorder="1" applyAlignment="1">
      <alignment horizontal="right" vertical="center" shrinkToFit="1"/>
    </xf>
    <xf numFmtId="177" fontId="24" fillId="6" borderId="91" xfId="11" applyNumberFormat="1" applyFont="1" applyFill="1" applyBorder="1" applyAlignment="1">
      <alignment horizontal="right" vertical="center" shrinkToFit="1"/>
    </xf>
    <xf numFmtId="177" fontId="24" fillId="6" borderId="56" xfId="11" applyNumberFormat="1" applyFont="1" applyFill="1" applyBorder="1" applyAlignment="1">
      <alignment horizontal="right" vertical="center" shrinkToFit="1"/>
    </xf>
    <xf numFmtId="177" fontId="24" fillId="6" borderId="89" xfId="11" applyNumberFormat="1" applyFont="1" applyFill="1" applyBorder="1" applyAlignment="1">
      <alignment horizontal="right" vertical="center" shrinkToFit="1"/>
    </xf>
    <xf numFmtId="187" fontId="24" fillId="6" borderId="91" xfId="11" applyNumberFormat="1" applyFont="1" applyFill="1" applyBorder="1" applyAlignment="1">
      <alignment horizontal="right" vertical="center" shrinkToFit="1"/>
    </xf>
    <xf numFmtId="187" fontId="24" fillId="6" borderId="56" xfId="11" applyNumberFormat="1" applyFont="1" applyFill="1" applyBorder="1" applyAlignment="1">
      <alignment horizontal="right" vertical="center" shrinkToFit="1"/>
    </xf>
    <xf numFmtId="187" fontId="24" fillId="6" borderId="67" xfId="11" applyNumberFormat="1" applyFont="1" applyFill="1" applyBorder="1" applyAlignment="1">
      <alignment horizontal="right" vertical="center" shrinkToFit="1"/>
    </xf>
    <xf numFmtId="0" fontId="24" fillId="6" borderId="11" xfId="9" applyFont="1" applyFill="1" applyBorder="1" applyAlignment="1">
      <alignment horizontal="center" vertical="top" wrapText="1"/>
    </xf>
    <xf numFmtId="0" fontId="24" fillId="6" borderId="12" xfId="9" applyFont="1" applyFill="1" applyBorder="1" applyAlignment="1">
      <alignment horizontal="center" vertical="top" wrapText="1"/>
    </xf>
    <xf numFmtId="0" fontId="24" fillId="6" borderId="51" xfId="9" applyFont="1" applyFill="1" applyBorder="1" applyAlignment="1">
      <alignment horizontal="center" vertical="top" wrapText="1"/>
    </xf>
    <xf numFmtId="0" fontId="24" fillId="6" borderId="7" xfId="9" applyFont="1" applyFill="1" applyBorder="1" applyAlignment="1">
      <alignment horizontal="center" vertical="top" wrapText="1"/>
    </xf>
    <xf numFmtId="0" fontId="24" fillId="6" borderId="0" xfId="9" applyFont="1" applyFill="1" applyAlignment="1">
      <alignment horizontal="center" vertical="top" wrapText="1"/>
    </xf>
    <xf numFmtId="0" fontId="24" fillId="6" borderId="38" xfId="9" applyFont="1" applyFill="1" applyBorder="1" applyAlignment="1">
      <alignment horizontal="center" vertical="top" wrapText="1"/>
    </xf>
    <xf numFmtId="0" fontId="24" fillId="6" borderId="24" xfId="9" applyFont="1" applyFill="1" applyBorder="1" applyAlignment="1">
      <alignment horizontal="center" vertical="top" wrapText="1"/>
    </xf>
    <xf numFmtId="0" fontId="24" fillId="6" borderId="56" xfId="9" applyFont="1" applyFill="1" applyBorder="1" applyAlignment="1">
      <alignment horizontal="center" vertical="top" wrapText="1"/>
    </xf>
    <xf numFmtId="177" fontId="24" fillId="6" borderId="161" xfId="11" applyNumberFormat="1" applyFont="1" applyFill="1" applyBorder="1" applyAlignment="1">
      <alignment horizontal="right" vertical="center" shrinkToFit="1"/>
    </xf>
    <xf numFmtId="177" fontId="24" fillId="6" borderId="90" xfId="11" applyNumberFormat="1" applyFont="1" applyFill="1" applyBorder="1" applyAlignment="1">
      <alignment horizontal="right" vertical="center" shrinkToFit="1"/>
    </xf>
    <xf numFmtId="187" fontId="24" fillId="6" borderId="158" xfId="11" applyNumberFormat="1" applyFont="1" applyFill="1" applyBorder="1" applyAlignment="1">
      <alignment horizontal="right" vertical="center" shrinkToFit="1"/>
    </xf>
    <xf numFmtId="187" fontId="24" fillId="6" borderId="159" xfId="11" applyNumberFormat="1" applyFont="1" applyFill="1" applyBorder="1" applyAlignment="1">
      <alignment horizontal="right" vertical="center" shrinkToFit="1"/>
    </xf>
    <xf numFmtId="187" fontId="24" fillId="6" borderId="162" xfId="11" applyNumberFormat="1" applyFont="1" applyFill="1" applyBorder="1" applyAlignment="1">
      <alignment horizontal="right" vertical="center" shrinkToFit="1"/>
    </xf>
    <xf numFmtId="177" fontId="24" fillId="6" borderId="37" xfId="11" applyNumberFormat="1" applyFont="1" applyFill="1" applyBorder="1" applyAlignment="1">
      <alignment horizontal="right" vertical="center" shrinkToFit="1"/>
    </xf>
    <xf numFmtId="0" fontId="26" fillId="6" borderId="42" xfId="9" applyFont="1" applyFill="1" applyBorder="1" applyAlignment="1">
      <alignment horizontal="center" vertical="center"/>
    </xf>
    <xf numFmtId="0" fontId="24" fillId="6" borderId="41" xfId="9" applyFont="1" applyFill="1" applyBorder="1" applyAlignment="1">
      <alignment horizontal="center" vertical="center" wrapText="1"/>
    </xf>
    <xf numFmtId="0" fontId="24" fillId="6" borderId="12" xfId="9" applyFont="1" applyFill="1" applyBorder="1" applyAlignment="1">
      <alignment horizontal="center" vertical="center" wrapText="1"/>
    </xf>
    <xf numFmtId="0" fontId="24" fillId="6" borderId="51" xfId="9" applyFont="1" applyFill="1" applyBorder="1" applyAlignment="1">
      <alignment horizontal="center" vertical="center" wrapText="1"/>
    </xf>
    <xf numFmtId="0" fontId="24" fillId="6" borderId="65" xfId="9" applyFont="1" applyFill="1" applyBorder="1" applyAlignment="1">
      <alignment horizontal="center" vertical="center" wrapText="1"/>
    </xf>
    <xf numFmtId="0" fontId="24" fillId="6" borderId="0" xfId="9" applyFont="1" applyFill="1" applyAlignment="1">
      <alignment horizontal="center" vertical="center" wrapText="1"/>
    </xf>
    <xf numFmtId="0" fontId="24" fillId="6" borderId="38" xfId="9" applyFont="1" applyFill="1" applyBorder="1" applyAlignment="1">
      <alignment horizontal="center" vertical="center" wrapText="1"/>
    </xf>
    <xf numFmtId="0" fontId="24" fillId="6" borderId="56" xfId="9" applyFont="1" applyFill="1" applyBorder="1" applyAlignment="1">
      <alignment horizontal="center" vertical="center" wrapText="1"/>
    </xf>
    <xf numFmtId="0" fontId="24" fillId="6" borderId="40" xfId="9" applyFont="1" applyFill="1" applyBorder="1" applyAlignment="1">
      <alignment horizontal="center" vertical="center" wrapText="1"/>
    </xf>
    <xf numFmtId="0" fontId="24" fillId="6" borderId="41" xfId="11" applyFont="1" applyFill="1" applyBorder="1" applyAlignment="1">
      <alignment horizontal="left" vertical="center" shrinkToFit="1"/>
    </xf>
    <xf numFmtId="0" fontId="24" fillId="6" borderId="12" xfId="11" applyFont="1" applyFill="1" applyBorder="1" applyAlignment="1">
      <alignment horizontal="left" vertical="center" shrinkToFit="1"/>
    </xf>
    <xf numFmtId="0" fontId="24" fillId="6" borderId="51" xfId="11" applyFont="1" applyFill="1" applyBorder="1" applyAlignment="1">
      <alignment horizontal="left" vertical="center" shrinkToFit="1"/>
    </xf>
    <xf numFmtId="187" fontId="24" fillId="6" borderId="163" xfId="11" applyNumberFormat="1" applyFont="1" applyFill="1" applyBorder="1" applyAlignment="1">
      <alignment horizontal="right" vertical="center" shrinkToFit="1"/>
    </xf>
    <xf numFmtId="187" fontId="24" fillId="6" borderId="50" xfId="11" applyNumberFormat="1" applyFont="1" applyFill="1" applyBorder="1" applyAlignment="1">
      <alignment horizontal="right" vertical="center" shrinkToFit="1"/>
    </xf>
    <xf numFmtId="0" fontId="24" fillId="6" borderId="65" xfId="11" applyFont="1" applyFill="1" applyBorder="1" applyAlignment="1">
      <alignment horizontal="left" vertical="center" shrinkToFit="1"/>
    </xf>
    <xf numFmtId="0" fontId="24" fillId="6" borderId="0" xfId="11" applyFont="1" applyFill="1" applyAlignment="1">
      <alignment horizontal="left" vertical="center" shrinkToFit="1"/>
    </xf>
    <xf numFmtId="0" fontId="24" fillId="6" borderId="38" xfId="11" applyFont="1" applyFill="1" applyBorder="1" applyAlignment="1">
      <alignment horizontal="left" vertical="center" shrinkToFit="1"/>
    </xf>
    <xf numFmtId="0" fontId="24" fillId="6" borderId="11" xfId="9" applyFont="1" applyFill="1" applyBorder="1" applyAlignment="1">
      <alignment horizontal="center" vertical="center" wrapText="1"/>
    </xf>
    <xf numFmtId="0" fontId="24" fillId="6" borderId="7" xfId="9" applyFont="1" applyFill="1" applyBorder="1" applyAlignment="1">
      <alignment horizontal="center" vertical="center" wrapText="1"/>
    </xf>
    <xf numFmtId="0" fontId="24" fillId="6" borderId="74" xfId="9" applyFont="1" applyFill="1" applyBorder="1" applyAlignment="1">
      <alignment horizontal="center" vertical="center" wrapText="1"/>
    </xf>
    <xf numFmtId="0" fontId="24" fillId="6" borderId="75" xfId="9" applyFont="1" applyFill="1" applyBorder="1" applyAlignment="1">
      <alignment horizontal="center" vertical="center" wrapText="1"/>
    </xf>
    <xf numFmtId="0" fontId="24" fillId="6" borderId="70" xfId="9" applyFont="1" applyFill="1" applyBorder="1" applyAlignment="1">
      <alignment horizontal="center" vertical="center" wrapText="1"/>
    </xf>
    <xf numFmtId="187" fontId="24" fillId="6" borderId="129" xfId="11" applyNumberFormat="1" applyFont="1" applyFill="1" applyBorder="1" applyAlignment="1">
      <alignment horizontal="right" vertical="center" shrinkToFit="1"/>
    </xf>
    <xf numFmtId="187" fontId="24" fillId="6" borderId="166" xfId="11" applyNumberFormat="1" applyFont="1" applyFill="1" applyBorder="1" applyAlignment="1">
      <alignment horizontal="right" vertical="center" shrinkToFit="1"/>
    </xf>
    <xf numFmtId="187" fontId="24" fillId="6" borderId="167" xfId="11" applyNumberFormat="1" applyFont="1" applyFill="1" applyBorder="1" applyAlignment="1">
      <alignment horizontal="right" vertical="center" shrinkToFit="1"/>
    </xf>
    <xf numFmtId="187" fontId="24" fillId="6" borderId="168" xfId="11" applyNumberFormat="1" applyFont="1" applyFill="1" applyBorder="1" applyAlignment="1">
      <alignment horizontal="right" vertical="center" shrinkToFit="1"/>
    </xf>
    <xf numFmtId="177" fontId="24" fillId="6" borderId="165" xfId="11" applyNumberFormat="1" applyFont="1" applyFill="1" applyBorder="1" applyAlignment="1">
      <alignment horizontal="right" vertical="center" shrinkToFit="1"/>
    </xf>
    <xf numFmtId="0" fontId="24" fillId="6" borderId="81" xfId="9" applyFont="1" applyFill="1" applyBorder="1" applyAlignment="1">
      <alignment horizontal="center" vertical="center"/>
    </xf>
    <xf numFmtId="0" fontId="24" fillId="6" borderId="25" xfId="9" applyFont="1" applyFill="1" applyBorder="1" applyAlignment="1">
      <alignment horizontal="center" vertical="center"/>
    </xf>
    <xf numFmtId="0" fontId="24" fillId="6" borderId="46" xfId="9" applyFont="1" applyFill="1" applyBorder="1" applyAlignment="1">
      <alignment horizontal="center" vertical="center"/>
    </xf>
    <xf numFmtId="0" fontId="24" fillId="6" borderId="45" xfId="9" applyFont="1" applyFill="1" applyBorder="1" applyAlignment="1">
      <alignment horizontal="center" vertical="center"/>
    </xf>
    <xf numFmtId="0" fontId="24" fillId="6" borderId="72" xfId="9" applyFont="1" applyFill="1" applyBorder="1">
      <alignment vertical="center"/>
    </xf>
    <xf numFmtId="0" fontId="24" fillId="6" borderId="70" xfId="9" applyFont="1" applyFill="1" applyBorder="1">
      <alignment vertical="center"/>
    </xf>
    <xf numFmtId="177" fontId="24" fillId="6" borderId="172" xfId="11" applyNumberFormat="1" applyFont="1" applyFill="1" applyBorder="1" applyAlignment="1">
      <alignment horizontal="right" vertical="center" shrinkToFit="1"/>
    </xf>
    <xf numFmtId="177" fontId="24" fillId="6" borderId="173" xfId="11" applyNumberFormat="1" applyFont="1" applyFill="1" applyBorder="1" applyAlignment="1">
      <alignment horizontal="right" vertical="center" shrinkToFit="1"/>
    </xf>
    <xf numFmtId="187" fontId="24" fillId="6" borderId="173" xfId="11" applyNumberFormat="1" applyFont="1" applyFill="1" applyBorder="1" applyAlignment="1">
      <alignment horizontal="right" vertical="center" shrinkToFit="1"/>
    </xf>
    <xf numFmtId="187" fontId="24" fillId="6" borderId="174" xfId="11" applyNumberFormat="1" applyFont="1" applyFill="1" applyBorder="1" applyAlignment="1">
      <alignment horizontal="right" vertical="center" shrinkToFit="1"/>
    </xf>
    <xf numFmtId="0" fontId="24" fillId="6" borderId="11" xfId="9" applyFont="1" applyFill="1" applyBorder="1" applyAlignment="1">
      <alignment horizontal="left" vertical="center"/>
    </xf>
    <xf numFmtId="0" fontId="24" fillId="6" borderId="12" xfId="9" applyFont="1" applyFill="1" applyBorder="1" applyAlignment="1">
      <alignment horizontal="left" vertical="center"/>
    </xf>
    <xf numFmtId="0" fontId="24" fillId="6" borderId="12" xfId="9" applyFont="1" applyFill="1" applyBorder="1" applyAlignment="1">
      <alignment horizontal="right" vertical="center"/>
    </xf>
    <xf numFmtId="0" fontId="24" fillId="6" borderId="51" xfId="9" applyFont="1" applyFill="1" applyBorder="1" applyAlignment="1">
      <alignment horizontal="right" vertical="center"/>
    </xf>
    <xf numFmtId="177" fontId="24" fillId="6" borderId="41" xfId="10" applyNumberFormat="1" applyFont="1" applyFill="1" applyBorder="1" applyAlignment="1">
      <alignment horizontal="right" vertical="center" shrinkToFit="1"/>
    </xf>
    <xf numFmtId="177" fontId="24" fillId="6" borderId="12" xfId="10" applyNumberFormat="1" applyFont="1" applyFill="1" applyBorder="1" applyAlignment="1">
      <alignment horizontal="right" vertical="center" shrinkToFit="1"/>
    </xf>
    <xf numFmtId="177" fontId="24" fillId="6" borderId="82" xfId="10" applyNumberFormat="1" applyFont="1" applyFill="1" applyBorder="1" applyAlignment="1">
      <alignment horizontal="right" vertical="center" shrinkToFit="1"/>
    </xf>
    <xf numFmtId="177" fontId="24" fillId="6" borderId="84" xfId="10" applyNumberFormat="1" applyFont="1" applyFill="1" applyBorder="1" applyAlignment="1">
      <alignment horizontal="right" vertical="center" shrinkToFit="1"/>
    </xf>
    <xf numFmtId="187" fontId="24" fillId="6" borderId="169" xfId="11" applyNumberFormat="1" applyFont="1" applyFill="1" applyBorder="1" applyAlignment="1">
      <alignment horizontal="right" vertical="center" shrinkToFit="1"/>
    </xf>
    <xf numFmtId="187" fontId="24" fillId="6" borderId="170" xfId="11" applyNumberFormat="1" applyFont="1" applyFill="1" applyBorder="1" applyAlignment="1">
      <alignment horizontal="right" vertical="center" shrinkToFit="1"/>
    </xf>
    <xf numFmtId="187" fontId="24" fillId="6" borderId="171" xfId="11" applyNumberFormat="1" applyFont="1" applyFill="1" applyBorder="1" applyAlignment="1">
      <alignment horizontal="right" vertical="center" shrinkToFit="1"/>
    </xf>
    <xf numFmtId="176" fontId="24" fillId="6" borderId="41" xfId="11" applyNumberFormat="1" applyFont="1" applyFill="1" applyBorder="1" applyAlignment="1">
      <alignment horizontal="right" vertical="center" shrinkToFit="1"/>
    </xf>
    <xf numFmtId="176" fontId="24" fillId="6" borderId="12" xfId="11" applyNumberFormat="1" applyFont="1" applyFill="1" applyBorder="1" applyAlignment="1">
      <alignment horizontal="right" vertical="center" shrinkToFit="1"/>
    </xf>
    <xf numFmtId="176" fontId="24" fillId="6" borderId="51" xfId="11" applyNumberFormat="1" applyFont="1" applyFill="1" applyBorder="1" applyAlignment="1">
      <alignment horizontal="right" vertical="center" shrinkToFit="1"/>
    </xf>
    <xf numFmtId="0" fontId="24" fillId="6" borderId="26" xfId="9" applyFont="1" applyFill="1" applyBorder="1" applyAlignment="1">
      <alignment horizontal="center" vertical="center"/>
    </xf>
    <xf numFmtId="0" fontId="24" fillId="6" borderId="11" xfId="9" applyFont="1" applyFill="1" applyBorder="1" applyAlignment="1">
      <alignment horizontal="center" vertical="center" textRotation="255" wrapText="1"/>
    </xf>
    <xf numFmtId="0" fontId="24" fillId="6" borderId="7" xfId="9" applyFont="1" applyFill="1" applyBorder="1" applyAlignment="1">
      <alignment horizontal="center" vertical="center" textRotation="255" wrapText="1"/>
    </xf>
    <xf numFmtId="0" fontId="24" fillId="6" borderId="24" xfId="9" applyFont="1" applyFill="1" applyBorder="1" applyAlignment="1">
      <alignment horizontal="center" vertical="center" textRotation="255" wrapText="1"/>
    </xf>
    <xf numFmtId="0" fontId="24" fillId="6" borderId="17" xfId="9" applyFont="1" applyFill="1" applyBorder="1" applyAlignment="1">
      <alignment horizontal="left" vertical="center" wrapText="1"/>
    </xf>
    <xf numFmtId="0" fontId="24" fillId="6" borderId="18" xfId="9" applyFont="1" applyFill="1" applyBorder="1" applyAlignment="1">
      <alignment horizontal="left" vertical="center"/>
    </xf>
    <xf numFmtId="0" fontId="24" fillId="6" borderId="43" xfId="9" applyFont="1" applyFill="1" applyBorder="1" applyAlignment="1">
      <alignment horizontal="left" vertical="center"/>
    </xf>
    <xf numFmtId="187" fontId="24" fillId="6" borderId="128" xfId="11" applyNumberFormat="1" applyFont="1" applyFill="1" applyBorder="1" applyAlignment="1">
      <alignment horizontal="right" vertical="center" shrinkToFit="1"/>
    </xf>
    <xf numFmtId="177" fontId="24" fillId="6" borderId="164" xfId="11" applyNumberFormat="1" applyFont="1" applyFill="1" applyBorder="1" applyAlignment="1">
      <alignment horizontal="right" vertical="center" shrinkToFit="1"/>
    </xf>
    <xf numFmtId="0" fontId="24" fillId="6" borderId="7" xfId="9" applyFont="1" applyFill="1" applyBorder="1">
      <alignment vertical="center"/>
    </xf>
    <xf numFmtId="176" fontId="24" fillId="6" borderId="65" xfId="11" applyNumberFormat="1" applyFont="1" applyFill="1" applyBorder="1" applyAlignment="1">
      <alignment horizontal="right" vertical="center" shrinkToFit="1"/>
    </xf>
    <xf numFmtId="176" fontId="24" fillId="6" borderId="0" xfId="11" applyNumberFormat="1" applyFont="1" applyFill="1" applyAlignment="1">
      <alignment horizontal="right" vertical="center" shrinkToFit="1"/>
    </xf>
    <xf numFmtId="176" fontId="24" fillId="6" borderId="38" xfId="11" applyNumberFormat="1" applyFont="1" applyFill="1" applyBorder="1" applyAlignment="1">
      <alignment horizontal="right" vertical="center" shrinkToFit="1"/>
    </xf>
    <xf numFmtId="176" fontId="24" fillId="6" borderId="66" xfId="11" applyNumberFormat="1" applyFont="1" applyFill="1" applyBorder="1" applyAlignment="1">
      <alignment horizontal="right" vertical="center" shrinkToFit="1"/>
    </xf>
    <xf numFmtId="0" fontId="24" fillId="6" borderId="0" xfId="9" applyFont="1" applyFill="1" applyAlignment="1">
      <alignment horizontal="right" vertical="center" wrapText="1"/>
    </xf>
    <xf numFmtId="0" fontId="24" fillId="6" borderId="0" xfId="9" applyFont="1" applyFill="1" applyAlignment="1">
      <alignment horizontal="right" vertical="center"/>
    </xf>
    <xf numFmtId="0" fontId="24" fillId="6" borderId="38" xfId="9" applyFont="1" applyFill="1" applyBorder="1" applyAlignment="1">
      <alignment horizontal="right" vertical="center"/>
    </xf>
    <xf numFmtId="187" fontId="24" fillId="6" borderId="175" xfId="11" applyNumberFormat="1" applyFont="1" applyFill="1" applyBorder="1" applyAlignment="1">
      <alignment horizontal="right" vertical="center" shrinkToFit="1"/>
    </xf>
    <xf numFmtId="187" fontId="24" fillId="6" borderId="176" xfId="11" applyNumberFormat="1" applyFont="1" applyFill="1" applyBorder="1" applyAlignment="1">
      <alignment horizontal="right" vertical="center" shrinkToFit="1"/>
    </xf>
    <xf numFmtId="187" fontId="24" fillId="6" borderId="177" xfId="11" applyNumberFormat="1" applyFont="1" applyFill="1" applyBorder="1" applyAlignment="1">
      <alignment horizontal="right" vertical="center" shrinkToFit="1"/>
    </xf>
    <xf numFmtId="176" fontId="24" fillId="6" borderId="13" xfId="11" applyNumberFormat="1" applyFont="1" applyFill="1" applyBorder="1" applyAlignment="1">
      <alignment horizontal="right" vertical="center" shrinkToFit="1"/>
    </xf>
    <xf numFmtId="0" fontId="24" fillId="6" borderId="75" xfId="9" applyFont="1" applyFill="1" applyBorder="1" applyAlignment="1">
      <alignment horizontal="center" vertical="center"/>
    </xf>
    <xf numFmtId="0" fontId="24" fillId="6" borderId="70" xfId="9" applyFont="1" applyFill="1" applyBorder="1" applyAlignment="1">
      <alignment horizontal="center" vertical="center"/>
    </xf>
    <xf numFmtId="187" fontId="24" fillId="6" borderId="130" xfId="11" applyNumberFormat="1" applyFont="1" applyFill="1" applyBorder="1" applyAlignment="1">
      <alignment horizontal="right" vertical="center" shrinkToFit="1"/>
    </xf>
    <xf numFmtId="187" fontId="24" fillId="6" borderId="18" xfId="11" applyNumberFormat="1" applyFont="1" applyFill="1" applyBorder="1" applyAlignment="1">
      <alignment horizontal="right" vertical="center" shrinkToFit="1"/>
    </xf>
    <xf numFmtId="187" fontId="24" fillId="6" borderId="184" xfId="11" applyNumberFormat="1" applyFont="1" applyFill="1" applyBorder="1" applyAlignment="1">
      <alignment horizontal="right" vertical="center" shrinkToFit="1"/>
    </xf>
    <xf numFmtId="187" fontId="24" fillId="6" borderId="185" xfId="11" applyNumberFormat="1" applyFont="1" applyFill="1" applyBorder="1" applyAlignment="1">
      <alignment horizontal="right" vertical="center" shrinkToFit="1"/>
    </xf>
    <xf numFmtId="0" fontId="24" fillId="6" borderId="74" xfId="9" applyFont="1" applyFill="1" applyBorder="1">
      <alignment vertical="center"/>
    </xf>
    <xf numFmtId="188" fontId="24" fillId="6" borderId="72" xfId="11" applyNumberFormat="1" applyFont="1" applyFill="1" applyBorder="1" applyAlignment="1">
      <alignment horizontal="right" vertical="center" shrinkToFit="1"/>
    </xf>
    <xf numFmtId="188" fontId="24" fillId="6" borderId="75" xfId="11" applyNumberFormat="1" applyFont="1" applyFill="1" applyBorder="1" applyAlignment="1">
      <alignment horizontal="right" vertical="center" shrinkToFit="1"/>
    </xf>
    <xf numFmtId="188" fontId="24" fillId="6" borderId="70" xfId="11" applyNumberFormat="1" applyFont="1" applyFill="1" applyBorder="1" applyAlignment="1">
      <alignment horizontal="right" vertical="center" shrinkToFit="1"/>
    </xf>
    <xf numFmtId="188" fontId="24" fillId="6" borderId="181" xfId="11" applyNumberFormat="1" applyFont="1" applyFill="1" applyBorder="1" applyAlignment="1">
      <alignment horizontal="right" vertical="center" shrinkToFit="1"/>
    </xf>
    <xf numFmtId="188" fontId="24" fillId="6" borderId="182" xfId="11" applyNumberFormat="1" applyFont="1" applyFill="1" applyBorder="1" applyAlignment="1">
      <alignment horizontal="right" vertical="center" shrinkToFit="1"/>
    </xf>
    <xf numFmtId="188" fontId="24" fillId="6" borderId="183" xfId="11" applyNumberFormat="1" applyFont="1" applyFill="1" applyBorder="1" applyAlignment="1">
      <alignment horizontal="right" vertical="center" shrinkToFit="1"/>
    </xf>
    <xf numFmtId="0" fontId="24" fillId="6" borderId="11" xfId="9" applyFont="1" applyFill="1" applyBorder="1" applyAlignment="1">
      <alignment horizontal="left" vertical="center" wrapText="1"/>
    </xf>
    <xf numFmtId="0" fontId="24" fillId="6" borderId="12" xfId="9" applyFont="1" applyFill="1" applyBorder="1" applyAlignment="1">
      <alignment horizontal="left" vertical="center" wrapText="1"/>
    </xf>
    <xf numFmtId="0" fontId="24" fillId="6" borderId="74" xfId="9" applyFont="1" applyFill="1" applyBorder="1" applyAlignment="1">
      <alignment horizontal="left" vertical="center" wrapText="1"/>
    </xf>
    <xf numFmtId="0" fontId="24" fillId="6" borderId="75" xfId="9" applyFont="1" applyFill="1" applyBorder="1" applyAlignment="1">
      <alignment horizontal="left" vertical="center" wrapText="1"/>
    </xf>
    <xf numFmtId="0" fontId="24" fillId="6" borderId="12" xfId="9" applyFont="1" applyFill="1" applyBorder="1" applyAlignment="1">
      <alignment horizontal="center" vertical="center"/>
    </xf>
    <xf numFmtId="0" fontId="24" fillId="6" borderId="51" xfId="9" applyFont="1" applyFill="1" applyBorder="1" applyAlignment="1">
      <alignment horizontal="center" vertical="center"/>
    </xf>
    <xf numFmtId="187" fontId="24" fillId="6" borderId="39" xfId="11" applyNumberFormat="1" applyFont="1" applyFill="1" applyBorder="1" applyAlignment="1">
      <alignment horizontal="right" vertical="center" shrinkToFit="1"/>
    </xf>
    <xf numFmtId="187" fontId="24" fillId="6" borderId="31" xfId="11" applyNumberFormat="1" applyFont="1" applyFill="1" applyBorder="1" applyAlignment="1">
      <alignment horizontal="right" vertical="center" shrinkToFit="1"/>
    </xf>
    <xf numFmtId="187" fontId="24" fillId="6" borderId="156" xfId="11" applyNumberFormat="1" applyFont="1" applyFill="1" applyBorder="1" applyAlignment="1">
      <alignment horizontal="right" vertical="center" shrinkToFit="1"/>
    </xf>
    <xf numFmtId="187" fontId="24" fillId="6" borderId="157" xfId="11" applyNumberFormat="1" applyFont="1" applyFill="1" applyBorder="1" applyAlignment="1">
      <alignment horizontal="right" vertical="center" shrinkToFit="1"/>
    </xf>
    <xf numFmtId="187" fontId="24" fillId="6" borderId="160" xfId="11" applyNumberFormat="1" applyFont="1" applyFill="1" applyBorder="1" applyAlignment="1">
      <alignment horizontal="right" vertical="center" shrinkToFit="1"/>
    </xf>
    <xf numFmtId="188" fontId="24" fillId="6" borderId="65" xfId="11" applyNumberFormat="1" applyFont="1" applyFill="1" applyBorder="1" applyAlignment="1">
      <alignment horizontal="right" vertical="center" shrinkToFit="1"/>
    </xf>
    <xf numFmtId="188" fontId="24" fillId="6" borderId="0" xfId="11" applyNumberFormat="1" applyFont="1" applyFill="1" applyAlignment="1">
      <alignment horizontal="right" vertical="center" shrinkToFit="1"/>
    </xf>
    <xf numFmtId="188" fontId="24" fillId="6" borderId="38" xfId="11" applyNumberFormat="1" applyFont="1" applyFill="1" applyBorder="1" applyAlignment="1">
      <alignment horizontal="right" vertical="center" shrinkToFit="1"/>
    </xf>
    <xf numFmtId="188" fontId="24" fillId="6" borderId="66" xfId="11" applyNumberFormat="1" applyFont="1" applyFill="1" applyBorder="1" applyAlignment="1">
      <alignment horizontal="right" vertical="center" shrinkToFit="1"/>
    </xf>
    <xf numFmtId="0" fontId="26" fillId="6" borderId="24" xfId="9" applyFont="1" applyFill="1" applyBorder="1" applyAlignment="1">
      <alignment horizontal="left" vertical="center"/>
    </xf>
    <xf numFmtId="0" fontId="24" fillId="6" borderId="56" xfId="9" applyFont="1" applyFill="1" applyBorder="1" applyAlignment="1">
      <alignment horizontal="left" vertical="center"/>
    </xf>
    <xf numFmtId="0" fontId="24" fillId="6" borderId="56" xfId="9" applyFont="1" applyFill="1" applyBorder="1" applyAlignment="1">
      <alignment horizontal="right" vertical="center" wrapText="1"/>
    </xf>
    <xf numFmtId="0" fontId="24" fillId="6" borderId="56" xfId="9" applyFont="1" applyFill="1" applyBorder="1" applyAlignment="1">
      <alignment horizontal="right" vertical="center"/>
    </xf>
    <xf numFmtId="0" fontId="24" fillId="6" borderId="40" xfId="9" applyFont="1" applyFill="1" applyBorder="1" applyAlignment="1">
      <alignment horizontal="right" vertical="center"/>
    </xf>
    <xf numFmtId="187" fontId="24" fillId="6" borderId="178" xfId="11" applyNumberFormat="1" applyFont="1" applyFill="1" applyBorder="1" applyAlignment="1">
      <alignment horizontal="right" vertical="center" shrinkToFit="1"/>
    </xf>
    <xf numFmtId="187" fontId="24" fillId="6" borderId="179" xfId="11" applyNumberFormat="1" applyFont="1" applyFill="1" applyBorder="1" applyAlignment="1">
      <alignment horizontal="right" vertical="center" shrinkToFit="1"/>
    </xf>
    <xf numFmtId="187" fontId="24" fillId="6" borderId="180" xfId="11" applyNumberFormat="1" applyFont="1" applyFill="1" applyBorder="1" applyAlignment="1">
      <alignment horizontal="right" vertical="center" shrinkToFit="1"/>
    </xf>
    <xf numFmtId="178" fontId="34" fillId="0" borderId="15" xfId="17" applyNumberFormat="1" applyFont="1" applyBorder="1" applyAlignment="1">
      <alignment horizontal="center" vertical="center" wrapText="1"/>
    </xf>
    <xf numFmtId="178" fontId="34" fillId="0" borderId="50" xfId="17" applyNumberFormat="1" applyFont="1" applyBorder="1" applyAlignment="1">
      <alignment horizontal="center" vertical="center" wrapText="1"/>
    </xf>
    <xf numFmtId="178" fontId="34" fillId="0" borderId="39" xfId="17" applyNumberFormat="1" applyFont="1" applyBorder="1" applyAlignment="1">
      <alignment horizontal="center" vertical="center"/>
    </xf>
    <xf numFmtId="178" fontId="34" fillId="0" borderId="31" xfId="17" applyNumberFormat="1" applyFont="1" applyBorder="1" applyAlignment="1">
      <alignment horizontal="center" vertical="center"/>
    </xf>
    <xf numFmtId="178" fontId="34" fillId="0" borderId="42" xfId="17" applyNumberFormat="1" applyFont="1" applyBorder="1" applyAlignment="1">
      <alignment horizontal="center" vertical="center"/>
    </xf>
    <xf numFmtId="0" fontId="29" fillId="6" borderId="34" xfId="15" applyFont="1" applyFill="1" applyBorder="1" applyAlignment="1">
      <alignment horizontal="center" vertical="center" wrapText="1"/>
    </xf>
    <xf numFmtId="0" fontId="29" fillId="6" borderId="34" xfId="15" applyFont="1" applyFill="1" applyBorder="1" applyAlignment="1">
      <alignment horizontal="center" vertical="center"/>
    </xf>
    <xf numFmtId="178" fontId="32" fillId="6" borderId="39" xfId="15" applyNumberFormat="1" applyFont="1" applyFill="1" applyBorder="1" applyAlignment="1">
      <alignment vertical="center" wrapText="1"/>
    </xf>
    <xf numFmtId="178" fontId="32" fillId="6" borderId="31" xfId="15" applyNumberFormat="1" applyFont="1" applyFill="1" applyBorder="1" applyAlignment="1">
      <alignment vertical="center" wrapText="1"/>
    </xf>
    <xf numFmtId="178" fontId="32" fillId="6" borderId="42" xfId="15" applyNumberFormat="1" applyFont="1" applyFill="1" applyBorder="1" applyAlignment="1">
      <alignment vertical="center" wrapText="1"/>
    </xf>
    <xf numFmtId="178" fontId="32" fillId="0" borderId="39" xfId="15" applyNumberFormat="1" applyFont="1" applyFill="1" applyBorder="1" applyAlignment="1">
      <alignment vertical="center" wrapText="1"/>
    </xf>
    <xf numFmtId="178" fontId="32" fillId="0" borderId="31" xfId="15" applyNumberFormat="1" applyFont="1" applyFill="1" applyBorder="1" applyAlignment="1">
      <alignment vertical="center" wrapText="1"/>
    </xf>
    <xf numFmtId="178" fontId="32" fillId="0" borderId="42" xfId="15" applyNumberFormat="1" applyFont="1" applyFill="1" applyBorder="1" applyAlignment="1">
      <alignment vertical="center" wrapText="1"/>
    </xf>
    <xf numFmtId="0" fontId="32" fillId="6" borderId="39" xfId="15" applyFont="1" applyFill="1" applyBorder="1" applyAlignment="1">
      <alignment vertical="center"/>
    </xf>
    <xf numFmtId="0" fontId="32" fillId="6" borderId="31" xfId="15" applyFont="1" applyFill="1" applyBorder="1" applyAlignment="1">
      <alignment vertical="center"/>
    </xf>
    <xf numFmtId="0" fontId="32" fillId="6" borderId="42" xfId="15" applyFont="1" applyFill="1" applyBorder="1" applyAlignment="1">
      <alignment vertical="center"/>
    </xf>
    <xf numFmtId="178" fontId="32" fillId="0" borderId="12" xfId="15" applyNumberFormat="1" applyFont="1" applyFill="1" applyBorder="1">
      <alignment vertical="center"/>
    </xf>
    <xf numFmtId="179" fontId="32" fillId="6" borderId="39" xfId="16" applyNumberFormat="1" applyFont="1" applyFill="1" applyBorder="1" applyAlignment="1">
      <alignment horizontal="left" vertical="center" wrapText="1"/>
    </xf>
    <xf numFmtId="179" fontId="32" fillId="6" borderId="31" xfId="16" applyNumberFormat="1" applyFont="1" applyFill="1" applyBorder="1" applyAlignment="1">
      <alignment horizontal="left" vertical="center" wrapText="1"/>
    </xf>
    <xf numFmtId="179" fontId="32" fillId="6" borderId="42" xfId="16" applyNumberFormat="1" applyFont="1" applyFill="1" applyBorder="1" applyAlignment="1">
      <alignment horizontal="left" vertical="center" wrapText="1"/>
    </xf>
    <xf numFmtId="0" fontId="32" fillId="6" borderId="39" xfId="16" applyFont="1" applyFill="1" applyBorder="1" applyAlignment="1">
      <alignment horizontal="left" vertical="center"/>
    </xf>
    <xf numFmtId="0" fontId="32" fillId="6" borderId="31" xfId="16" applyFont="1" applyFill="1" applyBorder="1" applyAlignment="1">
      <alignment horizontal="left" vertical="center"/>
    </xf>
    <xf numFmtId="0" fontId="32" fillId="6" borderId="42" xfId="16" applyFont="1" applyFill="1" applyBorder="1" applyAlignment="1">
      <alignment horizontal="left" vertical="center"/>
    </xf>
    <xf numFmtId="178" fontId="34" fillId="0" borderId="39" xfId="15" applyNumberFormat="1" applyFont="1" applyBorder="1">
      <alignment vertical="center"/>
    </xf>
    <xf numFmtId="178" fontId="34" fillId="0" borderId="31" xfId="15" applyNumberFormat="1" applyFont="1" applyBorder="1">
      <alignment vertical="center"/>
    </xf>
    <xf numFmtId="178" fontId="34" fillId="0" borderId="42" xfId="15" applyNumberFormat="1" applyFont="1" applyBorder="1">
      <alignment vertical="center"/>
    </xf>
    <xf numFmtId="0" fontId="37" fillId="0" borderId="8" xfId="19" applyFont="1" applyFill="1" applyBorder="1" applyAlignment="1" applyProtection="1">
      <alignment horizontal="left" vertical="center" wrapText="1"/>
    </xf>
    <xf numFmtId="0" fontId="37" fillId="0" borderId="9" xfId="19" applyFont="1" applyFill="1" applyBorder="1" applyAlignment="1" applyProtection="1">
      <alignment horizontal="left" vertical="center" wrapText="1"/>
    </xf>
    <xf numFmtId="0" fontId="37" fillId="0" borderId="12" xfId="19" applyFont="1" applyFill="1" applyBorder="1" applyAlignment="1" applyProtection="1">
      <alignment horizontal="left" vertical="center"/>
    </xf>
    <xf numFmtId="0" fontId="37" fillId="0" borderId="13" xfId="19" applyFont="1" applyFill="1" applyBorder="1" applyAlignment="1" applyProtection="1">
      <alignment horizontal="left" vertical="center"/>
    </xf>
    <xf numFmtId="0" fontId="37" fillId="0" borderId="18" xfId="19" applyFont="1" applyFill="1" applyBorder="1" applyAlignment="1" applyProtection="1">
      <alignment horizontal="left" vertical="center"/>
    </xf>
    <xf numFmtId="0" fontId="37" fillId="0" borderId="19" xfId="19" applyFont="1" applyFill="1" applyBorder="1" applyAlignment="1" applyProtection="1">
      <alignment horizontal="left" vertical="center"/>
    </xf>
    <xf numFmtId="0" fontId="38" fillId="0" borderId="31" xfId="20" applyFont="1" applyFill="1" applyBorder="1" applyAlignment="1">
      <alignment horizontal="left" vertical="center" wrapText="1"/>
    </xf>
    <xf numFmtId="0" fontId="38" fillId="0" borderId="32" xfId="20" applyFont="1" applyBorder="1" applyAlignment="1">
      <alignment horizontal="left" vertical="center" wrapText="1"/>
    </xf>
    <xf numFmtId="0" fontId="38" fillId="0" borderId="18" xfId="20" applyFont="1" applyFill="1" applyBorder="1" applyAlignment="1">
      <alignment horizontal="left" vertical="center" wrapText="1"/>
    </xf>
    <xf numFmtId="0" fontId="38" fillId="0" borderId="19" xfId="20" applyFont="1" applyBorder="1" applyAlignment="1">
      <alignment horizontal="left" vertical="center" wrapText="1"/>
    </xf>
    <xf numFmtId="0" fontId="38" fillId="0" borderId="25" xfId="20" applyFont="1" applyFill="1" applyBorder="1" applyAlignment="1">
      <alignment horizontal="left" vertical="center" wrapText="1"/>
    </xf>
    <xf numFmtId="0" fontId="38" fillId="0" borderId="26" xfId="20" applyFont="1" applyFill="1" applyBorder="1" applyAlignment="1">
      <alignment horizontal="left" vertical="center" wrapText="1"/>
    </xf>
    <xf numFmtId="0" fontId="38" fillId="0" borderId="30" xfId="21" applyFont="1" applyFill="1" applyBorder="1" applyAlignment="1">
      <alignment vertical="center" wrapText="1"/>
    </xf>
    <xf numFmtId="0" fontId="38" fillId="0" borderId="42" xfId="21" applyFont="1" applyFill="1" applyBorder="1" applyAlignment="1">
      <alignment vertical="center" wrapText="1"/>
    </xf>
    <xf numFmtId="0" fontId="38" fillId="0" borderId="31" xfId="21" applyFont="1" applyFill="1" applyBorder="1" applyAlignment="1">
      <alignment vertical="center"/>
    </xf>
    <xf numFmtId="0" fontId="38" fillId="0" borderId="32" xfId="21" applyFont="1" applyFill="1" applyBorder="1" applyAlignment="1">
      <alignment vertical="center"/>
    </xf>
    <xf numFmtId="0" fontId="38" fillId="0" borderId="17" xfId="21" applyFont="1" applyFill="1" applyBorder="1" applyAlignment="1">
      <alignment vertical="center"/>
    </xf>
    <xf numFmtId="0" fontId="38" fillId="0" borderId="43" xfId="21" applyFont="1" applyFill="1" applyBorder="1" applyAlignment="1">
      <alignment vertical="center"/>
    </xf>
    <xf numFmtId="0" fontId="38" fillId="0" borderId="18" xfId="21" applyFont="1" applyFill="1" applyBorder="1" applyAlignment="1">
      <alignment vertical="center"/>
    </xf>
    <xf numFmtId="0" fontId="38" fillId="0" borderId="19" xfId="21" applyFont="1" applyFill="1" applyBorder="1" applyAlignment="1">
      <alignment vertical="center"/>
    </xf>
    <xf numFmtId="0" fontId="39" fillId="0" borderId="27" xfId="21" applyFont="1" applyBorder="1" applyAlignment="1">
      <alignment horizontal="center" vertical="center" wrapText="1"/>
    </xf>
    <xf numFmtId="0" fontId="39" fillId="0" borderId="28" xfId="21" applyFont="1" applyBorder="1" applyAlignment="1">
      <alignment horizontal="center" vertical="center" wrapText="1"/>
    </xf>
    <xf numFmtId="0" fontId="39" fillId="0" borderId="47" xfId="21" applyFont="1" applyBorder="1" applyAlignment="1">
      <alignment horizontal="center" vertical="center" wrapText="1"/>
    </xf>
    <xf numFmtId="0" fontId="39" fillId="0" borderId="48" xfId="21" applyFont="1" applyBorder="1" applyAlignment="1">
      <alignment horizontal="center" vertical="center" wrapText="1"/>
    </xf>
    <xf numFmtId="0" fontId="39" fillId="0" borderId="20" xfId="21" applyFont="1" applyBorder="1" applyAlignment="1">
      <alignment horizontal="center" vertical="center" wrapText="1"/>
    </xf>
    <xf numFmtId="0" fontId="39" fillId="0" borderId="21" xfId="21" applyFont="1" applyBorder="1" applyAlignment="1">
      <alignment horizontal="center" vertical="center" wrapText="1"/>
    </xf>
    <xf numFmtId="0" fontId="41" fillId="0" borderId="45" xfId="21" applyFont="1" applyBorder="1">
      <alignment vertical="center"/>
    </xf>
    <xf numFmtId="0" fontId="41" fillId="0" borderId="25" xfId="21" applyFont="1" applyBorder="1">
      <alignment vertical="center"/>
    </xf>
    <xf numFmtId="0" fontId="41" fillId="0" borderId="46" xfId="21" applyFont="1" applyBorder="1">
      <alignment vertical="center"/>
    </xf>
    <xf numFmtId="0" fontId="39" fillId="0" borderId="39" xfId="21" applyFont="1" applyBorder="1">
      <alignment vertical="center"/>
    </xf>
    <xf numFmtId="0" fontId="39" fillId="0" borderId="31" xfId="21" applyFont="1" applyBorder="1">
      <alignment vertical="center"/>
    </xf>
    <xf numFmtId="0" fontId="39" fillId="0" borderId="32" xfId="21" applyFont="1" applyBorder="1">
      <alignment vertical="center"/>
    </xf>
    <xf numFmtId="0" fontId="39" fillId="0" borderId="44" xfId="21" applyFont="1" applyBorder="1">
      <alignment vertical="center"/>
    </xf>
    <xf numFmtId="0" fontId="39" fillId="0" borderId="18" xfId="21" applyFont="1" applyBorder="1">
      <alignment vertical="center"/>
    </xf>
    <xf numFmtId="0" fontId="39" fillId="0" borderId="43" xfId="21" applyFont="1" applyBorder="1">
      <alignment vertical="center"/>
    </xf>
    <xf numFmtId="0" fontId="38" fillId="0" borderId="36" xfId="21" applyFont="1" applyFill="1" applyBorder="1" applyAlignment="1">
      <alignment vertical="center" wrapText="1"/>
    </xf>
    <xf numFmtId="0" fontId="38" fillId="0" borderId="23" xfId="21" applyFont="1" applyFill="1" applyBorder="1" applyAlignment="1">
      <alignment vertical="center" wrapText="1"/>
    </xf>
    <xf numFmtId="0" fontId="38" fillId="0" borderId="7" xfId="21" applyFont="1" applyFill="1" applyBorder="1" applyAlignment="1">
      <alignment vertical="center" wrapText="1"/>
    </xf>
    <xf numFmtId="0" fontId="38" fillId="0" borderId="38" xfId="21" applyFont="1" applyFill="1" applyBorder="1" applyAlignment="1">
      <alignment vertical="center" wrapText="1"/>
    </xf>
    <xf numFmtId="0" fontId="38" fillId="0" borderId="24" xfId="21" applyFont="1" applyFill="1" applyBorder="1" applyAlignment="1">
      <alignment vertical="center" wrapText="1"/>
    </xf>
    <xf numFmtId="0" fontId="38" fillId="0" borderId="40" xfId="21" applyFont="1" applyFill="1" applyBorder="1" applyAlignment="1">
      <alignment vertical="center" wrapText="1"/>
    </xf>
    <xf numFmtId="0" fontId="38" fillId="0" borderId="25" xfId="21" applyFont="1" applyFill="1" applyBorder="1" applyAlignment="1">
      <alignment vertical="center"/>
    </xf>
    <xf numFmtId="0" fontId="38" fillId="0" borderId="26" xfId="21" applyFont="1" applyFill="1" applyBorder="1" applyAlignment="1">
      <alignment vertical="center"/>
    </xf>
    <xf numFmtId="0" fontId="38" fillId="0" borderId="11" xfId="22" applyFont="1" applyFill="1" applyBorder="1" applyAlignment="1">
      <alignment vertical="center" wrapText="1"/>
    </xf>
    <xf numFmtId="0" fontId="38" fillId="0" borderId="51" xfId="22" applyFont="1" applyFill="1" applyBorder="1" applyAlignment="1">
      <alignment vertical="center" wrapText="1"/>
    </xf>
    <xf numFmtId="0" fontId="38" fillId="0" borderId="31" xfId="22" applyFont="1" applyFill="1" applyBorder="1" applyAlignment="1">
      <alignment horizontal="left" vertical="center"/>
    </xf>
    <xf numFmtId="0" fontId="38" fillId="0" borderId="32" xfId="22" applyFont="1" applyFill="1" applyBorder="1" applyAlignment="1">
      <alignment horizontal="left" vertical="center"/>
    </xf>
    <xf numFmtId="0" fontId="38" fillId="0" borderId="18" xfId="22" applyFont="1" applyFill="1" applyBorder="1" applyAlignment="1">
      <alignment horizontal="left" vertical="center"/>
    </xf>
    <xf numFmtId="0" fontId="38" fillId="0" borderId="19" xfId="22" applyFont="1" applyFill="1" applyBorder="1" applyAlignment="1">
      <alignment horizontal="left" vertical="center"/>
    </xf>
    <xf numFmtId="0" fontId="38" fillId="0" borderId="25" xfId="22" applyFont="1" applyFill="1" applyBorder="1" applyAlignment="1">
      <alignment horizontal="left" vertical="center"/>
    </xf>
    <xf numFmtId="0" fontId="38" fillId="0" borderId="26" xfId="22" applyFont="1" applyFill="1" applyBorder="1" applyAlignment="1">
      <alignment horizontal="left" vertical="center"/>
    </xf>
    <xf numFmtId="0" fontId="38" fillId="0" borderId="39" xfId="22" applyFont="1" applyFill="1" applyBorder="1" applyAlignment="1">
      <alignment horizontal="center" vertical="center" shrinkToFit="1"/>
    </xf>
    <xf numFmtId="0" fontId="38" fillId="0" borderId="31" xfId="22" applyFont="1" applyFill="1" applyBorder="1" applyAlignment="1">
      <alignment horizontal="center" vertical="center" shrinkToFit="1"/>
    </xf>
    <xf numFmtId="0" fontId="38" fillId="0" borderId="32" xfId="22" applyFont="1" applyFill="1" applyBorder="1" applyAlignment="1">
      <alignment horizontal="center" vertical="center" shrinkToFit="1"/>
    </xf>
    <xf numFmtId="0" fontId="44" fillId="0" borderId="39" xfId="19" applyFont="1" applyFill="1" applyBorder="1" applyAlignment="1" applyProtection="1">
      <alignment horizontal="left" vertical="center" wrapText="1"/>
      <protection locked="0"/>
    </xf>
    <xf numFmtId="0" fontId="44" fillId="0" borderId="31" xfId="19" applyFont="1" applyFill="1" applyBorder="1" applyAlignment="1" applyProtection="1">
      <alignment horizontal="left" vertical="center" wrapText="1"/>
      <protection locked="0"/>
    </xf>
    <xf numFmtId="0" fontId="44" fillId="0" borderId="32" xfId="19" applyFont="1" applyFill="1" applyBorder="1" applyAlignment="1" applyProtection="1">
      <alignment horizontal="left" vertical="center" wrapText="1"/>
      <protection locked="0"/>
    </xf>
    <xf numFmtId="0" fontId="44" fillId="0" borderId="44" xfId="19" applyFont="1" applyFill="1" applyBorder="1" applyAlignment="1" applyProtection="1">
      <alignment horizontal="left" vertical="center" wrapText="1"/>
      <protection locked="0"/>
    </xf>
    <xf numFmtId="0" fontId="44" fillId="0" borderId="18" xfId="19" applyFont="1" applyFill="1" applyBorder="1" applyAlignment="1" applyProtection="1">
      <alignment horizontal="left" vertical="center" wrapText="1"/>
      <protection locked="0"/>
    </xf>
    <xf numFmtId="0" fontId="44" fillId="0" borderId="19" xfId="19" applyFont="1" applyFill="1" applyBorder="1" applyAlignment="1" applyProtection="1">
      <alignment horizontal="left" vertical="center" wrapText="1"/>
      <protection locked="0"/>
    </xf>
    <xf numFmtId="0" fontId="44" fillId="0" borderId="2" xfId="19" applyFont="1" applyFill="1" applyBorder="1" applyAlignment="1" applyProtection="1">
      <alignment horizontal="left" vertical="center"/>
    </xf>
    <xf numFmtId="0" fontId="44" fillId="0" borderId="3" xfId="19" applyFont="1" applyFill="1" applyBorder="1" applyAlignment="1" applyProtection="1">
      <alignment horizontal="left" vertical="center"/>
    </xf>
    <xf numFmtId="0" fontId="44" fillId="0" borderId="8" xfId="19" applyFont="1" applyFill="1" applyBorder="1" applyAlignment="1" applyProtection="1">
      <alignment horizontal="left" vertical="center" wrapText="1"/>
    </xf>
    <xf numFmtId="0" fontId="44" fillId="0" borderId="9" xfId="19" applyFont="1" applyFill="1" applyBorder="1" applyAlignment="1" applyProtection="1">
      <alignment horizontal="left" vertical="center" wrapText="1"/>
    </xf>
    <xf numFmtId="0" fontId="44" fillId="0" borderId="12" xfId="19" applyFont="1" applyFill="1" applyBorder="1" applyAlignment="1" applyProtection="1">
      <alignment horizontal="left" vertical="center"/>
    </xf>
    <xf numFmtId="0" fontId="44" fillId="0" borderId="13" xfId="19" applyFont="1" applyFill="1" applyBorder="1" applyAlignment="1" applyProtection="1">
      <alignment horizontal="left" vertical="center"/>
    </xf>
    <xf numFmtId="0" fontId="44" fillId="0" borderId="31" xfId="19" applyFont="1" applyFill="1" applyBorder="1" applyAlignment="1" applyProtection="1">
      <alignment horizontal="left" vertical="center"/>
    </xf>
    <xf numFmtId="0" fontId="44" fillId="0" borderId="32" xfId="19" applyFont="1" applyFill="1" applyBorder="1" applyAlignment="1" applyProtection="1">
      <alignment horizontal="left" vertical="center"/>
    </xf>
  </cellXfs>
  <cellStyles count="24">
    <cellStyle name="標準" xfId="0" builtinId="0"/>
    <cellStyle name="標準 2" xfId="3"/>
    <cellStyle name="標準 2 2" xfId="4"/>
    <cellStyle name="標準 2 3" xfId="7"/>
    <cellStyle name="標準 2 4" xfId="13"/>
    <cellStyle name="標準 3" xfId="8"/>
    <cellStyle name="標準 4" xfId="2"/>
    <cellStyle name="標準 4 2" xfId="23"/>
    <cellStyle name="標準 4_APAHO401600" xfId="1"/>
    <cellStyle name="標準 4_APAHO401600 2" xfId="19"/>
    <cellStyle name="標準 4_APAHO4019001 2" xfId="22"/>
    <cellStyle name="標準 4_ZJ08_022012_青森市_2010 2" xfId="21"/>
    <cellStyle name="標準 6" xfId="5"/>
    <cellStyle name="標準 6_APAHO401000" xfId="6"/>
    <cellStyle name="標準 6_APAHO401200_O-JJ1016-001-3_財政状況資料集(決算状況カード(各会計・関係団体))(Rev2)2" xfId="12"/>
    <cellStyle name="標準 6_APAHO402200_O-JJ1016-001-3_財政状況資料集(決算状況カード(各会計・関係団体))(Rev2)2" xfId="9"/>
    <cellStyle name="標準_【レイアウト】（県）資料３（Ｐ２）　歳出比較分析表 2" xfId="15"/>
    <cellStyle name="標準_【レイアウト】（市）資料３（Ｐ２）　歳出比較分析表 2" xfId="16"/>
    <cellStyle name="標準_APAHO251300 2" xfId="17"/>
    <cellStyle name="標準_APAHO252300 2" xfId="18"/>
    <cellStyle name="標準_Book1" xfId="10"/>
    <cellStyle name="標準_Book1 2" xfId="14"/>
    <cellStyle name="標準_O-JJ0722-001-3_決算状況カード(各会計・関係団体)_O-JJ1016-001-3_財政状況資料集(決算状況カード(各会計・関係団体))(Rev2)2" xfId="11"/>
    <cellStyle name="標準_O-JJ0722-001-8_連結実質赤字比率に係る赤字・黒字の構成分析 2"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CACD-4972-8119-5FA34798EEB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35980</c:v>
                </c:pt>
                <c:pt idx="1">
                  <c:v>26394</c:v>
                </c:pt>
                <c:pt idx="2">
                  <c:v>22976</c:v>
                </c:pt>
                <c:pt idx="3">
                  <c:v>25026</c:v>
                </c:pt>
                <c:pt idx="4">
                  <c:v>26179</c:v>
                </c:pt>
              </c:numCache>
            </c:numRef>
          </c:val>
          <c:smooth val="0"/>
          <c:extLst>
            <c:ext xmlns:c16="http://schemas.microsoft.com/office/drawing/2014/chart" uri="{C3380CC4-5D6E-409C-BE32-E72D297353CC}">
              <c16:uniqueId val="{00000001-CACD-4972-8119-5FA34798EE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8679375604E-2"/>
              <c:y val="7.5163515656799587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6.7</c:v>
                </c:pt>
                <c:pt idx="1">
                  <c:v>5.83</c:v>
                </c:pt>
                <c:pt idx="2">
                  <c:v>9.7100000000000009</c:v>
                </c:pt>
                <c:pt idx="3">
                  <c:v>13.16</c:v>
                </c:pt>
                <c:pt idx="4">
                  <c:v>11.84</c:v>
                </c:pt>
              </c:numCache>
            </c:numRef>
          </c:val>
          <c:extLst>
            <c:ext xmlns:c16="http://schemas.microsoft.com/office/drawing/2014/chart" uri="{C3380CC4-5D6E-409C-BE32-E72D297353CC}">
              <c16:uniqueId val="{00000000-FC22-4156-8C45-6C10E4C7372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11.99</c:v>
                </c:pt>
                <c:pt idx="1">
                  <c:v>12.02</c:v>
                </c:pt>
                <c:pt idx="2">
                  <c:v>10.8</c:v>
                </c:pt>
                <c:pt idx="3">
                  <c:v>11.43</c:v>
                </c:pt>
                <c:pt idx="4">
                  <c:v>13.02</c:v>
                </c:pt>
              </c:numCache>
            </c:numRef>
          </c:val>
          <c:extLst>
            <c:ext xmlns:c16="http://schemas.microsoft.com/office/drawing/2014/chart" uri="{C3380CC4-5D6E-409C-BE32-E72D297353CC}">
              <c16:uniqueId val="{00000001-FC22-4156-8C45-6C10E4C7372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0.5</c:v>
                </c:pt>
                <c:pt idx="1">
                  <c:v>-0.89</c:v>
                </c:pt>
                <c:pt idx="2">
                  <c:v>3.57</c:v>
                </c:pt>
                <c:pt idx="3">
                  <c:v>5.46</c:v>
                </c:pt>
                <c:pt idx="4">
                  <c:v>-0.09</c:v>
                </c:pt>
              </c:numCache>
            </c:numRef>
          </c:val>
          <c:smooth val="0"/>
          <c:extLst>
            <c:ext xmlns:c16="http://schemas.microsoft.com/office/drawing/2014/chart" uri="{C3380CC4-5D6E-409C-BE32-E72D297353CC}">
              <c16:uniqueId val="{00000002-FC22-4156-8C45-6C10E4C737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1.27</c:v>
                </c:pt>
                <c:pt idx="2">
                  <c:v>#N/A</c:v>
                </c:pt>
                <c:pt idx="3">
                  <c:v>1.53</c:v>
                </c:pt>
                <c:pt idx="4">
                  <c:v>0</c:v>
                </c:pt>
                <c:pt idx="5">
                  <c:v>0</c:v>
                </c:pt>
                <c:pt idx="6">
                  <c:v>0</c:v>
                </c:pt>
                <c:pt idx="7">
                  <c:v>0</c:v>
                </c:pt>
                <c:pt idx="8">
                  <c:v>0</c:v>
                </c:pt>
                <c:pt idx="9">
                  <c:v>0</c:v>
                </c:pt>
              </c:numCache>
            </c:numRef>
          </c:val>
          <c:extLst>
            <c:ext xmlns:c16="http://schemas.microsoft.com/office/drawing/2014/chart" uri="{C3380CC4-5D6E-409C-BE32-E72D297353CC}">
              <c16:uniqueId val="{00000000-11C2-4BC5-B802-350A4072A1A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C2-4BC5-B802-350A4072A1A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C2-4BC5-B802-350A4072A1A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C2-4BC5-B802-350A4072A1A3}"/>
            </c:ext>
          </c:extLst>
        </c:ser>
        <c:ser>
          <c:idx val="4"/>
          <c:order val="4"/>
          <c:tx>
            <c:strRef>
              <c:f>[1]データシート!$A$31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1C2-4BC5-B802-350A4072A1A3}"/>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0.01</c:v>
                </c:pt>
                <c:pt idx="2">
                  <c:v>#N/A</c:v>
                </c:pt>
                <c:pt idx="3">
                  <c:v>0.01</c:v>
                </c:pt>
                <c:pt idx="4">
                  <c:v>#N/A</c:v>
                </c:pt>
                <c:pt idx="5">
                  <c:v>0.03</c:v>
                </c:pt>
                <c:pt idx="6">
                  <c:v>#N/A</c:v>
                </c:pt>
                <c:pt idx="7">
                  <c:v>0</c:v>
                </c:pt>
                <c:pt idx="8">
                  <c:v>#N/A</c:v>
                </c:pt>
                <c:pt idx="9">
                  <c:v>0.14000000000000001</c:v>
                </c:pt>
              </c:numCache>
            </c:numRef>
          </c:val>
          <c:extLst>
            <c:ext xmlns:c16="http://schemas.microsoft.com/office/drawing/2014/chart" uri="{C3380CC4-5D6E-409C-BE32-E72D297353CC}">
              <c16:uniqueId val="{00000005-11C2-4BC5-B802-350A4072A1A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1.01</c:v>
                </c:pt>
                <c:pt idx="2">
                  <c:v>#N/A</c:v>
                </c:pt>
                <c:pt idx="3">
                  <c:v>0.89</c:v>
                </c:pt>
                <c:pt idx="4">
                  <c:v>#N/A</c:v>
                </c:pt>
                <c:pt idx="5">
                  <c:v>1.5</c:v>
                </c:pt>
                <c:pt idx="6">
                  <c:v>#N/A</c:v>
                </c:pt>
                <c:pt idx="7">
                  <c:v>1.1399999999999999</c:v>
                </c:pt>
                <c:pt idx="8">
                  <c:v>#N/A</c:v>
                </c:pt>
                <c:pt idx="9">
                  <c:v>0.68</c:v>
                </c:pt>
              </c:numCache>
            </c:numRef>
          </c:val>
          <c:extLst>
            <c:ext xmlns:c16="http://schemas.microsoft.com/office/drawing/2014/chart" uri="{C3380CC4-5D6E-409C-BE32-E72D297353CC}">
              <c16:uniqueId val="{00000006-11C2-4BC5-B802-350A4072A1A3}"/>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0.5</c:v>
                </c:pt>
                <c:pt idx="2">
                  <c:v>#N/A</c:v>
                </c:pt>
                <c:pt idx="3">
                  <c:v>0.23</c:v>
                </c:pt>
                <c:pt idx="4">
                  <c:v>#N/A</c:v>
                </c:pt>
                <c:pt idx="5">
                  <c:v>0.28999999999999998</c:v>
                </c:pt>
                <c:pt idx="6">
                  <c:v>#N/A</c:v>
                </c:pt>
                <c:pt idx="7">
                  <c:v>0.54</c:v>
                </c:pt>
                <c:pt idx="8">
                  <c:v>#N/A</c:v>
                </c:pt>
                <c:pt idx="9">
                  <c:v>0.72</c:v>
                </c:pt>
              </c:numCache>
            </c:numRef>
          </c:val>
          <c:extLst>
            <c:ext xmlns:c16="http://schemas.microsoft.com/office/drawing/2014/chart" uri="{C3380CC4-5D6E-409C-BE32-E72D297353CC}">
              <c16:uniqueId val="{00000007-11C2-4BC5-B802-350A4072A1A3}"/>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0</c:v>
                </c:pt>
                <c:pt idx="1">
                  <c:v>0</c:v>
                </c:pt>
                <c:pt idx="2">
                  <c:v>0</c:v>
                </c:pt>
                <c:pt idx="3">
                  <c:v>0</c:v>
                </c:pt>
                <c:pt idx="4">
                  <c:v>#N/A</c:v>
                </c:pt>
                <c:pt idx="5">
                  <c:v>1.5</c:v>
                </c:pt>
                <c:pt idx="6">
                  <c:v>#N/A</c:v>
                </c:pt>
                <c:pt idx="7">
                  <c:v>1.45</c:v>
                </c:pt>
                <c:pt idx="8">
                  <c:v>#N/A</c:v>
                </c:pt>
                <c:pt idx="9">
                  <c:v>1.44</c:v>
                </c:pt>
              </c:numCache>
            </c:numRef>
          </c:val>
          <c:extLst>
            <c:ext xmlns:c16="http://schemas.microsoft.com/office/drawing/2014/chart" uri="{C3380CC4-5D6E-409C-BE32-E72D297353CC}">
              <c16:uniqueId val="{00000008-11C2-4BC5-B802-350A4072A1A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6.69</c:v>
                </c:pt>
                <c:pt idx="2">
                  <c:v>#N/A</c:v>
                </c:pt>
                <c:pt idx="3">
                  <c:v>5.83</c:v>
                </c:pt>
                <c:pt idx="4">
                  <c:v>#N/A</c:v>
                </c:pt>
                <c:pt idx="5">
                  <c:v>9.7100000000000009</c:v>
                </c:pt>
                <c:pt idx="6">
                  <c:v>#N/A</c:v>
                </c:pt>
                <c:pt idx="7">
                  <c:v>13.16</c:v>
                </c:pt>
                <c:pt idx="8">
                  <c:v>#N/A</c:v>
                </c:pt>
                <c:pt idx="9">
                  <c:v>11.83</c:v>
                </c:pt>
              </c:numCache>
            </c:numRef>
          </c:val>
          <c:extLst>
            <c:ext xmlns:c16="http://schemas.microsoft.com/office/drawing/2014/chart" uri="{C3380CC4-5D6E-409C-BE32-E72D297353CC}">
              <c16:uniqueId val="{00000009-11C2-4BC5-B802-350A4072A1A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1891</c:v>
                </c:pt>
                <c:pt idx="5">
                  <c:v>1791</c:v>
                </c:pt>
                <c:pt idx="8">
                  <c:v>1606</c:v>
                </c:pt>
                <c:pt idx="11">
                  <c:v>1599</c:v>
                </c:pt>
                <c:pt idx="14">
                  <c:v>1596</c:v>
                </c:pt>
              </c:numCache>
            </c:numRef>
          </c:val>
          <c:extLst>
            <c:ext xmlns:c16="http://schemas.microsoft.com/office/drawing/2014/chart" uri="{C3380CC4-5D6E-409C-BE32-E72D297353CC}">
              <c16:uniqueId val="{00000000-D077-4E37-8C1C-7D67A9B72FC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77-4E37-8C1C-7D67A9B72FC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35</c:v>
                </c:pt>
                <c:pt idx="3">
                  <c:v>34</c:v>
                </c:pt>
                <c:pt idx="6">
                  <c:v>33</c:v>
                </c:pt>
                <c:pt idx="9">
                  <c:v>24</c:v>
                </c:pt>
                <c:pt idx="12">
                  <c:v>5</c:v>
                </c:pt>
              </c:numCache>
            </c:numRef>
          </c:val>
          <c:extLst>
            <c:ext xmlns:c16="http://schemas.microsoft.com/office/drawing/2014/chart" uri="{C3380CC4-5D6E-409C-BE32-E72D297353CC}">
              <c16:uniqueId val="{00000002-D077-4E37-8C1C-7D67A9B72FC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7-4E37-8C1C-7D67A9B72FC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235</c:v>
                </c:pt>
                <c:pt idx="3">
                  <c:v>216</c:v>
                </c:pt>
                <c:pt idx="6">
                  <c:v>83</c:v>
                </c:pt>
                <c:pt idx="9">
                  <c:v>88</c:v>
                </c:pt>
                <c:pt idx="12">
                  <c:v>87</c:v>
                </c:pt>
              </c:numCache>
            </c:numRef>
          </c:val>
          <c:extLst>
            <c:ext xmlns:c16="http://schemas.microsoft.com/office/drawing/2014/chart" uri="{C3380CC4-5D6E-409C-BE32-E72D297353CC}">
              <c16:uniqueId val="{00000004-D077-4E37-8C1C-7D67A9B72FC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7-4E37-8C1C-7D67A9B72FC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77-4E37-8C1C-7D67A9B72FC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1905</c:v>
                </c:pt>
                <c:pt idx="3">
                  <c:v>1797</c:v>
                </c:pt>
                <c:pt idx="6">
                  <c:v>1694</c:v>
                </c:pt>
                <c:pt idx="9">
                  <c:v>1691</c:v>
                </c:pt>
                <c:pt idx="12">
                  <c:v>1649</c:v>
                </c:pt>
              </c:numCache>
            </c:numRef>
          </c:val>
          <c:extLst>
            <c:ext xmlns:c16="http://schemas.microsoft.com/office/drawing/2014/chart" uri="{C3380CC4-5D6E-409C-BE32-E72D297353CC}">
              <c16:uniqueId val="{00000007-D077-4E37-8C1C-7D67A9B72FC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284</c:v>
                </c:pt>
                <c:pt idx="2">
                  <c:v>#N/A</c:v>
                </c:pt>
                <c:pt idx="3">
                  <c:v>#N/A</c:v>
                </c:pt>
                <c:pt idx="4">
                  <c:v>256</c:v>
                </c:pt>
                <c:pt idx="5">
                  <c:v>#N/A</c:v>
                </c:pt>
                <c:pt idx="6">
                  <c:v>#N/A</c:v>
                </c:pt>
                <c:pt idx="7">
                  <c:v>204</c:v>
                </c:pt>
                <c:pt idx="8">
                  <c:v>#N/A</c:v>
                </c:pt>
                <c:pt idx="9">
                  <c:v>#N/A</c:v>
                </c:pt>
                <c:pt idx="10">
                  <c:v>204</c:v>
                </c:pt>
                <c:pt idx="11">
                  <c:v>#N/A</c:v>
                </c:pt>
                <c:pt idx="12">
                  <c:v>#N/A</c:v>
                </c:pt>
                <c:pt idx="13">
                  <c:v>145</c:v>
                </c:pt>
                <c:pt idx="14">
                  <c:v>#N/A</c:v>
                </c:pt>
              </c:numCache>
            </c:numRef>
          </c:val>
          <c:smooth val="0"/>
          <c:extLst>
            <c:ext xmlns:c16="http://schemas.microsoft.com/office/drawing/2014/chart" uri="{C3380CC4-5D6E-409C-BE32-E72D297353CC}">
              <c16:uniqueId val="{00000008-D077-4E37-8C1C-7D67A9B72F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16879</c:v>
                </c:pt>
                <c:pt idx="5">
                  <c:v>16896</c:v>
                </c:pt>
                <c:pt idx="8">
                  <c:v>16821</c:v>
                </c:pt>
                <c:pt idx="11">
                  <c:v>16862</c:v>
                </c:pt>
                <c:pt idx="14">
                  <c:v>16286</c:v>
                </c:pt>
              </c:numCache>
            </c:numRef>
          </c:val>
          <c:extLst>
            <c:ext xmlns:c16="http://schemas.microsoft.com/office/drawing/2014/chart" uri="{C3380CC4-5D6E-409C-BE32-E72D297353CC}">
              <c16:uniqueId val="{00000000-6F96-4D50-A887-F7A4553E9B5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3951</c:v>
                </c:pt>
                <c:pt idx="5">
                  <c:v>3753</c:v>
                </c:pt>
                <c:pt idx="8">
                  <c:v>2978</c:v>
                </c:pt>
                <c:pt idx="11">
                  <c:v>2364</c:v>
                </c:pt>
                <c:pt idx="14">
                  <c:v>1763</c:v>
                </c:pt>
              </c:numCache>
            </c:numRef>
          </c:val>
          <c:extLst>
            <c:ext xmlns:c16="http://schemas.microsoft.com/office/drawing/2014/chart" uri="{C3380CC4-5D6E-409C-BE32-E72D297353CC}">
              <c16:uniqueId val="{00000001-6F96-4D50-A887-F7A4553E9B5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4488</c:v>
                </c:pt>
                <c:pt idx="5">
                  <c:v>4915</c:v>
                </c:pt>
                <c:pt idx="8">
                  <c:v>5043</c:v>
                </c:pt>
                <c:pt idx="11">
                  <c:v>6045</c:v>
                </c:pt>
                <c:pt idx="14">
                  <c:v>7374</c:v>
                </c:pt>
              </c:numCache>
            </c:numRef>
          </c:val>
          <c:extLst>
            <c:ext xmlns:c16="http://schemas.microsoft.com/office/drawing/2014/chart" uri="{C3380CC4-5D6E-409C-BE32-E72D297353CC}">
              <c16:uniqueId val="{00000002-6F96-4D50-A887-F7A4553E9B5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96-4D50-A887-F7A4553E9B5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96-4D50-A887-F7A4553E9B5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6-4D50-A887-F7A4553E9B5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4358</c:v>
                </c:pt>
                <c:pt idx="3">
                  <c:v>4362</c:v>
                </c:pt>
                <c:pt idx="6">
                  <c:v>4342</c:v>
                </c:pt>
                <c:pt idx="9">
                  <c:v>4176</c:v>
                </c:pt>
                <c:pt idx="12">
                  <c:v>4102</c:v>
                </c:pt>
              </c:numCache>
            </c:numRef>
          </c:val>
          <c:extLst>
            <c:ext xmlns:c16="http://schemas.microsoft.com/office/drawing/2014/chart" uri="{C3380CC4-5D6E-409C-BE32-E72D297353CC}">
              <c16:uniqueId val="{00000006-6F96-4D50-A887-F7A4553E9B5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193</c:v>
                </c:pt>
                <c:pt idx="3">
                  <c:v>167</c:v>
                </c:pt>
                <c:pt idx="6">
                  <c:v>147</c:v>
                </c:pt>
                <c:pt idx="9">
                  <c:v>134</c:v>
                </c:pt>
                <c:pt idx="12">
                  <c:v>121</c:v>
                </c:pt>
              </c:numCache>
            </c:numRef>
          </c:val>
          <c:extLst>
            <c:ext xmlns:c16="http://schemas.microsoft.com/office/drawing/2014/chart" uri="{C3380CC4-5D6E-409C-BE32-E72D297353CC}">
              <c16:uniqueId val="{00000007-6F96-4D50-A887-F7A4553E9B5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3210</c:v>
                </c:pt>
                <c:pt idx="3">
                  <c:v>3080</c:v>
                </c:pt>
                <c:pt idx="6">
                  <c:v>2332</c:v>
                </c:pt>
                <c:pt idx="9">
                  <c:v>1808</c:v>
                </c:pt>
                <c:pt idx="12">
                  <c:v>1166</c:v>
                </c:pt>
              </c:numCache>
            </c:numRef>
          </c:val>
          <c:extLst>
            <c:ext xmlns:c16="http://schemas.microsoft.com/office/drawing/2014/chart" uri="{C3380CC4-5D6E-409C-BE32-E72D297353CC}">
              <c16:uniqueId val="{00000008-6F96-4D50-A887-F7A4553E9B5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83</c:v>
                </c:pt>
                <c:pt idx="3">
                  <c:v>53</c:v>
                </c:pt>
                <c:pt idx="6">
                  <c:v>22</c:v>
                </c:pt>
                <c:pt idx="9">
                  <c:v>1</c:v>
                </c:pt>
                <c:pt idx="12">
                  <c:v>53</c:v>
                </c:pt>
              </c:numCache>
            </c:numRef>
          </c:val>
          <c:extLst>
            <c:ext xmlns:c16="http://schemas.microsoft.com/office/drawing/2014/chart" uri="{C3380CC4-5D6E-409C-BE32-E72D297353CC}">
              <c16:uniqueId val="{00000009-6F96-4D50-A887-F7A4553E9B5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19503</c:v>
                </c:pt>
                <c:pt idx="3">
                  <c:v>19341</c:v>
                </c:pt>
                <c:pt idx="6">
                  <c:v>18950</c:v>
                </c:pt>
                <c:pt idx="9">
                  <c:v>18427</c:v>
                </c:pt>
                <c:pt idx="12">
                  <c:v>17806</c:v>
                </c:pt>
              </c:numCache>
            </c:numRef>
          </c:val>
          <c:extLst>
            <c:ext xmlns:c16="http://schemas.microsoft.com/office/drawing/2014/chart" uri="{C3380CC4-5D6E-409C-BE32-E72D297353CC}">
              <c16:uniqueId val="{0000000A-6F96-4D50-A887-F7A4553E9B5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2029</c:v>
                </c:pt>
                <c:pt idx="2">
                  <c:v>#N/A</c:v>
                </c:pt>
                <c:pt idx="3">
                  <c:v>#N/A</c:v>
                </c:pt>
                <c:pt idx="4">
                  <c:v>1439</c:v>
                </c:pt>
                <c:pt idx="5">
                  <c:v>#N/A</c:v>
                </c:pt>
                <c:pt idx="6">
                  <c:v>#N/A</c:v>
                </c:pt>
                <c:pt idx="7">
                  <c:v>952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96-4D50-A887-F7A4553E9B5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1767</c:v>
                </c:pt>
                <c:pt idx="1">
                  <c:v>2005</c:v>
                </c:pt>
                <c:pt idx="2">
                  <c:v>2251</c:v>
                </c:pt>
              </c:numCache>
            </c:numRef>
          </c:val>
          <c:extLst>
            <c:ext xmlns:c16="http://schemas.microsoft.com/office/drawing/2014/chart" uri="{C3380CC4-5D6E-409C-BE32-E72D297353CC}">
              <c16:uniqueId val="{00000000-C466-4748-91D3-774D556E2F3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C466-4748-91D3-774D556E2F3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2945</c:v>
                </c:pt>
                <c:pt idx="1">
                  <c:v>3547</c:v>
                </c:pt>
                <c:pt idx="2">
                  <c:v>4430</c:v>
                </c:pt>
              </c:numCache>
            </c:numRef>
          </c:val>
          <c:extLst>
            <c:ext xmlns:c16="http://schemas.microsoft.com/office/drawing/2014/chart" uri="{C3380CC4-5D6E-409C-BE32-E72D297353CC}">
              <c16:uniqueId val="{00000002-C466-4748-91D3-774D556E2F3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8205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3150" y="190500"/>
          <a:ext cx="2276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0150" y="190500"/>
          <a:ext cx="34290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9950" y="1127506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301875" y="1117854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0550" y="7597140"/>
          <a:ext cx="4048125" cy="387413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0550" y="7588250"/>
          <a:ext cx="8096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3032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56515</xdr:colOff>
      <xdr:row>52</xdr:row>
      <xdr:rowOff>227965</xdr:rowOff>
    </xdr:to>
    <xdr:sp macro="" textlink="" fLocksText="0">
      <xdr:nvSpPr>
        <xdr:cNvPr id="20" name="テキスト ボックス 19"/>
        <xdr:cNvSpPr txBox="1"/>
      </xdr:nvSpPr>
      <xdr:spPr>
        <a:xfrm>
          <a:off x="12144375" y="7931150"/>
          <a:ext cx="3780790" cy="3371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元金償還金は抑制により4,176万６千円の減となっており、公営企業債の元利償還金に対する繰入金や算入公債費等は横ばいとなったため、実質公債費率の分子は減となった。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63550" y="12376150"/>
          <a:ext cx="683260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xdr:cNvSpPr>
          <a:spLocks noChangeArrowheads="1"/>
        </xdr:cNvSpPr>
      </xdr:nvSpPr>
      <xdr:spPr>
        <a:xfrm>
          <a:off x="12020550" y="12385675"/>
          <a:ext cx="40754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2045315" y="12376150"/>
          <a:ext cx="7385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2125325" y="12595860"/>
          <a:ext cx="3868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928475" y="7572375"/>
          <a:ext cx="4271010"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1986895" y="7600950"/>
          <a:ext cx="2272030" cy="669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90775" y="799401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90775" y="8343265"/>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90775" y="86829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90775" y="9032240"/>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90775" y="939101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90775" y="974026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90775" y="1043876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90775" y="1077849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90775" y="111372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90775" y="114865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90775" y="1182624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419350" y="1229042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296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589915</xdr:colOff>
      <xdr:row>1</xdr:row>
      <xdr:rowOff>47625</xdr:rowOff>
    </xdr:from>
    <xdr:to>
      <xdr:col>13</xdr:col>
      <xdr:colOff>629285</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172085</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706985" y="238125"/>
          <a:ext cx="34925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866140</xdr:colOff>
      <xdr:row>5</xdr:row>
      <xdr:rowOff>133985</xdr:rowOff>
    </xdr:to>
    <xdr:sp macro="" textlink="">
      <xdr:nvSpPr>
        <xdr:cNvPr id="22" name="テキスト ボックス 6"/>
        <xdr:cNvSpPr txBox="1">
          <a:spLocks noChangeArrowheads="1"/>
        </xdr:cNvSpPr>
      </xdr:nvSpPr>
      <xdr:spPr>
        <a:xfrm>
          <a:off x="577850" y="705485"/>
          <a:ext cx="163449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2042775" y="7956550"/>
          <a:ext cx="4042410" cy="4419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起債の発行抑制のため、地方債の現在高が620,815千円減少（△3.4％）し、公営企業債等繰入見込額が641,648千円減少（△35.5％）となっている。</a:t>
          </a:r>
          <a:endParaRPr kumimoji="1" lang="ja-JP" altLang="en-US" sz="1400">
            <a:latin typeface="ＭＳ ゴシック"/>
            <a:ea typeface="ＭＳ ゴシック"/>
          </a:endParaRPr>
        </a:p>
        <a:p>
          <a:r>
            <a:rPr kumimoji="1" lang="ja-JP" altLang="en-US" sz="1200">
              <a:latin typeface="ＭＳ ゴシック"/>
              <a:ea typeface="ＭＳ ゴシック"/>
            </a:rPr>
            <a:t>　債務負担行為に基づく支出予定額が51,595千円の増（＋4,144.2％）、基金の積立により充当可能財源等が1,328,123千円の増（＋22.0％）となり、中期財政計画に基づく、起債の発行額抑制及び計画的な基金への積み増しの結果、将来負担比率の分子は大幅に減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777240" y="123983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777240" y="137414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32662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7850" y="11925300"/>
          <a:ext cx="6648450" cy="368300"/>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52375" y="165100"/>
          <a:ext cx="36601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506190" y="165100"/>
          <a:ext cx="67849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東京都狛江市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646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777240" y="130752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52375" y="806450"/>
          <a:ext cx="1063879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52375" y="1297305"/>
          <a:ext cx="1063752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令和３年度の実質収支額は2,308百万円となった。令和４年度は財政調整基金に649百万円、特定目的基金を加えた基金合計では1,733百万円を積み立て、実質収支額（決算剰余金）の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以上の積み立てを行ったことから、全体として基金残高は増となった。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地方財政法（昭和</a:t>
          </a:r>
          <a:r>
            <a:rPr kumimoji="1" lang="en-US" altLang="ja-JP" sz="1300">
              <a:solidFill>
                <a:schemeClr val="dk1"/>
              </a:solidFill>
              <a:effectLst/>
              <a:latin typeface="ＭＳ ゴシック"/>
              <a:ea typeface="ＭＳ ゴシック"/>
              <a:cs typeface="+mn-cs"/>
            </a:rPr>
            <a:t>23 </a:t>
          </a:r>
          <a:r>
            <a:rPr kumimoji="1" lang="ja-JP" altLang="en-US" sz="1300">
              <a:solidFill>
                <a:schemeClr val="dk1"/>
              </a:solidFill>
              <a:effectLst/>
              <a:latin typeface="ＭＳ ゴシック"/>
              <a:ea typeface="ＭＳ ゴシック"/>
              <a:cs typeface="+mn-cs"/>
            </a:rPr>
            <a:t>年法律第</a:t>
          </a:r>
          <a:r>
            <a:rPr kumimoji="1" lang="en-US" altLang="ja-JP" sz="1300">
              <a:solidFill>
                <a:schemeClr val="dk1"/>
              </a:solidFill>
              <a:effectLst/>
              <a:latin typeface="ＭＳ ゴシック"/>
              <a:ea typeface="ＭＳ ゴシック"/>
              <a:cs typeface="+mn-cs"/>
            </a:rPr>
            <a:t>109 </a:t>
          </a:r>
          <a:r>
            <a:rPr kumimoji="1" lang="ja-JP" altLang="en-US" sz="1300">
              <a:solidFill>
                <a:schemeClr val="dk1"/>
              </a:solidFill>
              <a:effectLst/>
              <a:latin typeface="ＭＳ ゴシック"/>
              <a:ea typeface="ＭＳ ゴシック"/>
              <a:cs typeface="+mn-cs"/>
            </a:rPr>
            <a:t>号）第７条において「地方公共団体は、各会計年度において歳入歳出の決算上剰余金を生じた場合においては、当該剰余金のうち</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を下らない金額は、これを剰余金を生じた翌翌年度までに、積み立て、又は償還期限を繰り上げて行なう地方債の償還の財源に充てなければならない。」と規定されているが、狛江市においては、中期財政計画に基づき、一般会計決算の実質収支額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以上を翌年度までに基金に積み立てるように努める。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73619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52375" y="12450445"/>
          <a:ext cx="10638790" cy="540575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52375" y="12915900"/>
          <a:ext cx="10637520" cy="49377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　公共施設修繕基金：公用又は公共用に供する施設の修繕に係る資金に充てるもの</a:t>
          </a:r>
        </a:p>
        <a:p>
          <a:r>
            <a:rPr kumimoji="1" lang="ja-JP" altLang="en-US" sz="1200">
              <a:solidFill>
                <a:schemeClr val="dk1"/>
              </a:solidFill>
              <a:effectLst/>
              <a:latin typeface="ＭＳ ゴシック"/>
              <a:ea typeface="ＭＳ ゴシック"/>
              <a:cs typeface="+mn-cs"/>
            </a:rPr>
            <a:t>　公共施設整備基金：公用又は公共用に供する施設の整備（増改築を含む。）に係る資金に充てるもの</a:t>
          </a:r>
        </a:p>
        <a:p>
          <a:r>
            <a:rPr kumimoji="1" lang="ja-JP" altLang="en-US" sz="1200">
              <a:solidFill>
                <a:schemeClr val="dk1"/>
              </a:solidFill>
              <a:effectLst/>
              <a:latin typeface="ＭＳ ゴシック"/>
              <a:ea typeface="ＭＳ ゴシック"/>
              <a:cs typeface="+mn-cs"/>
            </a:rPr>
            <a:t>　清掃施設整備基金：清掃施設の建設及び修繕に係る資金に充てるもの</a:t>
          </a:r>
        </a:p>
        <a:p>
          <a:r>
            <a:rPr kumimoji="1" lang="ja-JP" altLang="en-US" sz="1200">
              <a:solidFill>
                <a:schemeClr val="dk1"/>
              </a:solidFill>
              <a:effectLst/>
              <a:latin typeface="ＭＳ ゴシック"/>
              <a:ea typeface="ＭＳ ゴシック"/>
              <a:cs typeface="+mn-cs"/>
            </a:rPr>
            <a:t>　都市計画事業基金：土地区画整理事業の資金に充てるもの</a:t>
          </a:r>
        </a:p>
        <a:p>
          <a:r>
            <a:rPr kumimoji="1" lang="ja-JP" altLang="en-US" sz="1200">
              <a:solidFill>
                <a:schemeClr val="dk1"/>
              </a:solidFill>
              <a:effectLst/>
              <a:latin typeface="ＭＳ ゴシック"/>
              <a:ea typeface="ＭＳ ゴシック"/>
              <a:cs typeface="+mn-cs"/>
            </a:rPr>
            <a:t>　緑化基金	　　　：みどりの保護、育成及び緑地確保等の緑化事業の推進を図るための資金に充てるもの</a:t>
          </a: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　</a:t>
          </a:r>
        </a:p>
        <a:p>
          <a:r>
            <a:rPr kumimoji="1" lang="ja-JP" altLang="en-US" sz="1200">
              <a:solidFill>
                <a:schemeClr val="dk1"/>
              </a:solidFill>
              <a:effectLst/>
              <a:latin typeface="ＭＳ ゴシック"/>
              <a:ea typeface="ＭＳ ゴシック"/>
              <a:cs typeface="+mn-cs"/>
            </a:rPr>
            <a:t>　都市計画事業基金：都市計画税を原資として３億５千円の積立を行ったことによる増。</a:t>
          </a:r>
        </a:p>
        <a:p>
          <a:r>
            <a:rPr kumimoji="1" lang="ja-JP" altLang="en-US" sz="1200">
              <a:solidFill>
                <a:schemeClr val="dk1"/>
              </a:solidFill>
              <a:effectLst/>
              <a:latin typeface="ＭＳ ゴシック"/>
              <a:ea typeface="ＭＳ ゴシック"/>
              <a:cs typeface="+mn-cs"/>
            </a:rPr>
            <a:t>　公共施設整備基金：今後の学校等の公共施設の建替えや、新図書館の新築に備え、３億円の積立を行ったことによる増。</a:t>
          </a:r>
        </a:p>
        <a:p>
          <a:r>
            <a:rPr kumimoji="1" lang="ja-JP" altLang="en-US" sz="1200">
              <a:solidFill>
                <a:schemeClr val="dk1"/>
              </a:solidFill>
              <a:effectLst/>
              <a:latin typeface="ＭＳ ゴシック"/>
              <a:ea typeface="ＭＳ ゴシック"/>
              <a:cs typeface="+mn-cs"/>
            </a:rPr>
            <a:t>　公共施設修繕基金：今後の学校等の公共施設の大規模改修に備え、２億円を取り崩し、３億７千万円を積み立てたことによる増。</a:t>
          </a:r>
        </a:p>
        <a:p>
          <a:r>
            <a:rPr kumimoji="1" lang="ja-JP" altLang="en-US" sz="12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　公共施設修繕基金：積立目標額の設定にあたっては、貸借対照表における建物の減価償却累計額を必要となる公共施設の更新費用とし、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このうち特定財源を控除した</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％の額を一般財源（</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％）と基金（</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％）で負担することとする。平成</a:t>
          </a:r>
          <a:r>
            <a:rPr kumimoji="1" lang="en-US" altLang="ja-JP" sz="1200">
              <a:solidFill>
                <a:schemeClr val="dk1"/>
              </a:solidFill>
              <a:effectLst/>
              <a:latin typeface="ＭＳ ゴシック"/>
              <a:ea typeface="ＭＳ ゴシック"/>
              <a:cs typeface="+mn-cs"/>
            </a:rPr>
            <a:t>31</a:t>
          </a:r>
          <a:r>
            <a:rPr kumimoji="1" lang="ja-JP" altLang="en-US" sz="1200">
              <a:solidFill>
                <a:schemeClr val="dk1"/>
              </a:solidFill>
              <a:effectLst/>
              <a:latin typeface="ＭＳ ゴシック"/>
              <a:ea typeface="ＭＳ ゴシック"/>
              <a:cs typeface="+mn-cs"/>
            </a:rPr>
            <a:t>年度の建物</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減価償却累計額約</a:t>
          </a:r>
          <a:r>
            <a:rPr kumimoji="1" lang="en-US" altLang="ja-JP" sz="1200">
              <a:solidFill>
                <a:schemeClr val="dk1"/>
              </a:solidFill>
              <a:effectLst/>
              <a:latin typeface="ＭＳ ゴシック"/>
              <a:ea typeface="ＭＳ ゴシック"/>
              <a:cs typeface="+mn-cs"/>
            </a:rPr>
            <a:t>188</a:t>
          </a:r>
          <a:r>
            <a:rPr kumimoji="1" lang="ja-JP" altLang="en-US" sz="1200">
              <a:solidFill>
                <a:schemeClr val="dk1"/>
              </a:solidFill>
              <a:effectLst/>
              <a:latin typeface="ＭＳ ゴシック"/>
              <a:ea typeface="ＭＳ ゴシック"/>
              <a:cs typeface="+mn-cs"/>
            </a:rPr>
            <a:t>億円を今後必要になる更新費用として考え、20億円（約</a:t>
          </a:r>
          <a:r>
            <a:rPr kumimoji="1" lang="en-US" altLang="ja-JP" sz="1200">
              <a:solidFill>
                <a:schemeClr val="dk1"/>
              </a:solidFill>
              <a:effectLst/>
              <a:latin typeface="ＭＳ ゴシック"/>
              <a:ea typeface="ＭＳ ゴシック"/>
              <a:cs typeface="+mn-cs"/>
            </a:rPr>
            <a:t>196</a:t>
          </a:r>
          <a:r>
            <a:rPr kumimoji="1" lang="ja-JP" altLang="en-US" sz="1200">
              <a:solidFill>
                <a:schemeClr val="dk1"/>
              </a:solidFill>
              <a:effectLst/>
              <a:latin typeface="ＭＳ ゴシック"/>
              <a:ea typeface="ＭＳ ゴシック"/>
              <a:cs typeface="+mn-cs"/>
            </a:rPr>
            <a:t>億円</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％）を積立目標額とする。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公共施設整備基金：学校施設の改修費用は改築費用と同程度と考えられるため、公共施設修繕基金と同額の20億円を積立目標額とする。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清掃施設整備基金：多摩川衛生組合の炉の竣工時、建設費負担金は約９億円、その後公債費負担金として毎年度４億円がかかっていたこ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とから、いずれ訪れる炉の更新に備え、</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億円を積立目標額とする。</a:t>
          </a:r>
        </a:p>
        <a:p>
          <a:r>
            <a:rPr kumimoji="1" lang="ja-JP" altLang="en-US" sz="1200">
              <a:solidFill>
                <a:schemeClr val="dk1"/>
              </a:solidFill>
              <a:effectLst/>
              <a:latin typeface="ＭＳ ゴシック"/>
              <a:ea typeface="ＭＳ ゴシック"/>
              <a:cs typeface="+mn-cs"/>
            </a:rPr>
            <a:t>　都市計画事業基金：主に都市計画税を原資として積立を行うため、積立額が事業によって変わるものの、円滑な事業執行のため、積立に努める。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緑化基金　　　　：事業者の協力により、市が推進する緑のまちづくりに係る施策に活用される緑のまちづくり協力金を積み立て、緑地確保等</a:t>
          </a:r>
        </a:p>
        <a:p>
          <a:r>
            <a:rPr kumimoji="1" lang="ja-JP" altLang="en-US" sz="1200">
              <a:solidFill>
                <a:schemeClr val="dk1"/>
              </a:solidFill>
              <a:effectLst/>
              <a:latin typeface="ＭＳ ゴシック"/>
              <a:ea typeface="ＭＳ ゴシック"/>
              <a:cs typeface="+mn-cs"/>
            </a:rPr>
            <a:t>　　　　　　　　　　の財源として活用する。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736195" y="12550140"/>
          <a:ext cx="234442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52375" y="5278755"/>
          <a:ext cx="1063879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52375" y="5753100"/>
          <a:ext cx="1063752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令和４年度末残高は、649百万円の積み立てと403百万円の取崩しにより、2,251百万円、前年度比246百万円（12.3％）増となった。市民一人あたりでは約２万７千円となり、標準財政規模の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％（令和４年度では約</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億３千万円）以上の残高の確保ができた。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将来を見据えた持続可能な行財政運営を行っていくため、今後の社会保障費の増加等による財源不足を勘案し、近年の財政調整基金の取崩実績を踏まえた積立目標額として常に</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億円を確保できている状態としている。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736195" y="5372735"/>
          <a:ext cx="18821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52375" y="8876665"/>
          <a:ext cx="10638790" cy="34353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52375" y="9349740"/>
          <a:ext cx="10637520" cy="2940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減債基金の運用益以外の積み立ては行っていないため、年度末残高は維持となった。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公債費のピークはすでに過ぎたことから、減債基金の運用益以外の新たな積み立ては行わず、現状を維持する。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73619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82,749
81,387
6.39
37,179,103
34,955,048
2,047,112
17,295,242
17,805,888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分母である基準財政需要額では、包括人口の単位費用の減（１億</a:t>
          </a:r>
          <a:r>
            <a:rPr kumimoji="1" lang="en-US" altLang="ja-JP" sz="1050">
              <a:latin typeface="ＭＳ Ｐゴシック" panose="020B0600070205080204" pitchFamily="50" charset="-128"/>
              <a:ea typeface="ＭＳ Ｐゴシック" panose="020B0600070205080204" pitchFamily="50" charset="-128"/>
            </a:rPr>
            <a:t>1,364</a:t>
          </a:r>
          <a:r>
            <a:rPr kumimoji="1" lang="ja-JP" altLang="en-US" sz="1050">
              <a:latin typeface="ＭＳ Ｐゴシック" panose="020B0600070205080204" pitchFamily="50" charset="-128"/>
              <a:ea typeface="ＭＳ Ｐゴシック" panose="020B0600070205080204" pitchFamily="50" charset="-128"/>
            </a:rPr>
            <a:t>千２千円（△</a:t>
          </a:r>
          <a:r>
            <a:rPr kumimoji="1" lang="en-US" altLang="ja-JP" sz="1050">
              <a:latin typeface="ＭＳ Ｐゴシック" panose="020B0600070205080204" pitchFamily="50" charset="-128"/>
              <a:ea typeface="ＭＳ Ｐゴシック" panose="020B0600070205080204" pitchFamily="50" charset="-128"/>
            </a:rPr>
            <a:t>6.9</a:t>
          </a:r>
          <a:r>
            <a:rPr kumimoji="1" lang="ja-JP" altLang="en-US" sz="1050">
              <a:latin typeface="ＭＳ Ｐゴシック" panose="020B0600070205080204" pitchFamily="50" charset="-128"/>
              <a:ea typeface="ＭＳ Ｐゴシック" panose="020B0600070205080204" pitchFamily="50" charset="-128"/>
            </a:rPr>
            <a:t>％））や消防費の単位費用・補正係数の減（△</a:t>
          </a:r>
          <a:r>
            <a:rPr kumimoji="1" lang="en-US" altLang="ja-JP" sz="1050">
              <a:latin typeface="ＭＳ Ｐゴシック" panose="020B0600070205080204" pitchFamily="50" charset="-128"/>
              <a:ea typeface="ＭＳ Ｐゴシック" panose="020B0600070205080204" pitchFamily="50" charset="-128"/>
            </a:rPr>
            <a:t>3,401</a:t>
          </a:r>
          <a:r>
            <a:rPr kumimoji="1" lang="ja-JP" altLang="en-US" sz="1050">
              <a:latin typeface="ＭＳ Ｐゴシック" panose="020B0600070205080204" pitchFamily="50" charset="-128"/>
              <a:ea typeface="ＭＳ Ｐゴシック" panose="020B0600070205080204" pitchFamily="50" charset="-128"/>
            </a:rPr>
            <a:t>万３千円（△</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％））があるものの、生活保護費の補正係数の増（</a:t>
          </a:r>
          <a:r>
            <a:rPr kumimoji="1" lang="en-US" altLang="ja-JP" sz="1050">
              <a:latin typeface="ＭＳ Ｐゴシック" panose="020B0600070205080204" pitchFamily="50" charset="-128"/>
              <a:ea typeface="ＭＳ Ｐゴシック" panose="020B0600070205080204" pitchFamily="50" charset="-128"/>
            </a:rPr>
            <a:t>7,965</a:t>
          </a:r>
          <a:r>
            <a:rPr kumimoji="1" lang="ja-JP" altLang="en-US" sz="1050">
              <a:latin typeface="ＭＳ Ｐゴシック" panose="020B0600070205080204" pitchFamily="50" charset="-128"/>
              <a:ea typeface="ＭＳ Ｐゴシック" panose="020B0600070205080204" pitchFamily="50" charset="-128"/>
            </a:rPr>
            <a:t>万７千円（</a:t>
          </a:r>
          <a:r>
            <a:rPr kumimoji="1" lang="en-US" altLang="ja-JP" sz="1050">
              <a:latin typeface="ＭＳ Ｐゴシック" panose="020B0600070205080204" pitchFamily="50" charset="-128"/>
              <a:ea typeface="ＭＳ Ｐゴシック" panose="020B0600070205080204" pitchFamily="50" charset="-128"/>
            </a:rPr>
            <a:t>11.8</a:t>
          </a:r>
          <a:r>
            <a:rPr kumimoji="1" lang="ja-JP" altLang="en-US" sz="1050">
              <a:latin typeface="ＭＳ Ｐゴシック" panose="020B0600070205080204" pitchFamily="50" charset="-128"/>
              <a:ea typeface="ＭＳ Ｐゴシック" panose="020B0600070205080204" pitchFamily="50" charset="-128"/>
            </a:rPr>
            <a:t>％））や高齢者保健福祉費の測定単位の増（</a:t>
          </a:r>
          <a:r>
            <a:rPr kumimoji="1" lang="en-US" altLang="ja-JP" sz="1050">
              <a:latin typeface="ＭＳ Ｐゴシック" panose="020B0600070205080204" pitchFamily="50" charset="-128"/>
              <a:ea typeface="ＭＳ Ｐゴシック" panose="020B0600070205080204" pitchFamily="50" charset="-128"/>
            </a:rPr>
            <a:t>3,992</a:t>
          </a:r>
          <a:r>
            <a:rPr kumimoji="1" lang="ja-JP" altLang="en-US" sz="1050">
              <a:latin typeface="ＭＳ Ｐゴシック" panose="020B0600070205080204" pitchFamily="50" charset="-128"/>
              <a:ea typeface="ＭＳ Ｐゴシック" panose="020B0600070205080204" pitchFamily="50" charset="-128"/>
            </a:rPr>
            <a:t>万３千円（</a:t>
          </a:r>
          <a:r>
            <a:rPr kumimoji="1" lang="en-US" altLang="ja-JP" sz="1050">
              <a:latin typeface="ＭＳ Ｐゴシック" panose="020B0600070205080204" pitchFamily="50" charset="-128"/>
              <a:ea typeface="ＭＳ Ｐゴシック" panose="020B0600070205080204" pitchFamily="50" charset="-128"/>
            </a:rPr>
            <a:t>4.6</a:t>
          </a:r>
          <a:r>
            <a:rPr kumimoji="1" lang="ja-JP" altLang="en-US" sz="1050">
              <a:latin typeface="ＭＳ Ｐゴシック" panose="020B0600070205080204" pitchFamily="50" charset="-128"/>
              <a:ea typeface="ＭＳ Ｐゴシック" panose="020B0600070205080204" pitchFamily="50" charset="-128"/>
            </a:rPr>
            <a:t>％））等により、全体では、</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6,803</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8.6</a:t>
          </a:r>
          <a:r>
            <a:rPr kumimoji="1" lang="ja-JP" altLang="en-US" sz="1050">
              <a:latin typeface="ＭＳ Ｐゴシック" panose="020B0600070205080204" pitchFamily="50" charset="-128"/>
              <a:ea typeface="ＭＳ Ｐゴシック" panose="020B0600070205080204" pitchFamily="50" charset="-128"/>
            </a:rPr>
            <a:t>％）の増となった。</a:t>
          </a:r>
        </a:p>
        <a:p>
          <a:r>
            <a:rPr kumimoji="1" lang="ja-JP" altLang="en-US" sz="1050">
              <a:latin typeface="ＭＳ Ｐゴシック" panose="020B0600070205080204" pitchFamily="50" charset="-128"/>
              <a:ea typeface="ＭＳ Ｐゴシック" panose="020B0600070205080204" pitchFamily="50" charset="-128"/>
            </a:rPr>
            <a:t>　分子である基準財政収入額では、自動車税減収補てん特例交付金の廃止による旧自動車税減収補てん特例交付金の皆減があるものの、一般所得分の増による市町村民税（所得割）の増（２億</a:t>
          </a:r>
          <a:r>
            <a:rPr kumimoji="1" lang="en-US" altLang="ja-JP" sz="1050">
              <a:latin typeface="ＭＳ Ｐゴシック" panose="020B0600070205080204" pitchFamily="50" charset="-128"/>
              <a:ea typeface="ＭＳ Ｐゴシック" panose="020B0600070205080204" pitchFamily="50" charset="-128"/>
            </a:rPr>
            <a:t>1,703</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4.4</a:t>
          </a:r>
          <a:r>
            <a:rPr kumimoji="1" lang="ja-JP" altLang="en-US" sz="1050">
              <a:latin typeface="ＭＳ Ｐゴシック" panose="020B0600070205080204" pitchFamily="50" charset="-128"/>
              <a:ea typeface="ＭＳ Ｐゴシック" panose="020B0600070205080204" pitchFamily="50" charset="-128"/>
            </a:rPr>
            <a:t>％））などにより、全体で５億</a:t>
          </a:r>
          <a:r>
            <a:rPr kumimoji="1" lang="en-US" altLang="ja-JP" sz="1050">
              <a:latin typeface="ＭＳ Ｐゴシック" panose="020B0600070205080204" pitchFamily="50" charset="-128"/>
              <a:ea typeface="ＭＳ Ｐゴシック" panose="020B0600070205080204" pitchFamily="50" charset="-128"/>
            </a:rPr>
            <a:t>129</a:t>
          </a:r>
          <a:r>
            <a:rPr kumimoji="1" lang="ja-JP" altLang="en-US" sz="1050">
              <a:latin typeface="ＭＳ Ｐゴシック" panose="020B0600070205080204" pitchFamily="50" charset="-128"/>
              <a:ea typeface="ＭＳ Ｐゴシック" panose="020B0600070205080204" pitchFamily="50" charset="-128"/>
            </a:rPr>
            <a:t>万６千円（</a:t>
          </a:r>
          <a:r>
            <a:rPr kumimoji="1" lang="en-US" altLang="ja-JP" sz="1050">
              <a:latin typeface="ＭＳ Ｐゴシック" panose="020B0600070205080204" pitchFamily="50" charset="-128"/>
              <a:ea typeface="ＭＳ Ｐゴシック" panose="020B0600070205080204" pitchFamily="50" charset="-128"/>
            </a:rPr>
            <a:t>4.7</a:t>
          </a:r>
          <a:r>
            <a:rPr kumimoji="1" lang="ja-JP" altLang="en-US" sz="1050">
              <a:latin typeface="ＭＳ Ｐゴシック" panose="020B0600070205080204" pitchFamily="50" charset="-128"/>
              <a:ea typeface="ＭＳ Ｐゴシック" panose="020B0600070205080204" pitchFamily="50" charset="-128"/>
            </a:rPr>
            <a:t>％）の増となった。令和４年度の単年度財政力指数は令和３年度と同数の</a:t>
          </a:r>
          <a:r>
            <a:rPr kumimoji="1" lang="en-US" altLang="ja-JP" sz="1050">
              <a:latin typeface="ＭＳ Ｐゴシック" panose="020B0600070205080204" pitchFamily="50" charset="-128"/>
              <a:ea typeface="ＭＳ Ｐゴシック" panose="020B0600070205080204" pitchFamily="50" charset="-128"/>
            </a:rPr>
            <a:t>0.82</a:t>
          </a:r>
          <a:r>
            <a:rPr kumimoji="1" lang="ja-JP" altLang="en-US" sz="1050">
              <a:latin typeface="ＭＳ Ｐゴシック" panose="020B0600070205080204" pitchFamily="50" charset="-128"/>
              <a:ea typeface="ＭＳ Ｐゴシック" panose="020B0600070205080204" pitchFamily="50" charset="-128"/>
            </a:rPr>
            <a:t>となり、３か年平均値では</a:t>
          </a:r>
          <a:r>
            <a:rPr kumimoji="1" lang="en-US" altLang="ja-JP" sz="1050">
              <a:latin typeface="ＭＳ Ｐゴシック" panose="020B0600070205080204" pitchFamily="50" charset="-128"/>
              <a:ea typeface="ＭＳ Ｐゴシック" panose="020B0600070205080204" pitchFamily="50" charset="-128"/>
            </a:rPr>
            <a:t>0.84</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xdr:cNvCxnSpPr/>
      </xdr:nvCxnSpPr>
      <xdr:spPr>
        <a:xfrm>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経常収支比率は</a:t>
          </a:r>
          <a:r>
            <a:rPr kumimoji="1" lang="en-US" altLang="ja-JP" sz="900">
              <a:latin typeface="ＭＳ Ｐゴシック" panose="020B0600070205080204" pitchFamily="50" charset="-128"/>
              <a:ea typeface="ＭＳ Ｐゴシック" panose="020B0600070205080204" pitchFamily="50" charset="-128"/>
            </a:rPr>
            <a:t>85.4</a:t>
          </a:r>
          <a:r>
            <a:rPr kumimoji="1" lang="ja-JP" altLang="en-US" sz="900">
              <a:latin typeface="ＭＳ Ｐゴシック" panose="020B0600070205080204" pitchFamily="50" charset="-128"/>
              <a:ea typeface="ＭＳ Ｐゴシック" panose="020B0600070205080204" pitchFamily="50" charset="-128"/>
            </a:rPr>
            <a:t>％と昨年度から</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ポイント減となった。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分母</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経常一般財源総額は</a:t>
          </a:r>
          <a:r>
            <a:rPr kumimoji="1" lang="en-US" altLang="ja-JP" sz="900">
              <a:latin typeface="ＭＳ Ｐゴシック" panose="020B0600070205080204" pitchFamily="50" charset="-128"/>
              <a:ea typeface="ＭＳ Ｐゴシック" panose="020B0600070205080204" pitchFamily="50" charset="-128"/>
            </a:rPr>
            <a:t>176</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7,639</a:t>
          </a:r>
          <a:r>
            <a:rPr kumimoji="1" lang="ja-JP" altLang="en-US" sz="900">
              <a:latin typeface="ＭＳ Ｐゴシック" panose="020B0600070205080204" pitchFamily="50" charset="-128"/>
              <a:ea typeface="ＭＳ Ｐゴシック" panose="020B0600070205080204" pitchFamily="50" charset="-128"/>
            </a:rPr>
            <a:t>万円となり、前年度比４億</a:t>
          </a:r>
          <a:r>
            <a:rPr kumimoji="1" lang="en-US" altLang="ja-JP" sz="900">
              <a:latin typeface="ＭＳ Ｐゴシック" panose="020B0600070205080204" pitchFamily="50" charset="-128"/>
              <a:ea typeface="ＭＳ Ｐゴシック" panose="020B0600070205080204" pitchFamily="50" charset="-128"/>
            </a:rPr>
            <a:t>1,005</a:t>
          </a:r>
          <a:r>
            <a:rPr kumimoji="1" lang="ja-JP" altLang="en-US" sz="900">
              <a:latin typeface="ＭＳ Ｐゴシック" panose="020B0600070205080204" pitchFamily="50" charset="-128"/>
              <a:ea typeface="ＭＳ Ｐゴシック" panose="020B0600070205080204" pitchFamily="50" charset="-128"/>
            </a:rPr>
            <a:t>万８千円、</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％の増。地方税は、個人市民税及び固定資産税などの増により</a:t>
          </a:r>
          <a:r>
            <a:rPr kumimoji="1" lang="en-US" altLang="ja-JP" sz="900">
              <a:latin typeface="ＭＳ Ｐゴシック" panose="020B0600070205080204" pitchFamily="50" charset="-128"/>
              <a:ea typeface="ＭＳ Ｐゴシック" panose="020B0600070205080204" pitchFamily="50" charset="-128"/>
            </a:rPr>
            <a:t>121</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9,277</a:t>
          </a:r>
          <a:r>
            <a:rPr kumimoji="1" lang="ja-JP" altLang="en-US" sz="900">
              <a:latin typeface="ＭＳ Ｐゴシック" panose="020B0600070205080204" pitchFamily="50" charset="-128"/>
              <a:ea typeface="ＭＳ Ｐゴシック" panose="020B0600070205080204" pitchFamily="50" charset="-128"/>
            </a:rPr>
            <a:t>万３千円、前年度比２億</a:t>
          </a:r>
          <a:r>
            <a:rPr kumimoji="1" lang="en-US" altLang="ja-JP" sz="900">
              <a:latin typeface="ＭＳ Ｐゴシック" panose="020B0600070205080204" pitchFamily="50" charset="-128"/>
              <a:ea typeface="ＭＳ Ｐゴシック" panose="020B0600070205080204" pitchFamily="50" charset="-128"/>
            </a:rPr>
            <a:t>9,900</a:t>
          </a:r>
          <a:r>
            <a:rPr kumimoji="1" lang="ja-JP" altLang="en-US" sz="900">
              <a:latin typeface="ＭＳ Ｐゴシック" panose="020B0600070205080204" pitchFamily="50" charset="-128"/>
              <a:ea typeface="ＭＳ Ｐゴシック" panose="020B0600070205080204" pitchFamily="50" charset="-128"/>
            </a:rPr>
            <a:t>万２千円、</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％の増。普通交付税は、市町村民税（所得割）や地方消費税交付金の増により基準財政収入額が増となったものの、生活保護費や高齢者保健福祉費の増による基準財政需要額の増が大きかったため、</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2,154</a:t>
          </a:r>
          <a:r>
            <a:rPr kumimoji="1" lang="ja-JP" altLang="en-US" sz="900">
              <a:latin typeface="ＭＳ Ｐゴシック" panose="020B0600070205080204" pitchFamily="50" charset="-128"/>
              <a:ea typeface="ＭＳ Ｐゴシック" panose="020B0600070205080204" pitchFamily="50" charset="-128"/>
            </a:rPr>
            <a:t>万円、前年度比１億</a:t>
          </a:r>
          <a:r>
            <a:rPr kumimoji="1" lang="en-US" altLang="ja-JP" sz="900">
              <a:latin typeface="ＭＳ Ｐゴシック" panose="020B0600070205080204" pitchFamily="50" charset="-128"/>
              <a:ea typeface="ＭＳ Ｐゴシック" panose="020B0600070205080204" pitchFamily="50" charset="-128"/>
            </a:rPr>
            <a:t>9,101</a:t>
          </a:r>
          <a:r>
            <a:rPr kumimoji="1" lang="ja-JP" altLang="en-US" sz="900">
              <a:latin typeface="ＭＳ Ｐゴシック" panose="020B0600070205080204" pitchFamily="50" charset="-128"/>
              <a:ea typeface="ＭＳ Ｐゴシック" panose="020B0600070205080204" pitchFamily="50" charset="-128"/>
            </a:rPr>
            <a:t>万７千円、</a:t>
          </a:r>
          <a:r>
            <a:rPr kumimoji="1" lang="en-US" altLang="ja-JP" sz="900">
              <a:latin typeface="ＭＳ Ｐゴシック" panose="020B0600070205080204" pitchFamily="50" charset="-128"/>
              <a:ea typeface="ＭＳ Ｐゴシック" panose="020B0600070205080204" pitchFamily="50" charset="-128"/>
            </a:rPr>
            <a:t>8.2</a:t>
          </a:r>
          <a:r>
            <a:rPr kumimoji="1" lang="ja-JP" altLang="en-US" sz="900">
              <a:latin typeface="ＭＳ Ｐゴシック" panose="020B0600070205080204" pitchFamily="50" charset="-128"/>
              <a:ea typeface="ＭＳ Ｐゴシック" panose="020B0600070205080204" pitchFamily="50" charset="-128"/>
            </a:rPr>
            <a:t>％の増。税連動交付金は、消費活動の回復による地方消費税交付金や法人事業税交付金の増により、</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4,163</a:t>
          </a:r>
          <a:r>
            <a:rPr kumimoji="1" lang="ja-JP" altLang="en-US" sz="900">
              <a:latin typeface="ＭＳ Ｐゴシック" panose="020B0600070205080204" pitchFamily="50" charset="-128"/>
              <a:ea typeface="ＭＳ Ｐゴシック" panose="020B0600070205080204" pitchFamily="50" charset="-128"/>
            </a:rPr>
            <a:t>万３千円、前年度比１億</a:t>
          </a:r>
          <a:r>
            <a:rPr kumimoji="1" lang="en-US" altLang="ja-JP" sz="900">
              <a:latin typeface="ＭＳ Ｐゴシック" panose="020B0600070205080204" pitchFamily="50" charset="-128"/>
              <a:ea typeface="ＭＳ Ｐゴシック" panose="020B0600070205080204" pitchFamily="50" charset="-128"/>
            </a:rPr>
            <a:t>2,015</a:t>
          </a:r>
          <a:r>
            <a:rPr kumimoji="1" lang="ja-JP" altLang="en-US" sz="900">
              <a:latin typeface="ＭＳ Ｐゴシック" panose="020B0600070205080204" pitchFamily="50" charset="-128"/>
              <a:ea typeface="ＭＳ Ｐゴシック" panose="020B0600070205080204" pitchFamily="50" charset="-128"/>
            </a:rPr>
            <a:t>万７千円、</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％の増となった。臨時財政対策債は発行額の抑制により、前年度比２億円、</a:t>
          </a:r>
          <a:r>
            <a:rPr kumimoji="1" lang="en-US" altLang="ja-JP" sz="900">
              <a:latin typeface="ＭＳ Ｐゴシック" panose="020B0600070205080204" pitchFamily="50" charset="-128"/>
              <a:ea typeface="ＭＳ Ｐゴシック" panose="020B0600070205080204" pitchFamily="50" charset="-128"/>
            </a:rPr>
            <a:t>40.0</a:t>
          </a:r>
          <a:r>
            <a:rPr kumimoji="1" lang="ja-JP" altLang="en-US" sz="900">
              <a:latin typeface="ＭＳ Ｐゴシック" panose="020B0600070205080204" pitchFamily="50" charset="-128"/>
              <a:ea typeface="ＭＳ Ｐゴシック" panose="020B0600070205080204" pitchFamily="50" charset="-128"/>
            </a:rPr>
            <a:t>％の減となったが、全体として増となった。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分子</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経常経費充当一般財源は</a:t>
          </a:r>
          <a:r>
            <a:rPr kumimoji="1" lang="en-US" altLang="ja-JP" sz="900">
              <a:latin typeface="ＭＳ Ｐゴシック" panose="020B0600070205080204" pitchFamily="50" charset="-128"/>
              <a:ea typeface="ＭＳ Ｐゴシック" panose="020B0600070205080204" pitchFamily="50" charset="-128"/>
            </a:rPr>
            <a:t>150</a:t>
          </a:r>
          <a:r>
            <a:rPr kumimoji="1" lang="ja-JP" altLang="en-US" sz="900">
              <a:latin typeface="ＭＳ Ｐゴシック" panose="020B0600070205080204" pitchFamily="50" charset="-128"/>
              <a:ea typeface="ＭＳ Ｐゴシック" panose="020B0600070205080204" pitchFamily="50" charset="-128"/>
            </a:rPr>
            <a:t>億</a:t>
          </a:r>
          <a:r>
            <a:rPr kumimoji="1" lang="en-US" altLang="ja-JP" sz="900">
              <a:latin typeface="ＭＳ Ｐゴシック" panose="020B0600070205080204" pitchFamily="50" charset="-128"/>
              <a:ea typeface="ＭＳ Ｐゴシック" panose="020B0600070205080204" pitchFamily="50" charset="-128"/>
            </a:rPr>
            <a:t>7,422</a:t>
          </a:r>
          <a:r>
            <a:rPr kumimoji="1" lang="ja-JP" altLang="en-US" sz="900">
              <a:latin typeface="ＭＳ Ｐゴシック" panose="020B0600070205080204" pitchFamily="50" charset="-128"/>
              <a:ea typeface="ＭＳ Ｐゴシック" panose="020B0600070205080204" pitchFamily="50" charset="-128"/>
            </a:rPr>
            <a:t>万３千円、前年度比</a:t>
          </a:r>
          <a:r>
            <a:rPr kumimoji="1" lang="en-US" altLang="ja-JP" sz="900">
              <a:latin typeface="ＭＳ Ｐゴシック" panose="020B0600070205080204" pitchFamily="50" charset="-128"/>
              <a:ea typeface="ＭＳ Ｐゴシック" panose="020B0600070205080204" pitchFamily="50" charset="-128"/>
            </a:rPr>
            <a:t>6,122</a:t>
          </a:r>
          <a:r>
            <a:rPr kumimoji="1" lang="ja-JP" altLang="en-US" sz="900">
              <a:latin typeface="ＭＳ Ｐゴシック" panose="020B0600070205080204" pitchFamily="50" charset="-128"/>
              <a:ea typeface="ＭＳ Ｐゴシック" panose="020B0600070205080204" pitchFamily="50" charset="-128"/>
            </a:rPr>
            <a:t>万５千円、</a:t>
          </a:r>
          <a:r>
            <a:rPr kumimoji="1" lang="en-US" altLang="ja-JP" sz="900">
              <a:latin typeface="ＭＳ Ｐゴシック" panose="020B0600070205080204" pitchFamily="50" charset="-128"/>
              <a:ea typeface="ＭＳ Ｐゴシック" panose="020B0600070205080204" pitchFamily="50" charset="-128"/>
            </a:rPr>
            <a:t>0.4</a:t>
          </a:r>
          <a:r>
            <a:rPr kumimoji="1" lang="ja-JP" altLang="en-US" sz="900">
              <a:latin typeface="ＭＳ Ｐゴシック" panose="020B0600070205080204" pitchFamily="50" charset="-128"/>
              <a:ea typeface="ＭＳ Ｐゴシック" panose="020B0600070205080204" pitchFamily="50" charset="-128"/>
            </a:rPr>
            <a:t>％の減。</a:t>
          </a:r>
        </a:p>
        <a:p>
          <a:r>
            <a:rPr kumimoji="1" lang="ja-JP" altLang="en-US" sz="900">
              <a:latin typeface="ＭＳ Ｐゴシック" panose="020B0600070205080204" pitchFamily="50" charset="-128"/>
              <a:ea typeface="ＭＳ Ｐゴシック" panose="020B0600070205080204" pitchFamily="50" charset="-128"/>
            </a:rPr>
            <a:t>個別の増減分析は次ページにて記載する。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151554</xdr:rowOff>
    </xdr:to>
    <xdr:cxnSp macro="">
      <xdr:nvCxnSpPr>
        <xdr:cNvPr id="132" name="直線コネクタ 131"/>
        <xdr:cNvCxnSpPr/>
      </xdr:nvCxnSpPr>
      <xdr:spPr>
        <a:xfrm flipV="1">
          <a:off x="4114800" y="1042500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140970</xdr:rowOff>
    </xdr:to>
    <xdr:cxnSp macro="">
      <xdr:nvCxnSpPr>
        <xdr:cNvPr id="135" name="直線コネクタ 134"/>
        <xdr:cNvCxnSpPr/>
      </xdr:nvCxnSpPr>
      <xdr:spPr>
        <a:xfrm flipV="1">
          <a:off x="3225800" y="106100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64</xdr:row>
      <xdr:rowOff>39370</xdr:rowOff>
    </xdr:to>
    <xdr:cxnSp macro="">
      <xdr:nvCxnSpPr>
        <xdr:cNvPr id="138" name="直線コネクタ 137"/>
        <xdr:cNvCxnSpPr/>
      </xdr:nvCxnSpPr>
      <xdr:spPr>
        <a:xfrm flipV="1">
          <a:off x="2336800" y="107708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39370</xdr:rowOff>
    </xdr:to>
    <xdr:cxnSp macro="">
      <xdr:nvCxnSpPr>
        <xdr:cNvPr id="141" name="直線コネクタ 140"/>
        <xdr:cNvCxnSpPr/>
      </xdr:nvCxnSpPr>
      <xdr:spPr>
        <a:xfrm>
          <a:off x="1447800" y="108995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5" name="テキスト ボックス 144"/>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1" name="楕円 150"/>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2"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8" name="テキスト ボックス 157"/>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59" name="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0" name="テキスト ボックス 159"/>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人件費・物件費等決算額は</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6,640</a:t>
          </a:r>
          <a:r>
            <a:rPr kumimoji="1" lang="ja-JP" altLang="en-US" sz="1100">
              <a:latin typeface="ＭＳ Ｐゴシック" panose="020B0600070205080204" pitchFamily="50" charset="-128"/>
              <a:ea typeface="ＭＳ Ｐゴシック" panose="020B0600070205080204" pitchFamily="50" charset="-128"/>
            </a:rPr>
            <a:t>万２千円となり、人口一人当たり人件費・物件費等決算額は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131,318</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人件費は、待機児対策による放課後クラブ支援員や保育士不足などによる保育補助の増員などにより、事業費支弁人件費を含め、退職金を除いた人件費全体では</a:t>
          </a:r>
          <a:r>
            <a:rPr kumimoji="1" lang="en-US" altLang="ja-JP" sz="1100">
              <a:latin typeface="ＭＳ Ｐゴシック" panose="020B0600070205080204" pitchFamily="50" charset="-128"/>
              <a:ea typeface="ＭＳ Ｐゴシック" panose="020B0600070205080204" pitchFamily="50" charset="-128"/>
            </a:rPr>
            <a:t>8,822</a:t>
          </a:r>
          <a:r>
            <a:rPr kumimoji="1" lang="ja-JP" altLang="en-US" sz="1100">
              <a:latin typeface="ＭＳ Ｐゴシック" panose="020B0600070205080204" pitchFamily="50" charset="-128"/>
              <a:ea typeface="ＭＳ Ｐゴシック" panose="020B0600070205080204" pitchFamily="50" charset="-128"/>
            </a:rPr>
            <a:t>万１千円（</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物件費は公共施設等の光熱費増や市民ホール改修に伴う備品運搬などの増により、５億</a:t>
          </a:r>
          <a:r>
            <a:rPr kumimoji="1" lang="en-US" altLang="ja-JP" sz="1100">
              <a:latin typeface="ＭＳ Ｐゴシック" panose="020B0600070205080204" pitchFamily="50" charset="-128"/>
              <a:ea typeface="ＭＳ Ｐゴシック" panose="020B0600070205080204" pitchFamily="50" charset="-128"/>
            </a:rPr>
            <a:t>8,923</a:t>
          </a:r>
          <a:r>
            <a:rPr kumimoji="1" lang="ja-JP" altLang="en-US" sz="1100">
              <a:latin typeface="ＭＳ Ｐゴシック" panose="020B0600070205080204" pitchFamily="50" charset="-128"/>
              <a:ea typeface="ＭＳ Ｐゴシック" panose="020B0600070205080204" pitchFamily="50" charset="-128"/>
            </a:rPr>
            <a:t>万８千円（</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人件費・物件費等決算額全体では前年度比６億</a:t>
          </a:r>
          <a:r>
            <a:rPr kumimoji="1" lang="en-US" altLang="ja-JP" sz="1100">
              <a:latin typeface="ＭＳ Ｐゴシック" panose="020B0600070205080204" pitchFamily="50" charset="-128"/>
              <a:ea typeface="ＭＳ Ｐゴシック" panose="020B0600070205080204" pitchFamily="50" charset="-128"/>
            </a:rPr>
            <a:t>7,530</a:t>
          </a:r>
          <a:r>
            <a:rPr kumimoji="1" lang="ja-JP" altLang="en-US" sz="1100">
              <a:latin typeface="ＭＳ Ｐゴシック" panose="020B0600070205080204" pitchFamily="50" charset="-128"/>
              <a:ea typeface="ＭＳ Ｐゴシック" panose="020B0600070205080204" pitchFamily="50" charset="-128"/>
            </a:rPr>
            <a:t>万６千円（</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60651</xdr:rowOff>
    </xdr:from>
    <xdr:to>
      <xdr:col>23</xdr:col>
      <xdr:colOff>133350</xdr:colOff>
      <xdr:row>82</xdr:row>
      <xdr:rowOff>159077</xdr:rowOff>
    </xdr:to>
    <xdr:cxnSp macro="">
      <xdr:nvCxnSpPr>
        <xdr:cNvPr id="197" name="直線コネクタ 196"/>
        <xdr:cNvCxnSpPr/>
      </xdr:nvCxnSpPr>
      <xdr:spPr>
        <a:xfrm>
          <a:off x="4114800" y="14119551"/>
          <a:ext cx="8382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1774</xdr:rowOff>
    </xdr:from>
    <xdr:to>
      <xdr:col>19</xdr:col>
      <xdr:colOff>133350</xdr:colOff>
      <xdr:row>82</xdr:row>
      <xdr:rowOff>60651</xdr:rowOff>
    </xdr:to>
    <xdr:cxnSp macro="">
      <xdr:nvCxnSpPr>
        <xdr:cNvPr id="200" name="直線コネクタ 199"/>
        <xdr:cNvCxnSpPr/>
      </xdr:nvCxnSpPr>
      <xdr:spPr>
        <a:xfrm>
          <a:off x="3225800" y="14060674"/>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43748</xdr:rowOff>
    </xdr:from>
    <xdr:to>
      <xdr:col>15</xdr:col>
      <xdr:colOff>82550</xdr:colOff>
      <xdr:row>82</xdr:row>
      <xdr:rowOff>1774</xdr:rowOff>
    </xdr:to>
    <xdr:cxnSp macro="">
      <xdr:nvCxnSpPr>
        <xdr:cNvPr id="203" name="直線コネクタ 202"/>
        <xdr:cNvCxnSpPr/>
      </xdr:nvCxnSpPr>
      <xdr:spPr>
        <a:xfrm>
          <a:off x="2336800" y="13931198"/>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147830</xdr:rowOff>
    </xdr:from>
    <xdr:to>
      <xdr:col>11</xdr:col>
      <xdr:colOff>31750</xdr:colOff>
      <xdr:row>81</xdr:row>
      <xdr:rowOff>43748</xdr:rowOff>
    </xdr:to>
    <xdr:cxnSp macro="">
      <xdr:nvCxnSpPr>
        <xdr:cNvPr id="206" name="直線コネクタ 205"/>
        <xdr:cNvCxnSpPr/>
      </xdr:nvCxnSpPr>
      <xdr:spPr>
        <a:xfrm>
          <a:off x="1447800" y="13863830"/>
          <a:ext cx="8890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108277</xdr:rowOff>
    </xdr:from>
    <xdr:to>
      <xdr:col>23</xdr:col>
      <xdr:colOff>184150</xdr:colOff>
      <xdr:row>83</xdr:row>
      <xdr:rowOff>38427</xdr:rowOff>
    </xdr:to>
    <xdr:sp macro="" textlink="">
      <xdr:nvSpPr>
        <xdr:cNvPr id="216" name="楕円 215"/>
        <xdr:cNvSpPr/>
      </xdr:nvSpPr>
      <xdr:spPr>
        <a:xfrm>
          <a:off x="4902200" y="141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124804</xdr:rowOff>
    </xdr:from>
    <xdr:ext cx="762000" cy="259045"/>
    <xdr:sp macro="" textlink="">
      <xdr:nvSpPr>
        <xdr:cNvPr id="217" name="人件費・物件費等の状況該当値テキスト"/>
        <xdr:cNvSpPr txBox="1"/>
      </xdr:nvSpPr>
      <xdr:spPr>
        <a:xfrm>
          <a:off x="5041900" y="140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9851</xdr:rowOff>
    </xdr:from>
    <xdr:to>
      <xdr:col>19</xdr:col>
      <xdr:colOff>184150</xdr:colOff>
      <xdr:row>82</xdr:row>
      <xdr:rowOff>111451</xdr:rowOff>
    </xdr:to>
    <xdr:sp macro="" textlink="">
      <xdr:nvSpPr>
        <xdr:cNvPr id="218" name="楕円 217"/>
        <xdr:cNvSpPr/>
      </xdr:nvSpPr>
      <xdr:spPr>
        <a:xfrm>
          <a:off x="4064000" y="140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121628</xdr:rowOff>
    </xdr:from>
    <xdr:ext cx="736600" cy="259045"/>
    <xdr:sp macro="" textlink="">
      <xdr:nvSpPr>
        <xdr:cNvPr id="219" name="テキスト ボックス 218"/>
        <xdr:cNvSpPr txBox="1"/>
      </xdr:nvSpPr>
      <xdr:spPr>
        <a:xfrm>
          <a:off x="3733800" y="1383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122424</xdr:rowOff>
    </xdr:from>
    <xdr:to>
      <xdr:col>15</xdr:col>
      <xdr:colOff>133350</xdr:colOff>
      <xdr:row>82</xdr:row>
      <xdr:rowOff>52574</xdr:rowOff>
    </xdr:to>
    <xdr:sp macro="" textlink="">
      <xdr:nvSpPr>
        <xdr:cNvPr id="220" name="楕円 219"/>
        <xdr:cNvSpPr/>
      </xdr:nvSpPr>
      <xdr:spPr>
        <a:xfrm>
          <a:off x="3175000" y="140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62751</xdr:rowOff>
    </xdr:from>
    <xdr:ext cx="762000" cy="259045"/>
    <xdr:sp macro="" textlink="">
      <xdr:nvSpPr>
        <xdr:cNvPr id="221" name="テキスト ボックス 220"/>
        <xdr:cNvSpPr txBox="1"/>
      </xdr:nvSpPr>
      <xdr:spPr>
        <a:xfrm>
          <a:off x="2844800" y="13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164398</xdr:rowOff>
    </xdr:from>
    <xdr:to>
      <xdr:col>11</xdr:col>
      <xdr:colOff>82550</xdr:colOff>
      <xdr:row>81</xdr:row>
      <xdr:rowOff>94548</xdr:rowOff>
    </xdr:to>
    <xdr:sp macro="" textlink="">
      <xdr:nvSpPr>
        <xdr:cNvPr id="222" name="楕円 221"/>
        <xdr:cNvSpPr/>
      </xdr:nvSpPr>
      <xdr:spPr>
        <a:xfrm>
          <a:off x="2286000" y="138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104725</xdr:rowOff>
    </xdr:from>
    <xdr:ext cx="762000" cy="259045"/>
    <xdr:sp macro="" textlink="">
      <xdr:nvSpPr>
        <xdr:cNvPr id="223" name="テキスト ボックス 222"/>
        <xdr:cNvSpPr txBox="1"/>
      </xdr:nvSpPr>
      <xdr:spPr>
        <a:xfrm>
          <a:off x="1955800" y="136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97030</xdr:rowOff>
    </xdr:from>
    <xdr:to>
      <xdr:col>7</xdr:col>
      <xdr:colOff>31750</xdr:colOff>
      <xdr:row>81</xdr:row>
      <xdr:rowOff>27180</xdr:rowOff>
    </xdr:to>
    <xdr:sp macro="" textlink="">
      <xdr:nvSpPr>
        <xdr:cNvPr id="224" name="楕円 223"/>
        <xdr:cNvSpPr/>
      </xdr:nvSpPr>
      <xdr:spPr>
        <a:xfrm>
          <a:off x="1397000" y="13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37357</xdr:rowOff>
    </xdr:from>
    <xdr:ext cx="762000" cy="259045"/>
    <xdr:sp macro="" textlink="">
      <xdr:nvSpPr>
        <xdr:cNvPr id="225" name="テキスト ボックス 224"/>
        <xdr:cNvSpPr txBox="1"/>
      </xdr:nvSpPr>
      <xdr:spPr>
        <a:xfrm>
          <a:off x="1066800" y="13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給料月額が高い職員の職層変動及び採用・退職に伴う変動等によりラスパイレス指数が減少した。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61" name="直線コネクタ 260"/>
        <xdr:cNvCxnSpPr/>
      </xdr:nvCxnSpPr>
      <xdr:spPr>
        <a:xfrm flipV="1">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119743</xdr:rowOff>
    </xdr:to>
    <xdr:cxnSp macro="">
      <xdr:nvCxnSpPr>
        <xdr:cNvPr id="264" name="直線コネクタ 263"/>
        <xdr:cNvCxnSpPr/>
      </xdr:nvCxnSpPr>
      <xdr:spPr>
        <a:xfrm flipV="1">
          <a:off x="15290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103414</xdr:rowOff>
    </xdr:to>
    <xdr:cxnSp macro="">
      <xdr:nvCxnSpPr>
        <xdr:cNvPr id="267" name="直線コネクタ 266"/>
        <xdr:cNvCxnSpPr/>
      </xdr:nvCxnSpPr>
      <xdr:spPr>
        <a:xfrm flipV="1">
          <a:off x="14401800" y="150358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69850</xdr:rowOff>
    </xdr:to>
    <xdr:cxnSp macro="">
      <xdr:nvCxnSpPr>
        <xdr:cNvPr id="270" name="直線コネクタ 269"/>
        <xdr:cNvCxnSpPr/>
      </xdr:nvCxnSpPr>
      <xdr:spPr>
        <a:xfrm flipV="1">
          <a:off x="13512800" y="151910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6" name="楕円 285"/>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7" name="テキスト ボックス 286"/>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令和４年４月１日現在の職員数は</a:t>
          </a:r>
          <a:r>
            <a:rPr kumimoji="1" lang="en-US" altLang="ja-JP" sz="1100">
              <a:latin typeface="ＭＳ Ｐゴシック" panose="020B0600070205080204" pitchFamily="50" charset="-128"/>
              <a:ea typeface="ＭＳ Ｐゴシック" panose="020B0600070205080204" pitchFamily="50" charset="-128"/>
            </a:rPr>
            <a:t>404</a:t>
          </a:r>
          <a:r>
            <a:rPr kumimoji="1" lang="ja-JP" altLang="en-US" sz="1100">
              <a:latin typeface="ＭＳ Ｐゴシック" panose="020B0600070205080204" pitchFamily="50" charset="-128"/>
              <a:ea typeface="ＭＳ Ｐゴシック" panose="020B0600070205080204" pitchFamily="50" charset="-128"/>
            </a:rPr>
            <a:t>人となり、前年度の</a:t>
          </a:r>
          <a:r>
            <a:rPr kumimoji="1" lang="en-US" altLang="ja-JP" sz="1100">
              <a:latin typeface="ＭＳ Ｐゴシック" panose="020B0600070205080204" pitchFamily="50" charset="-128"/>
              <a:ea typeface="ＭＳ Ｐゴシック" panose="020B0600070205080204" pitchFamily="50" charset="-128"/>
            </a:rPr>
            <a:t>410</a:t>
          </a:r>
          <a:r>
            <a:rPr kumimoji="1" lang="ja-JP" altLang="en-US" sz="1100">
              <a:latin typeface="ＭＳ Ｐゴシック" panose="020B0600070205080204" pitchFamily="50" charset="-128"/>
              <a:ea typeface="ＭＳ Ｐゴシック" panose="020B0600070205080204" pitchFamily="50" charset="-128"/>
            </a:rPr>
            <a:t>人から６人の減となった。</a:t>
          </a:r>
        </a:p>
        <a:p>
          <a:r>
            <a:rPr kumimoji="1" lang="ja-JP" altLang="en-US" sz="1100">
              <a:latin typeface="ＭＳ Ｐゴシック" panose="020B0600070205080204" pitchFamily="50" charset="-128"/>
              <a:ea typeface="ＭＳ Ｐゴシック" panose="020B0600070205080204" pitchFamily="50" charset="-128"/>
            </a:rPr>
            <a:t>　令和５年１月１日現在の人口は</a:t>
          </a:r>
          <a:r>
            <a:rPr kumimoji="1" lang="en-US" altLang="ja-JP" sz="1100">
              <a:latin typeface="ＭＳ Ｐゴシック" panose="020B0600070205080204" pitchFamily="50" charset="-128"/>
              <a:ea typeface="ＭＳ Ｐゴシック" panose="020B0600070205080204" pitchFamily="50" charset="-128"/>
            </a:rPr>
            <a:t>82,749</a:t>
          </a:r>
          <a:r>
            <a:rPr kumimoji="1" lang="ja-JP" altLang="en-US" sz="1100">
              <a:latin typeface="ＭＳ Ｐゴシック" panose="020B0600070205080204" pitchFamily="50" charset="-128"/>
              <a:ea typeface="ＭＳ Ｐゴシック" panose="020B0600070205080204" pitchFamily="50" charset="-128"/>
            </a:rPr>
            <a:t>人となり、前年度の</a:t>
          </a:r>
          <a:r>
            <a:rPr kumimoji="1" lang="en-US" altLang="ja-JP" sz="1100">
              <a:latin typeface="ＭＳ Ｐゴシック" panose="020B0600070205080204" pitchFamily="50" charset="-128"/>
              <a:ea typeface="ＭＳ Ｐゴシック" panose="020B0600070205080204" pitchFamily="50" charset="-128"/>
            </a:rPr>
            <a:t>83,022</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人の減となった。　</a:t>
          </a: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人当たりの職員数については、職員減・人口減の結果、前年度の</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人に減となっている。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64135</xdr:rowOff>
    </xdr:to>
    <xdr:cxnSp macro="">
      <xdr:nvCxnSpPr>
        <xdr:cNvPr id="324" name="直線コネクタ 323"/>
        <xdr:cNvCxnSpPr/>
      </xdr:nvCxnSpPr>
      <xdr:spPr>
        <a:xfrm flipV="1">
          <a:off x="16179800" y="1016762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60113</xdr:rowOff>
    </xdr:from>
    <xdr:to>
      <xdr:col>77</xdr:col>
      <xdr:colOff>44450</xdr:colOff>
      <xdr:row>59</xdr:row>
      <xdr:rowOff>64135</xdr:rowOff>
    </xdr:to>
    <xdr:cxnSp macro="">
      <xdr:nvCxnSpPr>
        <xdr:cNvPr id="327" name="直線コネクタ 326"/>
        <xdr:cNvCxnSpPr/>
      </xdr:nvCxnSpPr>
      <xdr:spPr>
        <a:xfrm>
          <a:off x="15290800" y="101756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70168</xdr:rowOff>
    </xdr:to>
    <xdr:cxnSp macro="">
      <xdr:nvCxnSpPr>
        <xdr:cNvPr id="330" name="直線コネクタ 329"/>
        <xdr:cNvCxnSpPr/>
      </xdr:nvCxnSpPr>
      <xdr:spPr>
        <a:xfrm flipV="1">
          <a:off x="14401800" y="1017566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68156</xdr:rowOff>
    </xdr:from>
    <xdr:to>
      <xdr:col>68</xdr:col>
      <xdr:colOff>152400</xdr:colOff>
      <xdr:row>59</xdr:row>
      <xdr:rowOff>70168</xdr:rowOff>
    </xdr:to>
    <xdr:cxnSp macro="">
      <xdr:nvCxnSpPr>
        <xdr:cNvPr id="333" name="直線コネクタ 332"/>
        <xdr:cNvCxnSpPr/>
      </xdr:nvCxnSpPr>
      <xdr:spPr>
        <a:xfrm>
          <a:off x="13512800" y="1018370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43" name="楕円 342"/>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17797</xdr:rowOff>
    </xdr:from>
    <xdr:ext cx="762000" cy="259045"/>
    <xdr:sp macro="" textlink="">
      <xdr:nvSpPr>
        <xdr:cNvPr id="344" name="定員管理の状況該当値テキスト"/>
        <xdr:cNvSpPr txBox="1"/>
      </xdr:nvSpPr>
      <xdr:spPr>
        <a:xfrm>
          <a:off x="17106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45" name="楕円 344"/>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6" name="テキスト ボックス 345"/>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9313</xdr:rowOff>
    </xdr:from>
    <xdr:to>
      <xdr:col>73</xdr:col>
      <xdr:colOff>44450</xdr:colOff>
      <xdr:row>59</xdr:row>
      <xdr:rowOff>110913</xdr:rowOff>
    </xdr:to>
    <xdr:sp macro="" textlink="">
      <xdr:nvSpPr>
        <xdr:cNvPr id="347" name="楕円 346"/>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121090</xdr:rowOff>
    </xdr:from>
    <xdr:ext cx="762000" cy="259045"/>
    <xdr:sp macro="" textlink="">
      <xdr:nvSpPr>
        <xdr:cNvPr id="348" name="テキスト ボックス 347"/>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19368</xdr:rowOff>
    </xdr:from>
    <xdr:to>
      <xdr:col>68</xdr:col>
      <xdr:colOff>203200</xdr:colOff>
      <xdr:row>59</xdr:row>
      <xdr:rowOff>120968</xdr:rowOff>
    </xdr:to>
    <xdr:sp macro="" textlink="">
      <xdr:nvSpPr>
        <xdr:cNvPr id="349" name="楕円 348"/>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131145</xdr:rowOff>
    </xdr:from>
    <xdr:ext cx="762000" cy="259045"/>
    <xdr:sp macro="" textlink="">
      <xdr:nvSpPr>
        <xdr:cNvPr id="350" name="テキスト ボックス 349"/>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17356</xdr:rowOff>
    </xdr:from>
    <xdr:to>
      <xdr:col>64</xdr:col>
      <xdr:colOff>152400</xdr:colOff>
      <xdr:row>59</xdr:row>
      <xdr:rowOff>118956</xdr:rowOff>
    </xdr:to>
    <xdr:sp macro="" textlink="">
      <xdr:nvSpPr>
        <xdr:cNvPr id="351" name="楕円 350"/>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129133</xdr:rowOff>
    </xdr:from>
    <xdr:ext cx="762000" cy="259045"/>
    <xdr:sp macro="" textlink="">
      <xdr:nvSpPr>
        <xdr:cNvPr id="352" name="テキスト ボックス 351"/>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実質公債費比率（３カ年平均）は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ポイント改善の</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分母（単年度）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標準財政規模が２億</a:t>
          </a:r>
          <a:r>
            <a:rPr kumimoji="1" lang="en-US" altLang="ja-JP" sz="1100">
              <a:latin typeface="ＭＳ Ｐゴシック" panose="020B0600070205080204" pitchFamily="50" charset="-128"/>
              <a:ea typeface="ＭＳ Ｐゴシック" panose="020B0600070205080204" pitchFamily="50" charset="-128"/>
            </a:rPr>
            <a:t>4,059</a:t>
          </a:r>
          <a:r>
            <a:rPr kumimoji="1" lang="ja-JP" altLang="en-US" sz="1100">
              <a:latin typeface="ＭＳ Ｐゴシック" panose="020B0600070205080204" pitchFamily="50" charset="-128"/>
              <a:ea typeface="ＭＳ Ｐゴシック" panose="020B0600070205080204" pitchFamily="50" charset="-128"/>
            </a:rPr>
            <a:t>万４千円の減となり、</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9,524</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分子（単年度）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起債の発行抑制のため元利償還金の額が減少、下水道事業が一部法適用となったことに伴い地方債の償還財源に充てられる繰入金が減少、公債費に準ずる債務負担行為に係るものが減少したことにより、</a:t>
          </a:r>
          <a:r>
            <a:rPr kumimoji="1" lang="en-US" altLang="ja-JP" sz="1100">
              <a:latin typeface="ＭＳ Ｐゴシック" panose="020B0600070205080204" pitchFamily="50" charset="-128"/>
              <a:ea typeface="ＭＳ Ｐゴシック" panose="020B0600070205080204" pitchFamily="50" charset="-128"/>
            </a:rPr>
            <a:t>6,053</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8890</xdr:rowOff>
    </xdr:to>
    <xdr:cxnSp macro="">
      <xdr:nvCxnSpPr>
        <xdr:cNvPr id="385" name="直線コネクタ 384"/>
        <xdr:cNvCxnSpPr/>
      </xdr:nvCxnSpPr>
      <xdr:spPr>
        <a:xfrm flipV="1">
          <a:off x="16179800" y="66713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8" name="直線コネクタ 387"/>
        <xdr:cNvCxnSpPr/>
      </xdr:nvCxnSpPr>
      <xdr:spPr>
        <a:xfrm flipV="1">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49106</xdr:rowOff>
    </xdr:to>
    <xdr:cxnSp macro="">
      <xdr:nvCxnSpPr>
        <xdr:cNvPr id="391" name="直線コネクタ 390"/>
        <xdr:cNvCxnSpPr/>
      </xdr:nvCxnSpPr>
      <xdr:spPr>
        <a:xfrm flipV="1">
          <a:off x="14401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57150</xdr:rowOff>
    </xdr:to>
    <xdr:cxnSp macro="">
      <xdr:nvCxnSpPr>
        <xdr:cNvPr id="394" name="直線コネクタ 393"/>
        <xdr:cNvCxnSpPr/>
      </xdr:nvCxnSpPr>
      <xdr:spPr>
        <a:xfrm flipV="1">
          <a:off x="13512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4" name="楕円 403"/>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5"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6" name="楕円 40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7" name="テキスト ボックス 40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2" name="楕円 411"/>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3" name="テキスト ボックス 412"/>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将来負担比率は、9.2ポイント改善し－13.7％となった。マイナスは表記しないことから昨年度に引き続き0.0（-）％となった。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【分母】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標準財政規模が２億4,059万４千円の減となり、172億9,524万２千円（1.4％）の減となった。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将来負担額は起債の発行抑制のため、地方債の現在高が減少したこと、下水道事業が一部法適用となったことに伴う公営企業債等繰入見込額が減少したこと、基金の積立により充当可能財源等が増となったことにより、14億4,839万３千円の減となった。</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54822</xdr:rowOff>
    </xdr:from>
    <xdr:to>
      <xdr:col>72</xdr:col>
      <xdr:colOff>203200</xdr:colOff>
      <xdr:row>14</xdr:row>
      <xdr:rowOff>105763</xdr:rowOff>
    </xdr:to>
    <xdr:cxnSp macro="">
      <xdr:nvCxnSpPr>
        <xdr:cNvPr id="447" name="直線コネクタ 446"/>
        <xdr:cNvCxnSpPr/>
      </xdr:nvCxnSpPr>
      <xdr:spPr>
        <a:xfrm flipV="1">
          <a:off x="14401800" y="245512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105763</xdr:rowOff>
    </xdr:from>
    <xdr:to>
      <xdr:col>68</xdr:col>
      <xdr:colOff>152400</xdr:colOff>
      <xdr:row>14</xdr:row>
      <xdr:rowOff>162066</xdr:rowOff>
    </xdr:to>
    <xdr:cxnSp macro="">
      <xdr:nvCxnSpPr>
        <xdr:cNvPr id="450" name="直線コネクタ 449"/>
        <xdr:cNvCxnSpPr/>
      </xdr:nvCxnSpPr>
      <xdr:spPr>
        <a:xfrm flipV="1">
          <a:off x="13512800" y="25060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3" name="フローチャート: 判断 452"/>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4" name="テキスト ボックス 453"/>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5" name="フローチャート: 判断 454"/>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56" name="テキスト ボックス 455"/>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58" name="テキスト ボックス 457"/>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4022</xdr:rowOff>
    </xdr:from>
    <xdr:to>
      <xdr:col>73</xdr:col>
      <xdr:colOff>44450</xdr:colOff>
      <xdr:row>14</xdr:row>
      <xdr:rowOff>105622</xdr:rowOff>
    </xdr:to>
    <xdr:sp macro="" textlink="">
      <xdr:nvSpPr>
        <xdr:cNvPr id="464" name="楕円 463"/>
        <xdr:cNvSpPr/>
      </xdr:nvSpPr>
      <xdr:spPr>
        <a:xfrm>
          <a:off x="15240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115799</xdr:rowOff>
    </xdr:from>
    <xdr:ext cx="762000" cy="259045"/>
    <xdr:sp macro="" textlink="">
      <xdr:nvSpPr>
        <xdr:cNvPr id="465" name="テキスト ボックス 464"/>
        <xdr:cNvSpPr txBox="1"/>
      </xdr:nvSpPr>
      <xdr:spPr>
        <a:xfrm>
          <a:off x="14909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54963</xdr:rowOff>
    </xdr:from>
    <xdr:to>
      <xdr:col>68</xdr:col>
      <xdr:colOff>203200</xdr:colOff>
      <xdr:row>14</xdr:row>
      <xdr:rowOff>156563</xdr:rowOff>
    </xdr:to>
    <xdr:sp macro="" textlink="">
      <xdr:nvSpPr>
        <xdr:cNvPr id="466" name="楕円 465"/>
        <xdr:cNvSpPr/>
      </xdr:nvSpPr>
      <xdr:spPr>
        <a:xfrm>
          <a:off x="14351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166740</xdr:rowOff>
    </xdr:from>
    <xdr:ext cx="762000" cy="259045"/>
    <xdr:sp macro="" textlink="">
      <xdr:nvSpPr>
        <xdr:cNvPr id="467" name="テキスト ボックス 466"/>
        <xdr:cNvSpPr txBox="1"/>
      </xdr:nvSpPr>
      <xdr:spPr>
        <a:xfrm>
          <a:off x="14020800" y="222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111266</xdr:rowOff>
    </xdr:from>
    <xdr:to>
      <xdr:col>64</xdr:col>
      <xdr:colOff>152400</xdr:colOff>
      <xdr:row>15</xdr:row>
      <xdr:rowOff>41416</xdr:rowOff>
    </xdr:to>
    <xdr:sp macro="" textlink="">
      <xdr:nvSpPr>
        <xdr:cNvPr id="468" name="楕円 467"/>
        <xdr:cNvSpPr/>
      </xdr:nvSpPr>
      <xdr:spPr>
        <a:xfrm>
          <a:off x="13462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51593</xdr:rowOff>
    </xdr:from>
    <xdr:ext cx="762000" cy="259045"/>
    <xdr:sp macro="" textlink="">
      <xdr:nvSpPr>
        <xdr:cNvPr id="469" name="テキスト ボックス 468"/>
        <xdr:cNvSpPr txBox="1"/>
      </xdr:nvSpPr>
      <xdr:spPr>
        <a:xfrm>
          <a:off x="13131800" y="22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130175</xdr:rowOff>
    </xdr:from>
    <xdr:to>
      <xdr:col>63</xdr:col>
      <xdr:colOff>98425</xdr:colOff>
      <xdr:row>3</xdr:row>
      <xdr:rowOff>124460</xdr:rowOff>
    </xdr:to>
    <xdr:sp macro="" textlink="">
      <xdr:nvSpPr>
        <xdr:cNvPr id="2" name="正方形/長方形 1"/>
        <xdr:cNvSpPr/>
      </xdr:nvSpPr>
      <xdr:spPr>
        <a:xfrm>
          <a:off x="0" y="130175"/>
          <a:ext cx="11699875" cy="489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18415</xdr:rowOff>
    </xdr:from>
    <xdr:to>
      <xdr:col>115</xdr:col>
      <xdr:colOff>41275</xdr:colOff>
      <xdr:row>4</xdr:row>
      <xdr:rowOff>64135</xdr:rowOff>
    </xdr:to>
    <xdr:sp macro="" textlink="">
      <xdr:nvSpPr>
        <xdr:cNvPr id="3" name="正方形/長方形 2"/>
        <xdr:cNvSpPr/>
      </xdr:nvSpPr>
      <xdr:spPr>
        <a:xfrm>
          <a:off x="17605375" y="183515"/>
          <a:ext cx="3613150" cy="5410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45085</xdr:rowOff>
    </xdr:from>
    <xdr:to>
      <xdr:col>115</xdr:col>
      <xdr:colOff>22225</xdr:colOff>
      <xdr:row>4</xdr:row>
      <xdr:rowOff>39370</xdr:rowOff>
    </xdr:to>
    <xdr:sp macro="" textlink="">
      <xdr:nvSpPr>
        <xdr:cNvPr id="4" name="正方形/長方形 3"/>
        <xdr:cNvSpPr/>
      </xdr:nvSpPr>
      <xdr:spPr>
        <a:xfrm>
          <a:off x="17630775" y="210185"/>
          <a:ext cx="35687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72390</xdr:rowOff>
    </xdr:from>
    <xdr:to>
      <xdr:col>114</xdr:col>
      <xdr:colOff>180340</xdr:colOff>
      <xdr:row>4</xdr:row>
      <xdr:rowOff>0</xdr:rowOff>
    </xdr:to>
    <xdr:sp macro="" textlink="">
      <xdr:nvSpPr>
        <xdr:cNvPr id="5" name="正方形/長方形 4"/>
        <xdr:cNvSpPr/>
      </xdr:nvSpPr>
      <xdr:spPr>
        <a:xfrm>
          <a:off x="17656175" y="237490"/>
          <a:ext cx="3517265" cy="4229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81</xdr:col>
      <xdr:colOff>117475</xdr:colOff>
      <xdr:row>1</xdr:row>
      <xdr:rowOff>18415</xdr:rowOff>
    </xdr:from>
    <xdr:to>
      <xdr:col>94</xdr:col>
      <xdr:colOff>177800</xdr:colOff>
      <xdr:row>4</xdr:row>
      <xdr:rowOff>64135</xdr:rowOff>
    </xdr:to>
    <xdr:sp macro="" textlink="">
      <xdr:nvSpPr>
        <xdr:cNvPr id="6" name="正方形/長方形 5"/>
        <xdr:cNvSpPr/>
      </xdr:nvSpPr>
      <xdr:spPr>
        <a:xfrm>
          <a:off x="15033625" y="183515"/>
          <a:ext cx="2454275" cy="5410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45085</xdr:rowOff>
    </xdr:from>
    <xdr:to>
      <xdr:col>94</xdr:col>
      <xdr:colOff>158750</xdr:colOff>
      <xdr:row>4</xdr:row>
      <xdr:rowOff>39370</xdr:rowOff>
    </xdr:to>
    <xdr:sp macro="" textlink="">
      <xdr:nvSpPr>
        <xdr:cNvPr id="7" name="正方形/長方形 6"/>
        <xdr:cNvSpPr/>
      </xdr:nvSpPr>
      <xdr:spPr>
        <a:xfrm>
          <a:off x="15059025" y="210185"/>
          <a:ext cx="240982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72390</xdr:rowOff>
    </xdr:from>
    <xdr:to>
      <xdr:col>94</xdr:col>
      <xdr:colOff>127000</xdr:colOff>
      <xdr:row>4</xdr:row>
      <xdr:rowOff>13970</xdr:rowOff>
    </xdr:to>
    <xdr:sp macro="" textlink="">
      <xdr:nvSpPr>
        <xdr:cNvPr id="8" name="正方形/長方形 7"/>
        <xdr:cNvSpPr/>
      </xdr:nvSpPr>
      <xdr:spPr>
        <a:xfrm>
          <a:off x="15084425" y="237490"/>
          <a:ext cx="2352675" cy="4368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33020</xdr:rowOff>
    </xdr:from>
    <xdr:to>
      <xdr:col>115</xdr:col>
      <xdr:colOff>47625</xdr:colOff>
      <xdr:row>87</xdr:row>
      <xdr:rowOff>153035</xdr:rowOff>
    </xdr:to>
    <xdr:sp macro="" textlink="">
      <xdr:nvSpPr>
        <xdr:cNvPr id="9" name="正方形/長方形 8"/>
        <xdr:cNvSpPr/>
      </xdr:nvSpPr>
      <xdr:spPr>
        <a:xfrm>
          <a:off x="0" y="858520"/>
          <a:ext cx="21224875" cy="1365821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158750</xdr:rowOff>
    </xdr:from>
    <xdr:to>
      <xdr:col>52</xdr:col>
      <xdr:colOff>12700</xdr:colOff>
      <xdr:row>19</xdr:row>
      <xdr:rowOff>25400</xdr:rowOff>
    </xdr:to>
    <xdr:sp macro="" textlink="">
      <xdr:nvSpPr>
        <xdr:cNvPr id="10" name="正方形/長方形 9"/>
        <xdr:cNvSpPr/>
      </xdr:nvSpPr>
      <xdr:spPr>
        <a:xfrm>
          <a:off x="714375" y="1479550"/>
          <a:ext cx="88741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14605</xdr:rowOff>
    </xdr:from>
    <xdr:to>
      <xdr:col>11</xdr:col>
      <xdr:colOff>85725</xdr:colOff>
      <xdr:row>19</xdr:row>
      <xdr:rowOff>14605</xdr:rowOff>
    </xdr:to>
    <xdr:sp macro="" textlink="">
      <xdr:nvSpPr>
        <xdr:cNvPr id="11" name="正方形/長方形 10"/>
        <xdr:cNvSpPr/>
      </xdr:nvSpPr>
      <xdr:spPr>
        <a:xfrm>
          <a:off x="825500" y="1500505"/>
          <a:ext cx="12858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14605</xdr:rowOff>
    </xdr:from>
    <xdr:to>
      <xdr:col>17</xdr:col>
      <xdr:colOff>92075</xdr:colOff>
      <xdr:row>19</xdr:row>
      <xdr:rowOff>14605</xdr:rowOff>
    </xdr:to>
    <xdr:sp macro="" textlink="">
      <xdr:nvSpPr>
        <xdr:cNvPr id="12" name="正方形/長方形 11"/>
        <xdr:cNvSpPr/>
      </xdr:nvSpPr>
      <xdr:spPr>
        <a:xfrm>
          <a:off x="2047875" y="1500505"/>
          <a:ext cx="11747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82,749
81,387
6.39
37,179,103
34,955,048
2,047,112
17,295,242
17,805,888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14605</xdr:rowOff>
    </xdr:from>
    <xdr:to>
      <xdr:col>25</xdr:col>
      <xdr:colOff>79375</xdr:colOff>
      <xdr:row>19</xdr:row>
      <xdr:rowOff>14605</xdr:rowOff>
    </xdr:to>
    <xdr:sp macro="" textlink="">
      <xdr:nvSpPr>
        <xdr:cNvPr id="13" name="正方形/長方形 12"/>
        <xdr:cNvSpPr/>
      </xdr:nvSpPr>
      <xdr:spPr>
        <a:xfrm>
          <a:off x="3286125" y="150050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167640</xdr:rowOff>
    </xdr:to>
    <xdr:sp macro="" textlink="">
      <xdr:nvSpPr>
        <xdr:cNvPr id="14" name="正方形/長方形 13"/>
        <xdr:cNvSpPr/>
      </xdr:nvSpPr>
      <xdr:spPr>
        <a:xfrm>
          <a:off x="4683125" y="1492250"/>
          <a:ext cx="1873250" cy="9867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180340</xdr:colOff>
      <xdr:row>14</xdr:row>
      <xdr:rowOff>167640</xdr:rowOff>
    </xdr:to>
    <xdr:sp macro="" textlink="">
      <xdr:nvSpPr>
        <xdr:cNvPr id="15" name="正方形/長方形 14"/>
        <xdr:cNvSpPr/>
      </xdr:nvSpPr>
      <xdr:spPr>
        <a:xfrm>
          <a:off x="6556375" y="1492250"/>
          <a:ext cx="1174115" cy="9867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167640</xdr:rowOff>
    </xdr:to>
    <xdr:sp macro="" textlink="">
      <xdr:nvSpPr>
        <xdr:cNvPr id="16" name="正方形/長方形 15"/>
        <xdr:cNvSpPr/>
      </xdr:nvSpPr>
      <xdr:spPr>
        <a:xfrm>
          <a:off x="7778750" y="1492250"/>
          <a:ext cx="587375" cy="9867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14605</xdr:rowOff>
    </xdr:from>
    <xdr:to>
      <xdr:col>35</xdr:col>
      <xdr:colOff>111125</xdr:colOff>
      <xdr:row>18</xdr:row>
      <xdr:rowOff>25400</xdr:rowOff>
    </xdr:to>
    <xdr:sp macro="" textlink="">
      <xdr:nvSpPr>
        <xdr:cNvPr id="17" name="正方形/長方形 16"/>
        <xdr:cNvSpPr/>
      </xdr:nvSpPr>
      <xdr:spPr>
        <a:xfrm>
          <a:off x="4683125" y="2326005"/>
          <a:ext cx="1873250" cy="6711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14605</xdr:rowOff>
    </xdr:from>
    <xdr:to>
      <xdr:col>53</xdr:col>
      <xdr:colOff>3175</xdr:colOff>
      <xdr:row>18</xdr:row>
      <xdr:rowOff>25400</xdr:rowOff>
    </xdr:to>
    <xdr:sp macro="" textlink="">
      <xdr:nvSpPr>
        <xdr:cNvPr id="18" name="正方形/長方形 17"/>
        <xdr:cNvSpPr/>
      </xdr:nvSpPr>
      <xdr:spPr>
        <a:xfrm>
          <a:off x="6619875" y="2326005"/>
          <a:ext cx="3143250" cy="6711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158750</xdr:rowOff>
    </xdr:from>
    <xdr:to>
      <xdr:col>60</xdr:col>
      <xdr:colOff>0</xdr:colOff>
      <xdr:row>15</xdr:row>
      <xdr:rowOff>99060</xdr:rowOff>
    </xdr:to>
    <xdr:sp macro="" textlink="">
      <xdr:nvSpPr>
        <xdr:cNvPr id="19" name="角丸四角形 18"/>
        <xdr:cNvSpPr/>
      </xdr:nvSpPr>
      <xdr:spPr>
        <a:xfrm>
          <a:off x="9740900" y="1479550"/>
          <a:ext cx="1308100" cy="1096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46990</xdr:rowOff>
    </xdr:from>
    <xdr:to>
      <xdr:col>60</xdr:col>
      <xdr:colOff>95250</xdr:colOff>
      <xdr:row>10</xdr:row>
      <xdr:rowOff>132715</xdr:rowOff>
    </xdr:to>
    <xdr:sp macro="" textlink="">
      <xdr:nvSpPr>
        <xdr:cNvPr id="20" name="正方形/長方形 19"/>
        <xdr:cNvSpPr/>
      </xdr:nvSpPr>
      <xdr:spPr>
        <a:xfrm>
          <a:off x="9969500" y="1532890"/>
          <a:ext cx="117475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147320</xdr:rowOff>
    </xdr:from>
    <xdr:to>
      <xdr:col>60</xdr:col>
      <xdr:colOff>95250</xdr:colOff>
      <xdr:row>12</xdr:row>
      <xdr:rowOff>52705</xdr:rowOff>
    </xdr:to>
    <xdr:sp macro="" textlink="">
      <xdr:nvSpPr>
        <xdr:cNvPr id="21" name="正方形/長方形 20"/>
        <xdr:cNvSpPr/>
      </xdr:nvSpPr>
      <xdr:spPr>
        <a:xfrm>
          <a:off x="9969500" y="1798320"/>
          <a:ext cx="1174750" cy="235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132715</xdr:rowOff>
    </xdr:from>
    <xdr:to>
      <xdr:col>60</xdr:col>
      <xdr:colOff>95250</xdr:colOff>
      <xdr:row>16</xdr:row>
      <xdr:rowOff>80010</xdr:rowOff>
    </xdr:to>
    <xdr:sp macro="" textlink="">
      <xdr:nvSpPr>
        <xdr:cNvPr id="22" name="正方形/長方形 21"/>
        <xdr:cNvSpPr/>
      </xdr:nvSpPr>
      <xdr:spPr>
        <a:xfrm>
          <a:off x="9969500" y="2113915"/>
          <a:ext cx="1174750" cy="6076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139065</xdr:rowOff>
    </xdr:from>
    <xdr:to>
      <xdr:col>54</xdr:col>
      <xdr:colOff>38100</xdr:colOff>
      <xdr:row>9</xdr:row>
      <xdr:rowOff>139065</xdr:rowOff>
    </xdr:to>
    <xdr:cxnSp macro="">
      <xdr:nvCxnSpPr>
        <xdr:cNvPr id="23" name="直線コネクタ 22"/>
        <xdr:cNvCxnSpPr/>
      </xdr:nvCxnSpPr>
      <xdr:spPr>
        <a:xfrm>
          <a:off x="9826625" y="1624965"/>
          <a:ext cx="155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86995</xdr:rowOff>
    </xdr:from>
    <xdr:to>
      <xdr:col>54</xdr:col>
      <xdr:colOff>3175</xdr:colOff>
      <xdr:row>10</xdr:row>
      <xdr:rowOff>14605</xdr:rowOff>
    </xdr:to>
    <xdr:sp macro="" textlink="">
      <xdr:nvSpPr>
        <xdr:cNvPr id="24" name="楕円 23"/>
        <xdr:cNvSpPr/>
      </xdr:nvSpPr>
      <xdr:spPr>
        <a:xfrm>
          <a:off x="9861550" y="1572895"/>
          <a:ext cx="85725"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113665</xdr:rowOff>
    </xdr:to>
    <xdr:sp macro="" textlink="">
      <xdr:nvSpPr>
        <xdr:cNvPr id="25" name="フローチャート: 判断 24"/>
        <xdr:cNvSpPr/>
      </xdr:nvSpPr>
      <xdr:spPr>
        <a:xfrm>
          <a:off x="9861550" y="1822450"/>
          <a:ext cx="857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107315</xdr:rowOff>
    </xdr:from>
    <xdr:to>
      <xdr:col>53</xdr:col>
      <xdr:colOff>146050</xdr:colOff>
      <xdr:row>13</xdr:row>
      <xdr:rowOff>73660</xdr:rowOff>
    </xdr:to>
    <xdr:cxnSp macro="">
      <xdr:nvCxnSpPr>
        <xdr:cNvPr id="26" name="直線コネクタ 25"/>
        <xdr:cNvCxnSpPr/>
      </xdr:nvCxnSpPr>
      <xdr:spPr>
        <a:xfrm>
          <a:off x="9906000" y="2088515"/>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107315</xdr:rowOff>
    </xdr:from>
    <xdr:to>
      <xdr:col>54</xdr:col>
      <xdr:colOff>38100</xdr:colOff>
      <xdr:row>12</xdr:row>
      <xdr:rowOff>107315</xdr:rowOff>
    </xdr:to>
    <xdr:cxnSp macro="">
      <xdr:nvCxnSpPr>
        <xdr:cNvPr id="27" name="直線コネクタ 26"/>
        <xdr:cNvCxnSpPr/>
      </xdr:nvCxnSpPr>
      <xdr:spPr>
        <a:xfrm>
          <a:off x="9826625" y="208851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143510</xdr:rowOff>
    </xdr:to>
    <xdr:cxnSp macro="">
      <xdr:nvCxnSpPr>
        <xdr:cNvPr id="28" name="直線コネクタ 27"/>
        <xdr:cNvCxnSpPr/>
      </xdr:nvCxnSpPr>
      <xdr:spPr>
        <a:xfrm flipV="1">
          <a:off x="9906000" y="231394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147320</xdr:rowOff>
    </xdr:from>
    <xdr:to>
      <xdr:col>54</xdr:col>
      <xdr:colOff>38100</xdr:colOff>
      <xdr:row>14</xdr:row>
      <xdr:rowOff>147320</xdr:rowOff>
    </xdr:to>
    <xdr:cxnSp macro="">
      <xdr:nvCxnSpPr>
        <xdr:cNvPr id="29" name="直線コネクタ 28"/>
        <xdr:cNvCxnSpPr/>
      </xdr:nvCxnSpPr>
      <xdr:spPr>
        <a:xfrm>
          <a:off x="9826625" y="245872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66040</xdr:rowOff>
    </xdr:from>
    <xdr:ext cx="8893175" cy="269240"/>
    <xdr:sp macro="" textlink="">
      <xdr:nvSpPr>
        <xdr:cNvPr id="30" name="テキスト ボックス 29"/>
        <xdr:cNvSpPr txBox="1"/>
      </xdr:nvSpPr>
      <xdr:spPr>
        <a:xfrm>
          <a:off x="650875" y="3368040"/>
          <a:ext cx="88931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153035</xdr:rowOff>
    </xdr:from>
    <xdr:ext cx="6043295" cy="270510"/>
    <xdr:sp macro="" textlink="">
      <xdr:nvSpPr>
        <xdr:cNvPr id="31" name="テキスト ボックス 30"/>
        <xdr:cNvSpPr txBox="1"/>
      </xdr:nvSpPr>
      <xdr:spPr>
        <a:xfrm>
          <a:off x="650875" y="3620135"/>
          <a:ext cx="60432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59055</xdr:rowOff>
    </xdr:from>
    <xdr:ext cx="8228330" cy="268605"/>
    <xdr:sp macro="" textlink="">
      <xdr:nvSpPr>
        <xdr:cNvPr id="32" name="テキスト ボックス 31"/>
        <xdr:cNvSpPr txBox="1"/>
      </xdr:nvSpPr>
      <xdr:spPr>
        <a:xfrm>
          <a:off x="650875" y="3856355"/>
          <a:ext cx="82283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147320</xdr:rowOff>
    </xdr:from>
    <xdr:ext cx="181610" cy="269875"/>
    <xdr:sp macro="" textlink="">
      <xdr:nvSpPr>
        <xdr:cNvPr id="33" name="テキスト ボックス 32"/>
        <xdr:cNvSpPr txBox="1"/>
      </xdr:nvSpPr>
      <xdr:spPr>
        <a:xfrm>
          <a:off x="650875" y="4109720"/>
          <a:ext cx="1816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73660</xdr:rowOff>
    </xdr:from>
    <xdr:to>
      <xdr:col>26</xdr:col>
      <xdr:colOff>180340</xdr:colOff>
      <xdr:row>29</xdr:row>
      <xdr:rowOff>46990</xdr:rowOff>
    </xdr:to>
    <xdr:sp macro="" textlink="">
      <xdr:nvSpPr>
        <xdr:cNvPr id="34" name="正方形/長方形 33"/>
        <xdr:cNvSpPr/>
      </xdr:nvSpPr>
      <xdr:spPr>
        <a:xfrm>
          <a:off x="714375" y="4531360"/>
          <a:ext cx="425386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180340</xdr:colOff>
      <xdr:row>27</xdr:row>
      <xdr:rowOff>139065</xdr:rowOff>
    </xdr:from>
    <xdr:to>
      <xdr:col>34</xdr:col>
      <xdr:colOff>120650</xdr:colOff>
      <xdr:row>29</xdr:row>
      <xdr:rowOff>46990</xdr:rowOff>
    </xdr:to>
    <xdr:sp macro="" textlink="">
      <xdr:nvSpPr>
        <xdr:cNvPr id="35" name="正方形/長方形 34"/>
        <xdr:cNvSpPr/>
      </xdr:nvSpPr>
      <xdr:spPr>
        <a:xfrm>
          <a:off x="4968240" y="4596765"/>
          <a:ext cx="141351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180340</xdr:colOff>
      <xdr:row>28</xdr:row>
      <xdr:rowOff>158750</xdr:rowOff>
    </xdr:from>
    <xdr:to>
      <xdr:col>34</xdr:col>
      <xdr:colOff>120650</xdr:colOff>
      <xdr:row>30</xdr:row>
      <xdr:rowOff>66040</xdr:rowOff>
    </xdr:to>
    <xdr:sp macro="" textlink="">
      <xdr:nvSpPr>
        <xdr:cNvPr id="36" name="正方形/長方形 35"/>
        <xdr:cNvSpPr/>
      </xdr:nvSpPr>
      <xdr:spPr>
        <a:xfrm>
          <a:off x="4968240" y="4781550"/>
          <a:ext cx="141351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139065</xdr:rowOff>
    </xdr:from>
    <xdr:to>
      <xdr:col>42</xdr:col>
      <xdr:colOff>82550</xdr:colOff>
      <xdr:row>29</xdr:row>
      <xdr:rowOff>46990</xdr:rowOff>
    </xdr:to>
    <xdr:sp macro="" textlink="">
      <xdr:nvSpPr>
        <xdr:cNvPr id="37" name="正方形/長方形 36"/>
        <xdr:cNvSpPr/>
      </xdr:nvSpPr>
      <xdr:spPr>
        <a:xfrm>
          <a:off x="6530975" y="4596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158750</xdr:rowOff>
    </xdr:from>
    <xdr:to>
      <xdr:col>42</xdr:col>
      <xdr:colOff>82550</xdr:colOff>
      <xdr:row>30</xdr:row>
      <xdr:rowOff>66040</xdr:rowOff>
    </xdr:to>
    <xdr:sp macro="" textlink="">
      <xdr:nvSpPr>
        <xdr:cNvPr id="38" name="正方形/長方形 37"/>
        <xdr:cNvSpPr/>
      </xdr:nvSpPr>
      <xdr:spPr>
        <a:xfrm>
          <a:off x="6530975" y="4781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139065</xdr:rowOff>
    </xdr:from>
    <xdr:to>
      <xdr:col>51</xdr:col>
      <xdr:colOff>22225</xdr:colOff>
      <xdr:row>29</xdr:row>
      <xdr:rowOff>46990</xdr:rowOff>
    </xdr:to>
    <xdr:sp macro="" textlink="">
      <xdr:nvSpPr>
        <xdr:cNvPr id="39" name="正方形/長方形 38"/>
        <xdr:cNvSpPr/>
      </xdr:nvSpPr>
      <xdr:spPr>
        <a:xfrm>
          <a:off x="8016875" y="4596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158750</xdr:rowOff>
    </xdr:from>
    <xdr:to>
      <xdr:col>51</xdr:col>
      <xdr:colOff>22225</xdr:colOff>
      <xdr:row>30</xdr:row>
      <xdr:rowOff>66040</xdr:rowOff>
    </xdr:to>
    <xdr:sp macro="" textlink="">
      <xdr:nvSpPr>
        <xdr:cNvPr id="40" name="正方形/長方形 39"/>
        <xdr:cNvSpPr/>
      </xdr:nvSpPr>
      <xdr:spPr>
        <a:xfrm>
          <a:off x="8016875" y="4781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132715</xdr:rowOff>
    </xdr:from>
    <xdr:to>
      <xdr:col>26</xdr:col>
      <xdr:colOff>180340</xdr:colOff>
      <xdr:row>44</xdr:row>
      <xdr:rowOff>14605</xdr:rowOff>
    </xdr:to>
    <xdr:sp macro="" textlink="">
      <xdr:nvSpPr>
        <xdr:cNvPr id="41" name="正方形/長方形 40"/>
        <xdr:cNvSpPr/>
      </xdr:nvSpPr>
      <xdr:spPr>
        <a:xfrm>
          <a:off x="714375" y="5085715"/>
          <a:ext cx="425386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132715</xdr:rowOff>
    </xdr:from>
    <xdr:to>
      <xdr:col>55</xdr:col>
      <xdr:colOff>47625</xdr:colOff>
      <xdr:row>44</xdr:row>
      <xdr:rowOff>14605</xdr:rowOff>
    </xdr:to>
    <xdr:sp macro="" textlink="">
      <xdr:nvSpPr>
        <xdr:cNvPr id="42" name="正方形/長方形 41"/>
        <xdr:cNvSpPr/>
      </xdr:nvSpPr>
      <xdr:spPr>
        <a:xfrm>
          <a:off x="5270500" y="5085715"/>
          <a:ext cx="490537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132715</xdr:rowOff>
    </xdr:from>
    <xdr:to>
      <xdr:col>47</xdr:col>
      <xdr:colOff>180340</xdr:colOff>
      <xdr:row>32</xdr:row>
      <xdr:rowOff>40005</xdr:rowOff>
    </xdr:to>
    <xdr:sp macro="" textlink="">
      <xdr:nvSpPr>
        <xdr:cNvPr id="43" name="正方形/長方形 42"/>
        <xdr:cNvSpPr/>
      </xdr:nvSpPr>
      <xdr:spPr>
        <a:xfrm>
          <a:off x="5334000" y="5085715"/>
          <a:ext cx="350139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107315</xdr:rowOff>
    </xdr:from>
    <xdr:to>
      <xdr:col>54</xdr:col>
      <xdr:colOff>95250</xdr:colOff>
      <xdr:row>43</xdr:row>
      <xdr:rowOff>126365</xdr:rowOff>
    </xdr:to>
    <xdr:sp macro="" textlink="" fLocksText="0">
      <xdr:nvSpPr>
        <xdr:cNvPr id="44" name="テキスト ボックス 43"/>
        <xdr:cNvSpPr txBox="1"/>
      </xdr:nvSpPr>
      <xdr:spPr>
        <a:xfrm>
          <a:off x="5356225" y="5390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人件費の経常収支比率は0.1ポイント改善し、22.7％となった。</a:t>
          </a:r>
        </a:p>
        <a:p>
          <a:r>
            <a:rPr kumimoji="1" lang="ja-JP" altLang="en-US" sz="1100">
              <a:latin typeface="ＭＳ Ｐゴシック"/>
              <a:ea typeface="ＭＳ Ｐゴシック"/>
            </a:rPr>
            <a:t>　会計年度任用職員の報酬・期末手当や退職者数増による市町村職員退職手当組合負担金の増などにより39億9,492万５千円、前年度比5,107万８千円、1.3％の増となった。</a:t>
          </a:r>
        </a:p>
        <a:p>
          <a:r>
            <a:rPr kumimoji="1" lang="ja-JP" altLang="en-US" sz="1100">
              <a:latin typeface="ＭＳ Ｐゴシック"/>
              <a:ea typeface="ＭＳ Ｐゴシック"/>
            </a:rPr>
            <a:t>　今後とも、狛江市第６次行財政改革推進計画 （令和２年度～令和６年度）を推進し、人件費の抑制に努める。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113665</xdr:rowOff>
    </xdr:from>
    <xdr:ext cx="295275" cy="235585"/>
    <xdr:sp macro="" textlink="">
      <xdr:nvSpPr>
        <xdr:cNvPr id="45" name="テキスト ボックス 44"/>
        <xdr:cNvSpPr txBox="1"/>
      </xdr:nvSpPr>
      <xdr:spPr>
        <a:xfrm>
          <a:off x="676275" y="4901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14605</xdr:rowOff>
    </xdr:from>
    <xdr:to>
      <xdr:col>26</xdr:col>
      <xdr:colOff>180340</xdr:colOff>
      <xdr:row>44</xdr:row>
      <xdr:rowOff>14605</xdr:rowOff>
    </xdr:to>
    <xdr:cxnSp macro="">
      <xdr:nvCxnSpPr>
        <xdr:cNvPr id="46" name="直線コネクタ 45"/>
        <xdr:cNvCxnSpPr/>
      </xdr:nvCxnSpPr>
      <xdr:spPr>
        <a:xfrm>
          <a:off x="714375" y="727900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43815</xdr:rowOff>
    </xdr:from>
    <xdr:ext cx="504825" cy="271780"/>
    <xdr:sp macro="" textlink="">
      <xdr:nvSpPr>
        <xdr:cNvPr id="47" name="テキスト ボックス 46"/>
        <xdr:cNvSpPr txBox="1"/>
      </xdr:nvSpPr>
      <xdr:spPr>
        <a:xfrm>
          <a:off x="238125" y="7143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153035</xdr:rowOff>
    </xdr:from>
    <xdr:to>
      <xdr:col>26</xdr:col>
      <xdr:colOff>180340</xdr:colOff>
      <xdr:row>41</xdr:row>
      <xdr:rowOff>153035</xdr:rowOff>
    </xdr:to>
    <xdr:cxnSp macro="">
      <xdr:nvCxnSpPr>
        <xdr:cNvPr id="48" name="直線コネクタ 47"/>
        <xdr:cNvCxnSpPr/>
      </xdr:nvCxnSpPr>
      <xdr:spPr>
        <a:xfrm>
          <a:off x="714375" y="692213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71780"/>
    <xdr:sp macro="" textlink="">
      <xdr:nvSpPr>
        <xdr:cNvPr id="49" name="テキスト ボックス 48"/>
        <xdr:cNvSpPr txBox="1"/>
      </xdr:nvSpPr>
      <xdr:spPr>
        <a:xfrm>
          <a:off x="238125" y="6772910"/>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113665</xdr:rowOff>
    </xdr:from>
    <xdr:to>
      <xdr:col>26</xdr:col>
      <xdr:colOff>180340</xdr:colOff>
      <xdr:row>39</xdr:row>
      <xdr:rowOff>113665</xdr:rowOff>
    </xdr:to>
    <xdr:cxnSp macro="">
      <xdr:nvCxnSpPr>
        <xdr:cNvPr id="50" name="直線コネクタ 49"/>
        <xdr:cNvCxnSpPr/>
      </xdr:nvCxnSpPr>
      <xdr:spPr>
        <a:xfrm>
          <a:off x="714375" y="655256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144145</xdr:rowOff>
    </xdr:from>
    <xdr:ext cx="504825" cy="270510"/>
    <xdr:sp macro="" textlink="">
      <xdr:nvSpPr>
        <xdr:cNvPr id="51" name="テキスト ボックス 50"/>
        <xdr:cNvSpPr txBox="1"/>
      </xdr:nvSpPr>
      <xdr:spPr>
        <a:xfrm>
          <a:off x="238125" y="6417945"/>
          <a:ext cx="504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73660</xdr:rowOff>
    </xdr:from>
    <xdr:to>
      <xdr:col>26</xdr:col>
      <xdr:colOff>180340</xdr:colOff>
      <xdr:row>37</xdr:row>
      <xdr:rowOff>73660</xdr:rowOff>
    </xdr:to>
    <xdr:cxnSp macro="">
      <xdr:nvCxnSpPr>
        <xdr:cNvPr id="52" name="直線コネクタ 51"/>
        <xdr:cNvCxnSpPr/>
      </xdr:nvCxnSpPr>
      <xdr:spPr>
        <a:xfrm>
          <a:off x="714375" y="618236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103505</xdr:rowOff>
    </xdr:from>
    <xdr:ext cx="504825" cy="271780"/>
    <xdr:sp macro="" textlink="">
      <xdr:nvSpPr>
        <xdr:cNvPr id="53" name="テキスト ボックス 52"/>
        <xdr:cNvSpPr txBox="1"/>
      </xdr:nvSpPr>
      <xdr:spPr>
        <a:xfrm>
          <a:off x="238125" y="60471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33655</xdr:rowOff>
    </xdr:from>
    <xdr:to>
      <xdr:col>26</xdr:col>
      <xdr:colOff>180340</xdr:colOff>
      <xdr:row>35</xdr:row>
      <xdr:rowOff>33655</xdr:rowOff>
    </xdr:to>
    <xdr:cxnSp macro="">
      <xdr:nvCxnSpPr>
        <xdr:cNvPr id="54" name="直線コネクタ 53"/>
        <xdr:cNvCxnSpPr/>
      </xdr:nvCxnSpPr>
      <xdr:spPr>
        <a:xfrm>
          <a:off x="714375" y="581215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62865</xdr:rowOff>
    </xdr:from>
    <xdr:ext cx="504825" cy="269240"/>
    <xdr:sp macro="" textlink="">
      <xdr:nvSpPr>
        <xdr:cNvPr id="55" name="テキスト ボックス 54"/>
        <xdr:cNvSpPr txBox="1"/>
      </xdr:nvSpPr>
      <xdr:spPr>
        <a:xfrm>
          <a:off x="238125" y="5676265"/>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167640</xdr:rowOff>
    </xdr:from>
    <xdr:to>
      <xdr:col>26</xdr:col>
      <xdr:colOff>180340</xdr:colOff>
      <xdr:row>32</xdr:row>
      <xdr:rowOff>167640</xdr:rowOff>
    </xdr:to>
    <xdr:cxnSp macro="">
      <xdr:nvCxnSpPr>
        <xdr:cNvPr id="56" name="直線コネクタ 55"/>
        <xdr:cNvCxnSpPr/>
      </xdr:nvCxnSpPr>
      <xdr:spPr>
        <a:xfrm>
          <a:off x="714375" y="545084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69240"/>
    <xdr:sp macro="" textlink="">
      <xdr:nvSpPr>
        <xdr:cNvPr id="57" name="テキスト ボックス 56"/>
        <xdr:cNvSpPr txBox="1"/>
      </xdr:nvSpPr>
      <xdr:spPr>
        <a:xfrm>
          <a:off x="238125" y="5306060"/>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132715</xdr:rowOff>
    </xdr:from>
    <xdr:to>
      <xdr:col>26</xdr:col>
      <xdr:colOff>180340</xdr:colOff>
      <xdr:row>30</xdr:row>
      <xdr:rowOff>132715</xdr:rowOff>
    </xdr:to>
    <xdr:cxnSp macro="">
      <xdr:nvCxnSpPr>
        <xdr:cNvPr id="58" name="直線コネクタ 57"/>
        <xdr:cNvCxnSpPr/>
      </xdr:nvCxnSpPr>
      <xdr:spPr>
        <a:xfrm>
          <a:off x="714375" y="508571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163830</xdr:rowOff>
    </xdr:from>
    <xdr:ext cx="504825" cy="267335"/>
    <xdr:sp macro="" textlink="">
      <xdr:nvSpPr>
        <xdr:cNvPr id="59" name="テキスト ボックス 58"/>
        <xdr:cNvSpPr txBox="1"/>
      </xdr:nvSpPr>
      <xdr:spPr>
        <a:xfrm>
          <a:off x="238125" y="4951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132715</xdr:rowOff>
    </xdr:from>
    <xdr:to>
      <xdr:col>26</xdr:col>
      <xdr:colOff>180340</xdr:colOff>
      <xdr:row>44</xdr:row>
      <xdr:rowOff>14605</xdr:rowOff>
    </xdr:to>
    <xdr:sp macro="" textlink="">
      <xdr:nvSpPr>
        <xdr:cNvPr id="60" name="人件費グラフ枠"/>
        <xdr:cNvSpPr/>
      </xdr:nvSpPr>
      <xdr:spPr>
        <a:xfrm>
          <a:off x="714375" y="5085715"/>
          <a:ext cx="425386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128905</xdr:rowOff>
    </xdr:from>
    <xdr:to>
      <xdr:col>24</xdr:col>
      <xdr:colOff>25400</xdr:colOff>
      <xdr:row>41</xdr:row>
      <xdr:rowOff>160020</xdr:rowOff>
    </xdr:to>
    <xdr:cxnSp macro="">
      <xdr:nvCxnSpPr>
        <xdr:cNvPr id="61" name="直線コネクタ 60"/>
        <xdr:cNvCxnSpPr/>
      </xdr:nvCxnSpPr>
      <xdr:spPr>
        <a:xfrm flipV="1">
          <a:off x="4445000" y="557720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131445</xdr:rowOff>
    </xdr:from>
    <xdr:ext cx="758825" cy="267335"/>
    <xdr:sp macro="" textlink="">
      <xdr:nvSpPr>
        <xdr:cNvPr id="62" name="人件費最小値テキスト"/>
        <xdr:cNvSpPr txBox="1"/>
      </xdr:nvSpPr>
      <xdr:spPr>
        <a:xfrm>
          <a:off x="4533900" y="6900545"/>
          <a:ext cx="758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160020</xdr:rowOff>
    </xdr:from>
    <xdr:to>
      <xdr:col>24</xdr:col>
      <xdr:colOff>114300</xdr:colOff>
      <xdr:row>41</xdr:row>
      <xdr:rowOff>160020</xdr:rowOff>
    </xdr:to>
    <xdr:cxnSp macro="">
      <xdr:nvCxnSpPr>
        <xdr:cNvPr id="63" name="直線コネクタ 62"/>
        <xdr:cNvCxnSpPr/>
      </xdr:nvCxnSpPr>
      <xdr:spPr>
        <a:xfrm>
          <a:off x="4371975" y="6929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40005</xdr:rowOff>
    </xdr:from>
    <xdr:ext cx="758825" cy="271145"/>
    <xdr:sp macro="" textlink="">
      <xdr:nvSpPr>
        <xdr:cNvPr id="64" name="人件費最大値テキスト"/>
        <xdr:cNvSpPr txBox="1"/>
      </xdr:nvSpPr>
      <xdr:spPr>
        <a:xfrm>
          <a:off x="4533900" y="5323205"/>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128905</xdr:rowOff>
    </xdr:from>
    <xdr:to>
      <xdr:col>24</xdr:col>
      <xdr:colOff>114300</xdr:colOff>
      <xdr:row>33</xdr:row>
      <xdr:rowOff>128905</xdr:rowOff>
    </xdr:to>
    <xdr:cxnSp macro="">
      <xdr:nvCxnSpPr>
        <xdr:cNvPr id="65" name="直線コネクタ 64"/>
        <xdr:cNvCxnSpPr/>
      </xdr:nvCxnSpPr>
      <xdr:spPr>
        <a:xfrm>
          <a:off x="4371975" y="5577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180340</xdr:colOff>
      <xdr:row>36</xdr:row>
      <xdr:rowOff>69850</xdr:rowOff>
    </xdr:from>
    <xdr:to>
      <xdr:col>24</xdr:col>
      <xdr:colOff>25400</xdr:colOff>
      <xdr:row>36</xdr:row>
      <xdr:rowOff>77470</xdr:rowOff>
    </xdr:to>
    <xdr:cxnSp macro="">
      <xdr:nvCxnSpPr>
        <xdr:cNvPr id="66" name="直線コネクタ 65"/>
        <xdr:cNvCxnSpPr/>
      </xdr:nvCxnSpPr>
      <xdr:spPr>
        <a:xfrm flipV="1">
          <a:off x="3679190" y="6013450"/>
          <a:ext cx="76581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97790</xdr:rowOff>
    </xdr:from>
    <xdr:ext cx="758825" cy="268605"/>
    <xdr:sp macro="" textlink="">
      <xdr:nvSpPr>
        <xdr:cNvPr id="67" name="人件費平均値テキスト"/>
        <xdr:cNvSpPr txBox="1"/>
      </xdr:nvSpPr>
      <xdr:spPr>
        <a:xfrm>
          <a:off x="4533900" y="6041390"/>
          <a:ext cx="75882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127635</xdr:rowOff>
    </xdr:from>
    <xdr:to>
      <xdr:col>24</xdr:col>
      <xdr:colOff>76200</xdr:colOff>
      <xdr:row>37</xdr:row>
      <xdr:rowOff>53975</xdr:rowOff>
    </xdr:to>
    <xdr:sp macro="" textlink="">
      <xdr:nvSpPr>
        <xdr:cNvPr id="68" name="フローチャート: 判断 67"/>
        <xdr:cNvSpPr/>
      </xdr:nvSpPr>
      <xdr:spPr>
        <a:xfrm>
          <a:off x="4410075" y="6071235"/>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77470</xdr:rowOff>
    </xdr:from>
    <xdr:to>
      <xdr:col>19</xdr:col>
      <xdr:colOff>180340</xdr:colOff>
      <xdr:row>37</xdr:row>
      <xdr:rowOff>1270</xdr:rowOff>
    </xdr:to>
    <xdr:cxnSp macro="">
      <xdr:nvCxnSpPr>
        <xdr:cNvPr id="69" name="直線コネクタ 68"/>
        <xdr:cNvCxnSpPr/>
      </xdr:nvCxnSpPr>
      <xdr:spPr>
        <a:xfrm flipV="1">
          <a:off x="2860675" y="6021070"/>
          <a:ext cx="81851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80010</xdr:rowOff>
    </xdr:from>
    <xdr:to>
      <xdr:col>20</xdr:col>
      <xdr:colOff>38100</xdr:colOff>
      <xdr:row>37</xdr:row>
      <xdr:rowOff>6350</xdr:rowOff>
    </xdr:to>
    <xdr:sp macro="" textlink="">
      <xdr:nvSpPr>
        <xdr:cNvPr id="70" name="フローチャート: 判断 69"/>
        <xdr:cNvSpPr/>
      </xdr:nvSpPr>
      <xdr:spPr>
        <a:xfrm>
          <a:off x="3635375" y="6023610"/>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167640</xdr:rowOff>
    </xdr:from>
    <xdr:ext cx="733425" cy="269240"/>
    <xdr:sp macro="" textlink="">
      <xdr:nvSpPr>
        <xdr:cNvPr id="71" name="テキスト ボックス 70"/>
        <xdr:cNvSpPr txBox="1"/>
      </xdr:nvSpPr>
      <xdr:spPr>
        <a:xfrm>
          <a:off x="3321050" y="6111240"/>
          <a:ext cx="7334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1270</xdr:rowOff>
    </xdr:from>
    <xdr:to>
      <xdr:col>15</xdr:col>
      <xdr:colOff>98425</xdr:colOff>
      <xdr:row>37</xdr:row>
      <xdr:rowOff>33655</xdr:rowOff>
    </xdr:to>
    <xdr:cxnSp macro="">
      <xdr:nvCxnSpPr>
        <xdr:cNvPr id="72" name="直線コネクタ 71"/>
        <xdr:cNvCxnSpPr/>
      </xdr:nvCxnSpPr>
      <xdr:spPr>
        <a:xfrm flipV="1">
          <a:off x="2035175" y="6109970"/>
          <a:ext cx="8255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133985</xdr:rowOff>
    </xdr:to>
    <xdr:sp macro="" textlink="">
      <xdr:nvSpPr>
        <xdr:cNvPr id="73" name="フローチャート: 判断 72"/>
        <xdr:cNvSpPr/>
      </xdr:nvSpPr>
      <xdr:spPr>
        <a:xfrm>
          <a:off x="2809875" y="613537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118110</xdr:rowOff>
    </xdr:from>
    <xdr:ext cx="758825" cy="271145"/>
    <xdr:sp macro="" textlink="">
      <xdr:nvSpPr>
        <xdr:cNvPr id="74" name="テキスト ボックス 73"/>
        <xdr:cNvSpPr txBox="1"/>
      </xdr:nvSpPr>
      <xdr:spPr>
        <a:xfrm>
          <a:off x="2511425" y="622681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33655</xdr:rowOff>
    </xdr:from>
    <xdr:to>
      <xdr:col>11</xdr:col>
      <xdr:colOff>9525</xdr:colOff>
      <xdr:row>37</xdr:row>
      <xdr:rowOff>41275</xdr:rowOff>
    </xdr:to>
    <xdr:cxnSp macro="">
      <xdr:nvCxnSpPr>
        <xdr:cNvPr id="75" name="直線コネクタ 74"/>
        <xdr:cNvCxnSpPr/>
      </xdr:nvCxnSpPr>
      <xdr:spPr>
        <a:xfrm flipV="1">
          <a:off x="1225550" y="614235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62865</xdr:rowOff>
    </xdr:from>
    <xdr:to>
      <xdr:col>11</xdr:col>
      <xdr:colOff>60325</xdr:colOff>
      <xdr:row>36</xdr:row>
      <xdr:rowOff>167640</xdr:rowOff>
    </xdr:to>
    <xdr:sp macro="" textlink="">
      <xdr:nvSpPr>
        <xdr:cNvPr id="76" name="フローチャート: 判断 75"/>
        <xdr:cNvSpPr/>
      </xdr:nvSpPr>
      <xdr:spPr>
        <a:xfrm>
          <a:off x="2000250" y="60064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1270</xdr:rowOff>
    </xdr:from>
    <xdr:ext cx="758825" cy="271145"/>
    <xdr:sp macro="" textlink="">
      <xdr:nvSpPr>
        <xdr:cNvPr id="77" name="テキスト ボックス 76"/>
        <xdr:cNvSpPr txBox="1"/>
      </xdr:nvSpPr>
      <xdr:spPr>
        <a:xfrm>
          <a:off x="1685925" y="577977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72390</xdr:rowOff>
    </xdr:from>
    <xdr:to>
      <xdr:col>6</xdr:col>
      <xdr:colOff>171450</xdr:colOff>
      <xdr:row>36</xdr:row>
      <xdr:rowOff>167640</xdr:rowOff>
    </xdr:to>
    <xdr:sp macro="" textlink="">
      <xdr:nvSpPr>
        <xdr:cNvPr id="78" name="フローチャート: 判断 77"/>
        <xdr:cNvSpPr/>
      </xdr:nvSpPr>
      <xdr:spPr>
        <a:xfrm>
          <a:off x="1174750" y="6015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8890</xdr:rowOff>
    </xdr:from>
    <xdr:ext cx="758825" cy="272415"/>
    <xdr:sp macro="" textlink="">
      <xdr:nvSpPr>
        <xdr:cNvPr id="79" name="テキスト ボックス 78"/>
        <xdr:cNvSpPr txBox="1"/>
      </xdr:nvSpPr>
      <xdr:spPr>
        <a:xfrm>
          <a:off x="876300" y="5787390"/>
          <a:ext cx="75882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12065</xdr:rowOff>
    </xdr:from>
    <xdr:ext cx="758825" cy="269875"/>
    <xdr:sp macro="" textlink="">
      <xdr:nvSpPr>
        <xdr:cNvPr id="80" name="テキスト ボックス 79"/>
        <xdr:cNvSpPr txBox="1"/>
      </xdr:nvSpPr>
      <xdr:spPr>
        <a:xfrm>
          <a:off x="4244975"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12065</xdr:rowOff>
    </xdr:from>
    <xdr:ext cx="762000" cy="269875"/>
    <xdr:sp macro="" textlink="">
      <xdr:nvSpPr>
        <xdr:cNvPr id="81" name="テキスト ボックス 80"/>
        <xdr:cNvSpPr txBox="1"/>
      </xdr:nvSpPr>
      <xdr:spPr>
        <a:xfrm>
          <a:off x="3486150" y="7276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12065</xdr:rowOff>
    </xdr:from>
    <xdr:ext cx="758825" cy="269875"/>
    <xdr:sp macro="" textlink="">
      <xdr:nvSpPr>
        <xdr:cNvPr id="82" name="テキスト ボックス 81"/>
        <xdr:cNvSpPr txBox="1"/>
      </xdr:nvSpPr>
      <xdr:spPr>
        <a:xfrm>
          <a:off x="2660650"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180340</xdr:colOff>
      <xdr:row>44</xdr:row>
      <xdr:rowOff>12065</xdr:rowOff>
    </xdr:from>
    <xdr:ext cx="762000" cy="269875"/>
    <xdr:sp macro="" textlink="">
      <xdr:nvSpPr>
        <xdr:cNvPr id="83" name="テキスト ボックス 82"/>
        <xdr:cNvSpPr txBox="1"/>
      </xdr:nvSpPr>
      <xdr:spPr>
        <a:xfrm>
          <a:off x="1837690" y="7276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12065</xdr:rowOff>
    </xdr:from>
    <xdr:ext cx="758825" cy="269875"/>
    <xdr:sp macro="" textlink="">
      <xdr:nvSpPr>
        <xdr:cNvPr id="84" name="テキスト ボックス 83"/>
        <xdr:cNvSpPr txBox="1"/>
      </xdr:nvSpPr>
      <xdr:spPr>
        <a:xfrm>
          <a:off x="1025525"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17145</xdr:rowOff>
    </xdr:from>
    <xdr:to>
      <xdr:col>24</xdr:col>
      <xdr:colOff>76200</xdr:colOff>
      <xdr:row>36</xdr:row>
      <xdr:rowOff>120650</xdr:rowOff>
    </xdr:to>
    <xdr:sp macro="" textlink="">
      <xdr:nvSpPr>
        <xdr:cNvPr id="85" name="楕円 84"/>
        <xdr:cNvSpPr/>
      </xdr:nvSpPr>
      <xdr:spPr>
        <a:xfrm>
          <a:off x="4410075" y="596074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33655</xdr:rowOff>
    </xdr:from>
    <xdr:ext cx="758825" cy="267970"/>
    <xdr:sp macro="" textlink="">
      <xdr:nvSpPr>
        <xdr:cNvPr id="86" name="人件費該当値テキスト"/>
        <xdr:cNvSpPr txBox="1"/>
      </xdr:nvSpPr>
      <xdr:spPr>
        <a:xfrm>
          <a:off x="4533900" y="5812155"/>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22860</xdr:rowOff>
    </xdr:from>
    <xdr:to>
      <xdr:col>20</xdr:col>
      <xdr:colOff>38100</xdr:colOff>
      <xdr:row>36</xdr:row>
      <xdr:rowOff>130175</xdr:rowOff>
    </xdr:to>
    <xdr:sp macro="" textlink="">
      <xdr:nvSpPr>
        <xdr:cNvPr id="87" name="楕円 86"/>
        <xdr:cNvSpPr/>
      </xdr:nvSpPr>
      <xdr:spPr>
        <a:xfrm>
          <a:off x="3635375" y="5966460"/>
          <a:ext cx="857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140970</xdr:rowOff>
    </xdr:from>
    <xdr:ext cx="733425" cy="271145"/>
    <xdr:sp macro="" textlink="">
      <xdr:nvSpPr>
        <xdr:cNvPr id="88" name="テキスト ボックス 87"/>
        <xdr:cNvSpPr txBox="1"/>
      </xdr:nvSpPr>
      <xdr:spPr>
        <a:xfrm>
          <a:off x="3321050" y="5754370"/>
          <a:ext cx="7334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127635</xdr:rowOff>
    </xdr:from>
    <xdr:to>
      <xdr:col>15</xdr:col>
      <xdr:colOff>149225</xdr:colOff>
      <xdr:row>37</xdr:row>
      <xdr:rowOff>53975</xdr:rowOff>
    </xdr:to>
    <xdr:sp macro="" textlink="">
      <xdr:nvSpPr>
        <xdr:cNvPr id="89" name="楕円 88"/>
        <xdr:cNvSpPr/>
      </xdr:nvSpPr>
      <xdr:spPr>
        <a:xfrm>
          <a:off x="2809875" y="6071235"/>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64135</xdr:rowOff>
    </xdr:from>
    <xdr:ext cx="758825" cy="269240"/>
    <xdr:sp macro="" textlink="">
      <xdr:nvSpPr>
        <xdr:cNvPr id="90" name="テキスト ボックス 89"/>
        <xdr:cNvSpPr txBox="1"/>
      </xdr:nvSpPr>
      <xdr:spPr>
        <a:xfrm>
          <a:off x="2511425" y="5842635"/>
          <a:ext cx="758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158750</xdr:rowOff>
    </xdr:from>
    <xdr:to>
      <xdr:col>11</xdr:col>
      <xdr:colOff>60325</xdr:colOff>
      <xdr:row>37</xdr:row>
      <xdr:rowOff>86995</xdr:rowOff>
    </xdr:to>
    <xdr:sp macro="" textlink="">
      <xdr:nvSpPr>
        <xdr:cNvPr id="91" name="楕円 90"/>
        <xdr:cNvSpPr/>
      </xdr:nvSpPr>
      <xdr:spPr>
        <a:xfrm>
          <a:off x="2000250" y="6102350"/>
          <a:ext cx="85725"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71120</xdr:rowOff>
    </xdr:from>
    <xdr:ext cx="758825" cy="269875"/>
    <xdr:sp macro="" textlink="">
      <xdr:nvSpPr>
        <xdr:cNvPr id="92" name="テキスト ボックス 91"/>
        <xdr:cNvSpPr txBox="1"/>
      </xdr:nvSpPr>
      <xdr:spPr>
        <a:xfrm>
          <a:off x="1685925" y="617982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167640</xdr:rowOff>
    </xdr:from>
    <xdr:to>
      <xdr:col>6</xdr:col>
      <xdr:colOff>171450</xdr:colOff>
      <xdr:row>37</xdr:row>
      <xdr:rowOff>93980</xdr:rowOff>
    </xdr:to>
    <xdr:sp macro="" textlink="">
      <xdr:nvSpPr>
        <xdr:cNvPr id="93" name="楕円 92"/>
        <xdr:cNvSpPr/>
      </xdr:nvSpPr>
      <xdr:spPr>
        <a:xfrm>
          <a:off x="1174750" y="6111240"/>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78740</xdr:rowOff>
    </xdr:from>
    <xdr:ext cx="758825" cy="271145"/>
    <xdr:sp macro="" textlink="">
      <xdr:nvSpPr>
        <xdr:cNvPr id="94" name="テキスト ボックス 93"/>
        <xdr:cNvSpPr txBox="1"/>
      </xdr:nvSpPr>
      <xdr:spPr>
        <a:xfrm>
          <a:off x="876300" y="618744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73660</xdr:rowOff>
    </xdr:from>
    <xdr:to>
      <xdr:col>85</xdr:col>
      <xdr:colOff>66675</xdr:colOff>
      <xdr:row>9</xdr:row>
      <xdr:rowOff>46990</xdr:rowOff>
    </xdr:to>
    <xdr:sp macro="" textlink="">
      <xdr:nvSpPr>
        <xdr:cNvPr id="95" name="正方形/長方形 94"/>
        <xdr:cNvSpPr/>
      </xdr:nvSpPr>
      <xdr:spPr>
        <a:xfrm>
          <a:off x="11461750" y="1229360"/>
          <a:ext cx="425767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139065</xdr:rowOff>
    </xdr:from>
    <xdr:to>
      <xdr:col>93</xdr:col>
      <xdr:colOff>3175</xdr:colOff>
      <xdr:row>9</xdr:row>
      <xdr:rowOff>46990</xdr:rowOff>
    </xdr:to>
    <xdr:sp macro="" textlink="">
      <xdr:nvSpPr>
        <xdr:cNvPr id="96" name="正方形/長方形 95"/>
        <xdr:cNvSpPr/>
      </xdr:nvSpPr>
      <xdr:spPr>
        <a:xfrm>
          <a:off x="15732125" y="1294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158750</xdr:rowOff>
    </xdr:from>
    <xdr:to>
      <xdr:col>93</xdr:col>
      <xdr:colOff>3175</xdr:colOff>
      <xdr:row>10</xdr:row>
      <xdr:rowOff>66040</xdr:rowOff>
    </xdr:to>
    <xdr:sp macro="" textlink="">
      <xdr:nvSpPr>
        <xdr:cNvPr id="97" name="正方形/長方形 96"/>
        <xdr:cNvSpPr/>
      </xdr:nvSpPr>
      <xdr:spPr>
        <a:xfrm>
          <a:off x="15732125" y="1479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139065</xdr:rowOff>
    </xdr:from>
    <xdr:to>
      <xdr:col>100</xdr:col>
      <xdr:colOff>165100</xdr:colOff>
      <xdr:row>9</xdr:row>
      <xdr:rowOff>46990</xdr:rowOff>
    </xdr:to>
    <xdr:sp macro="" textlink="">
      <xdr:nvSpPr>
        <xdr:cNvPr id="98" name="正方形/長方形 97"/>
        <xdr:cNvSpPr/>
      </xdr:nvSpPr>
      <xdr:spPr>
        <a:xfrm>
          <a:off x="17294225" y="1294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158750</xdr:rowOff>
    </xdr:from>
    <xdr:to>
      <xdr:col>100</xdr:col>
      <xdr:colOff>165100</xdr:colOff>
      <xdr:row>10</xdr:row>
      <xdr:rowOff>66040</xdr:rowOff>
    </xdr:to>
    <xdr:sp macro="" textlink="">
      <xdr:nvSpPr>
        <xdr:cNvPr id="99" name="正方形/長方形 98"/>
        <xdr:cNvSpPr/>
      </xdr:nvSpPr>
      <xdr:spPr>
        <a:xfrm>
          <a:off x="17294225" y="1479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180340</xdr:colOff>
      <xdr:row>7</xdr:row>
      <xdr:rowOff>139065</xdr:rowOff>
    </xdr:from>
    <xdr:to>
      <xdr:col>109</xdr:col>
      <xdr:colOff>104775</xdr:colOff>
      <xdr:row>9</xdr:row>
      <xdr:rowOff>46990</xdr:rowOff>
    </xdr:to>
    <xdr:sp macro="" textlink="">
      <xdr:nvSpPr>
        <xdr:cNvPr id="100" name="正方形/長方形 99"/>
        <xdr:cNvSpPr/>
      </xdr:nvSpPr>
      <xdr:spPr>
        <a:xfrm>
          <a:off x="18779490" y="1294765"/>
          <a:ext cx="139763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180340</xdr:colOff>
      <xdr:row>8</xdr:row>
      <xdr:rowOff>158750</xdr:rowOff>
    </xdr:from>
    <xdr:to>
      <xdr:col>109</xdr:col>
      <xdr:colOff>104775</xdr:colOff>
      <xdr:row>10</xdr:row>
      <xdr:rowOff>66040</xdr:rowOff>
    </xdr:to>
    <xdr:sp macro="" textlink="">
      <xdr:nvSpPr>
        <xdr:cNvPr id="101" name="正方形/長方形 100"/>
        <xdr:cNvSpPr/>
      </xdr:nvSpPr>
      <xdr:spPr>
        <a:xfrm>
          <a:off x="18779490" y="1479550"/>
          <a:ext cx="139763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132715</xdr:rowOff>
    </xdr:from>
    <xdr:to>
      <xdr:col>85</xdr:col>
      <xdr:colOff>66675</xdr:colOff>
      <xdr:row>24</xdr:row>
      <xdr:rowOff>14605</xdr:rowOff>
    </xdr:to>
    <xdr:sp macro="" textlink="">
      <xdr:nvSpPr>
        <xdr:cNvPr id="102" name="正方形/長方形 101"/>
        <xdr:cNvSpPr/>
      </xdr:nvSpPr>
      <xdr:spPr>
        <a:xfrm>
          <a:off x="11461750" y="1783715"/>
          <a:ext cx="425767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180340</xdr:colOff>
      <xdr:row>10</xdr:row>
      <xdr:rowOff>132715</xdr:rowOff>
    </xdr:from>
    <xdr:to>
      <xdr:col>113</xdr:col>
      <xdr:colOff>130175</xdr:colOff>
      <xdr:row>24</xdr:row>
      <xdr:rowOff>14605</xdr:rowOff>
    </xdr:to>
    <xdr:sp macro="" textlink="">
      <xdr:nvSpPr>
        <xdr:cNvPr id="103" name="正方形/長方形 102"/>
        <xdr:cNvSpPr/>
      </xdr:nvSpPr>
      <xdr:spPr>
        <a:xfrm>
          <a:off x="16017240" y="1783715"/>
          <a:ext cx="492188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132715</xdr:rowOff>
    </xdr:from>
    <xdr:to>
      <xdr:col>106</xdr:col>
      <xdr:colOff>69850</xdr:colOff>
      <xdr:row>12</xdr:row>
      <xdr:rowOff>40005</xdr:rowOff>
    </xdr:to>
    <xdr:sp macro="" textlink="">
      <xdr:nvSpPr>
        <xdr:cNvPr id="104" name="正方形/長方形 103"/>
        <xdr:cNvSpPr/>
      </xdr:nvSpPr>
      <xdr:spPr>
        <a:xfrm>
          <a:off x="16081375" y="1783715"/>
          <a:ext cx="35083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107315</xdr:rowOff>
    </xdr:from>
    <xdr:to>
      <xdr:col>112</xdr:col>
      <xdr:colOff>177800</xdr:colOff>
      <xdr:row>23</xdr:row>
      <xdr:rowOff>126365</xdr:rowOff>
    </xdr:to>
    <xdr:sp macro="" textlink="" fLocksText="0">
      <xdr:nvSpPr>
        <xdr:cNvPr id="105" name="テキスト ボックス 104"/>
        <xdr:cNvSpPr txBox="1"/>
      </xdr:nvSpPr>
      <xdr:spPr>
        <a:xfrm>
          <a:off x="16119475" y="2088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物件費の経常収支比率は0.6ポイント増の17.0％となった。</a:t>
          </a:r>
        </a:p>
        <a:p>
          <a:r>
            <a:rPr kumimoji="1" lang="ja-JP" altLang="en-US" sz="1100">
              <a:latin typeface="ＭＳ Ｐゴシック"/>
              <a:ea typeface="ＭＳ Ｐゴシック"/>
            </a:rPr>
            <a:t>　公共施設等の光熱費の増などにより、29億9,153万４千円、前年度比１億5,747万４千円、5.6％の増となった。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113665</xdr:rowOff>
    </xdr:from>
    <xdr:ext cx="295275" cy="235585"/>
    <xdr:sp macro="" textlink="">
      <xdr:nvSpPr>
        <xdr:cNvPr id="106" name="テキスト ボックス 105"/>
        <xdr:cNvSpPr txBox="1"/>
      </xdr:nvSpPr>
      <xdr:spPr>
        <a:xfrm>
          <a:off x="11423650" y="1599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14605</xdr:rowOff>
    </xdr:from>
    <xdr:to>
      <xdr:col>85</xdr:col>
      <xdr:colOff>66675</xdr:colOff>
      <xdr:row>24</xdr:row>
      <xdr:rowOff>14605</xdr:rowOff>
    </xdr:to>
    <xdr:cxnSp macro="">
      <xdr:nvCxnSpPr>
        <xdr:cNvPr id="107" name="直線コネクタ 106"/>
        <xdr:cNvCxnSpPr/>
      </xdr:nvCxnSpPr>
      <xdr:spPr>
        <a:xfrm>
          <a:off x="11461750" y="39770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43815</xdr:rowOff>
    </xdr:from>
    <xdr:ext cx="504825" cy="271780"/>
    <xdr:sp macro="" textlink="">
      <xdr:nvSpPr>
        <xdr:cNvPr id="108" name="テキスト ボックス 107"/>
        <xdr:cNvSpPr txBox="1"/>
      </xdr:nvSpPr>
      <xdr:spPr>
        <a:xfrm>
          <a:off x="11001375" y="3841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73660</xdr:rowOff>
    </xdr:from>
    <xdr:to>
      <xdr:col>85</xdr:col>
      <xdr:colOff>66675</xdr:colOff>
      <xdr:row>21</xdr:row>
      <xdr:rowOff>73660</xdr:rowOff>
    </xdr:to>
    <xdr:cxnSp macro="">
      <xdr:nvCxnSpPr>
        <xdr:cNvPr id="109" name="直線コネクタ 108"/>
        <xdr:cNvCxnSpPr/>
      </xdr:nvCxnSpPr>
      <xdr:spPr>
        <a:xfrm>
          <a:off x="11461750" y="35407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103505</xdr:rowOff>
    </xdr:from>
    <xdr:ext cx="504825" cy="271780"/>
    <xdr:sp macro="" textlink="">
      <xdr:nvSpPr>
        <xdr:cNvPr id="110" name="テキスト ボックス 109"/>
        <xdr:cNvSpPr txBox="1"/>
      </xdr:nvSpPr>
      <xdr:spPr>
        <a:xfrm>
          <a:off x="11001375" y="34055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132715</xdr:rowOff>
    </xdr:from>
    <xdr:to>
      <xdr:col>85</xdr:col>
      <xdr:colOff>66675</xdr:colOff>
      <xdr:row>18</xdr:row>
      <xdr:rowOff>132715</xdr:rowOff>
    </xdr:to>
    <xdr:cxnSp macro="">
      <xdr:nvCxnSpPr>
        <xdr:cNvPr id="111" name="直線コネクタ 110"/>
        <xdr:cNvCxnSpPr/>
      </xdr:nvCxnSpPr>
      <xdr:spPr>
        <a:xfrm>
          <a:off x="11461750" y="31045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163830</xdr:rowOff>
    </xdr:from>
    <xdr:ext cx="504825" cy="267335"/>
    <xdr:sp macro="" textlink="">
      <xdr:nvSpPr>
        <xdr:cNvPr id="112" name="テキスト ボックス 111"/>
        <xdr:cNvSpPr txBox="1"/>
      </xdr:nvSpPr>
      <xdr:spPr>
        <a:xfrm>
          <a:off x="11001375" y="29705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14605</xdr:rowOff>
    </xdr:from>
    <xdr:to>
      <xdr:col>85</xdr:col>
      <xdr:colOff>66675</xdr:colOff>
      <xdr:row>16</xdr:row>
      <xdr:rowOff>14605</xdr:rowOff>
    </xdr:to>
    <xdr:cxnSp macro="">
      <xdr:nvCxnSpPr>
        <xdr:cNvPr id="113" name="直線コネクタ 112"/>
        <xdr:cNvCxnSpPr/>
      </xdr:nvCxnSpPr>
      <xdr:spPr>
        <a:xfrm>
          <a:off x="11461750" y="26562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43815</xdr:rowOff>
    </xdr:from>
    <xdr:ext cx="504825" cy="271780"/>
    <xdr:sp macro="" textlink="">
      <xdr:nvSpPr>
        <xdr:cNvPr id="114" name="テキスト ボックス 113"/>
        <xdr:cNvSpPr txBox="1"/>
      </xdr:nvSpPr>
      <xdr:spPr>
        <a:xfrm>
          <a:off x="11001375" y="25203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73660</xdr:rowOff>
    </xdr:from>
    <xdr:to>
      <xdr:col>85</xdr:col>
      <xdr:colOff>66675</xdr:colOff>
      <xdr:row>13</xdr:row>
      <xdr:rowOff>73660</xdr:rowOff>
    </xdr:to>
    <xdr:cxnSp macro="">
      <xdr:nvCxnSpPr>
        <xdr:cNvPr id="115" name="直線コネクタ 114"/>
        <xdr:cNvCxnSpPr/>
      </xdr:nvCxnSpPr>
      <xdr:spPr>
        <a:xfrm>
          <a:off x="11461750" y="22199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103505</xdr:rowOff>
    </xdr:from>
    <xdr:ext cx="504825" cy="271780"/>
    <xdr:sp macro="" textlink="">
      <xdr:nvSpPr>
        <xdr:cNvPr id="116" name="テキスト ボックス 115"/>
        <xdr:cNvSpPr txBox="1"/>
      </xdr:nvSpPr>
      <xdr:spPr>
        <a:xfrm>
          <a:off x="11001375" y="20847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132715</xdr:rowOff>
    </xdr:from>
    <xdr:to>
      <xdr:col>85</xdr:col>
      <xdr:colOff>66675</xdr:colOff>
      <xdr:row>10</xdr:row>
      <xdr:rowOff>132715</xdr:rowOff>
    </xdr:to>
    <xdr:cxnSp macro="">
      <xdr:nvCxnSpPr>
        <xdr:cNvPr id="117" name="直線コネクタ 116"/>
        <xdr:cNvCxnSpPr/>
      </xdr:nvCxnSpPr>
      <xdr:spPr>
        <a:xfrm>
          <a:off x="11461750" y="17837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163830</xdr:rowOff>
    </xdr:from>
    <xdr:ext cx="504825" cy="267335"/>
    <xdr:sp macro="" textlink="">
      <xdr:nvSpPr>
        <xdr:cNvPr id="118" name="テキスト ボックス 117"/>
        <xdr:cNvSpPr txBox="1"/>
      </xdr:nvSpPr>
      <xdr:spPr>
        <a:xfrm>
          <a:off x="11001375" y="1649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132715</xdr:rowOff>
    </xdr:from>
    <xdr:to>
      <xdr:col>85</xdr:col>
      <xdr:colOff>66675</xdr:colOff>
      <xdr:row>24</xdr:row>
      <xdr:rowOff>14605</xdr:rowOff>
    </xdr:to>
    <xdr:sp macro="" textlink="">
      <xdr:nvSpPr>
        <xdr:cNvPr id="119" name="物件費グラフ枠"/>
        <xdr:cNvSpPr/>
      </xdr:nvSpPr>
      <xdr:spPr>
        <a:xfrm>
          <a:off x="11461750" y="1783715"/>
          <a:ext cx="425767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148590</xdr:rowOff>
    </xdr:from>
    <xdr:to>
      <xdr:col>82</xdr:col>
      <xdr:colOff>107950</xdr:colOff>
      <xdr:row>21</xdr:row>
      <xdr:rowOff>73660</xdr:rowOff>
    </xdr:to>
    <xdr:cxnSp macro="">
      <xdr:nvCxnSpPr>
        <xdr:cNvPr id="120" name="直線コネクタ 119"/>
        <xdr:cNvCxnSpPr/>
      </xdr:nvCxnSpPr>
      <xdr:spPr>
        <a:xfrm flipV="1">
          <a:off x="15208250" y="212979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21</xdr:row>
      <xdr:rowOff>43815</xdr:rowOff>
    </xdr:from>
    <xdr:ext cx="762000" cy="271780"/>
    <xdr:sp macro="" textlink="">
      <xdr:nvSpPr>
        <xdr:cNvPr id="121" name="物件費最小値テキスト"/>
        <xdr:cNvSpPr txBox="1"/>
      </xdr:nvSpPr>
      <xdr:spPr>
        <a:xfrm>
          <a:off x="15280640" y="351091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73660</xdr:rowOff>
    </xdr:from>
    <xdr:to>
      <xdr:col>82</xdr:col>
      <xdr:colOff>180340</xdr:colOff>
      <xdr:row>21</xdr:row>
      <xdr:rowOff>73660</xdr:rowOff>
    </xdr:to>
    <xdr:cxnSp macro="">
      <xdr:nvCxnSpPr>
        <xdr:cNvPr id="122" name="直線コネクタ 121"/>
        <xdr:cNvCxnSpPr/>
      </xdr:nvCxnSpPr>
      <xdr:spPr>
        <a:xfrm>
          <a:off x="15119350" y="354076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11</xdr:row>
      <xdr:rowOff>57785</xdr:rowOff>
    </xdr:from>
    <xdr:ext cx="762000" cy="269240"/>
    <xdr:sp macro="" textlink="">
      <xdr:nvSpPr>
        <xdr:cNvPr id="123" name="物件費最大値テキスト"/>
        <xdr:cNvSpPr txBox="1"/>
      </xdr:nvSpPr>
      <xdr:spPr>
        <a:xfrm>
          <a:off x="15280640" y="187388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148590</xdr:rowOff>
    </xdr:from>
    <xdr:to>
      <xdr:col>82</xdr:col>
      <xdr:colOff>180340</xdr:colOff>
      <xdr:row>12</xdr:row>
      <xdr:rowOff>148590</xdr:rowOff>
    </xdr:to>
    <xdr:cxnSp macro="">
      <xdr:nvCxnSpPr>
        <xdr:cNvPr id="124" name="直線コネクタ 123"/>
        <xdr:cNvCxnSpPr/>
      </xdr:nvCxnSpPr>
      <xdr:spPr>
        <a:xfrm>
          <a:off x="15119350" y="212979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148590</xdr:rowOff>
    </xdr:from>
    <xdr:to>
      <xdr:col>82</xdr:col>
      <xdr:colOff>107950</xdr:colOff>
      <xdr:row>17</xdr:row>
      <xdr:rowOff>24130</xdr:rowOff>
    </xdr:to>
    <xdr:cxnSp macro="">
      <xdr:nvCxnSpPr>
        <xdr:cNvPr id="125" name="直線コネクタ 124"/>
        <xdr:cNvCxnSpPr/>
      </xdr:nvCxnSpPr>
      <xdr:spPr>
        <a:xfrm>
          <a:off x="14433550" y="2790190"/>
          <a:ext cx="7747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15</xdr:row>
      <xdr:rowOff>112395</xdr:rowOff>
    </xdr:from>
    <xdr:ext cx="762000" cy="270510"/>
    <xdr:sp macro="" textlink="">
      <xdr:nvSpPr>
        <xdr:cNvPr id="126" name="物件費平均値テキスト"/>
        <xdr:cNvSpPr txBox="1"/>
      </xdr:nvSpPr>
      <xdr:spPr>
        <a:xfrm>
          <a:off x="15280640" y="2588895"/>
          <a:ext cx="762000" cy="2705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93980</xdr:rowOff>
    </xdr:from>
    <xdr:to>
      <xdr:col>82</xdr:col>
      <xdr:colOff>158750</xdr:colOff>
      <xdr:row>17</xdr:row>
      <xdr:rowOff>20320</xdr:rowOff>
    </xdr:to>
    <xdr:sp macro="" textlink="">
      <xdr:nvSpPr>
        <xdr:cNvPr id="127" name="フローチャート: 判断 126"/>
        <xdr:cNvSpPr/>
      </xdr:nvSpPr>
      <xdr:spPr>
        <a:xfrm>
          <a:off x="15157450" y="2735580"/>
          <a:ext cx="10160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180340</xdr:colOff>
      <xdr:row>16</xdr:row>
      <xdr:rowOff>148590</xdr:rowOff>
    </xdr:from>
    <xdr:to>
      <xdr:col>78</xdr:col>
      <xdr:colOff>69850</xdr:colOff>
      <xdr:row>16</xdr:row>
      <xdr:rowOff>167640</xdr:rowOff>
    </xdr:to>
    <xdr:cxnSp macro="">
      <xdr:nvCxnSpPr>
        <xdr:cNvPr id="128" name="直線コネクタ 127"/>
        <xdr:cNvCxnSpPr/>
      </xdr:nvCxnSpPr>
      <xdr:spPr>
        <a:xfrm flipV="1">
          <a:off x="13623290" y="2790190"/>
          <a:ext cx="810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157480</xdr:rowOff>
    </xdr:from>
    <xdr:to>
      <xdr:col>78</xdr:col>
      <xdr:colOff>120650</xdr:colOff>
      <xdr:row>16</xdr:row>
      <xdr:rowOff>85725</xdr:rowOff>
    </xdr:to>
    <xdr:sp macro="" textlink="">
      <xdr:nvSpPr>
        <xdr:cNvPr id="129" name="フローチャート: 判断 128"/>
        <xdr:cNvSpPr/>
      </xdr:nvSpPr>
      <xdr:spPr>
        <a:xfrm>
          <a:off x="14382750" y="263398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95885</xdr:rowOff>
    </xdr:from>
    <xdr:ext cx="733425" cy="268605"/>
    <xdr:sp macro="" textlink="">
      <xdr:nvSpPr>
        <xdr:cNvPr id="130" name="テキスト ボックス 129"/>
        <xdr:cNvSpPr txBox="1"/>
      </xdr:nvSpPr>
      <xdr:spPr>
        <a:xfrm>
          <a:off x="14084300" y="2407285"/>
          <a:ext cx="7334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71120</xdr:rowOff>
    </xdr:from>
    <xdr:to>
      <xdr:col>73</xdr:col>
      <xdr:colOff>180340</xdr:colOff>
      <xdr:row>16</xdr:row>
      <xdr:rowOff>167640</xdr:rowOff>
    </xdr:to>
    <xdr:cxnSp macro="">
      <xdr:nvCxnSpPr>
        <xdr:cNvPr id="131" name="直線コネクタ 130"/>
        <xdr:cNvCxnSpPr/>
      </xdr:nvCxnSpPr>
      <xdr:spPr>
        <a:xfrm>
          <a:off x="12798425" y="2712720"/>
          <a:ext cx="82486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5080</xdr:rowOff>
    </xdr:from>
    <xdr:to>
      <xdr:col>74</xdr:col>
      <xdr:colOff>31750</xdr:colOff>
      <xdr:row>15</xdr:row>
      <xdr:rowOff>112395</xdr:rowOff>
    </xdr:to>
    <xdr:sp macro="" textlink="">
      <xdr:nvSpPr>
        <xdr:cNvPr id="132" name="フローチャート: 判断 131"/>
        <xdr:cNvSpPr/>
      </xdr:nvSpPr>
      <xdr:spPr>
        <a:xfrm>
          <a:off x="13573125" y="2481580"/>
          <a:ext cx="857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120650</xdr:rowOff>
    </xdr:from>
    <xdr:ext cx="762000" cy="270510"/>
    <xdr:sp macro="" textlink="">
      <xdr:nvSpPr>
        <xdr:cNvPr id="133" name="テキスト ボックス 132"/>
        <xdr:cNvSpPr txBox="1"/>
      </xdr:nvSpPr>
      <xdr:spPr>
        <a:xfrm>
          <a:off x="13258800" y="226695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3810</xdr:rowOff>
    </xdr:from>
    <xdr:to>
      <xdr:col>69</xdr:col>
      <xdr:colOff>92075</xdr:colOff>
      <xdr:row>16</xdr:row>
      <xdr:rowOff>71120</xdr:rowOff>
    </xdr:to>
    <xdr:cxnSp macro="">
      <xdr:nvCxnSpPr>
        <xdr:cNvPr id="134" name="直線コネクタ 133"/>
        <xdr:cNvCxnSpPr/>
      </xdr:nvCxnSpPr>
      <xdr:spPr>
        <a:xfrm>
          <a:off x="11972925" y="2645410"/>
          <a:ext cx="8255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119380</xdr:rowOff>
    </xdr:from>
    <xdr:to>
      <xdr:col>69</xdr:col>
      <xdr:colOff>142875</xdr:colOff>
      <xdr:row>16</xdr:row>
      <xdr:rowOff>48260</xdr:rowOff>
    </xdr:to>
    <xdr:sp macro="" textlink="">
      <xdr:nvSpPr>
        <xdr:cNvPr id="135" name="フローチャート: 判断 134"/>
        <xdr:cNvSpPr/>
      </xdr:nvSpPr>
      <xdr:spPr>
        <a:xfrm>
          <a:off x="12747625" y="259588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57150</xdr:rowOff>
    </xdr:from>
    <xdr:ext cx="758825" cy="269875"/>
    <xdr:sp macro="" textlink="">
      <xdr:nvSpPr>
        <xdr:cNvPr id="136" name="テキスト ボックス 135"/>
        <xdr:cNvSpPr txBox="1"/>
      </xdr:nvSpPr>
      <xdr:spPr>
        <a:xfrm>
          <a:off x="12449175" y="236855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91440</xdr:rowOff>
    </xdr:from>
    <xdr:to>
      <xdr:col>65</xdr:col>
      <xdr:colOff>53975</xdr:colOff>
      <xdr:row>16</xdr:row>
      <xdr:rowOff>17780</xdr:rowOff>
    </xdr:to>
    <xdr:sp macro="" textlink="">
      <xdr:nvSpPr>
        <xdr:cNvPr id="137" name="フローチャート: 判断 136"/>
        <xdr:cNvSpPr/>
      </xdr:nvSpPr>
      <xdr:spPr>
        <a:xfrm>
          <a:off x="11938000" y="2567940"/>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29845</xdr:rowOff>
    </xdr:from>
    <xdr:ext cx="758825" cy="267335"/>
    <xdr:sp macro="" textlink="">
      <xdr:nvSpPr>
        <xdr:cNvPr id="138" name="テキスト ボックス 137"/>
        <xdr:cNvSpPr txBox="1"/>
      </xdr:nvSpPr>
      <xdr:spPr>
        <a:xfrm>
          <a:off x="11623675" y="2341245"/>
          <a:ext cx="758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12065</xdr:rowOff>
    </xdr:from>
    <xdr:ext cx="758825" cy="269875"/>
    <xdr:sp macro="" textlink="">
      <xdr:nvSpPr>
        <xdr:cNvPr id="139" name="テキスト ボックス 138"/>
        <xdr:cNvSpPr txBox="1"/>
      </xdr:nvSpPr>
      <xdr:spPr>
        <a:xfrm>
          <a:off x="15008225" y="3974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12065</xdr:rowOff>
    </xdr:from>
    <xdr:ext cx="758825" cy="269875"/>
    <xdr:sp macro="" textlink="">
      <xdr:nvSpPr>
        <xdr:cNvPr id="140" name="テキスト ボックス 139"/>
        <xdr:cNvSpPr txBox="1"/>
      </xdr:nvSpPr>
      <xdr:spPr>
        <a:xfrm>
          <a:off x="14233525" y="3974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12065</xdr:rowOff>
    </xdr:from>
    <xdr:ext cx="762000" cy="269875"/>
    <xdr:sp macro="" textlink="">
      <xdr:nvSpPr>
        <xdr:cNvPr id="141" name="テキスト ボックス 140"/>
        <xdr:cNvSpPr txBox="1"/>
      </xdr:nvSpPr>
      <xdr:spPr>
        <a:xfrm>
          <a:off x="13423900" y="3974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12065</xdr:rowOff>
    </xdr:from>
    <xdr:ext cx="758825" cy="269875"/>
    <xdr:sp macro="" textlink="">
      <xdr:nvSpPr>
        <xdr:cNvPr id="142" name="テキスト ボックス 141"/>
        <xdr:cNvSpPr txBox="1"/>
      </xdr:nvSpPr>
      <xdr:spPr>
        <a:xfrm>
          <a:off x="12598400" y="3974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180340</xdr:colOff>
      <xdr:row>24</xdr:row>
      <xdr:rowOff>12065</xdr:rowOff>
    </xdr:from>
    <xdr:ext cx="762000" cy="269875"/>
    <xdr:sp macro="" textlink="">
      <xdr:nvSpPr>
        <xdr:cNvPr id="143" name="テキスト ボックス 142"/>
        <xdr:cNvSpPr txBox="1"/>
      </xdr:nvSpPr>
      <xdr:spPr>
        <a:xfrm>
          <a:off x="11781790" y="3974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151765</xdr:rowOff>
    </xdr:from>
    <xdr:to>
      <xdr:col>82</xdr:col>
      <xdr:colOff>158750</xdr:colOff>
      <xdr:row>17</xdr:row>
      <xdr:rowOff>78740</xdr:rowOff>
    </xdr:to>
    <xdr:sp macro="" textlink="">
      <xdr:nvSpPr>
        <xdr:cNvPr id="144" name="楕円 143"/>
        <xdr:cNvSpPr/>
      </xdr:nvSpPr>
      <xdr:spPr>
        <a:xfrm>
          <a:off x="15157450" y="2793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180340</xdr:colOff>
      <xdr:row>16</xdr:row>
      <xdr:rowOff>120650</xdr:rowOff>
    </xdr:from>
    <xdr:ext cx="762000" cy="270510"/>
    <xdr:sp macro="" textlink="">
      <xdr:nvSpPr>
        <xdr:cNvPr id="145" name="物件費該当値テキスト"/>
        <xdr:cNvSpPr txBox="1"/>
      </xdr:nvSpPr>
      <xdr:spPr>
        <a:xfrm>
          <a:off x="15280640" y="276225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93980</xdr:rowOff>
    </xdr:from>
    <xdr:to>
      <xdr:col>78</xdr:col>
      <xdr:colOff>120650</xdr:colOff>
      <xdr:row>17</xdr:row>
      <xdr:rowOff>20320</xdr:rowOff>
    </xdr:to>
    <xdr:sp macro="" textlink="">
      <xdr:nvSpPr>
        <xdr:cNvPr id="146" name="楕円 145"/>
        <xdr:cNvSpPr/>
      </xdr:nvSpPr>
      <xdr:spPr>
        <a:xfrm>
          <a:off x="14382750" y="2735580"/>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5080</xdr:rowOff>
    </xdr:from>
    <xdr:ext cx="733425" cy="271780"/>
    <xdr:sp macro="" textlink="">
      <xdr:nvSpPr>
        <xdr:cNvPr id="147" name="テキスト ボックス 146"/>
        <xdr:cNvSpPr txBox="1"/>
      </xdr:nvSpPr>
      <xdr:spPr>
        <a:xfrm>
          <a:off x="14084300" y="2811780"/>
          <a:ext cx="7334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121920</xdr:rowOff>
    </xdr:from>
    <xdr:to>
      <xdr:col>74</xdr:col>
      <xdr:colOff>31750</xdr:colOff>
      <xdr:row>17</xdr:row>
      <xdr:rowOff>50800</xdr:rowOff>
    </xdr:to>
    <xdr:sp macro="" textlink="">
      <xdr:nvSpPr>
        <xdr:cNvPr id="148" name="楕円 147"/>
        <xdr:cNvSpPr/>
      </xdr:nvSpPr>
      <xdr:spPr>
        <a:xfrm>
          <a:off x="13573125" y="2763520"/>
          <a:ext cx="8572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34290</xdr:rowOff>
    </xdr:from>
    <xdr:ext cx="762000" cy="268605"/>
    <xdr:sp macro="" textlink="">
      <xdr:nvSpPr>
        <xdr:cNvPr id="149" name="テキスト ボックス 148"/>
        <xdr:cNvSpPr txBox="1"/>
      </xdr:nvSpPr>
      <xdr:spPr>
        <a:xfrm>
          <a:off x="13258800" y="284099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17145</xdr:rowOff>
    </xdr:from>
    <xdr:to>
      <xdr:col>69</xdr:col>
      <xdr:colOff>142875</xdr:colOff>
      <xdr:row>16</xdr:row>
      <xdr:rowOff>122555</xdr:rowOff>
    </xdr:to>
    <xdr:sp macro="" textlink="">
      <xdr:nvSpPr>
        <xdr:cNvPr id="150" name="楕円 149"/>
        <xdr:cNvSpPr/>
      </xdr:nvSpPr>
      <xdr:spPr>
        <a:xfrm>
          <a:off x="12747625" y="26587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108585</xdr:rowOff>
    </xdr:from>
    <xdr:ext cx="758825" cy="269875"/>
    <xdr:sp macro="" textlink="">
      <xdr:nvSpPr>
        <xdr:cNvPr id="151" name="テキスト ボックス 150"/>
        <xdr:cNvSpPr txBox="1"/>
      </xdr:nvSpPr>
      <xdr:spPr>
        <a:xfrm>
          <a:off x="12449175" y="275018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130175</xdr:rowOff>
    </xdr:from>
    <xdr:to>
      <xdr:col>65</xdr:col>
      <xdr:colOff>53975</xdr:colOff>
      <xdr:row>16</xdr:row>
      <xdr:rowOff>56515</xdr:rowOff>
    </xdr:to>
    <xdr:sp macro="" textlink="">
      <xdr:nvSpPr>
        <xdr:cNvPr id="152" name="楕円 151"/>
        <xdr:cNvSpPr/>
      </xdr:nvSpPr>
      <xdr:spPr>
        <a:xfrm>
          <a:off x="11938000" y="2606675"/>
          <a:ext cx="85725"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41275</xdr:rowOff>
    </xdr:from>
    <xdr:ext cx="758825" cy="271780"/>
    <xdr:sp macro="" textlink="">
      <xdr:nvSpPr>
        <xdr:cNvPr id="153" name="テキスト ボックス 152"/>
        <xdr:cNvSpPr txBox="1"/>
      </xdr:nvSpPr>
      <xdr:spPr>
        <a:xfrm>
          <a:off x="11623675" y="2682875"/>
          <a:ext cx="758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73660</xdr:rowOff>
    </xdr:from>
    <xdr:to>
      <xdr:col>26</xdr:col>
      <xdr:colOff>180340</xdr:colOff>
      <xdr:row>49</xdr:row>
      <xdr:rowOff>46990</xdr:rowOff>
    </xdr:to>
    <xdr:sp macro="" textlink="">
      <xdr:nvSpPr>
        <xdr:cNvPr id="154" name="正方形/長方形 153"/>
        <xdr:cNvSpPr/>
      </xdr:nvSpPr>
      <xdr:spPr>
        <a:xfrm>
          <a:off x="714375" y="7833360"/>
          <a:ext cx="425386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180340</xdr:colOff>
      <xdr:row>47</xdr:row>
      <xdr:rowOff>139065</xdr:rowOff>
    </xdr:from>
    <xdr:to>
      <xdr:col>34</xdr:col>
      <xdr:colOff>120650</xdr:colOff>
      <xdr:row>49</xdr:row>
      <xdr:rowOff>46990</xdr:rowOff>
    </xdr:to>
    <xdr:sp macro="" textlink="">
      <xdr:nvSpPr>
        <xdr:cNvPr id="155" name="正方形/長方形 154"/>
        <xdr:cNvSpPr/>
      </xdr:nvSpPr>
      <xdr:spPr>
        <a:xfrm>
          <a:off x="4968240" y="7898765"/>
          <a:ext cx="141351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180340</xdr:colOff>
      <xdr:row>48</xdr:row>
      <xdr:rowOff>158750</xdr:rowOff>
    </xdr:from>
    <xdr:to>
      <xdr:col>34</xdr:col>
      <xdr:colOff>120650</xdr:colOff>
      <xdr:row>50</xdr:row>
      <xdr:rowOff>66040</xdr:rowOff>
    </xdr:to>
    <xdr:sp macro="" textlink="">
      <xdr:nvSpPr>
        <xdr:cNvPr id="156" name="正方形/長方形 155"/>
        <xdr:cNvSpPr/>
      </xdr:nvSpPr>
      <xdr:spPr>
        <a:xfrm>
          <a:off x="4968240" y="8083550"/>
          <a:ext cx="141351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139065</xdr:rowOff>
    </xdr:from>
    <xdr:to>
      <xdr:col>42</xdr:col>
      <xdr:colOff>82550</xdr:colOff>
      <xdr:row>49</xdr:row>
      <xdr:rowOff>46990</xdr:rowOff>
    </xdr:to>
    <xdr:sp macro="" textlink="">
      <xdr:nvSpPr>
        <xdr:cNvPr id="157" name="正方形/長方形 156"/>
        <xdr:cNvSpPr/>
      </xdr:nvSpPr>
      <xdr:spPr>
        <a:xfrm>
          <a:off x="6530975" y="7898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158750</xdr:rowOff>
    </xdr:from>
    <xdr:to>
      <xdr:col>42</xdr:col>
      <xdr:colOff>82550</xdr:colOff>
      <xdr:row>50</xdr:row>
      <xdr:rowOff>66040</xdr:rowOff>
    </xdr:to>
    <xdr:sp macro="" textlink="">
      <xdr:nvSpPr>
        <xdr:cNvPr id="158" name="正方形/長方形 157"/>
        <xdr:cNvSpPr/>
      </xdr:nvSpPr>
      <xdr:spPr>
        <a:xfrm>
          <a:off x="6530975" y="8083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139065</xdr:rowOff>
    </xdr:from>
    <xdr:to>
      <xdr:col>51</xdr:col>
      <xdr:colOff>22225</xdr:colOff>
      <xdr:row>49</xdr:row>
      <xdr:rowOff>46990</xdr:rowOff>
    </xdr:to>
    <xdr:sp macro="" textlink="">
      <xdr:nvSpPr>
        <xdr:cNvPr id="159" name="正方形/長方形 158"/>
        <xdr:cNvSpPr/>
      </xdr:nvSpPr>
      <xdr:spPr>
        <a:xfrm>
          <a:off x="8016875" y="7898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158750</xdr:rowOff>
    </xdr:from>
    <xdr:to>
      <xdr:col>51</xdr:col>
      <xdr:colOff>22225</xdr:colOff>
      <xdr:row>50</xdr:row>
      <xdr:rowOff>66040</xdr:rowOff>
    </xdr:to>
    <xdr:sp macro="" textlink="">
      <xdr:nvSpPr>
        <xdr:cNvPr id="160" name="正方形/長方形 159"/>
        <xdr:cNvSpPr/>
      </xdr:nvSpPr>
      <xdr:spPr>
        <a:xfrm>
          <a:off x="8016875" y="8083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132715</xdr:rowOff>
    </xdr:from>
    <xdr:to>
      <xdr:col>26</xdr:col>
      <xdr:colOff>180340</xdr:colOff>
      <xdr:row>64</xdr:row>
      <xdr:rowOff>14605</xdr:rowOff>
    </xdr:to>
    <xdr:sp macro="" textlink="">
      <xdr:nvSpPr>
        <xdr:cNvPr id="161" name="正方形/長方形 160"/>
        <xdr:cNvSpPr/>
      </xdr:nvSpPr>
      <xdr:spPr>
        <a:xfrm>
          <a:off x="714375" y="8387715"/>
          <a:ext cx="425386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132715</xdr:rowOff>
    </xdr:from>
    <xdr:to>
      <xdr:col>55</xdr:col>
      <xdr:colOff>47625</xdr:colOff>
      <xdr:row>64</xdr:row>
      <xdr:rowOff>14605</xdr:rowOff>
    </xdr:to>
    <xdr:sp macro="" textlink="">
      <xdr:nvSpPr>
        <xdr:cNvPr id="162" name="正方形/長方形 161"/>
        <xdr:cNvSpPr/>
      </xdr:nvSpPr>
      <xdr:spPr>
        <a:xfrm>
          <a:off x="5270500" y="8387715"/>
          <a:ext cx="490537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132715</xdr:rowOff>
    </xdr:from>
    <xdr:to>
      <xdr:col>47</xdr:col>
      <xdr:colOff>180340</xdr:colOff>
      <xdr:row>52</xdr:row>
      <xdr:rowOff>40005</xdr:rowOff>
    </xdr:to>
    <xdr:sp macro="" textlink="">
      <xdr:nvSpPr>
        <xdr:cNvPr id="163" name="正方形/長方形 162"/>
        <xdr:cNvSpPr/>
      </xdr:nvSpPr>
      <xdr:spPr>
        <a:xfrm>
          <a:off x="5334000" y="8387715"/>
          <a:ext cx="350139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107315</xdr:rowOff>
    </xdr:from>
    <xdr:to>
      <xdr:col>54</xdr:col>
      <xdr:colOff>95250</xdr:colOff>
      <xdr:row>63</xdr:row>
      <xdr:rowOff>126365</xdr:rowOff>
    </xdr:to>
    <xdr:sp macro="" textlink="" fLocksText="0">
      <xdr:nvSpPr>
        <xdr:cNvPr id="164" name="テキスト ボックス 163"/>
        <xdr:cNvSpPr txBox="1"/>
      </xdr:nvSpPr>
      <xdr:spPr>
        <a:xfrm>
          <a:off x="5356225" y="8692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扶助費の経常収支比率は1.7ポイント減の12.6％となった。</a:t>
          </a:r>
        </a:p>
        <a:p>
          <a:r>
            <a:rPr kumimoji="1" lang="ja-JP" altLang="en-US" sz="1100">
              <a:latin typeface="ＭＳ Ｐゴシック"/>
              <a:ea typeface="ＭＳ Ｐゴシック"/>
            </a:rPr>
            <a:t>　児童手当や生活保護費の医療扶助の減などにより、22億3,208万１千円、前年度比２億3,575万７千円、9.6％の減となった。</a:t>
          </a:r>
        </a:p>
        <a:p>
          <a:r>
            <a:rPr kumimoji="1" lang="ja-JP" altLang="en-US" sz="1100">
              <a:latin typeface="ＭＳ Ｐゴシック"/>
              <a:ea typeface="ＭＳ Ｐゴシック"/>
            </a:rPr>
            <a:t>　扶助費は増加傾向となる見込みであるものの、あいとぴあレインボープランや第２期 こまえ子ども・若者応援プラン（令和２年度～令和６年度）に基づき、過度な財政負担とならないよう、適切な事業実施に努める。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113665</xdr:rowOff>
    </xdr:from>
    <xdr:ext cx="295275" cy="235585"/>
    <xdr:sp macro="" textlink="">
      <xdr:nvSpPr>
        <xdr:cNvPr id="165" name="テキスト ボックス 164"/>
        <xdr:cNvSpPr txBox="1"/>
      </xdr:nvSpPr>
      <xdr:spPr>
        <a:xfrm>
          <a:off x="676275" y="8203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14605</xdr:rowOff>
    </xdr:from>
    <xdr:to>
      <xdr:col>26</xdr:col>
      <xdr:colOff>180340</xdr:colOff>
      <xdr:row>64</xdr:row>
      <xdr:rowOff>14605</xdr:rowOff>
    </xdr:to>
    <xdr:cxnSp macro="">
      <xdr:nvCxnSpPr>
        <xdr:cNvPr id="166" name="直線コネクタ 165"/>
        <xdr:cNvCxnSpPr/>
      </xdr:nvCxnSpPr>
      <xdr:spPr>
        <a:xfrm>
          <a:off x="714375" y="1058100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43815</xdr:rowOff>
    </xdr:from>
    <xdr:ext cx="504825" cy="271780"/>
    <xdr:sp macro="" textlink="">
      <xdr:nvSpPr>
        <xdr:cNvPr id="167" name="テキスト ボックス 166"/>
        <xdr:cNvSpPr txBox="1"/>
      </xdr:nvSpPr>
      <xdr:spPr>
        <a:xfrm>
          <a:off x="238125" y="10445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153035</xdr:rowOff>
    </xdr:from>
    <xdr:to>
      <xdr:col>26</xdr:col>
      <xdr:colOff>180340</xdr:colOff>
      <xdr:row>61</xdr:row>
      <xdr:rowOff>153035</xdr:rowOff>
    </xdr:to>
    <xdr:cxnSp macro="">
      <xdr:nvCxnSpPr>
        <xdr:cNvPr id="168" name="直線コネクタ 167"/>
        <xdr:cNvCxnSpPr/>
      </xdr:nvCxnSpPr>
      <xdr:spPr>
        <a:xfrm>
          <a:off x="714375" y="1022413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71780"/>
    <xdr:sp macro="" textlink="">
      <xdr:nvSpPr>
        <xdr:cNvPr id="169" name="テキスト ボックス 168"/>
        <xdr:cNvSpPr txBox="1"/>
      </xdr:nvSpPr>
      <xdr:spPr>
        <a:xfrm>
          <a:off x="238125" y="10074910"/>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113665</xdr:rowOff>
    </xdr:from>
    <xdr:to>
      <xdr:col>26</xdr:col>
      <xdr:colOff>180340</xdr:colOff>
      <xdr:row>59</xdr:row>
      <xdr:rowOff>113665</xdr:rowOff>
    </xdr:to>
    <xdr:cxnSp macro="">
      <xdr:nvCxnSpPr>
        <xdr:cNvPr id="170" name="直線コネクタ 169"/>
        <xdr:cNvCxnSpPr/>
      </xdr:nvCxnSpPr>
      <xdr:spPr>
        <a:xfrm>
          <a:off x="714375" y="985456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144145</xdr:rowOff>
    </xdr:from>
    <xdr:ext cx="504825" cy="270510"/>
    <xdr:sp macro="" textlink="">
      <xdr:nvSpPr>
        <xdr:cNvPr id="171" name="テキスト ボックス 170"/>
        <xdr:cNvSpPr txBox="1"/>
      </xdr:nvSpPr>
      <xdr:spPr>
        <a:xfrm>
          <a:off x="238125" y="9719945"/>
          <a:ext cx="504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73660</xdr:rowOff>
    </xdr:from>
    <xdr:to>
      <xdr:col>26</xdr:col>
      <xdr:colOff>180340</xdr:colOff>
      <xdr:row>57</xdr:row>
      <xdr:rowOff>73660</xdr:rowOff>
    </xdr:to>
    <xdr:cxnSp macro="">
      <xdr:nvCxnSpPr>
        <xdr:cNvPr id="172" name="直線コネクタ 171"/>
        <xdr:cNvCxnSpPr/>
      </xdr:nvCxnSpPr>
      <xdr:spPr>
        <a:xfrm>
          <a:off x="714375" y="948436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103505</xdr:rowOff>
    </xdr:from>
    <xdr:ext cx="504825" cy="271780"/>
    <xdr:sp macro="" textlink="">
      <xdr:nvSpPr>
        <xdr:cNvPr id="173" name="テキスト ボックス 172"/>
        <xdr:cNvSpPr txBox="1"/>
      </xdr:nvSpPr>
      <xdr:spPr>
        <a:xfrm>
          <a:off x="238125" y="93491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33655</xdr:rowOff>
    </xdr:from>
    <xdr:to>
      <xdr:col>26</xdr:col>
      <xdr:colOff>180340</xdr:colOff>
      <xdr:row>55</xdr:row>
      <xdr:rowOff>33655</xdr:rowOff>
    </xdr:to>
    <xdr:cxnSp macro="">
      <xdr:nvCxnSpPr>
        <xdr:cNvPr id="174" name="直線コネクタ 173"/>
        <xdr:cNvCxnSpPr/>
      </xdr:nvCxnSpPr>
      <xdr:spPr>
        <a:xfrm>
          <a:off x="714375" y="911415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62865</xdr:rowOff>
    </xdr:from>
    <xdr:ext cx="504825" cy="269240"/>
    <xdr:sp macro="" textlink="">
      <xdr:nvSpPr>
        <xdr:cNvPr id="175" name="テキスト ボックス 174"/>
        <xdr:cNvSpPr txBox="1"/>
      </xdr:nvSpPr>
      <xdr:spPr>
        <a:xfrm>
          <a:off x="238125" y="8978265"/>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167640</xdr:rowOff>
    </xdr:from>
    <xdr:to>
      <xdr:col>26</xdr:col>
      <xdr:colOff>180340</xdr:colOff>
      <xdr:row>52</xdr:row>
      <xdr:rowOff>167640</xdr:rowOff>
    </xdr:to>
    <xdr:cxnSp macro="">
      <xdr:nvCxnSpPr>
        <xdr:cNvPr id="176" name="直線コネクタ 175"/>
        <xdr:cNvCxnSpPr/>
      </xdr:nvCxnSpPr>
      <xdr:spPr>
        <a:xfrm>
          <a:off x="714375" y="875284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69240"/>
    <xdr:sp macro="" textlink="">
      <xdr:nvSpPr>
        <xdr:cNvPr id="177" name="テキスト ボックス 176"/>
        <xdr:cNvSpPr txBox="1"/>
      </xdr:nvSpPr>
      <xdr:spPr>
        <a:xfrm>
          <a:off x="238125" y="8608060"/>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132715</xdr:rowOff>
    </xdr:from>
    <xdr:to>
      <xdr:col>26</xdr:col>
      <xdr:colOff>180340</xdr:colOff>
      <xdr:row>50</xdr:row>
      <xdr:rowOff>132715</xdr:rowOff>
    </xdr:to>
    <xdr:cxnSp macro="">
      <xdr:nvCxnSpPr>
        <xdr:cNvPr id="178" name="直線コネクタ 177"/>
        <xdr:cNvCxnSpPr/>
      </xdr:nvCxnSpPr>
      <xdr:spPr>
        <a:xfrm>
          <a:off x="714375" y="838771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163830</xdr:rowOff>
    </xdr:from>
    <xdr:ext cx="504825" cy="267335"/>
    <xdr:sp macro="" textlink="">
      <xdr:nvSpPr>
        <xdr:cNvPr id="179" name="テキスト ボックス 178"/>
        <xdr:cNvSpPr txBox="1"/>
      </xdr:nvSpPr>
      <xdr:spPr>
        <a:xfrm>
          <a:off x="238125" y="8253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132715</xdr:rowOff>
    </xdr:from>
    <xdr:to>
      <xdr:col>26</xdr:col>
      <xdr:colOff>180340</xdr:colOff>
      <xdr:row>64</xdr:row>
      <xdr:rowOff>14605</xdr:rowOff>
    </xdr:to>
    <xdr:sp macro="" textlink="">
      <xdr:nvSpPr>
        <xdr:cNvPr id="180" name="扶助費グラフ枠"/>
        <xdr:cNvSpPr/>
      </xdr:nvSpPr>
      <xdr:spPr>
        <a:xfrm>
          <a:off x="714375" y="8387715"/>
          <a:ext cx="425386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73660</xdr:rowOff>
    </xdr:from>
    <xdr:to>
      <xdr:col>24</xdr:col>
      <xdr:colOff>25400</xdr:colOff>
      <xdr:row>60</xdr:row>
      <xdr:rowOff>37465</xdr:rowOff>
    </xdr:to>
    <xdr:cxnSp macro="">
      <xdr:nvCxnSpPr>
        <xdr:cNvPr id="181" name="直線コネクタ 180"/>
        <xdr:cNvCxnSpPr/>
      </xdr:nvCxnSpPr>
      <xdr:spPr>
        <a:xfrm flipV="1">
          <a:off x="4445000" y="882396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7620</xdr:rowOff>
    </xdr:from>
    <xdr:ext cx="758825" cy="272415"/>
    <xdr:sp macro="" textlink="">
      <xdr:nvSpPr>
        <xdr:cNvPr id="182" name="扶助費最小値テキスト"/>
        <xdr:cNvSpPr txBox="1"/>
      </xdr:nvSpPr>
      <xdr:spPr>
        <a:xfrm>
          <a:off x="4533900" y="9913620"/>
          <a:ext cx="75882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37465</xdr:rowOff>
    </xdr:from>
    <xdr:to>
      <xdr:col>24</xdr:col>
      <xdr:colOff>114300</xdr:colOff>
      <xdr:row>60</xdr:row>
      <xdr:rowOff>37465</xdr:rowOff>
    </xdr:to>
    <xdr:cxnSp macro="">
      <xdr:nvCxnSpPr>
        <xdr:cNvPr id="183" name="直線コネクタ 182"/>
        <xdr:cNvCxnSpPr/>
      </xdr:nvCxnSpPr>
      <xdr:spPr>
        <a:xfrm>
          <a:off x="4371975" y="9943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163830</xdr:rowOff>
    </xdr:from>
    <xdr:ext cx="758825" cy="267335"/>
    <xdr:sp macro="" textlink="">
      <xdr:nvSpPr>
        <xdr:cNvPr id="184" name="扶助費最大値テキスト"/>
        <xdr:cNvSpPr txBox="1"/>
      </xdr:nvSpPr>
      <xdr:spPr>
        <a:xfrm>
          <a:off x="4533900" y="8583930"/>
          <a:ext cx="758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73660</xdr:rowOff>
    </xdr:from>
    <xdr:to>
      <xdr:col>24</xdr:col>
      <xdr:colOff>114300</xdr:colOff>
      <xdr:row>53</xdr:row>
      <xdr:rowOff>73660</xdr:rowOff>
    </xdr:to>
    <xdr:cxnSp macro="">
      <xdr:nvCxnSpPr>
        <xdr:cNvPr id="185" name="直線コネクタ 184"/>
        <xdr:cNvCxnSpPr/>
      </xdr:nvCxnSpPr>
      <xdr:spPr>
        <a:xfrm>
          <a:off x="4371975" y="8823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180340</xdr:colOff>
      <xdr:row>56</xdr:row>
      <xdr:rowOff>60325</xdr:rowOff>
    </xdr:from>
    <xdr:to>
      <xdr:col>24</xdr:col>
      <xdr:colOff>25400</xdr:colOff>
      <xdr:row>57</xdr:row>
      <xdr:rowOff>17145</xdr:rowOff>
    </xdr:to>
    <xdr:cxnSp macro="">
      <xdr:nvCxnSpPr>
        <xdr:cNvPr id="186" name="直線コネクタ 185"/>
        <xdr:cNvCxnSpPr/>
      </xdr:nvCxnSpPr>
      <xdr:spPr>
        <a:xfrm flipV="1">
          <a:off x="3679190" y="9305925"/>
          <a:ext cx="76581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8890</xdr:rowOff>
    </xdr:from>
    <xdr:ext cx="758825" cy="272415"/>
    <xdr:sp macro="" textlink="">
      <xdr:nvSpPr>
        <xdr:cNvPr id="187" name="扶助費平均値テキスト"/>
        <xdr:cNvSpPr txBox="1"/>
      </xdr:nvSpPr>
      <xdr:spPr>
        <a:xfrm>
          <a:off x="4533900" y="9089390"/>
          <a:ext cx="758825" cy="2724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167640</xdr:rowOff>
    </xdr:from>
    <xdr:to>
      <xdr:col>24</xdr:col>
      <xdr:colOff>76200</xdr:colOff>
      <xdr:row>56</xdr:row>
      <xdr:rowOff>97790</xdr:rowOff>
    </xdr:to>
    <xdr:sp macro="" textlink="">
      <xdr:nvSpPr>
        <xdr:cNvPr id="188" name="フローチャート: 判断 187"/>
        <xdr:cNvSpPr/>
      </xdr:nvSpPr>
      <xdr:spPr>
        <a:xfrm>
          <a:off x="4410075" y="92481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109855</xdr:rowOff>
    </xdr:from>
    <xdr:to>
      <xdr:col>19</xdr:col>
      <xdr:colOff>180340</xdr:colOff>
      <xdr:row>57</xdr:row>
      <xdr:rowOff>17145</xdr:rowOff>
    </xdr:to>
    <xdr:cxnSp macro="">
      <xdr:nvCxnSpPr>
        <xdr:cNvPr id="189" name="直線コネクタ 188"/>
        <xdr:cNvCxnSpPr/>
      </xdr:nvCxnSpPr>
      <xdr:spPr>
        <a:xfrm>
          <a:off x="2860675" y="9355455"/>
          <a:ext cx="81851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131445</xdr:rowOff>
    </xdr:from>
    <xdr:to>
      <xdr:col>20</xdr:col>
      <xdr:colOff>38100</xdr:colOff>
      <xdr:row>56</xdr:row>
      <xdr:rowOff>57785</xdr:rowOff>
    </xdr:to>
    <xdr:sp macro="" textlink="">
      <xdr:nvSpPr>
        <xdr:cNvPr id="190" name="フローチャート: 判断 189"/>
        <xdr:cNvSpPr/>
      </xdr:nvSpPr>
      <xdr:spPr>
        <a:xfrm>
          <a:off x="3635375" y="9211945"/>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69850</xdr:rowOff>
    </xdr:from>
    <xdr:ext cx="733425" cy="269875"/>
    <xdr:sp macro="" textlink="">
      <xdr:nvSpPr>
        <xdr:cNvPr id="191" name="テキスト ボックス 190"/>
        <xdr:cNvSpPr txBox="1"/>
      </xdr:nvSpPr>
      <xdr:spPr>
        <a:xfrm>
          <a:off x="3321050" y="8985250"/>
          <a:ext cx="7334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109855</xdr:rowOff>
    </xdr:from>
    <xdr:to>
      <xdr:col>15</xdr:col>
      <xdr:colOff>98425</xdr:colOff>
      <xdr:row>57</xdr:row>
      <xdr:rowOff>88900</xdr:rowOff>
    </xdr:to>
    <xdr:cxnSp macro="">
      <xdr:nvCxnSpPr>
        <xdr:cNvPr id="192" name="直線コネクタ 191"/>
        <xdr:cNvCxnSpPr/>
      </xdr:nvCxnSpPr>
      <xdr:spPr>
        <a:xfrm flipV="1">
          <a:off x="2035175" y="9355455"/>
          <a:ext cx="8255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101600</xdr:rowOff>
    </xdr:to>
    <xdr:sp macro="" textlink="">
      <xdr:nvSpPr>
        <xdr:cNvPr id="193" name="フローチャート: 判断 192"/>
        <xdr:cNvSpPr/>
      </xdr:nvSpPr>
      <xdr:spPr>
        <a:xfrm>
          <a:off x="2809875" y="9083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113665</xdr:rowOff>
    </xdr:from>
    <xdr:ext cx="758825" cy="271145"/>
    <xdr:sp macro="" textlink="">
      <xdr:nvSpPr>
        <xdr:cNvPr id="194" name="テキスト ボックス 193"/>
        <xdr:cNvSpPr txBox="1"/>
      </xdr:nvSpPr>
      <xdr:spPr>
        <a:xfrm>
          <a:off x="2511425" y="8863965"/>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33655</xdr:rowOff>
    </xdr:from>
    <xdr:to>
      <xdr:col>11</xdr:col>
      <xdr:colOff>9525</xdr:colOff>
      <xdr:row>57</xdr:row>
      <xdr:rowOff>88900</xdr:rowOff>
    </xdr:to>
    <xdr:cxnSp macro="">
      <xdr:nvCxnSpPr>
        <xdr:cNvPr id="195" name="直線コネクタ 194"/>
        <xdr:cNvCxnSpPr/>
      </xdr:nvCxnSpPr>
      <xdr:spPr>
        <a:xfrm>
          <a:off x="1225550" y="9444355"/>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68580</xdr:rowOff>
    </xdr:from>
    <xdr:to>
      <xdr:col>11</xdr:col>
      <xdr:colOff>60325</xdr:colOff>
      <xdr:row>55</xdr:row>
      <xdr:rowOff>167640</xdr:rowOff>
    </xdr:to>
    <xdr:sp macro="" textlink="">
      <xdr:nvSpPr>
        <xdr:cNvPr id="196" name="フローチャート: 判断 195"/>
        <xdr:cNvSpPr/>
      </xdr:nvSpPr>
      <xdr:spPr>
        <a:xfrm>
          <a:off x="2000250" y="914908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5080</xdr:rowOff>
    </xdr:from>
    <xdr:ext cx="758825" cy="271780"/>
    <xdr:sp macro="" textlink="">
      <xdr:nvSpPr>
        <xdr:cNvPr id="197" name="テキスト ボックス 196"/>
        <xdr:cNvSpPr txBox="1"/>
      </xdr:nvSpPr>
      <xdr:spPr>
        <a:xfrm>
          <a:off x="1685925" y="8920480"/>
          <a:ext cx="758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26670</xdr:rowOff>
    </xdr:from>
    <xdr:to>
      <xdr:col>6</xdr:col>
      <xdr:colOff>171450</xdr:colOff>
      <xdr:row>55</xdr:row>
      <xdr:rowOff>133985</xdr:rowOff>
    </xdr:to>
    <xdr:sp macro="" textlink="">
      <xdr:nvSpPr>
        <xdr:cNvPr id="198" name="フローチャート: 判断 197"/>
        <xdr:cNvSpPr/>
      </xdr:nvSpPr>
      <xdr:spPr>
        <a:xfrm>
          <a:off x="1174750" y="910717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146050</xdr:rowOff>
    </xdr:from>
    <xdr:ext cx="758825" cy="269875"/>
    <xdr:sp macro="" textlink="">
      <xdr:nvSpPr>
        <xdr:cNvPr id="199" name="テキスト ボックス 198"/>
        <xdr:cNvSpPr txBox="1"/>
      </xdr:nvSpPr>
      <xdr:spPr>
        <a:xfrm>
          <a:off x="876300" y="889635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12065</xdr:rowOff>
    </xdr:from>
    <xdr:ext cx="758825" cy="269875"/>
    <xdr:sp macro="" textlink="">
      <xdr:nvSpPr>
        <xdr:cNvPr id="200" name="テキスト ボックス 199"/>
        <xdr:cNvSpPr txBox="1"/>
      </xdr:nvSpPr>
      <xdr:spPr>
        <a:xfrm>
          <a:off x="4244975"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12065</xdr:rowOff>
    </xdr:from>
    <xdr:ext cx="762000" cy="269875"/>
    <xdr:sp macro="" textlink="">
      <xdr:nvSpPr>
        <xdr:cNvPr id="201" name="テキスト ボックス 200"/>
        <xdr:cNvSpPr txBox="1"/>
      </xdr:nvSpPr>
      <xdr:spPr>
        <a:xfrm>
          <a:off x="3486150" y="10578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12065</xdr:rowOff>
    </xdr:from>
    <xdr:ext cx="758825" cy="269875"/>
    <xdr:sp macro="" textlink="">
      <xdr:nvSpPr>
        <xdr:cNvPr id="202" name="テキスト ボックス 201"/>
        <xdr:cNvSpPr txBox="1"/>
      </xdr:nvSpPr>
      <xdr:spPr>
        <a:xfrm>
          <a:off x="2660650"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180340</xdr:colOff>
      <xdr:row>64</xdr:row>
      <xdr:rowOff>12065</xdr:rowOff>
    </xdr:from>
    <xdr:ext cx="762000" cy="269875"/>
    <xdr:sp macro="" textlink="">
      <xdr:nvSpPr>
        <xdr:cNvPr id="203" name="テキスト ボックス 202"/>
        <xdr:cNvSpPr txBox="1"/>
      </xdr:nvSpPr>
      <xdr:spPr>
        <a:xfrm>
          <a:off x="1837690" y="10578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12065</xdr:rowOff>
    </xdr:from>
    <xdr:ext cx="758825" cy="269875"/>
    <xdr:sp macro="" textlink="">
      <xdr:nvSpPr>
        <xdr:cNvPr id="204" name="テキスト ボックス 203"/>
        <xdr:cNvSpPr txBox="1"/>
      </xdr:nvSpPr>
      <xdr:spPr>
        <a:xfrm>
          <a:off x="1025525"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xdr:rowOff>
    </xdr:from>
    <xdr:to>
      <xdr:col>24</xdr:col>
      <xdr:colOff>76200</xdr:colOff>
      <xdr:row>56</xdr:row>
      <xdr:rowOff>114935</xdr:rowOff>
    </xdr:to>
    <xdr:sp macro="" textlink="">
      <xdr:nvSpPr>
        <xdr:cNvPr id="205" name="楕円 204"/>
        <xdr:cNvSpPr/>
      </xdr:nvSpPr>
      <xdr:spPr>
        <a:xfrm>
          <a:off x="4410075" y="9253220"/>
          <a:ext cx="857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156845</xdr:rowOff>
    </xdr:from>
    <xdr:ext cx="758825" cy="269875"/>
    <xdr:sp macro="" textlink="">
      <xdr:nvSpPr>
        <xdr:cNvPr id="206" name="扶助費該当値テキスト"/>
        <xdr:cNvSpPr txBox="1"/>
      </xdr:nvSpPr>
      <xdr:spPr>
        <a:xfrm>
          <a:off x="4533900" y="923734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144145</xdr:rowOff>
    </xdr:from>
    <xdr:to>
      <xdr:col>20</xdr:col>
      <xdr:colOff>38100</xdr:colOff>
      <xdr:row>57</xdr:row>
      <xdr:rowOff>71120</xdr:rowOff>
    </xdr:to>
    <xdr:sp macro="" textlink="">
      <xdr:nvSpPr>
        <xdr:cNvPr id="207" name="楕円 206"/>
        <xdr:cNvSpPr/>
      </xdr:nvSpPr>
      <xdr:spPr>
        <a:xfrm>
          <a:off x="3635375" y="9389745"/>
          <a:ext cx="857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53975</xdr:rowOff>
    </xdr:from>
    <xdr:ext cx="733425" cy="267970"/>
    <xdr:sp macro="" textlink="">
      <xdr:nvSpPr>
        <xdr:cNvPr id="208" name="テキスト ボックス 207"/>
        <xdr:cNvSpPr txBox="1"/>
      </xdr:nvSpPr>
      <xdr:spPr>
        <a:xfrm>
          <a:off x="3321050" y="9464675"/>
          <a:ext cx="7334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55245</xdr:rowOff>
    </xdr:from>
    <xdr:to>
      <xdr:col>15</xdr:col>
      <xdr:colOff>149225</xdr:colOff>
      <xdr:row>56</xdr:row>
      <xdr:rowOff>161925</xdr:rowOff>
    </xdr:to>
    <xdr:sp macro="" textlink="">
      <xdr:nvSpPr>
        <xdr:cNvPr id="209" name="楕円 208"/>
        <xdr:cNvSpPr/>
      </xdr:nvSpPr>
      <xdr:spPr>
        <a:xfrm>
          <a:off x="2809875" y="930084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147320</xdr:rowOff>
    </xdr:from>
    <xdr:ext cx="758825" cy="269875"/>
    <xdr:sp macro="" textlink="">
      <xdr:nvSpPr>
        <xdr:cNvPr id="210" name="テキスト ボックス 209"/>
        <xdr:cNvSpPr txBox="1"/>
      </xdr:nvSpPr>
      <xdr:spPr>
        <a:xfrm>
          <a:off x="2511425" y="939292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36195</xdr:rowOff>
    </xdr:from>
    <xdr:to>
      <xdr:col>11</xdr:col>
      <xdr:colOff>60325</xdr:colOff>
      <xdr:row>57</xdr:row>
      <xdr:rowOff>142875</xdr:rowOff>
    </xdr:to>
    <xdr:sp macro="" textlink="">
      <xdr:nvSpPr>
        <xdr:cNvPr id="211" name="楕円 210"/>
        <xdr:cNvSpPr/>
      </xdr:nvSpPr>
      <xdr:spPr>
        <a:xfrm>
          <a:off x="2000250" y="9446895"/>
          <a:ext cx="85725"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126365</xdr:rowOff>
    </xdr:from>
    <xdr:ext cx="758825" cy="267970"/>
    <xdr:sp macro="" textlink="">
      <xdr:nvSpPr>
        <xdr:cNvPr id="212" name="テキスト ボックス 211"/>
        <xdr:cNvSpPr txBox="1"/>
      </xdr:nvSpPr>
      <xdr:spPr>
        <a:xfrm>
          <a:off x="1685925" y="9537065"/>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158750</xdr:rowOff>
    </xdr:from>
    <xdr:to>
      <xdr:col>6</xdr:col>
      <xdr:colOff>171450</xdr:colOff>
      <xdr:row>57</xdr:row>
      <xdr:rowOff>86995</xdr:rowOff>
    </xdr:to>
    <xdr:sp macro="" textlink="">
      <xdr:nvSpPr>
        <xdr:cNvPr id="213" name="楕円 212"/>
        <xdr:cNvSpPr/>
      </xdr:nvSpPr>
      <xdr:spPr>
        <a:xfrm>
          <a:off x="1174750" y="940435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71120</xdr:rowOff>
    </xdr:from>
    <xdr:ext cx="758825" cy="269875"/>
    <xdr:sp macro="" textlink="">
      <xdr:nvSpPr>
        <xdr:cNvPr id="214" name="テキスト ボックス 213"/>
        <xdr:cNvSpPr txBox="1"/>
      </xdr:nvSpPr>
      <xdr:spPr>
        <a:xfrm>
          <a:off x="876300" y="948182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73660</xdr:rowOff>
    </xdr:from>
    <xdr:to>
      <xdr:col>85</xdr:col>
      <xdr:colOff>66675</xdr:colOff>
      <xdr:row>49</xdr:row>
      <xdr:rowOff>46990</xdr:rowOff>
    </xdr:to>
    <xdr:sp macro="" textlink="">
      <xdr:nvSpPr>
        <xdr:cNvPr id="215" name="正方形/長方形 214"/>
        <xdr:cNvSpPr/>
      </xdr:nvSpPr>
      <xdr:spPr>
        <a:xfrm>
          <a:off x="11461750" y="7833360"/>
          <a:ext cx="425767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139065</xdr:rowOff>
    </xdr:from>
    <xdr:to>
      <xdr:col>93</xdr:col>
      <xdr:colOff>3175</xdr:colOff>
      <xdr:row>49</xdr:row>
      <xdr:rowOff>46990</xdr:rowOff>
    </xdr:to>
    <xdr:sp macro="" textlink="">
      <xdr:nvSpPr>
        <xdr:cNvPr id="216" name="正方形/長方形 215"/>
        <xdr:cNvSpPr/>
      </xdr:nvSpPr>
      <xdr:spPr>
        <a:xfrm>
          <a:off x="15732125" y="7898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158750</xdr:rowOff>
    </xdr:from>
    <xdr:to>
      <xdr:col>93</xdr:col>
      <xdr:colOff>3175</xdr:colOff>
      <xdr:row>50</xdr:row>
      <xdr:rowOff>66040</xdr:rowOff>
    </xdr:to>
    <xdr:sp macro="" textlink="">
      <xdr:nvSpPr>
        <xdr:cNvPr id="217" name="正方形/長方形 216"/>
        <xdr:cNvSpPr/>
      </xdr:nvSpPr>
      <xdr:spPr>
        <a:xfrm>
          <a:off x="15732125" y="8083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139065</xdr:rowOff>
    </xdr:from>
    <xdr:to>
      <xdr:col>100</xdr:col>
      <xdr:colOff>165100</xdr:colOff>
      <xdr:row>49</xdr:row>
      <xdr:rowOff>46990</xdr:rowOff>
    </xdr:to>
    <xdr:sp macro="" textlink="">
      <xdr:nvSpPr>
        <xdr:cNvPr id="218" name="正方形/長方形 217"/>
        <xdr:cNvSpPr/>
      </xdr:nvSpPr>
      <xdr:spPr>
        <a:xfrm>
          <a:off x="17294225" y="7898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158750</xdr:rowOff>
    </xdr:from>
    <xdr:to>
      <xdr:col>100</xdr:col>
      <xdr:colOff>165100</xdr:colOff>
      <xdr:row>50</xdr:row>
      <xdr:rowOff>66040</xdr:rowOff>
    </xdr:to>
    <xdr:sp macro="" textlink="">
      <xdr:nvSpPr>
        <xdr:cNvPr id="219" name="正方形/長方形 218"/>
        <xdr:cNvSpPr/>
      </xdr:nvSpPr>
      <xdr:spPr>
        <a:xfrm>
          <a:off x="17294225" y="8083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180340</xdr:colOff>
      <xdr:row>47</xdr:row>
      <xdr:rowOff>139065</xdr:rowOff>
    </xdr:from>
    <xdr:to>
      <xdr:col>109</xdr:col>
      <xdr:colOff>104775</xdr:colOff>
      <xdr:row>49</xdr:row>
      <xdr:rowOff>46990</xdr:rowOff>
    </xdr:to>
    <xdr:sp macro="" textlink="">
      <xdr:nvSpPr>
        <xdr:cNvPr id="220" name="正方形/長方形 219"/>
        <xdr:cNvSpPr/>
      </xdr:nvSpPr>
      <xdr:spPr>
        <a:xfrm>
          <a:off x="18779490" y="7898765"/>
          <a:ext cx="139763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180340</xdr:colOff>
      <xdr:row>48</xdr:row>
      <xdr:rowOff>158750</xdr:rowOff>
    </xdr:from>
    <xdr:to>
      <xdr:col>109</xdr:col>
      <xdr:colOff>104775</xdr:colOff>
      <xdr:row>50</xdr:row>
      <xdr:rowOff>66040</xdr:rowOff>
    </xdr:to>
    <xdr:sp macro="" textlink="">
      <xdr:nvSpPr>
        <xdr:cNvPr id="221" name="正方形/長方形 220"/>
        <xdr:cNvSpPr/>
      </xdr:nvSpPr>
      <xdr:spPr>
        <a:xfrm>
          <a:off x="18779490" y="8083550"/>
          <a:ext cx="139763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132715</xdr:rowOff>
    </xdr:from>
    <xdr:to>
      <xdr:col>85</xdr:col>
      <xdr:colOff>66675</xdr:colOff>
      <xdr:row>64</xdr:row>
      <xdr:rowOff>14605</xdr:rowOff>
    </xdr:to>
    <xdr:sp macro="" textlink="">
      <xdr:nvSpPr>
        <xdr:cNvPr id="222" name="正方形/長方形 221"/>
        <xdr:cNvSpPr/>
      </xdr:nvSpPr>
      <xdr:spPr>
        <a:xfrm>
          <a:off x="11461750" y="8387715"/>
          <a:ext cx="425767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180340</xdr:colOff>
      <xdr:row>50</xdr:row>
      <xdr:rowOff>132715</xdr:rowOff>
    </xdr:from>
    <xdr:to>
      <xdr:col>113</xdr:col>
      <xdr:colOff>130175</xdr:colOff>
      <xdr:row>64</xdr:row>
      <xdr:rowOff>14605</xdr:rowOff>
    </xdr:to>
    <xdr:sp macro="" textlink="">
      <xdr:nvSpPr>
        <xdr:cNvPr id="223" name="正方形/長方形 222"/>
        <xdr:cNvSpPr/>
      </xdr:nvSpPr>
      <xdr:spPr>
        <a:xfrm>
          <a:off x="16017240" y="8387715"/>
          <a:ext cx="492188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132715</xdr:rowOff>
    </xdr:from>
    <xdr:to>
      <xdr:col>106</xdr:col>
      <xdr:colOff>69850</xdr:colOff>
      <xdr:row>52</xdr:row>
      <xdr:rowOff>40005</xdr:rowOff>
    </xdr:to>
    <xdr:sp macro="" textlink="">
      <xdr:nvSpPr>
        <xdr:cNvPr id="224" name="正方形/長方形 223"/>
        <xdr:cNvSpPr/>
      </xdr:nvSpPr>
      <xdr:spPr>
        <a:xfrm>
          <a:off x="16081375" y="8387715"/>
          <a:ext cx="35083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107315</xdr:rowOff>
    </xdr:from>
    <xdr:to>
      <xdr:col>112</xdr:col>
      <xdr:colOff>177800</xdr:colOff>
      <xdr:row>63</xdr:row>
      <xdr:rowOff>126365</xdr:rowOff>
    </xdr:to>
    <xdr:sp macro="" textlink="" fLocksText="0">
      <xdr:nvSpPr>
        <xdr:cNvPr id="225" name="テキスト ボックス 224"/>
        <xdr:cNvSpPr txBox="1"/>
      </xdr:nvSpPr>
      <xdr:spPr>
        <a:xfrm>
          <a:off x="16119475" y="8692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その他の経常収支比率は、0.1ポイント増の</a:t>
          </a:r>
          <a:r>
            <a:rPr kumimoji="1" lang="en-US" altLang="ja-JP" sz="1100">
              <a:latin typeface="ＭＳ Ｐゴシック"/>
              <a:ea typeface="ＭＳ Ｐゴシック"/>
            </a:rPr>
            <a:t>12.2</a:t>
          </a:r>
          <a:r>
            <a:rPr kumimoji="1" lang="ja-JP" altLang="en-US" sz="1100">
              <a:latin typeface="ＭＳ Ｐゴシック"/>
              <a:ea typeface="ＭＳ Ｐゴシック"/>
            </a:rPr>
            <a:t>％となった。　</a:t>
          </a:r>
        </a:p>
        <a:p>
          <a:r>
            <a:rPr kumimoji="1" lang="ja-JP" altLang="en-US" sz="1100">
              <a:latin typeface="ＭＳ Ｐゴシック"/>
              <a:ea typeface="ＭＳ Ｐゴシック"/>
            </a:rPr>
            <a:t>　高齢化に伴う後期高齢者医療特別会計繰出金や介護保険特別会計繰出金の増などにより、21億1,058万６千円、前年度比8,668万１千円、4.3％の増となった。</a:t>
          </a:r>
        </a:p>
        <a:p>
          <a:endParaRPr kumimoji="1" lang="ja-JP" altLang="en-US" sz="1100">
            <a:latin typeface="ＭＳ Ｐゴシック"/>
            <a:ea typeface="ＭＳ Ｐゴシック"/>
          </a:endParaRPr>
        </a:p>
      </xdr:txBody>
    </xdr:sp>
    <xdr:clientData/>
  </xdr:twoCellAnchor>
  <xdr:oneCellAnchor>
    <xdr:from>
      <xdr:col>62</xdr:col>
      <xdr:colOff>6350</xdr:colOff>
      <xdr:row>49</xdr:row>
      <xdr:rowOff>113665</xdr:rowOff>
    </xdr:from>
    <xdr:ext cx="295275" cy="235585"/>
    <xdr:sp macro="" textlink="">
      <xdr:nvSpPr>
        <xdr:cNvPr id="226" name="テキスト ボックス 225"/>
        <xdr:cNvSpPr txBox="1"/>
      </xdr:nvSpPr>
      <xdr:spPr>
        <a:xfrm>
          <a:off x="11423650" y="8203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14605</xdr:rowOff>
    </xdr:from>
    <xdr:to>
      <xdr:col>85</xdr:col>
      <xdr:colOff>66675</xdr:colOff>
      <xdr:row>64</xdr:row>
      <xdr:rowOff>14605</xdr:rowOff>
    </xdr:to>
    <xdr:cxnSp macro="">
      <xdr:nvCxnSpPr>
        <xdr:cNvPr id="227" name="直線コネクタ 226"/>
        <xdr:cNvCxnSpPr/>
      </xdr:nvCxnSpPr>
      <xdr:spPr>
        <a:xfrm>
          <a:off x="11461750" y="105810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43815</xdr:rowOff>
    </xdr:from>
    <xdr:ext cx="504825" cy="271780"/>
    <xdr:sp macro="" textlink="">
      <xdr:nvSpPr>
        <xdr:cNvPr id="228" name="テキスト ボックス 227"/>
        <xdr:cNvSpPr txBox="1"/>
      </xdr:nvSpPr>
      <xdr:spPr>
        <a:xfrm>
          <a:off x="11001375" y="10445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153035</xdr:rowOff>
    </xdr:from>
    <xdr:to>
      <xdr:col>85</xdr:col>
      <xdr:colOff>66675</xdr:colOff>
      <xdr:row>61</xdr:row>
      <xdr:rowOff>153035</xdr:rowOff>
    </xdr:to>
    <xdr:cxnSp macro="">
      <xdr:nvCxnSpPr>
        <xdr:cNvPr id="229" name="直線コネクタ 228"/>
        <xdr:cNvCxnSpPr/>
      </xdr:nvCxnSpPr>
      <xdr:spPr>
        <a:xfrm>
          <a:off x="11461750" y="1022413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71780"/>
    <xdr:sp macro="" textlink="">
      <xdr:nvSpPr>
        <xdr:cNvPr id="230" name="テキスト ボックス 229"/>
        <xdr:cNvSpPr txBox="1"/>
      </xdr:nvSpPr>
      <xdr:spPr>
        <a:xfrm>
          <a:off x="11001375" y="10074910"/>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113665</xdr:rowOff>
    </xdr:from>
    <xdr:to>
      <xdr:col>85</xdr:col>
      <xdr:colOff>66675</xdr:colOff>
      <xdr:row>59</xdr:row>
      <xdr:rowOff>113665</xdr:rowOff>
    </xdr:to>
    <xdr:cxnSp macro="">
      <xdr:nvCxnSpPr>
        <xdr:cNvPr id="231" name="直線コネクタ 230"/>
        <xdr:cNvCxnSpPr/>
      </xdr:nvCxnSpPr>
      <xdr:spPr>
        <a:xfrm>
          <a:off x="11461750" y="985456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144145</xdr:rowOff>
    </xdr:from>
    <xdr:ext cx="504825" cy="270510"/>
    <xdr:sp macro="" textlink="">
      <xdr:nvSpPr>
        <xdr:cNvPr id="232" name="テキスト ボックス 231"/>
        <xdr:cNvSpPr txBox="1"/>
      </xdr:nvSpPr>
      <xdr:spPr>
        <a:xfrm>
          <a:off x="11001375" y="9719945"/>
          <a:ext cx="504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73660</xdr:rowOff>
    </xdr:from>
    <xdr:to>
      <xdr:col>85</xdr:col>
      <xdr:colOff>66675</xdr:colOff>
      <xdr:row>57</xdr:row>
      <xdr:rowOff>73660</xdr:rowOff>
    </xdr:to>
    <xdr:cxnSp macro="">
      <xdr:nvCxnSpPr>
        <xdr:cNvPr id="233" name="直線コネクタ 232"/>
        <xdr:cNvCxnSpPr/>
      </xdr:nvCxnSpPr>
      <xdr:spPr>
        <a:xfrm>
          <a:off x="11461750" y="94843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103505</xdr:rowOff>
    </xdr:from>
    <xdr:ext cx="504825" cy="271780"/>
    <xdr:sp macro="" textlink="">
      <xdr:nvSpPr>
        <xdr:cNvPr id="234" name="テキスト ボックス 233"/>
        <xdr:cNvSpPr txBox="1"/>
      </xdr:nvSpPr>
      <xdr:spPr>
        <a:xfrm>
          <a:off x="11001375" y="93491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33655</xdr:rowOff>
    </xdr:from>
    <xdr:to>
      <xdr:col>85</xdr:col>
      <xdr:colOff>66675</xdr:colOff>
      <xdr:row>55</xdr:row>
      <xdr:rowOff>33655</xdr:rowOff>
    </xdr:to>
    <xdr:cxnSp macro="">
      <xdr:nvCxnSpPr>
        <xdr:cNvPr id="235" name="直線コネクタ 234"/>
        <xdr:cNvCxnSpPr/>
      </xdr:nvCxnSpPr>
      <xdr:spPr>
        <a:xfrm>
          <a:off x="11461750" y="911415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62865</xdr:rowOff>
    </xdr:from>
    <xdr:ext cx="504825" cy="269240"/>
    <xdr:sp macro="" textlink="">
      <xdr:nvSpPr>
        <xdr:cNvPr id="236" name="テキスト ボックス 235"/>
        <xdr:cNvSpPr txBox="1"/>
      </xdr:nvSpPr>
      <xdr:spPr>
        <a:xfrm>
          <a:off x="11001375" y="8978265"/>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167640</xdr:rowOff>
    </xdr:from>
    <xdr:to>
      <xdr:col>85</xdr:col>
      <xdr:colOff>66675</xdr:colOff>
      <xdr:row>52</xdr:row>
      <xdr:rowOff>167640</xdr:rowOff>
    </xdr:to>
    <xdr:cxnSp macro="">
      <xdr:nvCxnSpPr>
        <xdr:cNvPr id="237" name="直線コネクタ 236"/>
        <xdr:cNvCxnSpPr/>
      </xdr:nvCxnSpPr>
      <xdr:spPr>
        <a:xfrm>
          <a:off x="11461750" y="875284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69240"/>
    <xdr:sp macro="" textlink="">
      <xdr:nvSpPr>
        <xdr:cNvPr id="238" name="テキスト ボックス 237"/>
        <xdr:cNvSpPr txBox="1"/>
      </xdr:nvSpPr>
      <xdr:spPr>
        <a:xfrm>
          <a:off x="11001375" y="8608060"/>
          <a:ext cx="504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132715</xdr:rowOff>
    </xdr:from>
    <xdr:to>
      <xdr:col>85</xdr:col>
      <xdr:colOff>66675</xdr:colOff>
      <xdr:row>50</xdr:row>
      <xdr:rowOff>132715</xdr:rowOff>
    </xdr:to>
    <xdr:cxnSp macro="">
      <xdr:nvCxnSpPr>
        <xdr:cNvPr id="239" name="直線コネクタ 238"/>
        <xdr:cNvCxnSpPr/>
      </xdr:nvCxnSpPr>
      <xdr:spPr>
        <a:xfrm>
          <a:off x="11461750" y="83877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163830</xdr:rowOff>
    </xdr:from>
    <xdr:ext cx="504825" cy="267335"/>
    <xdr:sp macro="" textlink="">
      <xdr:nvSpPr>
        <xdr:cNvPr id="240" name="テキスト ボックス 239"/>
        <xdr:cNvSpPr txBox="1"/>
      </xdr:nvSpPr>
      <xdr:spPr>
        <a:xfrm>
          <a:off x="11001375" y="8253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132715</xdr:rowOff>
    </xdr:from>
    <xdr:to>
      <xdr:col>85</xdr:col>
      <xdr:colOff>66675</xdr:colOff>
      <xdr:row>64</xdr:row>
      <xdr:rowOff>14605</xdr:rowOff>
    </xdr:to>
    <xdr:sp macro="" textlink="">
      <xdr:nvSpPr>
        <xdr:cNvPr id="241" name="その他グラフ枠"/>
        <xdr:cNvSpPr/>
      </xdr:nvSpPr>
      <xdr:spPr>
        <a:xfrm>
          <a:off x="11461750" y="8387715"/>
          <a:ext cx="425767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66040</xdr:rowOff>
    </xdr:to>
    <xdr:cxnSp macro="">
      <xdr:nvCxnSpPr>
        <xdr:cNvPr id="242" name="直線コネクタ 241"/>
        <xdr:cNvCxnSpPr/>
      </xdr:nvCxnSpPr>
      <xdr:spPr>
        <a:xfrm flipV="1">
          <a:off x="15208250" y="875665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62</xdr:row>
      <xdr:rowOff>37465</xdr:rowOff>
    </xdr:from>
    <xdr:ext cx="762000" cy="270510"/>
    <xdr:sp macro="" textlink="">
      <xdr:nvSpPr>
        <xdr:cNvPr id="243" name="その他最小値テキスト"/>
        <xdr:cNvSpPr txBox="1"/>
      </xdr:nvSpPr>
      <xdr:spPr>
        <a:xfrm>
          <a:off x="15280640" y="10273665"/>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66040</xdr:rowOff>
    </xdr:from>
    <xdr:to>
      <xdr:col>82</xdr:col>
      <xdr:colOff>180340</xdr:colOff>
      <xdr:row>62</xdr:row>
      <xdr:rowOff>66040</xdr:rowOff>
    </xdr:to>
    <xdr:cxnSp macro="">
      <xdr:nvCxnSpPr>
        <xdr:cNvPr id="244" name="直線コネクタ 243"/>
        <xdr:cNvCxnSpPr/>
      </xdr:nvCxnSpPr>
      <xdr:spPr>
        <a:xfrm>
          <a:off x="15119350" y="1030224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51</xdr:row>
      <xdr:rowOff>96520</xdr:rowOff>
    </xdr:from>
    <xdr:ext cx="762000" cy="268605"/>
    <xdr:sp macro="" textlink="">
      <xdr:nvSpPr>
        <xdr:cNvPr id="245" name="その他最大値テキスト"/>
        <xdr:cNvSpPr txBox="1"/>
      </xdr:nvSpPr>
      <xdr:spPr>
        <a:xfrm>
          <a:off x="15280640" y="851662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xdr:rowOff>
    </xdr:from>
    <xdr:to>
      <xdr:col>82</xdr:col>
      <xdr:colOff>180340</xdr:colOff>
      <xdr:row>53</xdr:row>
      <xdr:rowOff>6350</xdr:rowOff>
    </xdr:to>
    <xdr:cxnSp macro="">
      <xdr:nvCxnSpPr>
        <xdr:cNvPr id="246" name="直線コネクタ 245"/>
        <xdr:cNvCxnSpPr/>
      </xdr:nvCxnSpPr>
      <xdr:spPr>
        <a:xfrm>
          <a:off x="15119350" y="875665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57</xdr:row>
      <xdr:rowOff>99060</xdr:rowOff>
    </xdr:to>
    <xdr:cxnSp macro="">
      <xdr:nvCxnSpPr>
        <xdr:cNvPr id="247" name="直線コネクタ 246"/>
        <xdr:cNvCxnSpPr/>
      </xdr:nvCxnSpPr>
      <xdr:spPr>
        <a:xfrm>
          <a:off x="14433550" y="9497695"/>
          <a:ext cx="7747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57</xdr:row>
      <xdr:rowOff>71120</xdr:rowOff>
    </xdr:from>
    <xdr:ext cx="762000" cy="269875"/>
    <xdr:sp macro="" textlink="">
      <xdr:nvSpPr>
        <xdr:cNvPr id="248" name="その他平均値テキスト"/>
        <xdr:cNvSpPr txBox="1"/>
      </xdr:nvSpPr>
      <xdr:spPr>
        <a:xfrm>
          <a:off x="15280640" y="9481820"/>
          <a:ext cx="762000"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99060</xdr:rowOff>
    </xdr:from>
    <xdr:to>
      <xdr:col>82</xdr:col>
      <xdr:colOff>158750</xdr:colOff>
      <xdr:row>58</xdr:row>
      <xdr:rowOff>25400</xdr:rowOff>
    </xdr:to>
    <xdr:sp macro="" textlink="">
      <xdr:nvSpPr>
        <xdr:cNvPr id="249" name="フローチャート: 判断 248"/>
        <xdr:cNvSpPr/>
      </xdr:nvSpPr>
      <xdr:spPr>
        <a:xfrm>
          <a:off x="15157450" y="9509760"/>
          <a:ext cx="10160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180340</xdr:colOff>
      <xdr:row>57</xdr:row>
      <xdr:rowOff>86995</xdr:rowOff>
    </xdr:from>
    <xdr:to>
      <xdr:col>78</xdr:col>
      <xdr:colOff>69850</xdr:colOff>
      <xdr:row>57</xdr:row>
      <xdr:rowOff>139065</xdr:rowOff>
    </xdr:to>
    <xdr:cxnSp macro="">
      <xdr:nvCxnSpPr>
        <xdr:cNvPr id="250" name="直線コネクタ 249"/>
        <xdr:cNvCxnSpPr/>
      </xdr:nvCxnSpPr>
      <xdr:spPr>
        <a:xfrm flipV="1">
          <a:off x="13623290" y="9497695"/>
          <a:ext cx="81026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113665</xdr:rowOff>
    </xdr:to>
    <xdr:sp macro="" textlink="">
      <xdr:nvSpPr>
        <xdr:cNvPr id="251" name="フローチャート: 判断 250"/>
        <xdr:cNvSpPr/>
      </xdr:nvSpPr>
      <xdr:spPr>
        <a:xfrm>
          <a:off x="14382750" y="941705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122555</xdr:rowOff>
    </xdr:from>
    <xdr:ext cx="733425" cy="269875"/>
    <xdr:sp macro="" textlink="">
      <xdr:nvSpPr>
        <xdr:cNvPr id="252" name="テキスト ボックス 251"/>
        <xdr:cNvSpPr txBox="1"/>
      </xdr:nvSpPr>
      <xdr:spPr>
        <a:xfrm>
          <a:off x="14084300" y="9203055"/>
          <a:ext cx="7334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139065</xdr:rowOff>
    </xdr:from>
    <xdr:to>
      <xdr:col>73</xdr:col>
      <xdr:colOff>180340</xdr:colOff>
      <xdr:row>60</xdr:row>
      <xdr:rowOff>0</xdr:rowOff>
    </xdr:to>
    <xdr:cxnSp macro="">
      <xdr:nvCxnSpPr>
        <xdr:cNvPr id="253" name="直線コネクタ 252"/>
        <xdr:cNvCxnSpPr/>
      </xdr:nvCxnSpPr>
      <xdr:spPr>
        <a:xfrm flipV="1">
          <a:off x="12798425" y="9549765"/>
          <a:ext cx="824865"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166370</xdr:rowOff>
    </xdr:from>
    <xdr:to>
      <xdr:col>74</xdr:col>
      <xdr:colOff>31750</xdr:colOff>
      <xdr:row>58</xdr:row>
      <xdr:rowOff>92710</xdr:rowOff>
    </xdr:to>
    <xdr:sp macro="" textlink="">
      <xdr:nvSpPr>
        <xdr:cNvPr id="254" name="フローチャート: 判断 253"/>
        <xdr:cNvSpPr/>
      </xdr:nvSpPr>
      <xdr:spPr>
        <a:xfrm>
          <a:off x="13573125" y="9577070"/>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77470</xdr:rowOff>
    </xdr:from>
    <xdr:ext cx="762000" cy="271145"/>
    <xdr:sp macro="" textlink="">
      <xdr:nvSpPr>
        <xdr:cNvPr id="255" name="テキスト ボックス 254"/>
        <xdr:cNvSpPr txBox="1"/>
      </xdr:nvSpPr>
      <xdr:spPr>
        <a:xfrm>
          <a:off x="13258800" y="965327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113665</xdr:rowOff>
    </xdr:from>
    <xdr:to>
      <xdr:col>69</xdr:col>
      <xdr:colOff>92075</xdr:colOff>
      <xdr:row>60</xdr:row>
      <xdr:rowOff>0</xdr:rowOff>
    </xdr:to>
    <xdr:cxnSp macro="">
      <xdr:nvCxnSpPr>
        <xdr:cNvPr id="256" name="直線コネクタ 255"/>
        <xdr:cNvCxnSpPr/>
      </xdr:nvCxnSpPr>
      <xdr:spPr>
        <a:xfrm>
          <a:off x="11972925" y="9854565"/>
          <a:ext cx="8255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46990</xdr:rowOff>
    </xdr:from>
    <xdr:to>
      <xdr:col>69</xdr:col>
      <xdr:colOff>142875</xdr:colOff>
      <xdr:row>59</xdr:row>
      <xdr:rowOff>153035</xdr:rowOff>
    </xdr:to>
    <xdr:sp macro="" textlink="">
      <xdr:nvSpPr>
        <xdr:cNvPr id="257" name="フローチャート: 判断 256"/>
        <xdr:cNvSpPr/>
      </xdr:nvSpPr>
      <xdr:spPr>
        <a:xfrm>
          <a:off x="12747625" y="978789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163830</xdr:rowOff>
    </xdr:from>
    <xdr:ext cx="758825" cy="267335"/>
    <xdr:sp macro="" textlink="">
      <xdr:nvSpPr>
        <xdr:cNvPr id="258" name="テキスト ボックス 257"/>
        <xdr:cNvSpPr txBox="1"/>
      </xdr:nvSpPr>
      <xdr:spPr>
        <a:xfrm>
          <a:off x="12449175" y="9574530"/>
          <a:ext cx="758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99060</xdr:rowOff>
    </xdr:from>
    <xdr:to>
      <xdr:col>65</xdr:col>
      <xdr:colOff>53975</xdr:colOff>
      <xdr:row>60</xdr:row>
      <xdr:rowOff>25400</xdr:rowOff>
    </xdr:to>
    <xdr:sp macro="" textlink="">
      <xdr:nvSpPr>
        <xdr:cNvPr id="259" name="フローチャート: 判断 258"/>
        <xdr:cNvSpPr/>
      </xdr:nvSpPr>
      <xdr:spPr>
        <a:xfrm>
          <a:off x="11938000" y="9839960"/>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12065</xdr:rowOff>
    </xdr:from>
    <xdr:ext cx="758825" cy="269875"/>
    <xdr:sp macro="" textlink="">
      <xdr:nvSpPr>
        <xdr:cNvPr id="260" name="テキスト ボックス 259"/>
        <xdr:cNvSpPr txBox="1"/>
      </xdr:nvSpPr>
      <xdr:spPr>
        <a:xfrm>
          <a:off x="11623675" y="99180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12065</xdr:rowOff>
    </xdr:from>
    <xdr:ext cx="758825" cy="269875"/>
    <xdr:sp macro="" textlink="">
      <xdr:nvSpPr>
        <xdr:cNvPr id="261" name="テキスト ボックス 260"/>
        <xdr:cNvSpPr txBox="1"/>
      </xdr:nvSpPr>
      <xdr:spPr>
        <a:xfrm>
          <a:off x="15008225"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12065</xdr:rowOff>
    </xdr:from>
    <xdr:ext cx="758825" cy="269875"/>
    <xdr:sp macro="" textlink="">
      <xdr:nvSpPr>
        <xdr:cNvPr id="262" name="テキスト ボックス 261"/>
        <xdr:cNvSpPr txBox="1"/>
      </xdr:nvSpPr>
      <xdr:spPr>
        <a:xfrm>
          <a:off x="14233525"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12065</xdr:rowOff>
    </xdr:from>
    <xdr:ext cx="762000" cy="269875"/>
    <xdr:sp macro="" textlink="">
      <xdr:nvSpPr>
        <xdr:cNvPr id="263" name="テキスト ボックス 262"/>
        <xdr:cNvSpPr txBox="1"/>
      </xdr:nvSpPr>
      <xdr:spPr>
        <a:xfrm>
          <a:off x="13423900" y="10578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12065</xdr:rowOff>
    </xdr:from>
    <xdr:ext cx="758825" cy="269875"/>
    <xdr:sp macro="" textlink="">
      <xdr:nvSpPr>
        <xdr:cNvPr id="264" name="テキスト ボックス 263"/>
        <xdr:cNvSpPr txBox="1"/>
      </xdr:nvSpPr>
      <xdr:spPr>
        <a:xfrm>
          <a:off x="12598400" y="10578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180340</xdr:colOff>
      <xdr:row>64</xdr:row>
      <xdr:rowOff>12065</xdr:rowOff>
    </xdr:from>
    <xdr:ext cx="762000" cy="269875"/>
    <xdr:sp macro="" textlink="">
      <xdr:nvSpPr>
        <xdr:cNvPr id="265" name="テキスト ボックス 264"/>
        <xdr:cNvSpPr txBox="1"/>
      </xdr:nvSpPr>
      <xdr:spPr>
        <a:xfrm>
          <a:off x="11781790" y="10578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46990</xdr:rowOff>
    </xdr:from>
    <xdr:to>
      <xdr:col>82</xdr:col>
      <xdr:colOff>158750</xdr:colOff>
      <xdr:row>57</xdr:row>
      <xdr:rowOff>153035</xdr:rowOff>
    </xdr:to>
    <xdr:sp macro="" textlink="">
      <xdr:nvSpPr>
        <xdr:cNvPr id="266" name="楕円 265"/>
        <xdr:cNvSpPr/>
      </xdr:nvSpPr>
      <xdr:spPr>
        <a:xfrm>
          <a:off x="15157450" y="945769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180340</xdr:colOff>
      <xdr:row>56</xdr:row>
      <xdr:rowOff>62865</xdr:rowOff>
    </xdr:from>
    <xdr:ext cx="762000" cy="269240"/>
    <xdr:sp macro="" textlink="">
      <xdr:nvSpPr>
        <xdr:cNvPr id="267" name="その他該当値テキスト"/>
        <xdr:cNvSpPr txBox="1"/>
      </xdr:nvSpPr>
      <xdr:spPr>
        <a:xfrm>
          <a:off x="15280640" y="930846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33655</xdr:rowOff>
    </xdr:from>
    <xdr:to>
      <xdr:col>78</xdr:col>
      <xdr:colOff>120650</xdr:colOff>
      <xdr:row>57</xdr:row>
      <xdr:rowOff>139065</xdr:rowOff>
    </xdr:to>
    <xdr:sp macro="" textlink="">
      <xdr:nvSpPr>
        <xdr:cNvPr id="268" name="楕円 267"/>
        <xdr:cNvSpPr/>
      </xdr:nvSpPr>
      <xdr:spPr>
        <a:xfrm>
          <a:off x="14382750" y="9444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122555</xdr:rowOff>
    </xdr:from>
    <xdr:ext cx="733425" cy="269875"/>
    <xdr:sp macro="" textlink="">
      <xdr:nvSpPr>
        <xdr:cNvPr id="269" name="テキスト ボックス 268"/>
        <xdr:cNvSpPr txBox="1"/>
      </xdr:nvSpPr>
      <xdr:spPr>
        <a:xfrm>
          <a:off x="14084300" y="9533255"/>
          <a:ext cx="7334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86995</xdr:rowOff>
    </xdr:from>
    <xdr:to>
      <xdr:col>74</xdr:col>
      <xdr:colOff>31750</xdr:colOff>
      <xdr:row>58</xdr:row>
      <xdr:rowOff>14605</xdr:rowOff>
    </xdr:to>
    <xdr:sp macro="" textlink="">
      <xdr:nvSpPr>
        <xdr:cNvPr id="270" name="楕円 269"/>
        <xdr:cNvSpPr/>
      </xdr:nvSpPr>
      <xdr:spPr>
        <a:xfrm>
          <a:off x="13573125" y="9497695"/>
          <a:ext cx="85725"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22860</xdr:rowOff>
    </xdr:from>
    <xdr:ext cx="762000" cy="269240"/>
    <xdr:sp macro="" textlink="">
      <xdr:nvSpPr>
        <xdr:cNvPr id="271" name="テキスト ボックス 270"/>
        <xdr:cNvSpPr txBox="1"/>
      </xdr:nvSpPr>
      <xdr:spPr>
        <a:xfrm>
          <a:off x="13258800" y="92684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126365</xdr:rowOff>
    </xdr:from>
    <xdr:to>
      <xdr:col>69</xdr:col>
      <xdr:colOff>142875</xdr:colOff>
      <xdr:row>60</xdr:row>
      <xdr:rowOff>52705</xdr:rowOff>
    </xdr:to>
    <xdr:sp macro="" textlink="">
      <xdr:nvSpPr>
        <xdr:cNvPr id="272" name="楕円 271"/>
        <xdr:cNvSpPr/>
      </xdr:nvSpPr>
      <xdr:spPr>
        <a:xfrm>
          <a:off x="12747625" y="9867265"/>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37465</xdr:rowOff>
    </xdr:from>
    <xdr:ext cx="758825" cy="270510"/>
    <xdr:sp macro="" textlink="">
      <xdr:nvSpPr>
        <xdr:cNvPr id="273" name="テキスト ボックス 272"/>
        <xdr:cNvSpPr txBox="1"/>
      </xdr:nvSpPr>
      <xdr:spPr>
        <a:xfrm>
          <a:off x="12449175" y="9943465"/>
          <a:ext cx="758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59055</xdr:rowOff>
    </xdr:from>
    <xdr:to>
      <xdr:col>65</xdr:col>
      <xdr:colOff>53975</xdr:colOff>
      <xdr:row>59</xdr:row>
      <xdr:rowOff>166370</xdr:rowOff>
    </xdr:to>
    <xdr:sp macro="" textlink="">
      <xdr:nvSpPr>
        <xdr:cNvPr id="274" name="楕円 273"/>
        <xdr:cNvSpPr/>
      </xdr:nvSpPr>
      <xdr:spPr>
        <a:xfrm>
          <a:off x="11938000" y="9799955"/>
          <a:ext cx="857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167640</xdr:rowOff>
    </xdr:from>
    <xdr:ext cx="758825" cy="271145"/>
    <xdr:sp macro="" textlink="">
      <xdr:nvSpPr>
        <xdr:cNvPr id="275" name="テキスト ボックス 274"/>
        <xdr:cNvSpPr txBox="1"/>
      </xdr:nvSpPr>
      <xdr:spPr>
        <a:xfrm>
          <a:off x="11623675" y="957834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73660</xdr:rowOff>
    </xdr:from>
    <xdr:to>
      <xdr:col>85</xdr:col>
      <xdr:colOff>66675</xdr:colOff>
      <xdr:row>29</xdr:row>
      <xdr:rowOff>46990</xdr:rowOff>
    </xdr:to>
    <xdr:sp macro="" textlink="">
      <xdr:nvSpPr>
        <xdr:cNvPr id="276" name="正方形/長方形 275"/>
        <xdr:cNvSpPr/>
      </xdr:nvSpPr>
      <xdr:spPr>
        <a:xfrm>
          <a:off x="11461750" y="4531360"/>
          <a:ext cx="425767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139065</xdr:rowOff>
    </xdr:from>
    <xdr:to>
      <xdr:col>93</xdr:col>
      <xdr:colOff>3175</xdr:colOff>
      <xdr:row>29</xdr:row>
      <xdr:rowOff>46990</xdr:rowOff>
    </xdr:to>
    <xdr:sp macro="" textlink="">
      <xdr:nvSpPr>
        <xdr:cNvPr id="277" name="正方形/長方形 276"/>
        <xdr:cNvSpPr/>
      </xdr:nvSpPr>
      <xdr:spPr>
        <a:xfrm>
          <a:off x="15732125" y="4596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158750</xdr:rowOff>
    </xdr:from>
    <xdr:to>
      <xdr:col>93</xdr:col>
      <xdr:colOff>3175</xdr:colOff>
      <xdr:row>30</xdr:row>
      <xdr:rowOff>66040</xdr:rowOff>
    </xdr:to>
    <xdr:sp macro="" textlink="">
      <xdr:nvSpPr>
        <xdr:cNvPr id="278" name="正方形/長方形 277"/>
        <xdr:cNvSpPr/>
      </xdr:nvSpPr>
      <xdr:spPr>
        <a:xfrm>
          <a:off x="15732125" y="4781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139065</xdr:rowOff>
    </xdr:from>
    <xdr:to>
      <xdr:col>100</xdr:col>
      <xdr:colOff>165100</xdr:colOff>
      <xdr:row>29</xdr:row>
      <xdr:rowOff>46990</xdr:rowOff>
    </xdr:to>
    <xdr:sp macro="" textlink="">
      <xdr:nvSpPr>
        <xdr:cNvPr id="279" name="正方形/長方形 278"/>
        <xdr:cNvSpPr/>
      </xdr:nvSpPr>
      <xdr:spPr>
        <a:xfrm>
          <a:off x="17294225" y="4596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158750</xdr:rowOff>
    </xdr:from>
    <xdr:to>
      <xdr:col>100</xdr:col>
      <xdr:colOff>165100</xdr:colOff>
      <xdr:row>30</xdr:row>
      <xdr:rowOff>66040</xdr:rowOff>
    </xdr:to>
    <xdr:sp macro="" textlink="">
      <xdr:nvSpPr>
        <xdr:cNvPr id="280" name="正方形/長方形 279"/>
        <xdr:cNvSpPr/>
      </xdr:nvSpPr>
      <xdr:spPr>
        <a:xfrm>
          <a:off x="17294225" y="4781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180340</xdr:colOff>
      <xdr:row>27</xdr:row>
      <xdr:rowOff>139065</xdr:rowOff>
    </xdr:from>
    <xdr:to>
      <xdr:col>109</xdr:col>
      <xdr:colOff>104775</xdr:colOff>
      <xdr:row>29</xdr:row>
      <xdr:rowOff>46990</xdr:rowOff>
    </xdr:to>
    <xdr:sp macro="" textlink="">
      <xdr:nvSpPr>
        <xdr:cNvPr id="281" name="正方形/長方形 280"/>
        <xdr:cNvSpPr/>
      </xdr:nvSpPr>
      <xdr:spPr>
        <a:xfrm>
          <a:off x="18779490" y="4596765"/>
          <a:ext cx="139763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180340</xdr:colOff>
      <xdr:row>28</xdr:row>
      <xdr:rowOff>158750</xdr:rowOff>
    </xdr:from>
    <xdr:to>
      <xdr:col>109</xdr:col>
      <xdr:colOff>104775</xdr:colOff>
      <xdr:row>30</xdr:row>
      <xdr:rowOff>66040</xdr:rowOff>
    </xdr:to>
    <xdr:sp macro="" textlink="">
      <xdr:nvSpPr>
        <xdr:cNvPr id="282" name="正方形/長方形 281"/>
        <xdr:cNvSpPr/>
      </xdr:nvSpPr>
      <xdr:spPr>
        <a:xfrm>
          <a:off x="18779490" y="4781550"/>
          <a:ext cx="139763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132715</xdr:rowOff>
    </xdr:from>
    <xdr:to>
      <xdr:col>85</xdr:col>
      <xdr:colOff>66675</xdr:colOff>
      <xdr:row>44</xdr:row>
      <xdr:rowOff>14605</xdr:rowOff>
    </xdr:to>
    <xdr:sp macro="" textlink="">
      <xdr:nvSpPr>
        <xdr:cNvPr id="283" name="正方形/長方形 282"/>
        <xdr:cNvSpPr/>
      </xdr:nvSpPr>
      <xdr:spPr>
        <a:xfrm>
          <a:off x="11461750" y="5085715"/>
          <a:ext cx="425767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180340</xdr:colOff>
      <xdr:row>30</xdr:row>
      <xdr:rowOff>132715</xdr:rowOff>
    </xdr:from>
    <xdr:to>
      <xdr:col>113</xdr:col>
      <xdr:colOff>130175</xdr:colOff>
      <xdr:row>44</xdr:row>
      <xdr:rowOff>14605</xdr:rowOff>
    </xdr:to>
    <xdr:sp macro="" textlink="">
      <xdr:nvSpPr>
        <xdr:cNvPr id="284" name="正方形/長方形 283"/>
        <xdr:cNvSpPr/>
      </xdr:nvSpPr>
      <xdr:spPr>
        <a:xfrm>
          <a:off x="16017240" y="5085715"/>
          <a:ext cx="492188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132715</xdr:rowOff>
    </xdr:from>
    <xdr:to>
      <xdr:col>106</xdr:col>
      <xdr:colOff>69850</xdr:colOff>
      <xdr:row>32</xdr:row>
      <xdr:rowOff>40005</xdr:rowOff>
    </xdr:to>
    <xdr:sp macro="" textlink="">
      <xdr:nvSpPr>
        <xdr:cNvPr id="285" name="正方形/長方形 284"/>
        <xdr:cNvSpPr/>
      </xdr:nvSpPr>
      <xdr:spPr>
        <a:xfrm>
          <a:off x="16081375" y="5085715"/>
          <a:ext cx="35083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107315</xdr:rowOff>
    </xdr:from>
    <xdr:to>
      <xdr:col>112</xdr:col>
      <xdr:colOff>177800</xdr:colOff>
      <xdr:row>43</xdr:row>
      <xdr:rowOff>126365</xdr:rowOff>
    </xdr:to>
    <xdr:sp macro="" textlink="" fLocksText="0">
      <xdr:nvSpPr>
        <xdr:cNvPr id="286" name="テキスト ボックス 285"/>
        <xdr:cNvSpPr txBox="1"/>
      </xdr:nvSpPr>
      <xdr:spPr>
        <a:xfrm>
          <a:off x="16119475" y="5390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補助費等の経常収支比率は0.7ポイント減の11.6％となった。</a:t>
          </a:r>
        </a:p>
        <a:p>
          <a:r>
            <a:rPr kumimoji="1" lang="ja-JP" altLang="en-US" sz="1100">
              <a:latin typeface="ＭＳ Ｐゴシック"/>
              <a:ea typeface="ＭＳ Ｐゴシック"/>
            </a:rPr>
            <a:t>　多摩川衛生組合負担金や常備消防事務委託負担金の減などにより、20億4,668万４千円、前年度比7,707万９千円、3.6％の減となった。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113665</xdr:rowOff>
    </xdr:from>
    <xdr:ext cx="295275" cy="235585"/>
    <xdr:sp macro="" textlink="">
      <xdr:nvSpPr>
        <xdr:cNvPr id="287" name="テキスト ボックス 286"/>
        <xdr:cNvSpPr txBox="1"/>
      </xdr:nvSpPr>
      <xdr:spPr>
        <a:xfrm>
          <a:off x="11423650" y="4901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14605</xdr:rowOff>
    </xdr:from>
    <xdr:to>
      <xdr:col>85</xdr:col>
      <xdr:colOff>66675</xdr:colOff>
      <xdr:row>44</xdr:row>
      <xdr:rowOff>14605</xdr:rowOff>
    </xdr:to>
    <xdr:cxnSp macro="">
      <xdr:nvCxnSpPr>
        <xdr:cNvPr id="288" name="直線コネクタ 287"/>
        <xdr:cNvCxnSpPr/>
      </xdr:nvCxnSpPr>
      <xdr:spPr>
        <a:xfrm>
          <a:off x="11461750" y="72790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43815</xdr:rowOff>
    </xdr:from>
    <xdr:ext cx="504825" cy="271780"/>
    <xdr:sp macro="" textlink="">
      <xdr:nvSpPr>
        <xdr:cNvPr id="289" name="テキスト ボックス 288"/>
        <xdr:cNvSpPr txBox="1"/>
      </xdr:nvSpPr>
      <xdr:spPr>
        <a:xfrm>
          <a:off x="11001375" y="7143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73660</xdr:rowOff>
    </xdr:from>
    <xdr:to>
      <xdr:col>85</xdr:col>
      <xdr:colOff>66675</xdr:colOff>
      <xdr:row>41</xdr:row>
      <xdr:rowOff>73660</xdr:rowOff>
    </xdr:to>
    <xdr:cxnSp macro="">
      <xdr:nvCxnSpPr>
        <xdr:cNvPr id="290" name="直線コネクタ 289"/>
        <xdr:cNvCxnSpPr/>
      </xdr:nvCxnSpPr>
      <xdr:spPr>
        <a:xfrm>
          <a:off x="11461750" y="68427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103505</xdr:rowOff>
    </xdr:from>
    <xdr:ext cx="504825" cy="271780"/>
    <xdr:sp macro="" textlink="">
      <xdr:nvSpPr>
        <xdr:cNvPr id="291" name="テキスト ボックス 290"/>
        <xdr:cNvSpPr txBox="1"/>
      </xdr:nvSpPr>
      <xdr:spPr>
        <a:xfrm>
          <a:off x="11001375" y="67075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132715</xdr:rowOff>
    </xdr:from>
    <xdr:to>
      <xdr:col>85</xdr:col>
      <xdr:colOff>66675</xdr:colOff>
      <xdr:row>38</xdr:row>
      <xdr:rowOff>132715</xdr:rowOff>
    </xdr:to>
    <xdr:cxnSp macro="">
      <xdr:nvCxnSpPr>
        <xdr:cNvPr id="292" name="直線コネクタ 291"/>
        <xdr:cNvCxnSpPr/>
      </xdr:nvCxnSpPr>
      <xdr:spPr>
        <a:xfrm>
          <a:off x="11461750" y="64065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163830</xdr:rowOff>
    </xdr:from>
    <xdr:ext cx="504825" cy="267335"/>
    <xdr:sp macro="" textlink="">
      <xdr:nvSpPr>
        <xdr:cNvPr id="293" name="テキスト ボックス 292"/>
        <xdr:cNvSpPr txBox="1"/>
      </xdr:nvSpPr>
      <xdr:spPr>
        <a:xfrm>
          <a:off x="11001375" y="62725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14605</xdr:rowOff>
    </xdr:from>
    <xdr:to>
      <xdr:col>85</xdr:col>
      <xdr:colOff>66675</xdr:colOff>
      <xdr:row>36</xdr:row>
      <xdr:rowOff>14605</xdr:rowOff>
    </xdr:to>
    <xdr:cxnSp macro="">
      <xdr:nvCxnSpPr>
        <xdr:cNvPr id="294" name="直線コネクタ 293"/>
        <xdr:cNvCxnSpPr/>
      </xdr:nvCxnSpPr>
      <xdr:spPr>
        <a:xfrm>
          <a:off x="11461750" y="59582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43815</xdr:rowOff>
    </xdr:from>
    <xdr:ext cx="504825" cy="271780"/>
    <xdr:sp macro="" textlink="">
      <xdr:nvSpPr>
        <xdr:cNvPr id="295" name="テキスト ボックス 294"/>
        <xdr:cNvSpPr txBox="1"/>
      </xdr:nvSpPr>
      <xdr:spPr>
        <a:xfrm>
          <a:off x="11001375" y="58223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73660</xdr:rowOff>
    </xdr:from>
    <xdr:to>
      <xdr:col>85</xdr:col>
      <xdr:colOff>66675</xdr:colOff>
      <xdr:row>33</xdr:row>
      <xdr:rowOff>73660</xdr:rowOff>
    </xdr:to>
    <xdr:cxnSp macro="">
      <xdr:nvCxnSpPr>
        <xdr:cNvPr id="296" name="直線コネクタ 295"/>
        <xdr:cNvCxnSpPr/>
      </xdr:nvCxnSpPr>
      <xdr:spPr>
        <a:xfrm>
          <a:off x="11461750" y="55219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103505</xdr:rowOff>
    </xdr:from>
    <xdr:ext cx="504825" cy="271780"/>
    <xdr:sp macro="" textlink="">
      <xdr:nvSpPr>
        <xdr:cNvPr id="297" name="テキスト ボックス 296"/>
        <xdr:cNvSpPr txBox="1"/>
      </xdr:nvSpPr>
      <xdr:spPr>
        <a:xfrm>
          <a:off x="11001375" y="53867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132715</xdr:rowOff>
    </xdr:from>
    <xdr:to>
      <xdr:col>85</xdr:col>
      <xdr:colOff>66675</xdr:colOff>
      <xdr:row>30</xdr:row>
      <xdr:rowOff>132715</xdr:rowOff>
    </xdr:to>
    <xdr:cxnSp macro="">
      <xdr:nvCxnSpPr>
        <xdr:cNvPr id="298" name="直線コネクタ 297"/>
        <xdr:cNvCxnSpPr/>
      </xdr:nvCxnSpPr>
      <xdr:spPr>
        <a:xfrm>
          <a:off x="11461750" y="50857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132715</xdr:rowOff>
    </xdr:from>
    <xdr:to>
      <xdr:col>85</xdr:col>
      <xdr:colOff>66675</xdr:colOff>
      <xdr:row>44</xdr:row>
      <xdr:rowOff>14605</xdr:rowOff>
    </xdr:to>
    <xdr:sp macro="" textlink="">
      <xdr:nvSpPr>
        <xdr:cNvPr id="299" name="補助費等グラフ枠"/>
        <xdr:cNvSpPr/>
      </xdr:nvSpPr>
      <xdr:spPr>
        <a:xfrm>
          <a:off x="11461750" y="5085715"/>
          <a:ext cx="425767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52070</xdr:rowOff>
    </xdr:from>
    <xdr:to>
      <xdr:col>82</xdr:col>
      <xdr:colOff>107950</xdr:colOff>
      <xdr:row>39</xdr:row>
      <xdr:rowOff>125730</xdr:rowOff>
    </xdr:to>
    <xdr:cxnSp macro="">
      <xdr:nvCxnSpPr>
        <xdr:cNvPr id="300" name="直線コネクタ 299"/>
        <xdr:cNvCxnSpPr/>
      </xdr:nvCxnSpPr>
      <xdr:spPr>
        <a:xfrm flipV="1">
          <a:off x="15208250" y="5665470"/>
          <a:ext cx="0" cy="899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39</xdr:row>
      <xdr:rowOff>95885</xdr:rowOff>
    </xdr:from>
    <xdr:ext cx="762000" cy="268605"/>
    <xdr:sp macro="" textlink="">
      <xdr:nvSpPr>
        <xdr:cNvPr id="301" name="補助費等最小値テキスト"/>
        <xdr:cNvSpPr txBox="1"/>
      </xdr:nvSpPr>
      <xdr:spPr>
        <a:xfrm>
          <a:off x="15280640" y="653478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125730</xdr:rowOff>
    </xdr:from>
    <xdr:to>
      <xdr:col>82</xdr:col>
      <xdr:colOff>180340</xdr:colOff>
      <xdr:row>39</xdr:row>
      <xdr:rowOff>125730</xdr:rowOff>
    </xdr:to>
    <xdr:cxnSp macro="">
      <xdr:nvCxnSpPr>
        <xdr:cNvPr id="302" name="直線コネクタ 301"/>
        <xdr:cNvCxnSpPr/>
      </xdr:nvCxnSpPr>
      <xdr:spPr>
        <a:xfrm>
          <a:off x="15119350" y="656463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32</xdr:row>
      <xdr:rowOff>142875</xdr:rowOff>
    </xdr:from>
    <xdr:ext cx="762000" cy="270510"/>
    <xdr:sp macro="" textlink="">
      <xdr:nvSpPr>
        <xdr:cNvPr id="303" name="補助費等最大値テキスト"/>
        <xdr:cNvSpPr txBox="1"/>
      </xdr:nvSpPr>
      <xdr:spPr>
        <a:xfrm>
          <a:off x="15280640" y="5426075"/>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52070</xdr:rowOff>
    </xdr:from>
    <xdr:to>
      <xdr:col>82</xdr:col>
      <xdr:colOff>180340</xdr:colOff>
      <xdr:row>34</xdr:row>
      <xdr:rowOff>52070</xdr:rowOff>
    </xdr:to>
    <xdr:cxnSp macro="">
      <xdr:nvCxnSpPr>
        <xdr:cNvPr id="304" name="直線コネクタ 303"/>
        <xdr:cNvCxnSpPr/>
      </xdr:nvCxnSpPr>
      <xdr:spPr>
        <a:xfrm>
          <a:off x="15119350" y="566547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89535</xdr:rowOff>
    </xdr:from>
    <xdr:to>
      <xdr:col>82</xdr:col>
      <xdr:colOff>107950</xdr:colOff>
      <xdr:row>36</xdr:row>
      <xdr:rowOff>122555</xdr:rowOff>
    </xdr:to>
    <xdr:cxnSp macro="">
      <xdr:nvCxnSpPr>
        <xdr:cNvPr id="305" name="直線コネクタ 304"/>
        <xdr:cNvCxnSpPr/>
      </xdr:nvCxnSpPr>
      <xdr:spPr>
        <a:xfrm flipV="1">
          <a:off x="14433550" y="6033135"/>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36</xdr:row>
      <xdr:rowOff>41275</xdr:rowOff>
    </xdr:from>
    <xdr:ext cx="762000" cy="271780"/>
    <xdr:sp macro="" textlink="">
      <xdr:nvSpPr>
        <xdr:cNvPr id="306" name="補助費等平均値テキスト"/>
        <xdr:cNvSpPr txBox="1"/>
      </xdr:nvSpPr>
      <xdr:spPr>
        <a:xfrm>
          <a:off x="15280640" y="5984875"/>
          <a:ext cx="762000" cy="2717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71120</xdr:rowOff>
    </xdr:from>
    <xdr:to>
      <xdr:col>82</xdr:col>
      <xdr:colOff>158750</xdr:colOff>
      <xdr:row>36</xdr:row>
      <xdr:rowOff>167640</xdr:rowOff>
    </xdr:to>
    <xdr:sp macro="" textlink="">
      <xdr:nvSpPr>
        <xdr:cNvPr id="307" name="フローチャート: 判断 306"/>
        <xdr:cNvSpPr/>
      </xdr:nvSpPr>
      <xdr:spPr>
        <a:xfrm>
          <a:off x="15157450" y="60147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180340</xdr:colOff>
      <xdr:row>36</xdr:row>
      <xdr:rowOff>122555</xdr:rowOff>
    </xdr:from>
    <xdr:to>
      <xdr:col>78</xdr:col>
      <xdr:colOff>69850</xdr:colOff>
      <xdr:row>36</xdr:row>
      <xdr:rowOff>142875</xdr:rowOff>
    </xdr:to>
    <xdr:cxnSp macro="">
      <xdr:nvCxnSpPr>
        <xdr:cNvPr id="308" name="直線コネクタ 307"/>
        <xdr:cNvCxnSpPr/>
      </xdr:nvCxnSpPr>
      <xdr:spPr>
        <a:xfrm flipV="1">
          <a:off x="13623290" y="6066155"/>
          <a:ext cx="8102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59690</xdr:rowOff>
    </xdr:from>
    <xdr:to>
      <xdr:col>78</xdr:col>
      <xdr:colOff>120650</xdr:colOff>
      <xdr:row>36</xdr:row>
      <xdr:rowOff>167005</xdr:rowOff>
    </xdr:to>
    <xdr:sp macro="" textlink="">
      <xdr:nvSpPr>
        <xdr:cNvPr id="309" name="フローチャート: 判断 308"/>
        <xdr:cNvSpPr/>
      </xdr:nvSpPr>
      <xdr:spPr>
        <a:xfrm>
          <a:off x="14382750" y="600329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167640</xdr:rowOff>
    </xdr:from>
    <xdr:ext cx="733425" cy="271145"/>
    <xdr:sp macro="" textlink="">
      <xdr:nvSpPr>
        <xdr:cNvPr id="310" name="テキスト ボックス 309"/>
        <xdr:cNvSpPr txBox="1"/>
      </xdr:nvSpPr>
      <xdr:spPr>
        <a:xfrm>
          <a:off x="14084300" y="5781040"/>
          <a:ext cx="7334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37465</xdr:rowOff>
    </xdr:from>
    <xdr:to>
      <xdr:col>73</xdr:col>
      <xdr:colOff>180340</xdr:colOff>
      <xdr:row>36</xdr:row>
      <xdr:rowOff>142875</xdr:rowOff>
    </xdr:to>
    <xdr:cxnSp macro="">
      <xdr:nvCxnSpPr>
        <xdr:cNvPr id="311" name="直線コネクタ 310"/>
        <xdr:cNvCxnSpPr/>
      </xdr:nvCxnSpPr>
      <xdr:spPr>
        <a:xfrm>
          <a:off x="12798425" y="5981065"/>
          <a:ext cx="82486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51435</xdr:rowOff>
    </xdr:from>
    <xdr:to>
      <xdr:col>74</xdr:col>
      <xdr:colOff>31750</xdr:colOff>
      <xdr:row>36</xdr:row>
      <xdr:rowOff>156210</xdr:rowOff>
    </xdr:to>
    <xdr:sp macro="" textlink="">
      <xdr:nvSpPr>
        <xdr:cNvPr id="312" name="フローチャート: 判断 311"/>
        <xdr:cNvSpPr/>
      </xdr:nvSpPr>
      <xdr:spPr>
        <a:xfrm>
          <a:off x="13573125" y="59950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167640</xdr:rowOff>
    </xdr:from>
    <xdr:ext cx="762000" cy="267970"/>
    <xdr:sp macro="" textlink="">
      <xdr:nvSpPr>
        <xdr:cNvPr id="313" name="テキスト ボックス 312"/>
        <xdr:cNvSpPr txBox="1"/>
      </xdr:nvSpPr>
      <xdr:spPr>
        <a:xfrm>
          <a:off x="13258800" y="578104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17145</xdr:rowOff>
    </xdr:from>
    <xdr:to>
      <xdr:col>69</xdr:col>
      <xdr:colOff>92075</xdr:colOff>
      <xdr:row>36</xdr:row>
      <xdr:rowOff>37465</xdr:rowOff>
    </xdr:to>
    <xdr:cxnSp macro="">
      <xdr:nvCxnSpPr>
        <xdr:cNvPr id="314" name="直線コネクタ 313"/>
        <xdr:cNvCxnSpPr/>
      </xdr:nvCxnSpPr>
      <xdr:spPr>
        <a:xfrm>
          <a:off x="11972925" y="5960745"/>
          <a:ext cx="8255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163830</xdr:rowOff>
    </xdr:from>
    <xdr:to>
      <xdr:col>69</xdr:col>
      <xdr:colOff>142875</xdr:colOff>
      <xdr:row>36</xdr:row>
      <xdr:rowOff>90170</xdr:rowOff>
    </xdr:to>
    <xdr:sp macro="" textlink="">
      <xdr:nvSpPr>
        <xdr:cNvPr id="315" name="フローチャート: 判断 314"/>
        <xdr:cNvSpPr/>
      </xdr:nvSpPr>
      <xdr:spPr>
        <a:xfrm>
          <a:off x="12747625" y="5942330"/>
          <a:ext cx="101600"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100330</xdr:rowOff>
    </xdr:from>
    <xdr:ext cx="758825" cy="269875"/>
    <xdr:sp macro="" textlink="">
      <xdr:nvSpPr>
        <xdr:cNvPr id="316" name="テキスト ボックス 315"/>
        <xdr:cNvSpPr txBox="1"/>
      </xdr:nvSpPr>
      <xdr:spPr>
        <a:xfrm>
          <a:off x="12449175" y="571373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145415</xdr:rowOff>
    </xdr:from>
    <xdr:to>
      <xdr:col>65</xdr:col>
      <xdr:colOff>53975</xdr:colOff>
      <xdr:row>36</xdr:row>
      <xdr:rowOff>71755</xdr:rowOff>
    </xdr:to>
    <xdr:sp macro="" textlink="">
      <xdr:nvSpPr>
        <xdr:cNvPr id="317" name="フローチャート: 判断 316"/>
        <xdr:cNvSpPr/>
      </xdr:nvSpPr>
      <xdr:spPr>
        <a:xfrm>
          <a:off x="11938000" y="5923915"/>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81915</xdr:rowOff>
    </xdr:from>
    <xdr:ext cx="758825" cy="271145"/>
    <xdr:sp macro="" textlink="">
      <xdr:nvSpPr>
        <xdr:cNvPr id="318" name="テキスト ボックス 317"/>
        <xdr:cNvSpPr txBox="1"/>
      </xdr:nvSpPr>
      <xdr:spPr>
        <a:xfrm>
          <a:off x="11623675" y="5695315"/>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12065</xdr:rowOff>
    </xdr:from>
    <xdr:ext cx="758825" cy="269875"/>
    <xdr:sp macro="" textlink="">
      <xdr:nvSpPr>
        <xdr:cNvPr id="319" name="テキスト ボックス 318"/>
        <xdr:cNvSpPr txBox="1"/>
      </xdr:nvSpPr>
      <xdr:spPr>
        <a:xfrm>
          <a:off x="15008225"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12065</xdr:rowOff>
    </xdr:from>
    <xdr:ext cx="758825" cy="269875"/>
    <xdr:sp macro="" textlink="">
      <xdr:nvSpPr>
        <xdr:cNvPr id="320" name="テキスト ボックス 319"/>
        <xdr:cNvSpPr txBox="1"/>
      </xdr:nvSpPr>
      <xdr:spPr>
        <a:xfrm>
          <a:off x="14233525"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12065</xdr:rowOff>
    </xdr:from>
    <xdr:ext cx="762000" cy="269875"/>
    <xdr:sp macro="" textlink="">
      <xdr:nvSpPr>
        <xdr:cNvPr id="321" name="テキスト ボックス 320"/>
        <xdr:cNvSpPr txBox="1"/>
      </xdr:nvSpPr>
      <xdr:spPr>
        <a:xfrm>
          <a:off x="13423900" y="7276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12065</xdr:rowOff>
    </xdr:from>
    <xdr:ext cx="758825" cy="269875"/>
    <xdr:sp macro="" textlink="">
      <xdr:nvSpPr>
        <xdr:cNvPr id="322" name="テキスト ボックス 321"/>
        <xdr:cNvSpPr txBox="1"/>
      </xdr:nvSpPr>
      <xdr:spPr>
        <a:xfrm>
          <a:off x="12598400" y="7276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180340</xdr:colOff>
      <xdr:row>44</xdr:row>
      <xdr:rowOff>12065</xdr:rowOff>
    </xdr:from>
    <xdr:ext cx="762000" cy="269875"/>
    <xdr:sp macro="" textlink="">
      <xdr:nvSpPr>
        <xdr:cNvPr id="323" name="テキスト ボックス 322"/>
        <xdr:cNvSpPr txBox="1"/>
      </xdr:nvSpPr>
      <xdr:spPr>
        <a:xfrm>
          <a:off x="11781790" y="7276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36830</xdr:rowOff>
    </xdr:from>
    <xdr:to>
      <xdr:col>82</xdr:col>
      <xdr:colOff>158750</xdr:colOff>
      <xdr:row>36</xdr:row>
      <xdr:rowOff>143510</xdr:rowOff>
    </xdr:to>
    <xdr:sp macro="" textlink="">
      <xdr:nvSpPr>
        <xdr:cNvPr id="324" name="楕円 323"/>
        <xdr:cNvSpPr/>
      </xdr:nvSpPr>
      <xdr:spPr>
        <a:xfrm>
          <a:off x="15157450" y="598043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180340</xdr:colOff>
      <xdr:row>35</xdr:row>
      <xdr:rowOff>53340</xdr:rowOff>
    </xdr:from>
    <xdr:ext cx="762000" cy="268605"/>
    <xdr:sp macro="" textlink="">
      <xdr:nvSpPr>
        <xdr:cNvPr id="325" name="補助費等該当値テキスト"/>
        <xdr:cNvSpPr txBox="1"/>
      </xdr:nvSpPr>
      <xdr:spPr>
        <a:xfrm>
          <a:off x="15280640" y="583184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71120</xdr:rowOff>
    </xdr:from>
    <xdr:to>
      <xdr:col>78</xdr:col>
      <xdr:colOff>120650</xdr:colOff>
      <xdr:row>36</xdr:row>
      <xdr:rowOff>167640</xdr:rowOff>
    </xdr:to>
    <xdr:sp macro="" textlink="">
      <xdr:nvSpPr>
        <xdr:cNvPr id="326" name="楕円 325"/>
        <xdr:cNvSpPr/>
      </xdr:nvSpPr>
      <xdr:spPr>
        <a:xfrm>
          <a:off x="14382750" y="601472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160020</xdr:rowOff>
    </xdr:from>
    <xdr:ext cx="733425" cy="269240"/>
    <xdr:sp macro="" textlink="">
      <xdr:nvSpPr>
        <xdr:cNvPr id="327" name="テキスト ボックス 326"/>
        <xdr:cNvSpPr txBox="1"/>
      </xdr:nvSpPr>
      <xdr:spPr>
        <a:xfrm>
          <a:off x="14084300" y="6103620"/>
          <a:ext cx="7334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88900</xdr:rowOff>
    </xdr:from>
    <xdr:to>
      <xdr:col>74</xdr:col>
      <xdr:colOff>31750</xdr:colOff>
      <xdr:row>37</xdr:row>
      <xdr:rowOff>17145</xdr:rowOff>
    </xdr:to>
    <xdr:sp macro="" textlink="">
      <xdr:nvSpPr>
        <xdr:cNvPr id="328" name="楕円 327"/>
        <xdr:cNvSpPr/>
      </xdr:nvSpPr>
      <xdr:spPr>
        <a:xfrm>
          <a:off x="13573125" y="6032500"/>
          <a:ext cx="85725"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71145"/>
    <xdr:sp macro="" textlink="">
      <xdr:nvSpPr>
        <xdr:cNvPr id="329" name="テキスト ボックス 328"/>
        <xdr:cNvSpPr txBox="1"/>
      </xdr:nvSpPr>
      <xdr:spPr>
        <a:xfrm>
          <a:off x="13258800" y="610870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163830</xdr:rowOff>
    </xdr:from>
    <xdr:to>
      <xdr:col>69</xdr:col>
      <xdr:colOff>142875</xdr:colOff>
      <xdr:row>36</xdr:row>
      <xdr:rowOff>90170</xdr:rowOff>
    </xdr:to>
    <xdr:sp macro="" textlink="">
      <xdr:nvSpPr>
        <xdr:cNvPr id="330" name="楕円 329"/>
        <xdr:cNvSpPr/>
      </xdr:nvSpPr>
      <xdr:spPr>
        <a:xfrm>
          <a:off x="12747625" y="5942330"/>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74930</xdr:rowOff>
    </xdr:from>
    <xdr:ext cx="758825" cy="270510"/>
    <xdr:sp macro="" textlink="">
      <xdr:nvSpPr>
        <xdr:cNvPr id="331" name="テキスト ボックス 330"/>
        <xdr:cNvSpPr txBox="1"/>
      </xdr:nvSpPr>
      <xdr:spPr>
        <a:xfrm>
          <a:off x="12449175" y="6018530"/>
          <a:ext cx="758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145415</xdr:rowOff>
    </xdr:from>
    <xdr:to>
      <xdr:col>65</xdr:col>
      <xdr:colOff>53975</xdr:colOff>
      <xdr:row>36</xdr:row>
      <xdr:rowOff>71755</xdr:rowOff>
    </xdr:to>
    <xdr:sp macro="" textlink="">
      <xdr:nvSpPr>
        <xdr:cNvPr id="332" name="楕円 331"/>
        <xdr:cNvSpPr/>
      </xdr:nvSpPr>
      <xdr:spPr>
        <a:xfrm>
          <a:off x="11938000" y="5923915"/>
          <a:ext cx="85725"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54610</xdr:rowOff>
    </xdr:from>
    <xdr:ext cx="758825" cy="267970"/>
    <xdr:sp macro="" textlink="">
      <xdr:nvSpPr>
        <xdr:cNvPr id="333" name="テキスト ボックス 332"/>
        <xdr:cNvSpPr txBox="1"/>
      </xdr:nvSpPr>
      <xdr:spPr>
        <a:xfrm>
          <a:off x="11623675" y="5998210"/>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73660</xdr:rowOff>
    </xdr:from>
    <xdr:to>
      <xdr:col>26</xdr:col>
      <xdr:colOff>180340</xdr:colOff>
      <xdr:row>69</xdr:row>
      <xdr:rowOff>46990</xdr:rowOff>
    </xdr:to>
    <xdr:sp macro="" textlink="">
      <xdr:nvSpPr>
        <xdr:cNvPr id="334" name="正方形/長方形 333"/>
        <xdr:cNvSpPr/>
      </xdr:nvSpPr>
      <xdr:spPr>
        <a:xfrm>
          <a:off x="714375" y="11135360"/>
          <a:ext cx="425386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180340</xdr:colOff>
      <xdr:row>67</xdr:row>
      <xdr:rowOff>139065</xdr:rowOff>
    </xdr:from>
    <xdr:to>
      <xdr:col>34</xdr:col>
      <xdr:colOff>120650</xdr:colOff>
      <xdr:row>69</xdr:row>
      <xdr:rowOff>46990</xdr:rowOff>
    </xdr:to>
    <xdr:sp macro="" textlink="">
      <xdr:nvSpPr>
        <xdr:cNvPr id="335" name="正方形/長方形 334"/>
        <xdr:cNvSpPr/>
      </xdr:nvSpPr>
      <xdr:spPr>
        <a:xfrm>
          <a:off x="4968240" y="11200765"/>
          <a:ext cx="141351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180340</xdr:colOff>
      <xdr:row>68</xdr:row>
      <xdr:rowOff>158750</xdr:rowOff>
    </xdr:from>
    <xdr:to>
      <xdr:col>34</xdr:col>
      <xdr:colOff>120650</xdr:colOff>
      <xdr:row>70</xdr:row>
      <xdr:rowOff>66040</xdr:rowOff>
    </xdr:to>
    <xdr:sp macro="" textlink="">
      <xdr:nvSpPr>
        <xdr:cNvPr id="336" name="正方形/長方形 335"/>
        <xdr:cNvSpPr/>
      </xdr:nvSpPr>
      <xdr:spPr>
        <a:xfrm>
          <a:off x="4968240" y="11385550"/>
          <a:ext cx="141351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139065</xdr:rowOff>
    </xdr:from>
    <xdr:to>
      <xdr:col>42</xdr:col>
      <xdr:colOff>82550</xdr:colOff>
      <xdr:row>69</xdr:row>
      <xdr:rowOff>46990</xdr:rowOff>
    </xdr:to>
    <xdr:sp macro="" textlink="">
      <xdr:nvSpPr>
        <xdr:cNvPr id="337" name="正方形/長方形 336"/>
        <xdr:cNvSpPr/>
      </xdr:nvSpPr>
      <xdr:spPr>
        <a:xfrm>
          <a:off x="6530975" y="11200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158750</xdr:rowOff>
    </xdr:from>
    <xdr:to>
      <xdr:col>42</xdr:col>
      <xdr:colOff>82550</xdr:colOff>
      <xdr:row>70</xdr:row>
      <xdr:rowOff>66040</xdr:rowOff>
    </xdr:to>
    <xdr:sp macro="" textlink="">
      <xdr:nvSpPr>
        <xdr:cNvPr id="338" name="正方形/長方形 337"/>
        <xdr:cNvSpPr/>
      </xdr:nvSpPr>
      <xdr:spPr>
        <a:xfrm>
          <a:off x="6530975" y="11385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139065</xdr:rowOff>
    </xdr:from>
    <xdr:to>
      <xdr:col>51</xdr:col>
      <xdr:colOff>22225</xdr:colOff>
      <xdr:row>69</xdr:row>
      <xdr:rowOff>46990</xdr:rowOff>
    </xdr:to>
    <xdr:sp macro="" textlink="">
      <xdr:nvSpPr>
        <xdr:cNvPr id="339" name="正方形/長方形 338"/>
        <xdr:cNvSpPr/>
      </xdr:nvSpPr>
      <xdr:spPr>
        <a:xfrm>
          <a:off x="8016875" y="11200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158750</xdr:rowOff>
    </xdr:from>
    <xdr:to>
      <xdr:col>51</xdr:col>
      <xdr:colOff>22225</xdr:colOff>
      <xdr:row>70</xdr:row>
      <xdr:rowOff>66040</xdr:rowOff>
    </xdr:to>
    <xdr:sp macro="" textlink="">
      <xdr:nvSpPr>
        <xdr:cNvPr id="340" name="正方形/長方形 339"/>
        <xdr:cNvSpPr/>
      </xdr:nvSpPr>
      <xdr:spPr>
        <a:xfrm>
          <a:off x="8016875" y="11385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132715</xdr:rowOff>
    </xdr:from>
    <xdr:to>
      <xdr:col>26</xdr:col>
      <xdr:colOff>180340</xdr:colOff>
      <xdr:row>84</xdr:row>
      <xdr:rowOff>14605</xdr:rowOff>
    </xdr:to>
    <xdr:sp macro="" textlink="">
      <xdr:nvSpPr>
        <xdr:cNvPr id="341" name="正方形/長方形 340"/>
        <xdr:cNvSpPr/>
      </xdr:nvSpPr>
      <xdr:spPr>
        <a:xfrm>
          <a:off x="714375" y="11689715"/>
          <a:ext cx="425386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132715</xdr:rowOff>
    </xdr:from>
    <xdr:to>
      <xdr:col>55</xdr:col>
      <xdr:colOff>47625</xdr:colOff>
      <xdr:row>84</xdr:row>
      <xdr:rowOff>14605</xdr:rowOff>
    </xdr:to>
    <xdr:sp macro="" textlink="">
      <xdr:nvSpPr>
        <xdr:cNvPr id="342" name="正方形/長方形 341"/>
        <xdr:cNvSpPr/>
      </xdr:nvSpPr>
      <xdr:spPr>
        <a:xfrm>
          <a:off x="5270500" y="11689715"/>
          <a:ext cx="490537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132715</xdr:rowOff>
    </xdr:from>
    <xdr:to>
      <xdr:col>47</xdr:col>
      <xdr:colOff>180340</xdr:colOff>
      <xdr:row>72</xdr:row>
      <xdr:rowOff>40005</xdr:rowOff>
    </xdr:to>
    <xdr:sp macro="" textlink="">
      <xdr:nvSpPr>
        <xdr:cNvPr id="343" name="正方形/長方形 342"/>
        <xdr:cNvSpPr/>
      </xdr:nvSpPr>
      <xdr:spPr>
        <a:xfrm>
          <a:off x="5334000" y="11689715"/>
          <a:ext cx="350139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107315</xdr:rowOff>
    </xdr:from>
    <xdr:to>
      <xdr:col>54</xdr:col>
      <xdr:colOff>95250</xdr:colOff>
      <xdr:row>83</xdr:row>
      <xdr:rowOff>126365</xdr:rowOff>
    </xdr:to>
    <xdr:sp macro="" textlink="" fLocksText="0">
      <xdr:nvSpPr>
        <xdr:cNvPr id="344" name="テキスト ボックス 343"/>
        <xdr:cNvSpPr txBox="1"/>
      </xdr:nvSpPr>
      <xdr:spPr>
        <a:xfrm>
          <a:off x="5356225" y="11994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公債費の経常収支比率は0.5ポイント改善し、9.3％となった。</a:t>
          </a:r>
        </a:p>
        <a:p>
          <a:r>
            <a:rPr kumimoji="1" lang="ja-JP" altLang="en-US" sz="1100">
              <a:latin typeface="ＭＳ Ｐゴシック"/>
              <a:ea typeface="ＭＳ Ｐゴシック"/>
            </a:rPr>
            <a:t>　継続的な発行抑制に努めていることにより16億4,898万円、前年度比4,176万６千円、2.5％の減となった。</a:t>
          </a:r>
        </a:p>
        <a:p>
          <a:r>
            <a:rPr kumimoji="1" lang="ja-JP" altLang="en-US" sz="1100">
              <a:latin typeface="ＭＳ Ｐゴシック"/>
              <a:ea typeface="ＭＳ Ｐゴシック"/>
            </a:rPr>
            <a:t>　過去の都市整備事業債の償還はピークを過ぎたものの、大規模事業が続き、一時的な借入額の増が見込まれる。引き続き、中期財政計画に基づく財政規律の遵守に努める。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113665</xdr:rowOff>
    </xdr:from>
    <xdr:ext cx="295275" cy="235585"/>
    <xdr:sp macro="" textlink="">
      <xdr:nvSpPr>
        <xdr:cNvPr id="345" name="テキスト ボックス 344"/>
        <xdr:cNvSpPr txBox="1"/>
      </xdr:nvSpPr>
      <xdr:spPr>
        <a:xfrm>
          <a:off x="676275" y="11505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14605</xdr:rowOff>
    </xdr:from>
    <xdr:to>
      <xdr:col>26</xdr:col>
      <xdr:colOff>180340</xdr:colOff>
      <xdr:row>84</xdr:row>
      <xdr:rowOff>14605</xdr:rowOff>
    </xdr:to>
    <xdr:cxnSp macro="">
      <xdr:nvCxnSpPr>
        <xdr:cNvPr id="346" name="直線コネクタ 345"/>
        <xdr:cNvCxnSpPr/>
      </xdr:nvCxnSpPr>
      <xdr:spPr>
        <a:xfrm>
          <a:off x="714375" y="1388300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43815</xdr:rowOff>
    </xdr:from>
    <xdr:ext cx="504825" cy="271780"/>
    <xdr:sp macro="" textlink="">
      <xdr:nvSpPr>
        <xdr:cNvPr id="347" name="テキスト ボックス 346"/>
        <xdr:cNvSpPr txBox="1"/>
      </xdr:nvSpPr>
      <xdr:spPr>
        <a:xfrm>
          <a:off x="238125" y="13747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73660</xdr:rowOff>
    </xdr:from>
    <xdr:to>
      <xdr:col>26</xdr:col>
      <xdr:colOff>180340</xdr:colOff>
      <xdr:row>81</xdr:row>
      <xdr:rowOff>73660</xdr:rowOff>
    </xdr:to>
    <xdr:cxnSp macro="">
      <xdr:nvCxnSpPr>
        <xdr:cNvPr id="348" name="直線コネクタ 347"/>
        <xdr:cNvCxnSpPr/>
      </xdr:nvCxnSpPr>
      <xdr:spPr>
        <a:xfrm>
          <a:off x="714375" y="1344676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103505</xdr:rowOff>
    </xdr:from>
    <xdr:ext cx="504825" cy="271780"/>
    <xdr:sp macro="" textlink="">
      <xdr:nvSpPr>
        <xdr:cNvPr id="349" name="テキスト ボックス 348"/>
        <xdr:cNvSpPr txBox="1"/>
      </xdr:nvSpPr>
      <xdr:spPr>
        <a:xfrm>
          <a:off x="238125" y="133115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132715</xdr:rowOff>
    </xdr:from>
    <xdr:to>
      <xdr:col>26</xdr:col>
      <xdr:colOff>180340</xdr:colOff>
      <xdr:row>78</xdr:row>
      <xdr:rowOff>132715</xdr:rowOff>
    </xdr:to>
    <xdr:cxnSp macro="">
      <xdr:nvCxnSpPr>
        <xdr:cNvPr id="350" name="直線コネクタ 349"/>
        <xdr:cNvCxnSpPr/>
      </xdr:nvCxnSpPr>
      <xdr:spPr>
        <a:xfrm>
          <a:off x="714375" y="1301051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163830</xdr:rowOff>
    </xdr:from>
    <xdr:ext cx="504825" cy="267335"/>
    <xdr:sp macro="" textlink="">
      <xdr:nvSpPr>
        <xdr:cNvPr id="351" name="テキスト ボックス 350"/>
        <xdr:cNvSpPr txBox="1"/>
      </xdr:nvSpPr>
      <xdr:spPr>
        <a:xfrm>
          <a:off x="238125" y="128765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14605</xdr:rowOff>
    </xdr:from>
    <xdr:to>
      <xdr:col>26</xdr:col>
      <xdr:colOff>180340</xdr:colOff>
      <xdr:row>76</xdr:row>
      <xdr:rowOff>14605</xdr:rowOff>
    </xdr:to>
    <xdr:cxnSp macro="">
      <xdr:nvCxnSpPr>
        <xdr:cNvPr id="352" name="直線コネクタ 351"/>
        <xdr:cNvCxnSpPr/>
      </xdr:nvCxnSpPr>
      <xdr:spPr>
        <a:xfrm>
          <a:off x="714375" y="1256220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43815</xdr:rowOff>
    </xdr:from>
    <xdr:ext cx="504825" cy="271780"/>
    <xdr:sp macro="" textlink="">
      <xdr:nvSpPr>
        <xdr:cNvPr id="353" name="テキスト ボックス 352"/>
        <xdr:cNvSpPr txBox="1"/>
      </xdr:nvSpPr>
      <xdr:spPr>
        <a:xfrm>
          <a:off x="238125" y="124263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73660</xdr:rowOff>
    </xdr:from>
    <xdr:to>
      <xdr:col>26</xdr:col>
      <xdr:colOff>180340</xdr:colOff>
      <xdr:row>73</xdr:row>
      <xdr:rowOff>73660</xdr:rowOff>
    </xdr:to>
    <xdr:cxnSp macro="">
      <xdr:nvCxnSpPr>
        <xdr:cNvPr id="354" name="直線コネクタ 353"/>
        <xdr:cNvCxnSpPr/>
      </xdr:nvCxnSpPr>
      <xdr:spPr>
        <a:xfrm>
          <a:off x="714375" y="12125960"/>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103505</xdr:rowOff>
    </xdr:from>
    <xdr:ext cx="504825" cy="271780"/>
    <xdr:sp macro="" textlink="">
      <xdr:nvSpPr>
        <xdr:cNvPr id="355" name="テキスト ボックス 354"/>
        <xdr:cNvSpPr txBox="1"/>
      </xdr:nvSpPr>
      <xdr:spPr>
        <a:xfrm>
          <a:off x="238125" y="119907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132715</xdr:rowOff>
    </xdr:from>
    <xdr:to>
      <xdr:col>26</xdr:col>
      <xdr:colOff>180340</xdr:colOff>
      <xdr:row>70</xdr:row>
      <xdr:rowOff>132715</xdr:rowOff>
    </xdr:to>
    <xdr:cxnSp macro="">
      <xdr:nvCxnSpPr>
        <xdr:cNvPr id="356" name="直線コネクタ 355"/>
        <xdr:cNvCxnSpPr/>
      </xdr:nvCxnSpPr>
      <xdr:spPr>
        <a:xfrm>
          <a:off x="714375" y="11689715"/>
          <a:ext cx="42538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132715</xdr:rowOff>
    </xdr:from>
    <xdr:to>
      <xdr:col>26</xdr:col>
      <xdr:colOff>180340</xdr:colOff>
      <xdr:row>84</xdr:row>
      <xdr:rowOff>14605</xdr:rowOff>
    </xdr:to>
    <xdr:sp macro="" textlink="">
      <xdr:nvSpPr>
        <xdr:cNvPr id="357" name="公債費グラフ枠"/>
        <xdr:cNvSpPr/>
      </xdr:nvSpPr>
      <xdr:spPr>
        <a:xfrm>
          <a:off x="714375" y="11689715"/>
          <a:ext cx="425386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132715</xdr:rowOff>
    </xdr:from>
    <xdr:to>
      <xdr:col>24</xdr:col>
      <xdr:colOff>25400</xdr:colOff>
      <xdr:row>80</xdr:row>
      <xdr:rowOff>26670</xdr:rowOff>
    </xdr:to>
    <xdr:cxnSp macro="">
      <xdr:nvCxnSpPr>
        <xdr:cNvPr id="358" name="直線コネクタ 357"/>
        <xdr:cNvCxnSpPr/>
      </xdr:nvCxnSpPr>
      <xdr:spPr>
        <a:xfrm flipV="1">
          <a:off x="4445000" y="12350115"/>
          <a:ext cx="0" cy="884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167640</xdr:rowOff>
    </xdr:from>
    <xdr:ext cx="758825" cy="271145"/>
    <xdr:sp macro="" textlink="">
      <xdr:nvSpPr>
        <xdr:cNvPr id="359" name="公債費最小値テキスト"/>
        <xdr:cNvSpPr txBox="1"/>
      </xdr:nvSpPr>
      <xdr:spPr>
        <a:xfrm>
          <a:off x="4533900" y="1321054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26670</xdr:rowOff>
    </xdr:from>
    <xdr:to>
      <xdr:col>24</xdr:col>
      <xdr:colOff>114300</xdr:colOff>
      <xdr:row>80</xdr:row>
      <xdr:rowOff>26670</xdr:rowOff>
    </xdr:to>
    <xdr:cxnSp macro="">
      <xdr:nvCxnSpPr>
        <xdr:cNvPr id="360" name="直線コネクタ 359"/>
        <xdr:cNvCxnSpPr/>
      </xdr:nvCxnSpPr>
      <xdr:spPr>
        <a:xfrm>
          <a:off x="4371975" y="13234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43815</xdr:rowOff>
    </xdr:from>
    <xdr:ext cx="758825" cy="271780"/>
    <xdr:sp macro="" textlink="">
      <xdr:nvSpPr>
        <xdr:cNvPr id="361" name="公債費最大値テキスト"/>
        <xdr:cNvSpPr txBox="1"/>
      </xdr:nvSpPr>
      <xdr:spPr>
        <a:xfrm>
          <a:off x="4533900" y="12096115"/>
          <a:ext cx="758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132715</xdr:rowOff>
    </xdr:from>
    <xdr:to>
      <xdr:col>24</xdr:col>
      <xdr:colOff>114300</xdr:colOff>
      <xdr:row>74</xdr:row>
      <xdr:rowOff>132715</xdr:rowOff>
    </xdr:to>
    <xdr:cxnSp macro="">
      <xdr:nvCxnSpPr>
        <xdr:cNvPr id="362" name="直線コネクタ 361"/>
        <xdr:cNvCxnSpPr/>
      </xdr:nvCxnSpPr>
      <xdr:spPr>
        <a:xfrm>
          <a:off x="4371975" y="12350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180340</xdr:colOff>
      <xdr:row>75</xdr:row>
      <xdr:rowOff>158750</xdr:rowOff>
    </xdr:from>
    <xdr:to>
      <xdr:col>24</xdr:col>
      <xdr:colOff>25400</xdr:colOff>
      <xdr:row>76</xdr:row>
      <xdr:rowOff>3810</xdr:rowOff>
    </xdr:to>
    <xdr:cxnSp macro="">
      <xdr:nvCxnSpPr>
        <xdr:cNvPr id="363" name="直線コネクタ 362"/>
        <xdr:cNvCxnSpPr/>
      </xdr:nvCxnSpPr>
      <xdr:spPr>
        <a:xfrm flipV="1">
          <a:off x="3679190" y="12541250"/>
          <a:ext cx="76581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136525</xdr:rowOff>
    </xdr:from>
    <xdr:ext cx="758825" cy="269875"/>
    <xdr:sp macro="" textlink="">
      <xdr:nvSpPr>
        <xdr:cNvPr id="364" name="公債費平均値テキスト"/>
        <xdr:cNvSpPr txBox="1"/>
      </xdr:nvSpPr>
      <xdr:spPr>
        <a:xfrm>
          <a:off x="4533900" y="12684125"/>
          <a:ext cx="758825"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166370</xdr:rowOff>
    </xdr:from>
    <xdr:to>
      <xdr:col>24</xdr:col>
      <xdr:colOff>76200</xdr:colOff>
      <xdr:row>77</xdr:row>
      <xdr:rowOff>92710</xdr:rowOff>
    </xdr:to>
    <xdr:sp macro="" textlink="">
      <xdr:nvSpPr>
        <xdr:cNvPr id="365" name="フローチャート: 判断 364"/>
        <xdr:cNvSpPr/>
      </xdr:nvSpPr>
      <xdr:spPr>
        <a:xfrm>
          <a:off x="4410075" y="12713970"/>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3810</xdr:rowOff>
    </xdr:from>
    <xdr:to>
      <xdr:col>19</xdr:col>
      <xdr:colOff>180340</xdr:colOff>
      <xdr:row>76</xdr:row>
      <xdr:rowOff>37465</xdr:rowOff>
    </xdr:to>
    <xdr:cxnSp macro="">
      <xdr:nvCxnSpPr>
        <xdr:cNvPr id="366" name="直線コネクタ 365"/>
        <xdr:cNvCxnSpPr/>
      </xdr:nvCxnSpPr>
      <xdr:spPr>
        <a:xfrm flipV="1">
          <a:off x="2860675" y="12551410"/>
          <a:ext cx="81851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147955</xdr:rowOff>
    </xdr:from>
    <xdr:to>
      <xdr:col>20</xdr:col>
      <xdr:colOff>38100</xdr:colOff>
      <xdr:row>77</xdr:row>
      <xdr:rowOff>74295</xdr:rowOff>
    </xdr:to>
    <xdr:sp macro="" textlink="">
      <xdr:nvSpPr>
        <xdr:cNvPr id="367" name="フローチャート: 判断 366"/>
        <xdr:cNvSpPr/>
      </xdr:nvSpPr>
      <xdr:spPr>
        <a:xfrm>
          <a:off x="3635375" y="12695555"/>
          <a:ext cx="85725" cy="914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57150</xdr:rowOff>
    </xdr:from>
    <xdr:ext cx="733425" cy="269875"/>
    <xdr:sp macro="" textlink="">
      <xdr:nvSpPr>
        <xdr:cNvPr id="368" name="テキスト ボックス 367"/>
        <xdr:cNvSpPr txBox="1"/>
      </xdr:nvSpPr>
      <xdr:spPr>
        <a:xfrm>
          <a:off x="3321050" y="12769850"/>
          <a:ext cx="7334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37465</xdr:rowOff>
    </xdr:from>
    <xdr:to>
      <xdr:col>15</xdr:col>
      <xdr:colOff>98425</xdr:colOff>
      <xdr:row>76</xdr:row>
      <xdr:rowOff>80645</xdr:rowOff>
    </xdr:to>
    <xdr:cxnSp macro="">
      <xdr:nvCxnSpPr>
        <xdr:cNvPr id="369" name="直線コネクタ 368"/>
        <xdr:cNvCxnSpPr/>
      </xdr:nvCxnSpPr>
      <xdr:spPr>
        <a:xfrm flipV="1">
          <a:off x="2035175" y="12585065"/>
          <a:ext cx="8255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167640</xdr:rowOff>
    </xdr:from>
    <xdr:to>
      <xdr:col>15</xdr:col>
      <xdr:colOff>149225</xdr:colOff>
      <xdr:row>78</xdr:row>
      <xdr:rowOff>99060</xdr:rowOff>
    </xdr:to>
    <xdr:sp macro="" textlink="">
      <xdr:nvSpPr>
        <xdr:cNvPr id="370" name="フローチャート: 判断 369"/>
        <xdr:cNvSpPr/>
      </xdr:nvSpPr>
      <xdr:spPr>
        <a:xfrm>
          <a:off x="2809875" y="128803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84455</xdr:rowOff>
    </xdr:from>
    <xdr:ext cx="758825" cy="270510"/>
    <xdr:sp macro="" textlink="">
      <xdr:nvSpPr>
        <xdr:cNvPr id="371" name="テキスト ボックス 370"/>
        <xdr:cNvSpPr txBox="1"/>
      </xdr:nvSpPr>
      <xdr:spPr>
        <a:xfrm>
          <a:off x="2511425" y="12962255"/>
          <a:ext cx="758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80645</xdr:rowOff>
    </xdr:from>
    <xdr:to>
      <xdr:col>11</xdr:col>
      <xdr:colOff>9525</xdr:colOff>
      <xdr:row>76</xdr:row>
      <xdr:rowOff>118110</xdr:rowOff>
    </xdr:to>
    <xdr:cxnSp macro="">
      <xdr:nvCxnSpPr>
        <xdr:cNvPr id="372" name="直線コネクタ 371"/>
        <xdr:cNvCxnSpPr/>
      </xdr:nvCxnSpPr>
      <xdr:spPr>
        <a:xfrm flipV="1">
          <a:off x="1225550" y="12628245"/>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167640</xdr:rowOff>
    </xdr:from>
    <xdr:to>
      <xdr:col>11</xdr:col>
      <xdr:colOff>60325</xdr:colOff>
      <xdr:row>78</xdr:row>
      <xdr:rowOff>99060</xdr:rowOff>
    </xdr:to>
    <xdr:sp macro="" textlink="">
      <xdr:nvSpPr>
        <xdr:cNvPr id="373" name="フローチャート: 判断 372"/>
        <xdr:cNvSpPr/>
      </xdr:nvSpPr>
      <xdr:spPr>
        <a:xfrm>
          <a:off x="2000250" y="1288034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84455</xdr:rowOff>
    </xdr:from>
    <xdr:ext cx="758825" cy="270510"/>
    <xdr:sp macro="" textlink="">
      <xdr:nvSpPr>
        <xdr:cNvPr id="374" name="テキスト ボックス 373"/>
        <xdr:cNvSpPr txBox="1"/>
      </xdr:nvSpPr>
      <xdr:spPr>
        <a:xfrm>
          <a:off x="1685925" y="12962255"/>
          <a:ext cx="7588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167640</xdr:rowOff>
    </xdr:from>
    <xdr:to>
      <xdr:col>6</xdr:col>
      <xdr:colOff>171450</xdr:colOff>
      <xdr:row>78</xdr:row>
      <xdr:rowOff>105410</xdr:rowOff>
    </xdr:to>
    <xdr:sp macro="" textlink="">
      <xdr:nvSpPr>
        <xdr:cNvPr id="375" name="フローチャート: 判断 374"/>
        <xdr:cNvSpPr/>
      </xdr:nvSpPr>
      <xdr:spPr>
        <a:xfrm>
          <a:off x="1174750" y="128803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88900</xdr:rowOff>
    </xdr:from>
    <xdr:ext cx="758825" cy="267970"/>
    <xdr:sp macro="" textlink="">
      <xdr:nvSpPr>
        <xdr:cNvPr id="376" name="テキスト ボックス 375"/>
        <xdr:cNvSpPr txBox="1"/>
      </xdr:nvSpPr>
      <xdr:spPr>
        <a:xfrm>
          <a:off x="876300" y="12966700"/>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12065</xdr:rowOff>
    </xdr:from>
    <xdr:ext cx="758825" cy="269875"/>
    <xdr:sp macro="" textlink="">
      <xdr:nvSpPr>
        <xdr:cNvPr id="377" name="テキスト ボックス 376"/>
        <xdr:cNvSpPr txBox="1"/>
      </xdr:nvSpPr>
      <xdr:spPr>
        <a:xfrm>
          <a:off x="4244975"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12065</xdr:rowOff>
    </xdr:from>
    <xdr:ext cx="762000" cy="269875"/>
    <xdr:sp macro="" textlink="">
      <xdr:nvSpPr>
        <xdr:cNvPr id="378" name="テキスト ボックス 377"/>
        <xdr:cNvSpPr txBox="1"/>
      </xdr:nvSpPr>
      <xdr:spPr>
        <a:xfrm>
          <a:off x="3486150" y="13880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12065</xdr:rowOff>
    </xdr:from>
    <xdr:ext cx="758825" cy="269875"/>
    <xdr:sp macro="" textlink="">
      <xdr:nvSpPr>
        <xdr:cNvPr id="379" name="テキスト ボックス 378"/>
        <xdr:cNvSpPr txBox="1"/>
      </xdr:nvSpPr>
      <xdr:spPr>
        <a:xfrm>
          <a:off x="2660650"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180340</xdr:colOff>
      <xdr:row>84</xdr:row>
      <xdr:rowOff>12065</xdr:rowOff>
    </xdr:from>
    <xdr:ext cx="762000" cy="269875"/>
    <xdr:sp macro="" textlink="">
      <xdr:nvSpPr>
        <xdr:cNvPr id="380" name="テキスト ボックス 379"/>
        <xdr:cNvSpPr txBox="1"/>
      </xdr:nvSpPr>
      <xdr:spPr>
        <a:xfrm>
          <a:off x="1837690" y="13880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12065</xdr:rowOff>
    </xdr:from>
    <xdr:ext cx="758825" cy="269875"/>
    <xdr:sp macro="" textlink="">
      <xdr:nvSpPr>
        <xdr:cNvPr id="381" name="テキスト ボックス 380"/>
        <xdr:cNvSpPr txBox="1"/>
      </xdr:nvSpPr>
      <xdr:spPr>
        <a:xfrm>
          <a:off x="1025525"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107315</xdr:rowOff>
    </xdr:from>
    <xdr:to>
      <xdr:col>24</xdr:col>
      <xdr:colOff>76200</xdr:colOff>
      <xdr:row>76</xdr:row>
      <xdr:rowOff>33655</xdr:rowOff>
    </xdr:to>
    <xdr:sp macro="" textlink="">
      <xdr:nvSpPr>
        <xdr:cNvPr id="382" name="楕円 381"/>
        <xdr:cNvSpPr/>
      </xdr:nvSpPr>
      <xdr:spPr>
        <a:xfrm>
          <a:off x="4410075" y="12489815"/>
          <a:ext cx="85725"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122555</xdr:rowOff>
    </xdr:from>
    <xdr:ext cx="758825" cy="269875"/>
    <xdr:sp macro="" textlink="">
      <xdr:nvSpPr>
        <xdr:cNvPr id="383" name="公債費該当値テキスト"/>
        <xdr:cNvSpPr txBox="1"/>
      </xdr:nvSpPr>
      <xdr:spPr>
        <a:xfrm>
          <a:off x="4533900" y="1233995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130175</xdr:rowOff>
    </xdr:from>
    <xdr:to>
      <xdr:col>20</xdr:col>
      <xdr:colOff>38100</xdr:colOff>
      <xdr:row>76</xdr:row>
      <xdr:rowOff>56515</xdr:rowOff>
    </xdr:to>
    <xdr:sp macro="" textlink="">
      <xdr:nvSpPr>
        <xdr:cNvPr id="384" name="楕円 383"/>
        <xdr:cNvSpPr/>
      </xdr:nvSpPr>
      <xdr:spPr>
        <a:xfrm>
          <a:off x="3635375" y="12512675"/>
          <a:ext cx="85725"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68580</xdr:rowOff>
    </xdr:from>
    <xdr:ext cx="733425" cy="268605"/>
    <xdr:sp macro="" textlink="">
      <xdr:nvSpPr>
        <xdr:cNvPr id="385" name="テキスト ボックス 384"/>
        <xdr:cNvSpPr txBox="1"/>
      </xdr:nvSpPr>
      <xdr:spPr>
        <a:xfrm>
          <a:off x="3321050" y="12285980"/>
          <a:ext cx="7334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163830</xdr:rowOff>
    </xdr:from>
    <xdr:to>
      <xdr:col>15</xdr:col>
      <xdr:colOff>149225</xdr:colOff>
      <xdr:row>76</xdr:row>
      <xdr:rowOff>90170</xdr:rowOff>
    </xdr:to>
    <xdr:sp macro="" textlink="">
      <xdr:nvSpPr>
        <xdr:cNvPr id="386" name="楕円 385"/>
        <xdr:cNvSpPr/>
      </xdr:nvSpPr>
      <xdr:spPr>
        <a:xfrm>
          <a:off x="2809875" y="12546330"/>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100330</xdr:rowOff>
    </xdr:from>
    <xdr:ext cx="758825" cy="269875"/>
    <xdr:sp macro="" textlink="">
      <xdr:nvSpPr>
        <xdr:cNvPr id="387" name="テキスト ボックス 386"/>
        <xdr:cNvSpPr txBox="1"/>
      </xdr:nvSpPr>
      <xdr:spPr>
        <a:xfrm>
          <a:off x="2511425" y="12317730"/>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26035</xdr:rowOff>
    </xdr:from>
    <xdr:to>
      <xdr:col>11</xdr:col>
      <xdr:colOff>60325</xdr:colOff>
      <xdr:row>76</xdr:row>
      <xdr:rowOff>133350</xdr:rowOff>
    </xdr:to>
    <xdr:sp macro="" textlink="">
      <xdr:nvSpPr>
        <xdr:cNvPr id="388" name="楕円 387"/>
        <xdr:cNvSpPr/>
      </xdr:nvSpPr>
      <xdr:spPr>
        <a:xfrm>
          <a:off x="2000250" y="12573635"/>
          <a:ext cx="857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145415</xdr:rowOff>
    </xdr:from>
    <xdr:ext cx="758825" cy="269875"/>
    <xdr:sp macro="" textlink="">
      <xdr:nvSpPr>
        <xdr:cNvPr id="389" name="テキスト ボックス 388"/>
        <xdr:cNvSpPr txBox="1"/>
      </xdr:nvSpPr>
      <xdr:spPr>
        <a:xfrm>
          <a:off x="1685925" y="1236281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64135</xdr:rowOff>
    </xdr:from>
    <xdr:to>
      <xdr:col>6</xdr:col>
      <xdr:colOff>171450</xdr:colOff>
      <xdr:row>76</xdr:row>
      <xdr:rowOff>167640</xdr:rowOff>
    </xdr:to>
    <xdr:sp macro="" textlink="">
      <xdr:nvSpPr>
        <xdr:cNvPr id="390" name="楕円 389"/>
        <xdr:cNvSpPr/>
      </xdr:nvSpPr>
      <xdr:spPr>
        <a:xfrm>
          <a:off x="1174750" y="126117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2540</xdr:rowOff>
    </xdr:from>
    <xdr:ext cx="758825" cy="271145"/>
    <xdr:sp macro="" textlink="">
      <xdr:nvSpPr>
        <xdr:cNvPr id="391" name="テキスト ボックス 390"/>
        <xdr:cNvSpPr txBox="1"/>
      </xdr:nvSpPr>
      <xdr:spPr>
        <a:xfrm>
          <a:off x="876300" y="1238504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73660</xdr:rowOff>
    </xdr:from>
    <xdr:to>
      <xdr:col>85</xdr:col>
      <xdr:colOff>66675</xdr:colOff>
      <xdr:row>69</xdr:row>
      <xdr:rowOff>46990</xdr:rowOff>
    </xdr:to>
    <xdr:sp macro="" textlink="">
      <xdr:nvSpPr>
        <xdr:cNvPr id="392" name="正方形/長方形 391"/>
        <xdr:cNvSpPr/>
      </xdr:nvSpPr>
      <xdr:spPr>
        <a:xfrm>
          <a:off x="11461750" y="11135360"/>
          <a:ext cx="4257675" cy="303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139065</xdr:rowOff>
    </xdr:from>
    <xdr:to>
      <xdr:col>93</xdr:col>
      <xdr:colOff>3175</xdr:colOff>
      <xdr:row>69</xdr:row>
      <xdr:rowOff>46990</xdr:rowOff>
    </xdr:to>
    <xdr:sp macro="" textlink="">
      <xdr:nvSpPr>
        <xdr:cNvPr id="393" name="正方形/長方形 392"/>
        <xdr:cNvSpPr/>
      </xdr:nvSpPr>
      <xdr:spPr>
        <a:xfrm>
          <a:off x="15732125" y="11200765"/>
          <a:ext cx="1397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158750</xdr:rowOff>
    </xdr:from>
    <xdr:to>
      <xdr:col>93</xdr:col>
      <xdr:colOff>3175</xdr:colOff>
      <xdr:row>70</xdr:row>
      <xdr:rowOff>66040</xdr:rowOff>
    </xdr:to>
    <xdr:sp macro="" textlink="">
      <xdr:nvSpPr>
        <xdr:cNvPr id="394" name="正方形/長方形 393"/>
        <xdr:cNvSpPr/>
      </xdr:nvSpPr>
      <xdr:spPr>
        <a:xfrm>
          <a:off x="15732125" y="11385550"/>
          <a:ext cx="1397000"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139065</xdr:rowOff>
    </xdr:from>
    <xdr:to>
      <xdr:col>100</xdr:col>
      <xdr:colOff>165100</xdr:colOff>
      <xdr:row>69</xdr:row>
      <xdr:rowOff>46990</xdr:rowOff>
    </xdr:to>
    <xdr:sp macro="" textlink="">
      <xdr:nvSpPr>
        <xdr:cNvPr id="395" name="正方形/長方形 394"/>
        <xdr:cNvSpPr/>
      </xdr:nvSpPr>
      <xdr:spPr>
        <a:xfrm>
          <a:off x="17294225" y="11200765"/>
          <a:ext cx="12858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158750</xdr:rowOff>
    </xdr:from>
    <xdr:to>
      <xdr:col>100</xdr:col>
      <xdr:colOff>165100</xdr:colOff>
      <xdr:row>70</xdr:row>
      <xdr:rowOff>66040</xdr:rowOff>
    </xdr:to>
    <xdr:sp macro="" textlink="">
      <xdr:nvSpPr>
        <xdr:cNvPr id="396" name="正方形/長方形 395"/>
        <xdr:cNvSpPr/>
      </xdr:nvSpPr>
      <xdr:spPr>
        <a:xfrm>
          <a:off x="17294225" y="11385550"/>
          <a:ext cx="12858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180340</xdr:colOff>
      <xdr:row>67</xdr:row>
      <xdr:rowOff>139065</xdr:rowOff>
    </xdr:from>
    <xdr:to>
      <xdr:col>109</xdr:col>
      <xdr:colOff>104775</xdr:colOff>
      <xdr:row>69</xdr:row>
      <xdr:rowOff>46990</xdr:rowOff>
    </xdr:to>
    <xdr:sp macro="" textlink="">
      <xdr:nvSpPr>
        <xdr:cNvPr id="397" name="正方形/長方形 396"/>
        <xdr:cNvSpPr/>
      </xdr:nvSpPr>
      <xdr:spPr>
        <a:xfrm>
          <a:off x="18779490" y="11200765"/>
          <a:ext cx="139763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180340</xdr:colOff>
      <xdr:row>68</xdr:row>
      <xdr:rowOff>158750</xdr:rowOff>
    </xdr:from>
    <xdr:to>
      <xdr:col>109</xdr:col>
      <xdr:colOff>104775</xdr:colOff>
      <xdr:row>70</xdr:row>
      <xdr:rowOff>66040</xdr:rowOff>
    </xdr:to>
    <xdr:sp macro="" textlink="">
      <xdr:nvSpPr>
        <xdr:cNvPr id="398" name="正方形/長方形 397"/>
        <xdr:cNvSpPr/>
      </xdr:nvSpPr>
      <xdr:spPr>
        <a:xfrm>
          <a:off x="18779490" y="11385550"/>
          <a:ext cx="139763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132715</xdr:rowOff>
    </xdr:from>
    <xdr:to>
      <xdr:col>85</xdr:col>
      <xdr:colOff>66675</xdr:colOff>
      <xdr:row>84</xdr:row>
      <xdr:rowOff>14605</xdr:rowOff>
    </xdr:to>
    <xdr:sp macro="" textlink="">
      <xdr:nvSpPr>
        <xdr:cNvPr id="399" name="正方形/長方形 398"/>
        <xdr:cNvSpPr/>
      </xdr:nvSpPr>
      <xdr:spPr>
        <a:xfrm>
          <a:off x="11461750" y="11689715"/>
          <a:ext cx="4257675" cy="21932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180340</xdr:colOff>
      <xdr:row>70</xdr:row>
      <xdr:rowOff>132715</xdr:rowOff>
    </xdr:from>
    <xdr:to>
      <xdr:col>113</xdr:col>
      <xdr:colOff>130175</xdr:colOff>
      <xdr:row>84</xdr:row>
      <xdr:rowOff>14605</xdr:rowOff>
    </xdr:to>
    <xdr:sp macro="" textlink="">
      <xdr:nvSpPr>
        <xdr:cNvPr id="400" name="正方形/長方形 399"/>
        <xdr:cNvSpPr/>
      </xdr:nvSpPr>
      <xdr:spPr>
        <a:xfrm>
          <a:off x="16017240" y="11689715"/>
          <a:ext cx="4921885" cy="2193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132715</xdr:rowOff>
    </xdr:from>
    <xdr:to>
      <xdr:col>106</xdr:col>
      <xdr:colOff>69850</xdr:colOff>
      <xdr:row>72</xdr:row>
      <xdr:rowOff>40005</xdr:rowOff>
    </xdr:to>
    <xdr:sp macro="" textlink="">
      <xdr:nvSpPr>
        <xdr:cNvPr id="401" name="正方形/長方形 400"/>
        <xdr:cNvSpPr/>
      </xdr:nvSpPr>
      <xdr:spPr>
        <a:xfrm>
          <a:off x="16081375" y="11689715"/>
          <a:ext cx="3508375" cy="237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107315</xdr:rowOff>
    </xdr:from>
    <xdr:to>
      <xdr:col>112</xdr:col>
      <xdr:colOff>177800</xdr:colOff>
      <xdr:row>83</xdr:row>
      <xdr:rowOff>126365</xdr:rowOff>
    </xdr:to>
    <xdr:sp macro="" textlink="" fLocksText="0">
      <xdr:nvSpPr>
        <xdr:cNvPr id="402" name="テキスト ボックス 401"/>
        <xdr:cNvSpPr txBox="1"/>
      </xdr:nvSpPr>
      <xdr:spPr>
        <a:xfrm>
          <a:off x="16119475" y="11994515"/>
          <a:ext cx="468312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公債費以外の経常収支比率は1.8ポイント減の76.1％となった。</a:t>
          </a:r>
        </a:p>
        <a:p>
          <a:r>
            <a:rPr kumimoji="1" lang="ja-JP" altLang="en-US" sz="1100">
              <a:latin typeface="ＭＳ Ｐゴシック"/>
              <a:ea typeface="ＭＳ Ｐゴシック"/>
            </a:rPr>
            <a:t>　狛江市の特徴としては類似団体や東京都平均と比較し、扶助費の割合が高かったが、令和４年度は改善し、全国平均とほぼ同水準となった。</a:t>
          </a:r>
        </a:p>
        <a:p>
          <a:r>
            <a:rPr kumimoji="1" lang="ja-JP" altLang="en-US" sz="1100">
              <a:latin typeface="ＭＳ Ｐゴシック"/>
              <a:ea typeface="ＭＳ Ｐゴシック"/>
            </a:rPr>
            <a:t>　</a:t>
          </a:r>
        </a:p>
      </xdr:txBody>
    </xdr:sp>
    <xdr:clientData/>
  </xdr:twoCellAnchor>
  <xdr:oneCellAnchor>
    <xdr:from>
      <xdr:col>62</xdr:col>
      <xdr:colOff>6350</xdr:colOff>
      <xdr:row>69</xdr:row>
      <xdr:rowOff>113665</xdr:rowOff>
    </xdr:from>
    <xdr:ext cx="295275" cy="235585"/>
    <xdr:sp macro="" textlink="">
      <xdr:nvSpPr>
        <xdr:cNvPr id="403" name="テキスト ボックス 402"/>
        <xdr:cNvSpPr txBox="1"/>
      </xdr:nvSpPr>
      <xdr:spPr>
        <a:xfrm>
          <a:off x="11423650" y="11505565"/>
          <a:ext cx="29527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14605</xdr:rowOff>
    </xdr:from>
    <xdr:to>
      <xdr:col>85</xdr:col>
      <xdr:colOff>66675</xdr:colOff>
      <xdr:row>84</xdr:row>
      <xdr:rowOff>14605</xdr:rowOff>
    </xdr:to>
    <xdr:cxnSp macro="">
      <xdr:nvCxnSpPr>
        <xdr:cNvPr id="404" name="直線コネクタ 403"/>
        <xdr:cNvCxnSpPr/>
      </xdr:nvCxnSpPr>
      <xdr:spPr>
        <a:xfrm>
          <a:off x="11461750" y="138830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43815</xdr:rowOff>
    </xdr:from>
    <xdr:ext cx="504825" cy="271780"/>
    <xdr:sp macro="" textlink="">
      <xdr:nvSpPr>
        <xdr:cNvPr id="405" name="テキスト ボックス 404"/>
        <xdr:cNvSpPr txBox="1"/>
      </xdr:nvSpPr>
      <xdr:spPr>
        <a:xfrm>
          <a:off x="11001375" y="13747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132715</xdr:rowOff>
    </xdr:from>
    <xdr:to>
      <xdr:col>85</xdr:col>
      <xdr:colOff>66675</xdr:colOff>
      <xdr:row>80</xdr:row>
      <xdr:rowOff>132715</xdr:rowOff>
    </xdr:to>
    <xdr:cxnSp macro="">
      <xdr:nvCxnSpPr>
        <xdr:cNvPr id="406" name="直線コネクタ 405"/>
        <xdr:cNvCxnSpPr/>
      </xdr:nvCxnSpPr>
      <xdr:spPr>
        <a:xfrm>
          <a:off x="11461750" y="133407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163830</xdr:rowOff>
    </xdr:from>
    <xdr:ext cx="504825" cy="267335"/>
    <xdr:sp macro="" textlink="">
      <xdr:nvSpPr>
        <xdr:cNvPr id="407" name="テキスト ボックス 406"/>
        <xdr:cNvSpPr txBox="1"/>
      </xdr:nvSpPr>
      <xdr:spPr>
        <a:xfrm>
          <a:off x="11001375" y="13206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73660</xdr:rowOff>
    </xdr:from>
    <xdr:to>
      <xdr:col>85</xdr:col>
      <xdr:colOff>66675</xdr:colOff>
      <xdr:row>77</xdr:row>
      <xdr:rowOff>73660</xdr:rowOff>
    </xdr:to>
    <xdr:cxnSp macro="">
      <xdr:nvCxnSpPr>
        <xdr:cNvPr id="408" name="直線コネクタ 407"/>
        <xdr:cNvCxnSpPr/>
      </xdr:nvCxnSpPr>
      <xdr:spPr>
        <a:xfrm>
          <a:off x="11461750" y="12786360"/>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103505</xdr:rowOff>
    </xdr:from>
    <xdr:ext cx="504825" cy="271780"/>
    <xdr:sp macro="" textlink="">
      <xdr:nvSpPr>
        <xdr:cNvPr id="409" name="テキスト ボックス 408"/>
        <xdr:cNvSpPr txBox="1"/>
      </xdr:nvSpPr>
      <xdr:spPr>
        <a:xfrm>
          <a:off x="11001375" y="1265110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14605</xdr:rowOff>
    </xdr:from>
    <xdr:to>
      <xdr:col>85</xdr:col>
      <xdr:colOff>66675</xdr:colOff>
      <xdr:row>74</xdr:row>
      <xdr:rowOff>14605</xdr:rowOff>
    </xdr:to>
    <xdr:cxnSp macro="">
      <xdr:nvCxnSpPr>
        <xdr:cNvPr id="410" name="直線コネクタ 409"/>
        <xdr:cNvCxnSpPr/>
      </xdr:nvCxnSpPr>
      <xdr:spPr>
        <a:xfrm>
          <a:off x="11461750" y="1223200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43815</xdr:rowOff>
    </xdr:from>
    <xdr:ext cx="504825" cy="271780"/>
    <xdr:sp macro="" textlink="">
      <xdr:nvSpPr>
        <xdr:cNvPr id="411" name="テキスト ボックス 410"/>
        <xdr:cNvSpPr txBox="1"/>
      </xdr:nvSpPr>
      <xdr:spPr>
        <a:xfrm>
          <a:off x="11001375" y="12096115"/>
          <a:ext cx="5048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132715</xdr:rowOff>
    </xdr:from>
    <xdr:to>
      <xdr:col>85</xdr:col>
      <xdr:colOff>66675</xdr:colOff>
      <xdr:row>70</xdr:row>
      <xdr:rowOff>132715</xdr:rowOff>
    </xdr:to>
    <xdr:cxnSp macro="">
      <xdr:nvCxnSpPr>
        <xdr:cNvPr id="412" name="直線コネクタ 411"/>
        <xdr:cNvCxnSpPr/>
      </xdr:nvCxnSpPr>
      <xdr:spPr>
        <a:xfrm>
          <a:off x="11461750" y="11689715"/>
          <a:ext cx="4257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163830</xdr:rowOff>
    </xdr:from>
    <xdr:ext cx="504825" cy="267335"/>
    <xdr:sp macro="" textlink="">
      <xdr:nvSpPr>
        <xdr:cNvPr id="413" name="テキスト ボックス 412"/>
        <xdr:cNvSpPr txBox="1"/>
      </xdr:nvSpPr>
      <xdr:spPr>
        <a:xfrm>
          <a:off x="11001375" y="11555730"/>
          <a:ext cx="504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132715</xdr:rowOff>
    </xdr:from>
    <xdr:to>
      <xdr:col>85</xdr:col>
      <xdr:colOff>66675</xdr:colOff>
      <xdr:row>84</xdr:row>
      <xdr:rowOff>14605</xdr:rowOff>
    </xdr:to>
    <xdr:sp macro="" textlink="">
      <xdr:nvSpPr>
        <xdr:cNvPr id="414" name="公債費以外グラフ枠"/>
        <xdr:cNvSpPr/>
      </xdr:nvSpPr>
      <xdr:spPr>
        <a:xfrm>
          <a:off x="11461750" y="11689715"/>
          <a:ext cx="4257675" cy="2193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43180</xdr:rowOff>
    </xdr:from>
    <xdr:to>
      <xdr:col>82</xdr:col>
      <xdr:colOff>107950</xdr:colOff>
      <xdr:row>80</xdr:row>
      <xdr:rowOff>67310</xdr:rowOff>
    </xdr:to>
    <xdr:cxnSp macro="">
      <xdr:nvCxnSpPr>
        <xdr:cNvPr id="415" name="直線コネクタ 414"/>
        <xdr:cNvCxnSpPr/>
      </xdr:nvCxnSpPr>
      <xdr:spPr>
        <a:xfrm flipV="1">
          <a:off x="15208250" y="1209548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80</xdr:row>
      <xdr:rowOff>38100</xdr:rowOff>
    </xdr:from>
    <xdr:ext cx="762000" cy="271145"/>
    <xdr:sp macro="" textlink="">
      <xdr:nvSpPr>
        <xdr:cNvPr id="416" name="公債費以外最小値テキスト"/>
        <xdr:cNvSpPr txBox="1"/>
      </xdr:nvSpPr>
      <xdr:spPr>
        <a:xfrm>
          <a:off x="15280640" y="1324610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67310</xdr:rowOff>
    </xdr:from>
    <xdr:to>
      <xdr:col>82</xdr:col>
      <xdr:colOff>180340</xdr:colOff>
      <xdr:row>80</xdr:row>
      <xdr:rowOff>67310</xdr:rowOff>
    </xdr:to>
    <xdr:cxnSp macro="">
      <xdr:nvCxnSpPr>
        <xdr:cNvPr id="417" name="直線コネクタ 416"/>
        <xdr:cNvCxnSpPr/>
      </xdr:nvCxnSpPr>
      <xdr:spPr>
        <a:xfrm>
          <a:off x="15119350" y="1327531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71</xdr:row>
      <xdr:rowOff>133350</xdr:rowOff>
    </xdr:from>
    <xdr:ext cx="762000" cy="268605"/>
    <xdr:sp macro="" textlink="">
      <xdr:nvSpPr>
        <xdr:cNvPr id="418" name="公債費以外最大値テキスト"/>
        <xdr:cNvSpPr txBox="1"/>
      </xdr:nvSpPr>
      <xdr:spPr>
        <a:xfrm>
          <a:off x="15280640" y="1185545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43180</xdr:rowOff>
    </xdr:from>
    <xdr:to>
      <xdr:col>82</xdr:col>
      <xdr:colOff>180340</xdr:colOff>
      <xdr:row>73</xdr:row>
      <xdr:rowOff>43180</xdr:rowOff>
    </xdr:to>
    <xdr:cxnSp macro="">
      <xdr:nvCxnSpPr>
        <xdr:cNvPr id="419" name="直線コネクタ 418"/>
        <xdr:cNvCxnSpPr/>
      </xdr:nvCxnSpPr>
      <xdr:spPr>
        <a:xfrm>
          <a:off x="15119350" y="1209548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18415</xdr:rowOff>
    </xdr:from>
    <xdr:to>
      <xdr:col>82</xdr:col>
      <xdr:colOff>107950</xdr:colOff>
      <xdr:row>76</xdr:row>
      <xdr:rowOff>127000</xdr:rowOff>
    </xdr:to>
    <xdr:cxnSp macro="">
      <xdr:nvCxnSpPr>
        <xdr:cNvPr id="420" name="直線コネクタ 419"/>
        <xdr:cNvCxnSpPr/>
      </xdr:nvCxnSpPr>
      <xdr:spPr>
        <a:xfrm flipV="1">
          <a:off x="14433550" y="12566015"/>
          <a:ext cx="7747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180340</xdr:colOff>
      <xdr:row>76</xdr:row>
      <xdr:rowOff>38735</xdr:rowOff>
    </xdr:from>
    <xdr:ext cx="762000" cy="271145"/>
    <xdr:sp macro="" textlink="">
      <xdr:nvSpPr>
        <xdr:cNvPr id="421" name="公債費以外平均値テキスト"/>
        <xdr:cNvSpPr txBox="1"/>
      </xdr:nvSpPr>
      <xdr:spPr>
        <a:xfrm>
          <a:off x="15280640" y="12586335"/>
          <a:ext cx="762000"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68580</xdr:rowOff>
    </xdr:from>
    <xdr:to>
      <xdr:col>82</xdr:col>
      <xdr:colOff>158750</xdr:colOff>
      <xdr:row>76</xdr:row>
      <xdr:rowOff>167640</xdr:rowOff>
    </xdr:to>
    <xdr:sp macro="" textlink="">
      <xdr:nvSpPr>
        <xdr:cNvPr id="422" name="フローチャート: 判断 421"/>
        <xdr:cNvSpPr/>
      </xdr:nvSpPr>
      <xdr:spPr>
        <a:xfrm>
          <a:off x="15157450" y="12616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180340</xdr:colOff>
      <xdr:row>76</xdr:row>
      <xdr:rowOff>127000</xdr:rowOff>
    </xdr:from>
    <xdr:to>
      <xdr:col>78</xdr:col>
      <xdr:colOff>69850</xdr:colOff>
      <xdr:row>77</xdr:row>
      <xdr:rowOff>24130</xdr:rowOff>
    </xdr:to>
    <xdr:cxnSp macro="">
      <xdr:nvCxnSpPr>
        <xdr:cNvPr id="423" name="直線コネクタ 422"/>
        <xdr:cNvCxnSpPr/>
      </xdr:nvCxnSpPr>
      <xdr:spPr>
        <a:xfrm flipV="1">
          <a:off x="13623290" y="12674600"/>
          <a:ext cx="81026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55245</xdr:rowOff>
    </xdr:from>
    <xdr:to>
      <xdr:col>78</xdr:col>
      <xdr:colOff>120650</xdr:colOff>
      <xdr:row>75</xdr:row>
      <xdr:rowOff>161925</xdr:rowOff>
    </xdr:to>
    <xdr:sp macro="" textlink="">
      <xdr:nvSpPr>
        <xdr:cNvPr id="424" name="フローチャート: 判断 423"/>
        <xdr:cNvSpPr/>
      </xdr:nvSpPr>
      <xdr:spPr>
        <a:xfrm>
          <a:off x="14382750" y="1243774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167640</xdr:rowOff>
    </xdr:from>
    <xdr:ext cx="733425" cy="271145"/>
    <xdr:sp macro="" textlink="">
      <xdr:nvSpPr>
        <xdr:cNvPr id="425" name="テキスト ボックス 424"/>
        <xdr:cNvSpPr txBox="1"/>
      </xdr:nvSpPr>
      <xdr:spPr>
        <a:xfrm>
          <a:off x="14084300" y="12219940"/>
          <a:ext cx="7334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24130</xdr:rowOff>
    </xdr:from>
    <xdr:to>
      <xdr:col>73</xdr:col>
      <xdr:colOff>180340</xdr:colOff>
      <xdr:row>77</xdr:row>
      <xdr:rowOff>151130</xdr:rowOff>
    </xdr:to>
    <xdr:cxnSp macro="">
      <xdr:nvCxnSpPr>
        <xdr:cNvPr id="426" name="直線コネクタ 425"/>
        <xdr:cNvCxnSpPr/>
      </xdr:nvCxnSpPr>
      <xdr:spPr>
        <a:xfrm flipV="1">
          <a:off x="12798425" y="12736830"/>
          <a:ext cx="82486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15240</xdr:rowOff>
    </xdr:from>
    <xdr:to>
      <xdr:col>74</xdr:col>
      <xdr:colOff>31750</xdr:colOff>
      <xdr:row>75</xdr:row>
      <xdr:rowOff>119380</xdr:rowOff>
    </xdr:to>
    <xdr:sp macro="" textlink="">
      <xdr:nvSpPr>
        <xdr:cNvPr id="427" name="フローチャート: 判断 426"/>
        <xdr:cNvSpPr/>
      </xdr:nvSpPr>
      <xdr:spPr>
        <a:xfrm>
          <a:off x="13573125" y="1239774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130810</xdr:rowOff>
    </xdr:from>
    <xdr:ext cx="762000" cy="267335"/>
    <xdr:sp macro="" textlink="">
      <xdr:nvSpPr>
        <xdr:cNvPr id="428" name="テキスト ボックス 427"/>
        <xdr:cNvSpPr txBox="1"/>
      </xdr:nvSpPr>
      <xdr:spPr>
        <a:xfrm>
          <a:off x="13258800" y="12183110"/>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18415</xdr:rowOff>
    </xdr:from>
    <xdr:to>
      <xdr:col>69</xdr:col>
      <xdr:colOff>92075</xdr:colOff>
      <xdr:row>77</xdr:row>
      <xdr:rowOff>151130</xdr:rowOff>
    </xdr:to>
    <xdr:cxnSp macro="">
      <xdr:nvCxnSpPr>
        <xdr:cNvPr id="429" name="直線コネクタ 428"/>
        <xdr:cNvCxnSpPr/>
      </xdr:nvCxnSpPr>
      <xdr:spPr>
        <a:xfrm>
          <a:off x="11972925" y="12731115"/>
          <a:ext cx="8255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55245</xdr:rowOff>
    </xdr:from>
    <xdr:to>
      <xdr:col>69</xdr:col>
      <xdr:colOff>142875</xdr:colOff>
      <xdr:row>75</xdr:row>
      <xdr:rowOff>161925</xdr:rowOff>
    </xdr:to>
    <xdr:sp macro="" textlink="">
      <xdr:nvSpPr>
        <xdr:cNvPr id="430" name="フローチャート: 判断 429"/>
        <xdr:cNvSpPr/>
      </xdr:nvSpPr>
      <xdr:spPr>
        <a:xfrm>
          <a:off x="12747625" y="1243774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167640</xdr:rowOff>
    </xdr:from>
    <xdr:ext cx="758825" cy="271145"/>
    <xdr:sp macro="" textlink="">
      <xdr:nvSpPr>
        <xdr:cNvPr id="431" name="テキスト ボックス 430"/>
        <xdr:cNvSpPr txBox="1"/>
      </xdr:nvSpPr>
      <xdr:spPr>
        <a:xfrm>
          <a:off x="12449175" y="12219940"/>
          <a:ext cx="7588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15240</xdr:rowOff>
    </xdr:from>
    <xdr:to>
      <xdr:col>65</xdr:col>
      <xdr:colOff>53975</xdr:colOff>
      <xdr:row>75</xdr:row>
      <xdr:rowOff>119380</xdr:rowOff>
    </xdr:to>
    <xdr:sp macro="" textlink="">
      <xdr:nvSpPr>
        <xdr:cNvPr id="432" name="フローチャート: 判断 431"/>
        <xdr:cNvSpPr/>
      </xdr:nvSpPr>
      <xdr:spPr>
        <a:xfrm>
          <a:off x="11938000" y="1239774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130810</xdr:rowOff>
    </xdr:from>
    <xdr:ext cx="758825" cy="267335"/>
    <xdr:sp macro="" textlink="">
      <xdr:nvSpPr>
        <xdr:cNvPr id="433" name="テキスト ボックス 432"/>
        <xdr:cNvSpPr txBox="1"/>
      </xdr:nvSpPr>
      <xdr:spPr>
        <a:xfrm>
          <a:off x="11623675" y="12183110"/>
          <a:ext cx="758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12065</xdr:rowOff>
    </xdr:from>
    <xdr:ext cx="758825" cy="269875"/>
    <xdr:sp macro="" textlink="">
      <xdr:nvSpPr>
        <xdr:cNvPr id="434" name="テキスト ボックス 433"/>
        <xdr:cNvSpPr txBox="1"/>
      </xdr:nvSpPr>
      <xdr:spPr>
        <a:xfrm>
          <a:off x="15008225"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12065</xdr:rowOff>
    </xdr:from>
    <xdr:ext cx="758825" cy="269875"/>
    <xdr:sp macro="" textlink="">
      <xdr:nvSpPr>
        <xdr:cNvPr id="435" name="テキスト ボックス 434"/>
        <xdr:cNvSpPr txBox="1"/>
      </xdr:nvSpPr>
      <xdr:spPr>
        <a:xfrm>
          <a:off x="14233525"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12065</xdr:rowOff>
    </xdr:from>
    <xdr:ext cx="762000" cy="269875"/>
    <xdr:sp macro="" textlink="">
      <xdr:nvSpPr>
        <xdr:cNvPr id="436" name="テキスト ボックス 435"/>
        <xdr:cNvSpPr txBox="1"/>
      </xdr:nvSpPr>
      <xdr:spPr>
        <a:xfrm>
          <a:off x="13423900" y="13880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12065</xdr:rowOff>
    </xdr:from>
    <xdr:ext cx="758825" cy="269875"/>
    <xdr:sp macro="" textlink="">
      <xdr:nvSpPr>
        <xdr:cNvPr id="437" name="テキスト ボックス 436"/>
        <xdr:cNvSpPr txBox="1"/>
      </xdr:nvSpPr>
      <xdr:spPr>
        <a:xfrm>
          <a:off x="12598400" y="13880465"/>
          <a:ext cx="7588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180340</xdr:colOff>
      <xdr:row>84</xdr:row>
      <xdr:rowOff>12065</xdr:rowOff>
    </xdr:from>
    <xdr:ext cx="762000" cy="269875"/>
    <xdr:sp macro="" textlink="">
      <xdr:nvSpPr>
        <xdr:cNvPr id="438" name="テキスト ボックス 437"/>
        <xdr:cNvSpPr txBox="1"/>
      </xdr:nvSpPr>
      <xdr:spPr>
        <a:xfrm>
          <a:off x="11781790" y="138804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146685</xdr:rowOff>
    </xdr:from>
    <xdr:to>
      <xdr:col>82</xdr:col>
      <xdr:colOff>158750</xdr:colOff>
      <xdr:row>76</xdr:row>
      <xdr:rowOff>73025</xdr:rowOff>
    </xdr:to>
    <xdr:sp macro="" textlink="">
      <xdr:nvSpPr>
        <xdr:cNvPr id="439" name="楕円 438"/>
        <xdr:cNvSpPr/>
      </xdr:nvSpPr>
      <xdr:spPr>
        <a:xfrm>
          <a:off x="15157450" y="12529185"/>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180340</xdr:colOff>
      <xdr:row>74</xdr:row>
      <xdr:rowOff>162560</xdr:rowOff>
    </xdr:from>
    <xdr:ext cx="762000" cy="267970"/>
    <xdr:sp macro="" textlink="">
      <xdr:nvSpPr>
        <xdr:cNvPr id="440" name="公債費以外該当値テキスト"/>
        <xdr:cNvSpPr txBox="1"/>
      </xdr:nvSpPr>
      <xdr:spPr>
        <a:xfrm>
          <a:off x="15280640" y="1237996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74295</xdr:rowOff>
    </xdr:from>
    <xdr:to>
      <xdr:col>78</xdr:col>
      <xdr:colOff>120650</xdr:colOff>
      <xdr:row>77</xdr:row>
      <xdr:rowOff>635</xdr:rowOff>
    </xdr:to>
    <xdr:sp macro="" textlink="">
      <xdr:nvSpPr>
        <xdr:cNvPr id="441" name="楕円 440"/>
        <xdr:cNvSpPr/>
      </xdr:nvSpPr>
      <xdr:spPr>
        <a:xfrm>
          <a:off x="14382750" y="12621895"/>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164465</xdr:rowOff>
    </xdr:from>
    <xdr:ext cx="733425" cy="267335"/>
    <xdr:sp macro="" textlink="">
      <xdr:nvSpPr>
        <xdr:cNvPr id="442" name="テキスト ボックス 441"/>
        <xdr:cNvSpPr txBox="1"/>
      </xdr:nvSpPr>
      <xdr:spPr>
        <a:xfrm>
          <a:off x="14084300" y="12712065"/>
          <a:ext cx="7334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151765</xdr:rowOff>
    </xdr:from>
    <xdr:to>
      <xdr:col>74</xdr:col>
      <xdr:colOff>31750</xdr:colOff>
      <xdr:row>77</xdr:row>
      <xdr:rowOff>78740</xdr:rowOff>
    </xdr:to>
    <xdr:sp macro="" textlink="">
      <xdr:nvSpPr>
        <xdr:cNvPr id="443" name="楕円 442"/>
        <xdr:cNvSpPr/>
      </xdr:nvSpPr>
      <xdr:spPr>
        <a:xfrm>
          <a:off x="13573125" y="12699365"/>
          <a:ext cx="857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61595</xdr:rowOff>
    </xdr:from>
    <xdr:ext cx="762000" cy="269240"/>
    <xdr:sp macro="" textlink="">
      <xdr:nvSpPr>
        <xdr:cNvPr id="444" name="テキスト ボックス 443"/>
        <xdr:cNvSpPr txBox="1"/>
      </xdr:nvSpPr>
      <xdr:spPr>
        <a:xfrm>
          <a:off x="13258800" y="1277429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97155</xdr:rowOff>
    </xdr:from>
    <xdr:to>
      <xdr:col>69</xdr:col>
      <xdr:colOff>142875</xdr:colOff>
      <xdr:row>78</xdr:row>
      <xdr:rowOff>23495</xdr:rowOff>
    </xdr:to>
    <xdr:sp macro="" textlink="">
      <xdr:nvSpPr>
        <xdr:cNvPr id="445" name="楕円 444"/>
        <xdr:cNvSpPr/>
      </xdr:nvSpPr>
      <xdr:spPr>
        <a:xfrm>
          <a:off x="12747625" y="12809855"/>
          <a:ext cx="101600"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8255</xdr:rowOff>
    </xdr:from>
    <xdr:ext cx="758825" cy="272415"/>
    <xdr:sp macro="" textlink="">
      <xdr:nvSpPr>
        <xdr:cNvPr id="446" name="テキスト ボックス 445"/>
        <xdr:cNvSpPr txBox="1"/>
      </xdr:nvSpPr>
      <xdr:spPr>
        <a:xfrm>
          <a:off x="12449175" y="12886055"/>
          <a:ext cx="75882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146685</xdr:rowOff>
    </xdr:from>
    <xdr:to>
      <xdr:col>65</xdr:col>
      <xdr:colOff>53975</xdr:colOff>
      <xdr:row>77</xdr:row>
      <xdr:rowOff>73025</xdr:rowOff>
    </xdr:to>
    <xdr:sp macro="" textlink="">
      <xdr:nvSpPr>
        <xdr:cNvPr id="447" name="楕円 446"/>
        <xdr:cNvSpPr/>
      </xdr:nvSpPr>
      <xdr:spPr>
        <a:xfrm>
          <a:off x="11938000" y="12694285"/>
          <a:ext cx="85725" cy="914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55880</xdr:rowOff>
    </xdr:from>
    <xdr:ext cx="758825" cy="267970"/>
    <xdr:sp macro="" textlink="">
      <xdr:nvSpPr>
        <xdr:cNvPr id="448" name="テキスト ボックス 447"/>
        <xdr:cNvSpPr txBox="1"/>
      </xdr:nvSpPr>
      <xdr:spPr>
        <a:xfrm>
          <a:off x="11623675" y="12768580"/>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117475</xdr:rowOff>
    </xdr:from>
    <xdr:to>
      <xdr:col>34</xdr:col>
      <xdr:colOff>19050</xdr:colOff>
      <xdr:row>64</xdr:row>
      <xdr:rowOff>117475</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89535</xdr:rowOff>
    </xdr:from>
    <xdr:to>
      <xdr:col>40</xdr:col>
      <xdr:colOff>279400</xdr:colOff>
      <xdr:row>3</xdr:row>
      <xdr:rowOff>18415</xdr:rowOff>
    </xdr:to>
    <xdr:sp macro="" textlink="">
      <xdr:nvSpPr>
        <xdr:cNvPr id="3" name="表題ボックス"/>
        <xdr:cNvSpPr/>
      </xdr:nvSpPr>
      <xdr:spPr>
        <a:xfrm>
          <a:off x="0" y="89535"/>
          <a:ext cx="11201400" cy="424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38735</xdr:rowOff>
    </xdr:to>
    <xdr:sp macro="" textlink="">
      <xdr:nvSpPr>
        <xdr:cNvPr id="4" name="団体名称ボックス1"/>
        <xdr:cNvSpPr/>
      </xdr:nvSpPr>
      <xdr:spPr>
        <a:xfrm>
          <a:off x="12807950" y="0"/>
          <a:ext cx="2767965" cy="3689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13335</xdr:rowOff>
    </xdr:from>
    <xdr:to>
      <xdr:col>43</xdr:col>
      <xdr:colOff>1075690</xdr:colOff>
      <xdr:row>2</xdr:row>
      <xdr:rowOff>24765</xdr:rowOff>
    </xdr:to>
    <xdr:sp macro="" textlink="">
      <xdr:nvSpPr>
        <xdr:cNvPr id="5" name="団体名称ボックス2"/>
        <xdr:cNvSpPr/>
      </xdr:nvSpPr>
      <xdr:spPr>
        <a:xfrm>
          <a:off x="12817475" y="13335"/>
          <a:ext cx="2742565" cy="3416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32385</xdr:rowOff>
    </xdr:from>
    <xdr:to>
      <xdr:col>43</xdr:col>
      <xdr:colOff>1056640</xdr:colOff>
      <xdr:row>2</xdr:row>
      <xdr:rowOff>13335</xdr:rowOff>
    </xdr:to>
    <xdr:sp macro="" textlink="">
      <xdr:nvSpPr>
        <xdr:cNvPr id="6" name="団体名称ボックス3"/>
        <xdr:cNvSpPr/>
      </xdr:nvSpPr>
      <xdr:spPr>
        <a:xfrm>
          <a:off x="12829540" y="32385"/>
          <a:ext cx="271145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東京都狛江市</a:t>
          </a:r>
        </a:p>
      </xdr:txBody>
    </xdr:sp>
    <xdr:clientData/>
  </xdr:twoCellAnchor>
  <xdr:twoCellAnchor>
    <xdr:from>
      <xdr:col>39</xdr:col>
      <xdr:colOff>1066800</xdr:colOff>
      <xdr:row>0</xdr:row>
      <xdr:rowOff>0</xdr:rowOff>
    </xdr:from>
    <xdr:to>
      <xdr:col>41</xdr:col>
      <xdr:colOff>501650</xdr:colOff>
      <xdr:row>2</xdr:row>
      <xdr:rowOff>38735</xdr:rowOff>
    </xdr:to>
    <xdr:sp macro="" textlink="">
      <xdr:nvSpPr>
        <xdr:cNvPr id="7" name="正方形/長方形 6"/>
        <xdr:cNvSpPr/>
      </xdr:nvSpPr>
      <xdr:spPr>
        <a:xfrm>
          <a:off x="10801350" y="0"/>
          <a:ext cx="1809750" cy="3689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13335</xdr:rowOff>
    </xdr:from>
    <xdr:to>
      <xdr:col>41</xdr:col>
      <xdr:colOff>481965</xdr:colOff>
      <xdr:row>2</xdr:row>
      <xdr:rowOff>24765</xdr:rowOff>
    </xdr:to>
    <xdr:sp macro="" textlink="">
      <xdr:nvSpPr>
        <xdr:cNvPr id="8" name="正方形/長方形 7"/>
        <xdr:cNvSpPr/>
      </xdr:nvSpPr>
      <xdr:spPr>
        <a:xfrm>
          <a:off x="10826115" y="13335"/>
          <a:ext cx="1765300" cy="3416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451485</xdr:colOff>
      <xdr:row>2</xdr:row>
      <xdr:rowOff>13335</xdr:rowOff>
    </xdr:to>
    <xdr:sp macro="" textlink="">
      <xdr:nvSpPr>
        <xdr:cNvPr id="9" name="正方形/長方形 8"/>
        <xdr:cNvSpPr/>
      </xdr:nvSpPr>
      <xdr:spPr>
        <a:xfrm>
          <a:off x="10852785" y="32385"/>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29845</xdr:rowOff>
    </xdr:from>
    <xdr:to>
      <xdr:col>33</xdr:col>
      <xdr:colOff>114300</xdr:colOff>
      <xdr:row>64</xdr:row>
      <xdr:rowOff>114935</xdr:rowOff>
    </xdr:to>
    <xdr:sp macro="" textlink="">
      <xdr:nvSpPr>
        <xdr:cNvPr id="10" name="角丸四角形 9"/>
        <xdr:cNvSpPr/>
      </xdr:nvSpPr>
      <xdr:spPr>
        <a:xfrm>
          <a:off x="1949450" y="11707495"/>
          <a:ext cx="382270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69215</xdr:rowOff>
    </xdr:from>
    <xdr:to>
      <xdr:col>21</xdr:col>
      <xdr:colOff>0</xdr:colOff>
      <xdr:row>64</xdr:row>
      <xdr:rowOff>153035</xdr:rowOff>
    </xdr:to>
    <xdr:sp macro="" textlink="">
      <xdr:nvSpPr>
        <xdr:cNvPr id="11" name="正方形/長方形 10"/>
        <xdr:cNvSpPr/>
      </xdr:nvSpPr>
      <xdr:spPr>
        <a:xfrm>
          <a:off x="2463800" y="117468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160020</xdr:rowOff>
    </xdr:from>
    <xdr:to>
      <xdr:col>14</xdr:col>
      <xdr:colOff>38100</xdr:colOff>
      <xdr:row>63</xdr:row>
      <xdr:rowOff>160020</xdr:rowOff>
    </xdr:to>
    <xdr:cxnSp macro="">
      <xdr:nvCxnSpPr>
        <xdr:cNvPr id="12" name="直線コネクタ 11"/>
        <xdr:cNvCxnSpPr/>
      </xdr:nvCxnSpPr>
      <xdr:spPr>
        <a:xfrm>
          <a:off x="2184400" y="1183767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108585</xdr:rowOff>
    </xdr:from>
    <xdr:to>
      <xdr:col>13</xdr:col>
      <xdr:colOff>139700</xdr:colOff>
      <xdr:row>64</xdr:row>
      <xdr:rowOff>36195</xdr:rowOff>
    </xdr:to>
    <xdr:sp macro="" textlink="">
      <xdr:nvSpPr>
        <xdr:cNvPr id="13" name="楕円 12"/>
        <xdr:cNvSpPr/>
      </xdr:nvSpPr>
      <xdr:spPr>
        <a:xfrm>
          <a:off x="2266950" y="11786235"/>
          <a:ext cx="101600" cy="9271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108585</xdr:rowOff>
    </xdr:from>
    <xdr:to>
      <xdr:col>24</xdr:col>
      <xdr:colOff>12700</xdr:colOff>
      <xdr:row>64</xdr:row>
      <xdr:rowOff>36195</xdr:rowOff>
    </xdr:to>
    <xdr:sp macro="" textlink="">
      <xdr:nvSpPr>
        <xdr:cNvPr id="14" name="フローチャート: 判断 13"/>
        <xdr:cNvSpPr/>
      </xdr:nvSpPr>
      <xdr:spPr>
        <a:xfrm>
          <a:off x="4044950" y="11786235"/>
          <a:ext cx="82550" cy="927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69215</xdr:rowOff>
    </xdr:from>
    <xdr:to>
      <xdr:col>31</xdr:col>
      <xdr:colOff>76200</xdr:colOff>
      <xdr:row>64</xdr:row>
      <xdr:rowOff>153035</xdr:rowOff>
    </xdr:to>
    <xdr:sp macro="" textlink="">
      <xdr:nvSpPr>
        <xdr:cNvPr id="15" name="正方形/長方形 14"/>
        <xdr:cNvSpPr/>
      </xdr:nvSpPr>
      <xdr:spPr>
        <a:xfrm>
          <a:off x="4254500" y="117468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38225"/>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525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41910</xdr:rowOff>
    </xdr:from>
    <xdr:to>
      <xdr:col>9</xdr:col>
      <xdr:colOff>12700</xdr:colOff>
      <xdr:row>9</xdr:row>
      <xdr:rowOff>123825</xdr:rowOff>
    </xdr:to>
    <xdr:sp macro="" textlink="">
      <xdr:nvSpPr>
        <xdr:cNvPr id="19" name="正方形/長方形 18"/>
        <xdr:cNvSpPr/>
      </xdr:nvSpPr>
      <xdr:spPr>
        <a:xfrm>
          <a:off x="419100" y="1413510"/>
          <a:ext cx="113665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1132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10160</xdr:rowOff>
    </xdr:from>
    <xdr:to>
      <xdr:col>1</xdr:col>
      <xdr:colOff>167640</xdr:colOff>
      <xdr:row>7</xdr:row>
      <xdr:rowOff>10160</xdr:rowOff>
    </xdr:to>
    <xdr:cxnSp macro="">
      <xdr:nvCxnSpPr>
        <xdr:cNvPr id="21" name="直線コネクタ 20"/>
        <xdr:cNvCxnSpPr/>
      </xdr:nvCxnSpPr>
      <xdr:spPr>
        <a:xfrm flipH="1">
          <a:off x="177800" y="1216660"/>
          <a:ext cx="16129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167640</xdr:colOff>
      <xdr:row>9</xdr:row>
      <xdr:rowOff>123825</xdr:rowOff>
    </xdr:to>
    <xdr:cxnSp macro="">
      <xdr:nvCxnSpPr>
        <xdr:cNvPr id="23" name="直線コネクタ 22"/>
        <xdr:cNvCxnSpPr/>
      </xdr:nvCxnSpPr>
      <xdr:spPr>
        <a:xfrm flipH="1">
          <a:off x="177800" y="1660525"/>
          <a:ext cx="16129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167640</xdr:colOff>
      <xdr:row>11</xdr:row>
      <xdr:rowOff>161925</xdr:rowOff>
    </xdr:to>
    <xdr:cxnSp macro="">
      <xdr:nvCxnSpPr>
        <xdr:cNvPr id="25" name="直線コネクタ 24"/>
        <xdr:cNvCxnSpPr/>
      </xdr:nvCxnSpPr>
      <xdr:spPr>
        <a:xfrm flipH="1">
          <a:off x="177800" y="2041525"/>
          <a:ext cx="16129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156845</xdr:rowOff>
    </xdr:to>
    <xdr:sp macro="" textlink="">
      <xdr:nvSpPr>
        <xdr:cNvPr id="27" name="フローチャート: 判断 26"/>
        <xdr:cNvSpPr/>
      </xdr:nvSpPr>
      <xdr:spPr>
        <a:xfrm>
          <a:off x="212725" y="142557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118110</xdr:rowOff>
    </xdr:to>
    <xdr:sp macro="" textlink="">
      <xdr:nvSpPr>
        <xdr:cNvPr id="28" name="正方形/長方形 27"/>
        <xdr:cNvSpPr/>
      </xdr:nvSpPr>
      <xdr:spPr>
        <a:xfrm>
          <a:off x="1949450" y="1597025"/>
          <a:ext cx="3822700" cy="22421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77495"/>
    <xdr:sp macro="" textlink="">
      <xdr:nvSpPr>
        <xdr:cNvPr id="29" name="テキスト ボックス 28"/>
        <xdr:cNvSpPr txBox="1"/>
      </xdr:nvSpPr>
      <xdr:spPr>
        <a:xfrm>
          <a:off x="1524000" y="1228090"/>
          <a:ext cx="41148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118110</xdr:rowOff>
    </xdr:from>
    <xdr:to>
      <xdr:col>33</xdr:col>
      <xdr:colOff>114300</xdr:colOff>
      <xdr:row>22</xdr:row>
      <xdr:rowOff>118110</xdr:rowOff>
    </xdr:to>
    <xdr:cxnSp macro="">
      <xdr:nvCxnSpPr>
        <xdr:cNvPr id="30" name="直線コネクタ 29"/>
        <xdr:cNvCxnSpPr/>
      </xdr:nvCxnSpPr>
      <xdr:spPr>
        <a:xfrm>
          <a:off x="1949450" y="38392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149225</xdr:rowOff>
    </xdr:from>
    <xdr:ext cx="762000" cy="260985"/>
    <xdr:sp macro="" textlink="">
      <xdr:nvSpPr>
        <xdr:cNvPr id="31" name="テキスト ボックス 30"/>
        <xdr:cNvSpPr txBox="1"/>
      </xdr:nvSpPr>
      <xdr:spPr>
        <a:xfrm>
          <a:off x="1250950" y="370522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2540</xdr:rowOff>
    </xdr:from>
    <xdr:to>
      <xdr:col>33</xdr:col>
      <xdr:colOff>114300</xdr:colOff>
      <xdr:row>21</xdr:row>
      <xdr:rowOff>2540</xdr:rowOff>
    </xdr:to>
    <xdr:cxnSp macro="">
      <xdr:nvCxnSpPr>
        <xdr:cNvPr id="32" name="直線コネクタ 31"/>
        <xdr:cNvCxnSpPr/>
      </xdr:nvCxnSpPr>
      <xdr:spPr>
        <a:xfrm>
          <a:off x="1949450" y="35585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33020</xdr:rowOff>
    </xdr:from>
    <xdr:ext cx="762000" cy="260350"/>
    <xdr:sp macro="" textlink="">
      <xdr:nvSpPr>
        <xdr:cNvPr id="33" name="テキスト ボックス 32"/>
        <xdr:cNvSpPr txBox="1"/>
      </xdr:nvSpPr>
      <xdr:spPr>
        <a:xfrm>
          <a:off x="1250950" y="34239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1949450" y="32861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90170</xdr:rowOff>
    </xdr:from>
    <xdr:ext cx="762000" cy="259080"/>
    <xdr:sp macro="" textlink="">
      <xdr:nvSpPr>
        <xdr:cNvPr id="35" name="テキスト ボックス 34"/>
        <xdr:cNvSpPr txBox="1"/>
      </xdr:nvSpPr>
      <xdr:spPr>
        <a:xfrm>
          <a:off x="1250950" y="315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118110</xdr:rowOff>
    </xdr:from>
    <xdr:to>
      <xdr:col>33</xdr:col>
      <xdr:colOff>114300</xdr:colOff>
      <xdr:row>17</xdr:row>
      <xdr:rowOff>118110</xdr:rowOff>
    </xdr:to>
    <xdr:cxnSp macro="">
      <xdr:nvCxnSpPr>
        <xdr:cNvPr id="36" name="直線コネクタ 35"/>
        <xdr:cNvCxnSpPr/>
      </xdr:nvCxnSpPr>
      <xdr:spPr>
        <a:xfrm>
          <a:off x="1949450" y="30137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149225</xdr:rowOff>
    </xdr:from>
    <xdr:ext cx="762000" cy="260985"/>
    <xdr:sp macro="" textlink="">
      <xdr:nvSpPr>
        <xdr:cNvPr id="37" name="テキスト ボックス 36"/>
        <xdr:cNvSpPr txBox="1"/>
      </xdr:nvSpPr>
      <xdr:spPr>
        <a:xfrm>
          <a:off x="1250950" y="287972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2540</xdr:rowOff>
    </xdr:from>
    <xdr:to>
      <xdr:col>33</xdr:col>
      <xdr:colOff>114300</xdr:colOff>
      <xdr:row>16</xdr:row>
      <xdr:rowOff>2540</xdr:rowOff>
    </xdr:to>
    <xdr:cxnSp macro="">
      <xdr:nvCxnSpPr>
        <xdr:cNvPr id="38" name="直線コネクタ 37"/>
        <xdr:cNvCxnSpPr/>
      </xdr:nvCxnSpPr>
      <xdr:spPr>
        <a:xfrm>
          <a:off x="1949450" y="2733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62000" cy="260350"/>
    <xdr:sp macro="" textlink="">
      <xdr:nvSpPr>
        <xdr:cNvPr id="39" name="テキスト ボックス 38"/>
        <xdr:cNvSpPr txBox="1"/>
      </xdr:nvSpPr>
      <xdr:spPr>
        <a:xfrm>
          <a:off x="1250950" y="25984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1949450" y="24542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270"/>
    <xdr:sp macro="" textlink="">
      <xdr:nvSpPr>
        <xdr:cNvPr id="41" name="テキスト ボックス 40"/>
        <xdr:cNvSpPr txBox="1"/>
      </xdr:nvSpPr>
      <xdr:spPr>
        <a:xfrm>
          <a:off x="1250950" y="23120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1949450" y="21685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905"/>
    <xdr:sp macro="" textlink="">
      <xdr:nvSpPr>
        <xdr:cNvPr id="43" name="テキスト ボックス 42"/>
        <xdr:cNvSpPr txBox="1"/>
      </xdr:nvSpPr>
      <xdr:spPr>
        <a:xfrm>
          <a:off x="1250950" y="20262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1949450" y="18827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905"/>
    <xdr:sp macro="" textlink="">
      <xdr:nvSpPr>
        <xdr:cNvPr id="45" name="テキスト ボックス 44"/>
        <xdr:cNvSpPr txBox="1"/>
      </xdr:nvSpPr>
      <xdr:spPr>
        <a:xfrm>
          <a:off x="1250950" y="1740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1949450" y="15970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90170</xdr:rowOff>
    </xdr:from>
    <xdr:ext cx="762000" cy="257175"/>
    <xdr:sp macro="" textlink="">
      <xdr:nvSpPr>
        <xdr:cNvPr id="47" name="テキスト ボックス 46"/>
        <xdr:cNvSpPr txBox="1"/>
      </xdr:nvSpPr>
      <xdr:spPr>
        <a:xfrm>
          <a:off x="1250950" y="14617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118110</xdr:rowOff>
    </xdr:to>
    <xdr:sp macro="" textlink="">
      <xdr:nvSpPr>
        <xdr:cNvPr id="48" name="人口1人当たり決算額の推移グラフ枠130"/>
        <xdr:cNvSpPr/>
      </xdr:nvSpPr>
      <xdr:spPr>
        <a:xfrm>
          <a:off x="1949450" y="1597025"/>
          <a:ext cx="3822700" cy="22421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20</xdr:row>
      <xdr:rowOff>10795</xdr:rowOff>
    </xdr:to>
    <xdr:cxnSp macro="">
      <xdr:nvCxnSpPr>
        <xdr:cNvPr id="49" name="直線コネクタ 48"/>
        <xdr:cNvCxnSpPr/>
      </xdr:nvCxnSpPr>
      <xdr:spPr>
        <a:xfrm flipV="1">
          <a:off x="5099050" y="2042160"/>
          <a:ext cx="0" cy="13595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154940</xdr:rowOff>
    </xdr:from>
    <xdr:ext cx="762000" cy="260350"/>
    <xdr:sp macro="" textlink="">
      <xdr:nvSpPr>
        <xdr:cNvPr id="50" name="人口1人当たり決算額の推移最小値テキスト130"/>
        <xdr:cNvSpPr txBox="1"/>
      </xdr:nvSpPr>
      <xdr:spPr>
        <a:xfrm>
          <a:off x="5168900" y="33807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10795</xdr:rowOff>
    </xdr:from>
    <xdr:to>
      <xdr:col>30</xdr:col>
      <xdr:colOff>25400</xdr:colOff>
      <xdr:row>20</xdr:row>
      <xdr:rowOff>10795</xdr:rowOff>
    </xdr:to>
    <xdr:cxnSp macro="">
      <xdr:nvCxnSpPr>
        <xdr:cNvPr id="51" name="直線コネクタ 50"/>
        <xdr:cNvCxnSpPr/>
      </xdr:nvCxnSpPr>
      <xdr:spPr>
        <a:xfrm>
          <a:off x="5010150" y="34016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62000" cy="255905"/>
    <xdr:sp macro="" textlink="">
      <xdr:nvSpPr>
        <xdr:cNvPr id="52" name="人口1人当たり決算額の推移最大値テキスト130"/>
        <xdr:cNvSpPr txBox="1"/>
      </xdr:nvSpPr>
      <xdr:spPr>
        <a:xfrm>
          <a:off x="5168900" y="1785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53" name="直線コネクタ 52"/>
        <xdr:cNvCxnSpPr/>
      </xdr:nvCxnSpPr>
      <xdr:spPr>
        <a:xfrm>
          <a:off x="5010150" y="20421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74295</xdr:rowOff>
    </xdr:from>
    <xdr:to>
      <xdr:col>29</xdr:col>
      <xdr:colOff>127000</xdr:colOff>
      <xdr:row>19</xdr:row>
      <xdr:rowOff>90805</xdr:rowOff>
    </xdr:to>
    <xdr:cxnSp macro="">
      <xdr:nvCxnSpPr>
        <xdr:cNvPr id="54" name="直線コネクタ 53"/>
        <xdr:cNvCxnSpPr/>
      </xdr:nvCxnSpPr>
      <xdr:spPr>
        <a:xfrm flipV="1">
          <a:off x="4508500" y="3300095"/>
          <a:ext cx="59055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15240</xdr:rowOff>
    </xdr:from>
    <xdr:ext cx="762000" cy="261620"/>
    <xdr:sp macro="" textlink="">
      <xdr:nvSpPr>
        <xdr:cNvPr id="55" name="人口1人当たり決算額の推移平均値テキスト130"/>
        <xdr:cNvSpPr txBox="1"/>
      </xdr:nvSpPr>
      <xdr:spPr>
        <a:xfrm>
          <a:off x="5168900" y="2910840"/>
          <a:ext cx="7620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165100</xdr:rowOff>
    </xdr:from>
    <xdr:to>
      <xdr:col>29</xdr:col>
      <xdr:colOff>167640</xdr:colOff>
      <xdr:row>18</xdr:row>
      <xdr:rowOff>100330</xdr:rowOff>
    </xdr:to>
    <xdr:sp macro="" textlink="">
      <xdr:nvSpPr>
        <xdr:cNvPr id="56" name="フローチャート: 判断 55"/>
        <xdr:cNvSpPr/>
      </xdr:nvSpPr>
      <xdr:spPr>
        <a:xfrm>
          <a:off x="5048250" y="3060700"/>
          <a:ext cx="9144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90805</xdr:rowOff>
    </xdr:from>
    <xdr:to>
      <xdr:col>26</xdr:col>
      <xdr:colOff>50800</xdr:colOff>
      <xdr:row>19</xdr:row>
      <xdr:rowOff>106680</xdr:rowOff>
    </xdr:to>
    <xdr:cxnSp macro="">
      <xdr:nvCxnSpPr>
        <xdr:cNvPr id="57" name="直線コネクタ 56"/>
        <xdr:cNvCxnSpPr/>
      </xdr:nvCxnSpPr>
      <xdr:spPr>
        <a:xfrm flipV="1">
          <a:off x="3886200" y="3316605"/>
          <a:ext cx="6223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0</xdr:rowOff>
    </xdr:from>
    <xdr:to>
      <xdr:col>26</xdr:col>
      <xdr:colOff>101600</xdr:colOff>
      <xdr:row>18</xdr:row>
      <xdr:rowOff>104140</xdr:rowOff>
    </xdr:to>
    <xdr:sp macro="" textlink="">
      <xdr:nvSpPr>
        <xdr:cNvPr id="58" name="フローチャート: 判断 57"/>
        <xdr:cNvSpPr/>
      </xdr:nvSpPr>
      <xdr:spPr>
        <a:xfrm>
          <a:off x="4457700" y="306070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114300</xdr:rowOff>
    </xdr:from>
    <xdr:ext cx="736600" cy="262255"/>
    <xdr:sp macro="" textlink="">
      <xdr:nvSpPr>
        <xdr:cNvPr id="59" name="テキスト ボックス 58"/>
        <xdr:cNvSpPr txBox="1"/>
      </xdr:nvSpPr>
      <xdr:spPr>
        <a:xfrm>
          <a:off x="4165600" y="2844800"/>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167640</xdr:colOff>
      <xdr:row>19</xdr:row>
      <xdr:rowOff>106680</xdr:rowOff>
    </xdr:from>
    <xdr:to>
      <xdr:col>22</xdr:col>
      <xdr:colOff>114300</xdr:colOff>
      <xdr:row>19</xdr:row>
      <xdr:rowOff>162560</xdr:rowOff>
    </xdr:to>
    <xdr:cxnSp macro="">
      <xdr:nvCxnSpPr>
        <xdr:cNvPr id="60" name="直線コネクタ 59"/>
        <xdr:cNvCxnSpPr/>
      </xdr:nvCxnSpPr>
      <xdr:spPr>
        <a:xfrm flipV="1">
          <a:off x="3253740" y="3332480"/>
          <a:ext cx="63246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149225</xdr:rowOff>
    </xdr:from>
    <xdr:to>
      <xdr:col>22</xdr:col>
      <xdr:colOff>165100</xdr:colOff>
      <xdr:row>17</xdr:row>
      <xdr:rowOff>78740</xdr:rowOff>
    </xdr:to>
    <xdr:sp macro="" textlink="">
      <xdr:nvSpPr>
        <xdr:cNvPr id="61" name="フローチャート: 判断 60"/>
        <xdr:cNvSpPr/>
      </xdr:nvSpPr>
      <xdr:spPr>
        <a:xfrm>
          <a:off x="3835400" y="2879725"/>
          <a:ext cx="101600" cy="946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88265</xdr:rowOff>
    </xdr:from>
    <xdr:ext cx="762000" cy="259715"/>
    <xdr:sp macro="" textlink="">
      <xdr:nvSpPr>
        <xdr:cNvPr id="62" name="テキスト ボックス 61"/>
        <xdr:cNvSpPr txBox="1"/>
      </xdr:nvSpPr>
      <xdr:spPr>
        <a:xfrm>
          <a:off x="3543300" y="265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136525</xdr:rowOff>
    </xdr:from>
    <xdr:to>
      <xdr:col>18</xdr:col>
      <xdr:colOff>167640</xdr:colOff>
      <xdr:row>19</xdr:row>
      <xdr:rowOff>162560</xdr:rowOff>
    </xdr:to>
    <xdr:cxnSp macro="">
      <xdr:nvCxnSpPr>
        <xdr:cNvPr id="63" name="直線コネクタ 62"/>
        <xdr:cNvCxnSpPr/>
      </xdr:nvCxnSpPr>
      <xdr:spPr>
        <a:xfrm>
          <a:off x="2622550" y="3362325"/>
          <a:ext cx="63119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10160</xdr:rowOff>
    </xdr:from>
    <xdr:to>
      <xdr:col>19</xdr:col>
      <xdr:colOff>38100</xdr:colOff>
      <xdr:row>17</xdr:row>
      <xdr:rowOff>113030</xdr:rowOff>
    </xdr:to>
    <xdr:sp macro="" textlink="">
      <xdr:nvSpPr>
        <xdr:cNvPr id="64" name="フローチャート: 判断 63"/>
        <xdr:cNvSpPr/>
      </xdr:nvSpPr>
      <xdr:spPr>
        <a:xfrm>
          <a:off x="3213100" y="2905760"/>
          <a:ext cx="8255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167640</xdr:colOff>
      <xdr:row>15</xdr:row>
      <xdr:rowOff>123190</xdr:rowOff>
    </xdr:from>
    <xdr:ext cx="762000" cy="260350"/>
    <xdr:sp macro="" textlink="">
      <xdr:nvSpPr>
        <xdr:cNvPr id="65" name="テキスト ボックス 64"/>
        <xdr:cNvSpPr txBox="1"/>
      </xdr:nvSpPr>
      <xdr:spPr>
        <a:xfrm>
          <a:off x="2910840" y="268859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128905</xdr:rowOff>
    </xdr:to>
    <xdr:sp macro="" textlink="">
      <xdr:nvSpPr>
        <xdr:cNvPr id="66" name="フローチャート: 判断 65"/>
        <xdr:cNvSpPr/>
      </xdr:nvSpPr>
      <xdr:spPr>
        <a:xfrm>
          <a:off x="2571750" y="292100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140335</xdr:rowOff>
    </xdr:from>
    <xdr:ext cx="762000" cy="261620"/>
    <xdr:sp macro="" textlink="">
      <xdr:nvSpPr>
        <xdr:cNvPr id="67" name="テキスト ボックス 66"/>
        <xdr:cNvSpPr txBox="1"/>
      </xdr:nvSpPr>
      <xdr:spPr>
        <a:xfrm>
          <a:off x="2279650" y="270573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142875</xdr:rowOff>
    </xdr:from>
    <xdr:ext cx="762000" cy="261620"/>
    <xdr:sp macro="" textlink="">
      <xdr:nvSpPr>
        <xdr:cNvPr id="68" name="テキスト ボックス 67"/>
        <xdr:cNvSpPr txBox="1"/>
      </xdr:nvSpPr>
      <xdr:spPr>
        <a:xfrm>
          <a:off x="4940300" y="38639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142875</xdr:rowOff>
    </xdr:from>
    <xdr:ext cx="762000" cy="261620"/>
    <xdr:sp macro="" textlink="">
      <xdr:nvSpPr>
        <xdr:cNvPr id="69" name="テキスト ボックス 68"/>
        <xdr:cNvSpPr txBox="1"/>
      </xdr:nvSpPr>
      <xdr:spPr>
        <a:xfrm>
          <a:off x="4349750" y="38639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142875</xdr:rowOff>
    </xdr:from>
    <xdr:ext cx="762000" cy="261620"/>
    <xdr:sp macro="" textlink="">
      <xdr:nvSpPr>
        <xdr:cNvPr id="70" name="テキスト ボックス 69"/>
        <xdr:cNvSpPr txBox="1"/>
      </xdr:nvSpPr>
      <xdr:spPr>
        <a:xfrm>
          <a:off x="3727450" y="38639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142875</xdr:rowOff>
    </xdr:from>
    <xdr:ext cx="762000" cy="261620"/>
    <xdr:sp macro="" textlink="">
      <xdr:nvSpPr>
        <xdr:cNvPr id="71" name="テキスト ボックス 70"/>
        <xdr:cNvSpPr txBox="1"/>
      </xdr:nvSpPr>
      <xdr:spPr>
        <a:xfrm>
          <a:off x="3086100" y="38639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142875</xdr:rowOff>
    </xdr:from>
    <xdr:ext cx="762000" cy="261620"/>
    <xdr:sp macro="" textlink="">
      <xdr:nvSpPr>
        <xdr:cNvPr id="72" name="テキスト ボックス 71"/>
        <xdr:cNvSpPr txBox="1"/>
      </xdr:nvSpPr>
      <xdr:spPr>
        <a:xfrm>
          <a:off x="2463800" y="38639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21590</xdr:rowOff>
    </xdr:from>
    <xdr:to>
      <xdr:col>29</xdr:col>
      <xdr:colOff>167640</xdr:colOff>
      <xdr:row>19</xdr:row>
      <xdr:rowOff>125730</xdr:rowOff>
    </xdr:to>
    <xdr:sp macro="" textlink="">
      <xdr:nvSpPr>
        <xdr:cNvPr id="73" name="楕円 72"/>
        <xdr:cNvSpPr/>
      </xdr:nvSpPr>
      <xdr:spPr>
        <a:xfrm>
          <a:off x="5048250" y="3247390"/>
          <a:ext cx="9144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104140</xdr:rowOff>
    </xdr:from>
    <xdr:ext cx="762000" cy="261620"/>
    <xdr:sp macro="" textlink="">
      <xdr:nvSpPr>
        <xdr:cNvPr id="74" name="人口1人当たり決算額の推移該当値テキスト130"/>
        <xdr:cNvSpPr txBox="1"/>
      </xdr:nvSpPr>
      <xdr:spPr>
        <a:xfrm>
          <a:off x="5168900" y="31648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59,109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40005</xdr:rowOff>
    </xdr:from>
    <xdr:to>
      <xdr:col>26</xdr:col>
      <xdr:colOff>101600</xdr:colOff>
      <xdr:row>19</xdr:row>
      <xdr:rowOff>143510</xdr:rowOff>
    </xdr:to>
    <xdr:sp macro="" textlink="">
      <xdr:nvSpPr>
        <xdr:cNvPr id="75" name="楕円 74"/>
        <xdr:cNvSpPr/>
      </xdr:nvSpPr>
      <xdr:spPr>
        <a:xfrm>
          <a:off x="4457700" y="326580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127635</xdr:rowOff>
    </xdr:from>
    <xdr:ext cx="736600" cy="259080"/>
    <xdr:sp macro="" textlink="">
      <xdr:nvSpPr>
        <xdr:cNvPr id="76" name="テキスト ボックス 75"/>
        <xdr:cNvSpPr txBox="1"/>
      </xdr:nvSpPr>
      <xdr:spPr>
        <a:xfrm>
          <a:off x="4165600" y="3353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53975</xdr:rowOff>
    </xdr:from>
    <xdr:to>
      <xdr:col>22</xdr:col>
      <xdr:colOff>165100</xdr:colOff>
      <xdr:row>19</xdr:row>
      <xdr:rowOff>156845</xdr:rowOff>
    </xdr:to>
    <xdr:sp macro="" textlink="">
      <xdr:nvSpPr>
        <xdr:cNvPr id="77" name="楕円 76"/>
        <xdr:cNvSpPr/>
      </xdr:nvSpPr>
      <xdr:spPr>
        <a:xfrm>
          <a:off x="3835400" y="327977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142875</xdr:rowOff>
    </xdr:from>
    <xdr:ext cx="762000" cy="261620"/>
    <xdr:sp macro="" textlink="">
      <xdr:nvSpPr>
        <xdr:cNvPr id="78" name="テキスト ボックス 77"/>
        <xdr:cNvSpPr txBox="1"/>
      </xdr:nvSpPr>
      <xdr:spPr>
        <a:xfrm>
          <a:off x="3543300" y="33686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111125</xdr:rowOff>
    </xdr:from>
    <xdr:to>
      <xdr:col>19</xdr:col>
      <xdr:colOff>38100</xdr:colOff>
      <xdr:row>20</xdr:row>
      <xdr:rowOff>40005</xdr:rowOff>
    </xdr:to>
    <xdr:sp macro="" textlink="">
      <xdr:nvSpPr>
        <xdr:cNvPr id="79" name="楕円 78"/>
        <xdr:cNvSpPr/>
      </xdr:nvSpPr>
      <xdr:spPr>
        <a:xfrm>
          <a:off x="3213100" y="3336925"/>
          <a:ext cx="8255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167640</xdr:colOff>
      <xdr:row>20</xdr:row>
      <xdr:rowOff>23495</xdr:rowOff>
    </xdr:from>
    <xdr:ext cx="762000" cy="259715"/>
    <xdr:sp macro="" textlink="">
      <xdr:nvSpPr>
        <xdr:cNvPr id="80" name="テキスト ボックス 79"/>
        <xdr:cNvSpPr txBox="1"/>
      </xdr:nvSpPr>
      <xdr:spPr>
        <a:xfrm>
          <a:off x="2910840" y="3414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85725</xdr:rowOff>
    </xdr:from>
    <xdr:to>
      <xdr:col>15</xdr:col>
      <xdr:colOff>101600</xdr:colOff>
      <xdr:row>20</xdr:row>
      <xdr:rowOff>15240</xdr:rowOff>
    </xdr:to>
    <xdr:sp macro="" textlink="">
      <xdr:nvSpPr>
        <xdr:cNvPr id="81" name="楕円 80"/>
        <xdr:cNvSpPr/>
      </xdr:nvSpPr>
      <xdr:spPr>
        <a:xfrm>
          <a:off x="2571750" y="3311525"/>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165100</xdr:rowOff>
    </xdr:from>
    <xdr:ext cx="762000" cy="261620"/>
    <xdr:sp macro="" textlink="">
      <xdr:nvSpPr>
        <xdr:cNvPr id="82" name="テキスト ボックス 81"/>
        <xdr:cNvSpPr txBox="1"/>
      </xdr:nvSpPr>
      <xdr:spPr>
        <a:xfrm>
          <a:off x="2279650" y="339090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95885</xdr:rowOff>
    </xdr:to>
    <xdr:sp macro="" textlink="">
      <xdr:nvSpPr>
        <xdr:cNvPr id="83" name="正方形/長方形 82"/>
        <xdr:cNvSpPr/>
      </xdr:nvSpPr>
      <xdr:spPr>
        <a:xfrm>
          <a:off x="1949450" y="493395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19100" y="5048250"/>
          <a:ext cx="113665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19100" y="53086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19100" y="56134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167640</xdr:colOff>
      <xdr:row>30</xdr:row>
      <xdr:rowOff>18415</xdr:rowOff>
    </xdr:to>
    <xdr:cxnSp macro="">
      <xdr:nvCxnSpPr>
        <xdr:cNvPr id="88" name="直線コネクタ 87"/>
        <xdr:cNvCxnSpPr/>
      </xdr:nvCxnSpPr>
      <xdr:spPr>
        <a:xfrm flipH="1">
          <a:off x="177800" y="5111115"/>
          <a:ext cx="16129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6352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167640</xdr:colOff>
      <xdr:row>31</xdr:row>
      <xdr:rowOff>305435</xdr:rowOff>
    </xdr:to>
    <xdr:cxnSp macro="">
      <xdr:nvCxnSpPr>
        <xdr:cNvPr id="90" name="直線コネクタ 89"/>
        <xdr:cNvCxnSpPr/>
      </xdr:nvCxnSpPr>
      <xdr:spPr>
        <a:xfrm flipH="1">
          <a:off x="177800" y="5563235"/>
          <a:ext cx="16129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6352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167640</xdr:colOff>
      <xdr:row>33</xdr:row>
      <xdr:rowOff>172085</xdr:rowOff>
    </xdr:to>
    <xdr:cxnSp macro="">
      <xdr:nvCxnSpPr>
        <xdr:cNvPr id="92" name="直線コネクタ 91"/>
        <xdr:cNvCxnSpPr/>
      </xdr:nvCxnSpPr>
      <xdr:spPr>
        <a:xfrm flipH="1">
          <a:off x="177800" y="5944235"/>
          <a:ext cx="16129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93" name="楕円 92"/>
        <xdr:cNvSpPr/>
      </xdr:nvSpPr>
      <xdr:spPr>
        <a:xfrm>
          <a:off x="212725" y="506095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1949450" y="5498465"/>
          <a:ext cx="382270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1145"/>
    <xdr:sp macro="" textlink="">
      <xdr:nvSpPr>
        <xdr:cNvPr id="96" name="テキスト ボックス 95"/>
        <xdr:cNvSpPr txBox="1"/>
      </xdr:nvSpPr>
      <xdr:spPr>
        <a:xfrm>
          <a:off x="1524000" y="5125085"/>
          <a:ext cx="41148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1949450" y="77787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146050</xdr:rowOff>
    </xdr:from>
    <xdr:to>
      <xdr:col>33</xdr:col>
      <xdr:colOff>114300</xdr:colOff>
      <xdr:row>38</xdr:row>
      <xdr:rowOff>146050</xdr:rowOff>
    </xdr:to>
    <xdr:cxnSp macro="">
      <xdr:nvCxnSpPr>
        <xdr:cNvPr id="98" name="直線コネクタ 97"/>
        <xdr:cNvCxnSpPr/>
      </xdr:nvCxnSpPr>
      <xdr:spPr>
        <a:xfrm>
          <a:off x="1949450" y="74612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9" name="直線コネクタ 98"/>
        <xdr:cNvCxnSpPr/>
      </xdr:nvCxnSpPr>
      <xdr:spPr>
        <a:xfrm>
          <a:off x="1949450" y="71323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0" name="テキスト ボックス 99"/>
        <xdr:cNvSpPr txBox="1"/>
      </xdr:nvSpPr>
      <xdr:spPr>
        <a:xfrm>
          <a:off x="1250950" y="699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1" name="直線コネクタ 100"/>
        <xdr:cNvCxnSpPr/>
      </xdr:nvCxnSpPr>
      <xdr:spPr>
        <a:xfrm>
          <a:off x="1949450" y="6805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2" name="テキスト ボックス 101"/>
        <xdr:cNvSpPr txBox="1"/>
      </xdr:nvSpPr>
      <xdr:spPr>
        <a:xfrm>
          <a:off x="125095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3" name="直線コネクタ 102"/>
        <xdr:cNvCxnSpPr/>
      </xdr:nvCxnSpPr>
      <xdr:spPr>
        <a:xfrm>
          <a:off x="1949450" y="64795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4" name="テキスト ボックス 103"/>
        <xdr:cNvSpPr txBox="1"/>
      </xdr:nvSpPr>
      <xdr:spPr>
        <a:xfrm>
          <a:off x="1250950" y="633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5" name="直線コネクタ 104"/>
        <xdr:cNvCxnSpPr/>
      </xdr:nvCxnSpPr>
      <xdr:spPr>
        <a:xfrm>
          <a:off x="1949450" y="61525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6" name="テキスト ボックス 105"/>
        <xdr:cNvSpPr txBox="1"/>
      </xdr:nvSpPr>
      <xdr:spPr>
        <a:xfrm>
          <a:off x="1250950" y="6010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7" name="直線コネクタ 106"/>
        <xdr:cNvCxnSpPr/>
      </xdr:nvCxnSpPr>
      <xdr:spPr>
        <a:xfrm>
          <a:off x="1949450" y="58261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8" name="テキスト ボックス 107"/>
        <xdr:cNvSpPr txBox="1"/>
      </xdr:nvSpPr>
      <xdr:spPr>
        <a:xfrm>
          <a:off x="1250950" y="56832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9" name="直線コネクタ 108"/>
        <xdr:cNvCxnSpPr/>
      </xdr:nvCxnSpPr>
      <xdr:spPr>
        <a:xfrm>
          <a:off x="1949450" y="54984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10" name="テキスト ボックス 109"/>
        <xdr:cNvSpPr txBox="1"/>
      </xdr:nvSpPr>
      <xdr:spPr>
        <a:xfrm>
          <a:off x="1250950" y="53574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1" name="人口1人当たり決算額の推移グラフ枠445"/>
        <xdr:cNvSpPr/>
      </xdr:nvSpPr>
      <xdr:spPr>
        <a:xfrm>
          <a:off x="1949450" y="5498465"/>
          <a:ext cx="382270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88900</xdr:rowOff>
    </xdr:from>
    <xdr:to>
      <xdr:col>29</xdr:col>
      <xdr:colOff>127000</xdr:colOff>
      <xdr:row>38</xdr:row>
      <xdr:rowOff>2540</xdr:rowOff>
    </xdr:to>
    <xdr:cxnSp macro="">
      <xdr:nvCxnSpPr>
        <xdr:cNvPr id="112" name="直線コネクタ 111"/>
        <xdr:cNvCxnSpPr/>
      </xdr:nvCxnSpPr>
      <xdr:spPr>
        <a:xfrm flipV="1">
          <a:off x="5099050" y="5861050"/>
          <a:ext cx="0" cy="14566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318770</xdr:rowOff>
    </xdr:from>
    <xdr:ext cx="762000" cy="257810"/>
    <xdr:sp macro="" textlink="">
      <xdr:nvSpPr>
        <xdr:cNvPr id="113" name="人口1人当たり決算額の推移最小値テキスト445"/>
        <xdr:cNvSpPr txBox="1"/>
      </xdr:nvSpPr>
      <xdr:spPr>
        <a:xfrm>
          <a:off x="5168900" y="7291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2540</xdr:rowOff>
    </xdr:from>
    <xdr:to>
      <xdr:col>30</xdr:col>
      <xdr:colOff>25400</xdr:colOff>
      <xdr:row>38</xdr:row>
      <xdr:rowOff>2540</xdr:rowOff>
    </xdr:to>
    <xdr:cxnSp macro="">
      <xdr:nvCxnSpPr>
        <xdr:cNvPr id="114" name="直線コネクタ 113"/>
        <xdr:cNvCxnSpPr/>
      </xdr:nvCxnSpPr>
      <xdr:spPr>
        <a:xfrm>
          <a:off x="5010150" y="73177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3175</xdr:rowOff>
    </xdr:from>
    <xdr:ext cx="762000" cy="259715"/>
    <xdr:sp macro="" textlink="">
      <xdr:nvSpPr>
        <xdr:cNvPr id="115" name="人口1人当たり決算額の推移最大値テキスト445"/>
        <xdr:cNvSpPr txBox="1"/>
      </xdr:nvSpPr>
      <xdr:spPr>
        <a:xfrm>
          <a:off x="5168900" y="56038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88900</xdr:rowOff>
    </xdr:from>
    <xdr:to>
      <xdr:col>30</xdr:col>
      <xdr:colOff>25400</xdr:colOff>
      <xdr:row>33</xdr:row>
      <xdr:rowOff>88900</xdr:rowOff>
    </xdr:to>
    <xdr:cxnSp macro="">
      <xdr:nvCxnSpPr>
        <xdr:cNvPr id="116" name="直線コネクタ 115"/>
        <xdr:cNvCxnSpPr/>
      </xdr:nvCxnSpPr>
      <xdr:spPr>
        <a:xfrm>
          <a:off x="5010150" y="586105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79375</xdr:rowOff>
    </xdr:from>
    <xdr:to>
      <xdr:col>29</xdr:col>
      <xdr:colOff>127000</xdr:colOff>
      <xdr:row>37</xdr:row>
      <xdr:rowOff>103505</xdr:rowOff>
    </xdr:to>
    <xdr:cxnSp macro="">
      <xdr:nvCxnSpPr>
        <xdr:cNvPr id="117" name="直線コネクタ 116"/>
        <xdr:cNvCxnSpPr/>
      </xdr:nvCxnSpPr>
      <xdr:spPr>
        <a:xfrm>
          <a:off x="4508500" y="7051675"/>
          <a:ext cx="59055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64770</xdr:rowOff>
    </xdr:from>
    <xdr:ext cx="762000" cy="255270"/>
    <xdr:sp macro="" textlink="">
      <xdr:nvSpPr>
        <xdr:cNvPr id="118" name="人口1人当たり決算額の推移平均値テキスト445"/>
        <xdr:cNvSpPr txBox="1"/>
      </xdr:nvSpPr>
      <xdr:spPr>
        <a:xfrm>
          <a:off x="5168900" y="65227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219075</xdr:rowOff>
    </xdr:from>
    <xdr:to>
      <xdr:col>29</xdr:col>
      <xdr:colOff>167640</xdr:colOff>
      <xdr:row>35</xdr:row>
      <xdr:rowOff>321310</xdr:rowOff>
    </xdr:to>
    <xdr:sp macro="" textlink="">
      <xdr:nvSpPr>
        <xdr:cNvPr id="119" name="フローチャート: 判断 118"/>
        <xdr:cNvSpPr/>
      </xdr:nvSpPr>
      <xdr:spPr>
        <a:xfrm>
          <a:off x="5048250" y="6677025"/>
          <a:ext cx="9144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79375</xdr:rowOff>
    </xdr:from>
    <xdr:to>
      <xdr:col>26</xdr:col>
      <xdr:colOff>50800</xdr:colOff>
      <xdr:row>37</xdr:row>
      <xdr:rowOff>79375</xdr:rowOff>
    </xdr:to>
    <xdr:cxnSp macro="">
      <xdr:nvCxnSpPr>
        <xdr:cNvPr id="120" name="直線コネクタ 119"/>
        <xdr:cNvCxnSpPr/>
      </xdr:nvCxnSpPr>
      <xdr:spPr>
        <a:xfrm flipV="1">
          <a:off x="3886200" y="7051675"/>
          <a:ext cx="6223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21" name="フローチャート: 判断 120"/>
        <xdr:cNvSpPr/>
      </xdr:nvSpPr>
      <xdr:spPr>
        <a:xfrm>
          <a:off x="4457700" y="66916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2540</xdr:rowOff>
    </xdr:from>
    <xdr:ext cx="736600" cy="259715"/>
    <xdr:sp macro="" textlink="">
      <xdr:nvSpPr>
        <xdr:cNvPr id="122" name="テキスト ボックス 121"/>
        <xdr:cNvSpPr txBox="1"/>
      </xdr:nvSpPr>
      <xdr:spPr>
        <a:xfrm>
          <a:off x="4165600" y="64604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167640</xdr:colOff>
      <xdr:row>37</xdr:row>
      <xdr:rowOff>59055</xdr:rowOff>
    </xdr:from>
    <xdr:to>
      <xdr:col>22</xdr:col>
      <xdr:colOff>114300</xdr:colOff>
      <xdr:row>37</xdr:row>
      <xdr:rowOff>79375</xdr:rowOff>
    </xdr:to>
    <xdr:cxnSp macro="">
      <xdr:nvCxnSpPr>
        <xdr:cNvPr id="123" name="直線コネクタ 122"/>
        <xdr:cNvCxnSpPr/>
      </xdr:nvCxnSpPr>
      <xdr:spPr>
        <a:xfrm>
          <a:off x="3253740" y="7031355"/>
          <a:ext cx="63246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50800</xdr:rowOff>
    </xdr:from>
    <xdr:to>
      <xdr:col>22</xdr:col>
      <xdr:colOff>165100</xdr:colOff>
      <xdr:row>35</xdr:row>
      <xdr:rowOff>153035</xdr:rowOff>
    </xdr:to>
    <xdr:sp macro="" textlink="">
      <xdr:nvSpPr>
        <xdr:cNvPr id="124" name="フローチャート: 判断 123"/>
        <xdr:cNvSpPr/>
      </xdr:nvSpPr>
      <xdr:spPr>
        <a:xfrm>
          <a:off x="3835400" y="6508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162560</xdr:rowOff>
    </xdr:from>
    <xdr:ext cx="762000" cy="259715"/>
    <xdr:sp macro="" textlink="">
      <xdr:nvSpPr>
        <xdr:cNvPr id="125" name="テキスト ボックス 124"/>
        <xdr:cNvSpPr txBox="1"/>
      </xdr:nvSpPr>
      <xdr:spPr>
        <a:xfrm>
          <a:off x="3543300" y="6277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46990</xdr:rowOff>
    </xdr:from>
    <xdr:to>
      <xdr:col>18</xdr:col>
      <xdr:colOff>167640</xdr:colOff>
      <xdr:row>37</xdr:row>
      <xdr:rowOff>59055</xdr:rowOff>
    </xdr:to>
    <xdr:cxnSp macro="">
      <xdr:nvCxnSpPr>
        <xdr:cNvPr id="126" name="直線コネクタ 125"/>
        <xdr:cNvCxnSpPr/>
      </xdr:nvCxnSpPr>
      <xdr:spPr>
        <a:xfrm>
          <a:off x="2622550" y="7019290"/>
          <a:ext cx="63119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45720</xdr:rowOff>
    </xdr:from>
    <xdr:to>
      <xdr:col>19</xdr:col>
      <xdr:colOff>38100</xdr:colOff>
      <xdr:row>35</xdr:row>
      <xdr:rowOff>147955</xdr:rowOff>
    </xdr:to>
    <xdr:sp macro="" textlink="">
      <xdr:nvSpPr>
        <xdr:cNvPr id="127" name="フローチャート: 判断 126"/>
        <xdr:cNvSpPr/>
      </xdr:nvSpPr>
      <xdr:spPr>
        <a:xfrm>
          <a:off x="3213100" y="650367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167640</xdr:colOff>
      <xdr:row>34</xdr:row>
      <xdr:rowOff>158750</xdr:rowOff>
    </xdr:from>
    <xdr:ext cx="762000" cy="252730"/>
    <xdr:sp macro="" textlink="">
      <xdr:nvSpPr>
        <xdr:cNvPr id="128" name="テキスト ボックス 127"/>
        <xdr:cNvSpPr txBox="1"/>
      </xdr:nvSpPr>
      <xdr:spPr>
        <a:xfrm>
          <a:off x="2910840" y="627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161290</xdr:rowOff>
    </xdr:to>
    <xdr:sp macro="" textlink="">
      <xdr:nvSpPr>
        <xdr:cNvPr id="129" name="フローチャート: 判断 128"/>
        <xdr:cNvSpPr/>
      </xdr:nvSpPr>
      <xdr:spPr>
        <a:xfrm>
          <a:off x="2571750" y="65182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172085</xdr:rowOff>
    </xdr:from>
    <xdr:ext cx="762000" cy="259715"/>
    <xdr:sp macro="" textlink="">
      <xdr:nvSpPr>
        <xdr:cNvPr id="130" name="テキスト ボックス 129"/>
        <xdr:cNvSpPr txBox="1"/>
      </xdr:nvSpPr>
      <xdr:spPr>
        <a:xfrm>
          <a:off x="2279650" y="62871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2890"/>
    <xdr:sp macro="" textlink="">
      <xdr:nvSpPr>
        <xdr:cNvPr id="131" name="テキスト ボックス 130"/>
        <xdr:cNvSpPr txBox="1"/>
      </xdr:nvSpPr>
      <xdr:spPr>
        <a:xfrm>
          <a:off x="4940300" y="7801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62890"/>
    <xdr:sp macro="" textlink="">
      <xdr:nvSpPr>
        <xdr:cNvPr id="132" name="テキスト ボックス 131"/>
        <xdr:cNvSpPr txBox="1"/>
      </xdr:nvSpPr>
      <xdr:spPr>
        <a:xfrm>
          <a:off x="4349750" y="7801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2890"/>
    <xdr:sp macro="" textlink="">
      <xdr:nvSpPr>
        <xdr:cNvPr id="133" name="テキスト ボックス 132"/>
        <xdr:cNvSpPr txBox="1"/>
      </xdr:nvSpPr>
      <xdr:spPr>
        <a:xfrm>
          <a:off x="3727450" y="7801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2890"/>
    <xdr:sp macro="" textlink="">
      <xdr:nvSpPr>
        <xdr:cNvPr id="134" name="テキスト ボックス 133"/>
        <xdr:cNvSpPr txBox="1"/>
      </xdr:nvSpPr>
      <xdr:spPr>
        <a:xfrm>
          <a:off x="3086100" y="7801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62890"/>
    <xdr:sp macro="" textlink="">
      <xdr:nvSpPr>
        <xdr:cNvPr id="135" name="テキスト ボックス 134"/>
        <xdr:cNvSpPr txBox="1"/>
      </xdr:nvSpPr>
      <xdr:spPr>
        <a:xfrm>
          <a:off x="2463800" y="7801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52705</xdr:rowOff>
    </xdr:from>
    <xdr:to>
      <xdr:col>29</xdr:col>
      <xdr:colOff>167640</xdr:colOff>
      <xdr:row>37</xdr:row>
      <xdr:rowOff>153035</xdr:rowOff>
    </xdr:to>
    <xdr:sp macro="" textlink="">
      <xdr:nvSpPr>
        <xdr:cNvPr id="136" name="楕円 135"/>
        <xdr:cNvSpPr/>
      </xdr:nvSpPr>
      <xdr:spPr>
        <a:xfrm>
          <a:off x="5048250" y="7025005"/>
          <a:ext cx="9144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24130</xdr:rowOff>
    </xdr:from>
    <xdr:ext cx="762000" cy="259715"/>
    <xdr:sp macro="" textlink="">
      <xdr:nvSpPr>
        <xdr:cNvPr id="137" name="人口1人当たり決算額の推移該当値テキスト445"/>
        <xdr:cNvSpPr txBox="1"/>
      </xdr:nvSpPr>
      <xdr:spPr>
        <a:xfrm>
          <a:off x="5168900" y="6996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27940</xdr:rowOff>
    </xdr:from>
    <xdr:to>
      <xdr:col>26</xdr:col>
      <xdr:colOff>101600</xdr:colOff>
      <xdr:row>37</xdr:row>
      <xdr:rowOff>128905</xdr:rowOff>
    </xdr:to>
    <xdr:sp macro="" textlink="">
      <xdr:nvSpPr>
        <xdr:cNvPr id="138" name="楕円 137"/>
        <xdr:cNvSpPr/>
      </xdr:nvSpPr>
      <xdr:spPr>
        <a:xfrm>
          <a:off x="4457700" y="7000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114300</xdr:rowOff>
    </xdr:from>
    <xdr:ext cx="736600" cy="259715"/>
    <xdr:sp macro="" textlink="">
      <xdr:nvSpPr>
        <xdr:cNvPr id="139" name="テキスト ボックス 138"/>
        <xdr:cNvSpPr txBox="1"/>
      </xdr:nvSpPr>
      <xdr:spPr>
        <a:xfrm>
          <a:off x="4165600" y="70866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27940</xdr:rowOff>
    </xdr:from>
    <xdr:to>
      <xdr:col>22</xdr:col>
      <xdr:colOff>165100</xdr:colOff>
      <xdr:row>37</xdr:row>
      <xdr:rowOff>130175</xdr:rowOff>
    </xdr:to>
    <xdr:sp macro="" textlink="">
      <xdr:nvSpPr>
        <xdr:cNvPr id="140" name="楕円 139"/>
        <xdr:cNvSpPr/>
      </xdr:nvSpPr>
      <xdr:spPr>
        <a:xfrm>
          <a:off x="3835400" y="7000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9715"/>
    <xdr:sp macro="" textlink="">
      <xdr:nvSpPr>
        <xdr:cNvPr id="141" name="テキスト ボックス 140"/>
        <xdr:cNvSpPr txBox="1"/>
      </xdr:nvSpPr>
      <xdr:spPr>
        <a:xfrm>
          <a:off x="3543300" y="7086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8255</xdr:rowOff>
    </xdr:from>
    <xdr:to>
      <xdr:col>19</xdr:col>
      <xdr:colOff>38100</xdr:colOff>
      <xdr:row>37</xdr:row>
      <xdr:rowOff>110490</xdr:rowOff>
    </xdr:to>
    <xdr:sp macro="" textlink="">
      <xdr:nvSpPr>
        <xdr:cNvPr id="142" name="楕円 141"/>
        <xdr:cNvSpPr/>
      </xdr:nvSpPr>
      <xdr:spPr>
        <a:xfrm>
          <a:off x="3213100" y="6980555"/>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167640</xdr:colOff>
      <xdr:row>37</xdr:row>
      <xdr:rowOff>93980</xdr:rowOff>
    </xdr:from>
    <xdr:ext cx="762000" cy="259715"/>
    <xdr:sp macro="" textlink="">
      <xdr:nvSpPr>
        <xdr:cNvPr id="143" name="テキスト ボックス 142"/>
        <xdr:cNvSpPr txBox="1"/>
      </xdr:nvSpPr>
      <xdr:spPr>
        <a:xfrm>
          <a:off x="2910840" y="7066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167640</xdr:rowOff>
    </xdr:from>
    <xdr:to>
      <xdr:col>15</xdr:col>
      <xdr:colOff>101600</xdr:colOff>
      <xdr:row>37</xdr:row>
      <xdr:rowOff>98425</xdr:rowOff>
    </xdr:to>
    <xdr:sp macro="" textlink="">
      <xdr:nvSpPr>
        <xdr:cNvPr id="144" name="楕円 143"/>
        <xdr:cNvSpPr/>
      </xdr:nvSpPr>
      <xdr:spPr>
        <a:xfrm>
          <a:off x="2571750" y="6968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81915</xdr:rowOff>
    </xdr:from>
    <xdr:ext cx="762000" cy="259715"/>
    <xdr:sp macro="" textlink="">
      <xdr:nvSpPr>
        <xdr:cNvPr id="145" name="テキスト ボックス 144"/>
        <xdr:cNvSpPr txBox="1"/>
      </xdr:nvSpPr>
      <xdr:spPr>
        <a:xfrm>
          <a:off x="2279650" y="7054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07957" y="72436"/>
          <a:ext cx="374071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77470</xdr:rowOff>
    </xdr:to>
    <xdr:sp macro="" textlink="">
      <xdr:nvSpPr>
        <xdr:cNvPr id="2" name="正方形/長方形 1"/>
        <xdr:cNvSpPr/>
      </xdr:nvSpPr>
      <xdr:spPr>
        <a:xfrm>
          <a:off x="577850" y="127000"/>
          <a:ext cx="11423650"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63500</xdr:rowOff>
    </xdr:to>
    <xdr:sp macro="" textlink="">
      <xdr:nvSpPr>
        <xdr:cNvPr id="3" name="正方形/長方形 2"/>
        <xdr:cNvSpPr/>
      </xdr:nvSpPr>
      <xdr:spPr>
        <a:xfrm>
          <a:off x="17145000" y="189865"/>
          <a:ext cx="354330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38735</xdr:rowOff>
    </xdr:to>
    <xdr:sp macro="" textlink="">
      <xdr:nvSpPr>
        <xdr:cNvPr id="4" name="正方形/長方形 3"/>
        <xdr:cNvSpPr/>
      </xdr:nvSpPr>
      <xdr:spPr>
        <a:xfrm>
          <a:off x="17164050" y="215900"/>
          <a:ext cx="34988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7189450" y="242570"/>
          <a:ext cx="3441700" cy="4241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63500</xdr:rowOff>
    </xdr:to>
    <xdr:sp macro="" textlink="">
      <xdr:nvSpPr>
        <xdr:cNvPr id="6" name="正方形/長方形 5"/>
        <xdr:cNvSpPr/>
      </xdr:nvSpPr>
      <xdr:spPr>
        <a:xfrm>
          <a:off x="14636750" y="189865"/>
          <a:ext cx="239395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38735</xdr:rowOff>
    </xdr:to>
    <xdr:sp macro="" textlink="">
      <xdr:nvSpPr>
        <xdr:cNvPr id="7" name="正方形/長方形 6"/>
        <xdr:cNvSpPr/>
      </xdr:nvSpPr>
      <xdr:spPr>
        <a:xfrm>
          <a:off x="14662150" y="215900"/>
          <a:ext cx="23495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13335</xdr:rowOff>
    </xdr:to>
    <xdr:sp macro="" textlink="">
      <xdr:nvSpPr>
        <xdr:cNvPr id="8" name="正方形/長方形 7"/>
        <xdr:cNvSpPr/>
      </xdr:nvSpPr>
      <xdr:spPr>
        <a:xfrm>
          <a:off x="14687550" y="242570"/>
          <a:ext cx="229235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95885</xdr:rowOff>
    </xdr:to>
    <xdr:sp macro="" textlink="">
      <xdr:nvSpPr>
        <xdr:cNvPr id="9" name="正方形/長方形 8"/>
        <xdr:cNvSpPr/>
      </xdr:nvSpPr>
      <xdr:spPr>
        <a:xfrm>
          <a:off x="685800" y="864235"/>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82,749
81,387
6.39
37,179,103
34,955,048
2,047,112
17,295,242
17,805,888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165100</xdr:rowOff>
    </xdr:to>
    <xdr:sp macro="" textlink="">
      <xdr:nvSpPr>
        <xdr:cNvPr id="13" name="正方形/長方形 12"/>
        <xdr:cNvSpPr/>
      </xdr:nvSpPr>
      <xdr:spPr>
        <a:xfrm>
          <a:off x="4584700" y="916305"/>
          <a:ext cx="1822450"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165100</xdr:rowOff>
    </xdr:to>
    <xdr:sp macro="" textlink="">
      <xdr:nvSpPr>
        <xdr:cNvPr id="14" name="正方形/長方形 13"/>
        <xdr:cNvSpPr/>
      </xdr:nvSpPr>
      <xdr:spPr>
        <a:xfrm>
          <a:off x="6407150" y="916305"/>
          <a:ext cx="1136650"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95885</xdr:rowOff>
    </xdr:from>
    <xdr:to>
      <xdr:col>47</xdr:col>
      <xdr:colOff>127000</xdr:colOff>
      <xdr:row>11</xdr:row>
      <xdr:rowOff>5715</xdr:rowOff>
    </xdr:to>
    <xdr:sp macro="" textlink="">
      <xdr:nvSpPr>
        <xdr:cNvPr id="15" name="正方形/長方形 14"/>
        <xdr:cNvSpPr/>
      </xdr:nvSpPr>
      <xdr:spPr>
        <a:xfrm>
          <a:off x="7607300" y="927735"/>
          <a:ext cx="577850" cy="900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122555</xdr:rowOff>
    </xdr:to>
    <xdr:sp macro="" textlink="">
      <xdr:nvSpPr>
        <xdr:cNvPr id="16" name="正方形/長方形 15"/>
        <xdr:cNvSpPr/>
      </xdr:nvSpPr>
      <xdr:spPr>
        <a:xfrm>
          <a:off x="4584700" y="165735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122555</xdr:rowOff>
    </xdr:to>
    <xdr:sp macro="" textlink="">
      <xdr:nvSpPr>
        <xdr:cNvPr id="17" name="正方形/長方形 16"/>
        <xdr:cNvSpPr/>
      </xdr:nvSpPr>
      <xdr:spPr>
        <a:xfrm>
          <a:off x="6470650" y="165735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9969500" y="864235"/>
          <a:ext cx="1371600" cy="11074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95885</xdr:rowOff>
    </xdr:from>
    <xdr:to>
      <xdr:col>67</xdr:col>
      <xdr:colOff>31750</xdr:colOff>
      <xdr:row>7</xdr:row>
      <xdr:rowOff>5715</xdr:rowOff>
    </xdr:to>
    <xdr:sp macro="" textlink="">
      <xdr:nvSpPr>
        <xdr:cNvPr id="19" name="正方形/長方形 18"/>
        <xdr:cNvSpPr/>
      </xdr:nvSpPr>
      <xdr:spPr>
        <a:xfrm>
          <a:off x="10210800" y="927735"/>
          <a:ext cx="1308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103505</xdr:rowOff>
    </xdr:to>
    <xdr:sp macro="" textlink="">
      <xdr:nvSpPr>
        <xdr:cNvPr id="20" name="正方形/長方形 19"/>
        <xdr:cNvSpPr/>
      </xdr:nvSpPr>
      <xdr:spPr>
        <a:xfrm>
          <a:off x="10210800" y="118046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128270</xdr:rowOff>
    </xdr:to>
    <xdr:sp macro="" textlink="">
      <xdr:nvSpPr>
        <xdr:cNvPr id="21" name="正方形/長方形 20"/>
        <xdr:cNvSpPr/>
      </xdr:nvSpPr>
      <xdr:spPr>
        <a:xfrm>
          <a:off x="10210800" y="1497965"/>
          <a:ext cx="13081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052050" y="103568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89535</xdr:rowOff>
    </xdr:to>
    <xdr:sp macro="" textlink="">
      <xdr:nvSpPr>
        <xdr:cNvPr id="23" name="楕円 22"/>
        <xdr:cNvSpPr/>
      </xdr:nvSpPr>
      <xdr:spPr>
        <a:xfrm>
          <a:off x="10106025" y="993140"/>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13335</xdr:rowOff>
    </xdr:to>
    <xdr:sp macro="" textlink="">
      <xdr:nvSpPr>
        <xdr:cNvPr id="24" name="フローチャート: 判断 23"/>
        <xdr:cNvSpPr/>
      </xdr:nvSpPr>
      <xdr:spPr>
        <a:xfrm>
          <a:off x="10106025" y="124650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153670</xdr:rowOff>
    </xdr:from>
    <xdr:to>
      <xdr:col>59</xdr:col>
      <xdr:colOff>17780</xdr:colOff>
      <xdr:row>9</xdr:row>
      <xdr:rowOff>122555</xdr:rowOff>
    </xdr:to>
    <xdr:cxnSp macro="">
      <xdr:nvCxnSpPr>
        <xdr:cNvPr id="25" name="直線コネクタ 24"/>
        <xdr:cNvCxnSpPr/>
      </xdr:nvCxnSpPr>
      <xdr:spPr>
        <a:xfrm>
          <a:off x="10133330" y="148082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153670</xdr:rowOff>
    </xdr:from>
    <xdr:to>
      <xdr:col>59</xdr:col>
      <xdr:colOff>107950</xdr:colOff>
      <xdr:row>8</xdr:row>
      <xdr:rowOff>153670</xdr:rowOff>
    </xdr:to>
    <xdr:cxnSp macro="">
      <xdr:nvCxnSpPr>
        <xdr:cNvPr id="26" name="直線コネクタ 25"/>
        <xdr:cNvCxnSpPr/>
      </xdr:nvCxnSpPr>
      <xdr:spPr>
        <a:xfrm>
          <a:off x="10071100" y="14808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48895</xdr:rowOff>
    </xdr:from>
    <xdr:to>
      <xdr:col>59</xdr:col>
      <xdr:colOff>17780</xdr:colOff>
      <xdr:row>11</xdr:row>
      <xdr:rowOff>17145</xdr:rowOff>
    </xdr:to>
    <xdr:cxnSp macro="">
      <xdr:nvCxnSpPr>
        <xdr:cNvPr id="27" name="直線コネクタ 26"/>
        <xdr:cNvCxnSpPr/>
      </xdr:nvCxnSpPr>
      <xdr:spPr>
        <a:xfrm flipV="1">
          <a:off x="10133330" y="170624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408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116205</xdr:rowOff>
    </xdr:from>
    <xdr:ext cx="8896350" cy="260985"/>
    <xdr:sp macro="" textlink="">
      <xdr:nvSpPr>
        <xdr:cNvPr id="29" name="テキスト ボックス 28"/>
        <xdr:cNvSpPr txBox="1"/>
      </xdr:nvSpPr>
      <xdr:spPr>
        <a:xfrm>
          <a:off x="641350" y="2764155"/>
          <a:ext cx="88963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89535</xdr:rowOff>
    </xdr:from>
    <xdr:ext cx="6046470" cy="259715"/>
    <xdr:sp macro="" textlink="">
      <xdr:nvSpPr>
        <xdr:cNvPr id="30" name="テキスト ボックス 29"/>
        <xdr:cNvSpPr txBox="1"/>
      </xdr:nvSpPr>
      <xdr:spPr>
        <a:xfrm>
          <a:off x="641350" y="306768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715"/>
    <xdr:sp macro="" textlink="">
      <xdr:nvSpPr>
        <xdr:cNvPr id="31" name="テキスト ボックス 30"/>
        <xdr:cNvSpPr txBox="1"/>
      </xdr:nvSpPr>
      <xdr:spPr>
        <a:xfrm>
          <a:off x="641350" y="3371850"/>
          <a:ext cx="82315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32385</xdr:rowOff>
    </xdr:to>
    <xdr:sp macro="" textlink="">
      <xdr:nvSpPr>
        <xdr:cNvPr id="32" name="正方形/長方形 31"/>
        <xdr:cNvSpPr/>
      </xdr:nvSpPr>
      <xdr:spPr>
        <a:xfrm>
          <a:off x="685800" y="3860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142240</xdr:rowOff>
    </xdr:to>
    <xdr:sp macro="" textlink="">
      <xdr:nvSpPr>
        <xdr:cNvPr id="33" name="正方形/長方形 32"/>
        <xdr:cNvSpPr/>
      </xdr:nvSpPr>
      <xdr:spPr>
        <a:xfrm>
          <a:off x="8128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89535</xdr:rowOff>
    </xdr:from>
    <xdr:to>
      <xdr:col>12</xdr:col>
      <xdr:colOff>127000</xdr:colOff>
      <xdr:row>28</xdr:row>
      <xdr:rowOff>0</xdr:rowOff>
    </xdr:to>
    <xdr:sp macro="" textlink="">
      <xdr:nvSpPr>
        <xdr:cNvPr id="34" name="正方形/長方形 33"/>
        <xdr:cNvSpPr/>
      </xdr:nvSpPr>
      <xdr:spPr>
        <a:xfrm>
          <a:off x="8128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142240</xdr:rowOff>
    </xdr:to>
    <xdr:sp macro="" textlink="">
      <xdr:nvSpPr>
        <xdr:cNvPr id="35" name="正方形/長方形 34"/>
        <xdr:cNvSpPr/>
      </xdr:nvSpPr>
      <xdr:spPr>
        <a:xfrm>
          <a:off x="17145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89535</xdr:rowOff>
    </xdr:from>
    <xdr:to>
      <xdr:col>18</xdr:col>
      <xdr:colOff>0</xdr:colOff>
      <xdr:row>28</xdr:row>
      <xdr:rowOff>0</xdr:rowOff>
    </xdr:to>
    <xdr:sp macro="" textlink="">
      <xdr:nvSpPr>
        <xdr:cNvPr id="36" name="正方形/長方形 35"/>
        <xdr:cNvSpPr/>
      </xdr:nvSpPr>
      <xdr:spPr>
        <a:xfrm>
          <a:off x="17145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142240</xdr:rowOff>
    </xdr:to>
    <xdr:sp macro="" textlink="">
      <xdr:nvSpPr>
        <xdr:cNvPr id="37" name="正方形/長方形 36"/>
        <xdr:cNvSpPr/>
      </xdr:nvSpPr>
      <xdr:spPr>
        <a:xfrm>
          <a:off x="27432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89535</xdr:rowOff>
    </xdr:from>
    <xdr:to>
      <xdr:col>24</xdr:col>
      <xdr:colOff>0</xdr:colOff>
      <xdr:row>28</xdr:row>
      <xdr:rowOff>0</xdr:rowOff>
    </xdr:to>
    <xdr:sp macro="" textlink="">
      <xdr:nvSpPr>
        <xdr:cNvPr id="38" name="正方形/長方形 37"/>
        <xdr:cNvSpPr/>
      </xdr:nvSpPr>
      <xdr:spPr>
        <a:xfrm>
          <a:off x="27432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84455</xdr:rowOff>
    </xdr:to>
    <xdr:sp macro="" textlink="">
      <xdr:nvSpPr>
        <xdr:cNvPr id="39" name="正方形/長方形 38"/>
        <xdr:cNvSpPr/>
      </xdr:nvSpPr>
      <xdr:spPr>
        <a:xfrm>
          <a:off x="685800" y="4653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29235"/>
    <xdr:sp macro="" textlink="">
      <xdr:nvSpPr>
        <xdr:cNvPr id="40" name="テキスト ボックス 39"/>
        <xdr:cNvSpPr txBox="1"/>
      </xdr:nvSpPr>
      <xdr:spPr>
        <a:xfrm>
          <a:off x="6667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685800" y="685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113665</xdr:rowOff>
    </xdr:from>
    <xdr:ext cx="528320" cy="262255"/>
    <xdr:sp macro="" textlink="">
      <xdr:nvSpPr>
        <xdr:cNvPr id="42" name="テキスト ボックス 41"/>
        <xdr:cNvSpPr txBox="1"/>
      </xdr:nvSpPr>
      <xdr:spPr>
        <a:xfrm>
          <a:off x="211455" y="672401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48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74930</xdr:rowOff>
    </xdr:from>
    <xdr:ext cx="528320" cy="262255"/>
    <xdr:sp macro="" textlink="">
      <xdr:nvSpPr>
        <xdr:cNvPr id="44" name="テキスト ボックス 43"/>
        <xdr:cNvSpPr txBox="1"/>
      </xdr:nvSpPr>
      <xdr:spPr>
        <a:xfrm>
          <a:off x="211455" y="635508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120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28320" cy="262255"/>
    <xdr:sp macro="" textlink="">
      <xdr:nvSpPr>
        <xdr:cNvPr id="46" name="テキスト ボックス 45"/>
        <xdr:cNvSpPr txBox="1"/>
      </xdr:nvSpPr>
      <xdr:spPr>
        <a:xfrm>
          <a:off x="211455" y="5986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142240</xdr:rowOff>
    </xdr:from>
    <xdr:to>
      <xdr:col>28</xdr:col>
      <xdr:colOff>114300</xdr:colOff>
      <xdr:row>34</xdr:row>
      <xdr:rowOff>142240</xdr:rowOff>
    </xdr:to>
    <xdr:cxnSp macro="">
      <xdr:nvCxnSpPr>
        <xdr:cNvPr id="47" name="直線コネクタ 46"/>
        <xdr:cNvCxnSpPr/>
      </xdr:nvCxnSpPr>
      <xdr:spPr>
        <a:xfrm>
          <a:off x="685800" y="5761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28320" cy="262255"/>
    <xdr:sp macro="" textlink="">
      <xdr:nvSpPr>
        <xdr:cNvPr id="48" name="テキスト ボックス 47"/>
        <xdr:cNvSpPr txBox="1"/>
      </xdr:nvSpPr>
      <xdr:spPr>
        <a:xfrm>
          <a:off x="211455" y="5619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103505</xdr:rowOff>
    </xdr:from>
    <xdr:to>
      <xdr:col>28</xdr:col>
      <xdr:colOff>114300</xdr:colOff>
      <xdr:row>32</xdr:row>
      <xdr:rowOff>103505</xdr:rowOff>
    </xdr:to>
    <xdr:cxnSp macro="">
      <xdr:nvCxnSpPr>
        <xdr:cNvPr id="49" name="直線コネクタ 48"/>
        <xdr:cNvCxnSpPr/>
      </xdr:nvCxnSpPr>
      <xdr:spPr>
        <a:xfrm>
          <a:off x="685800" y="5393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132080</xdr:rowOff>
    </xdr:from>
    <xdr:ext cx="592455" cy="260985"/>
    <xdr:sp macro="" textlink="">
      <xdr:nvSpPr>
        <xdr:cNvPr id="50" name="テキスト ボックス 49"/>
        <xdr:cNvSpPr txBox="1"/>
      </xdr:nvSpPr>
      <xdr:spPr>
        <a:xfrm>
          <a:off x="166370" y="5256530"/>
          <a:ext cx="592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022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93345</xdr:rowOff>
    </xdr:from>
    <xdr:ext cx="592455" cy="259080"/>
    <xdr:sp macro="" textlink="">
      <xdr:nvSpPr>
        <xdr:cNvPr id="52" name="テキスト ボックス 51"/>
        <xdr:cNvSpPr txBox="1"/>
      </xdr:nvSpPr>
      <xdr:spPr>
        <a:xfrm>
          <a:off x="166370" y="48875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85800" y="4653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9715"/>
    <xdr:sp macro="" textlink="">
      <xdr:nvSpPr>
        <xdr:cNvPr id="54" name="テキスト ボックス 53"/>
        <xdr:cNvSpPr txBox="1"/>
      </xdr:nvSpPr>
      <xdr:spPr>
        <a:xfrm>
          <a:off x="166370" y="4518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84455</xdr:rowOff>
    </xdr:to>
    <xdr:sp macro="" textlink="">
      <xdr:nvSpPr>
        <xdr:cNvPr id="55" name="人件費グラフ枠"/>
        <xdr:cNvSpPr/>
      </xdr:nvSpPr>
      <xdr:spPr>
        <a:xfrm>
          <a:off x="685800" y="4653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38</xdr:row>
      <xdr:rowOff>155575</xdr:rowOff>
    </xdr:to>
    <xdr:cxnSp macro="">
      <xdr:nvCxnSpPr>
        <xdr:cNvPr id="56" name="直線コネクタ 55"/>
        <xdr:cNvCxnSpPr/>
      </xdr:nvCxnSpPr>
      <xdr:spPr>
        <a:xfrm flipV="1">
          <a:off x="4176395" y="5067300"/>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160655</xdr:rowOff>
    </xdr:from>
    <xdr:ext cx="534670" cy="259080"/>
    <xdr:sp macro="" textlink="">
      <xdr:nvSpPr>
        <xdr:cNvPr id="57" name="人件費最小値テキスト"/>
        <xdr:cNvSpPr txBox="1"/>
      </xdr:nvSpPr>
      <xdr:spPr>
        <a:xfrm>
          <a:off x="4229100" y="6440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155575</xdr:rowOff>
    </xdr:from>
    <xdr:to>
      <xdr:col>24</xdr:col>
      <xdr:colOff>152400</xdr:colOff>
      <xdr:row>38</xdr:row>
      <xdr:rowOff>155575</xdr:rowOff>
    </xdr:to>
    <xdr:cxnSp macro="">
      <xdr:nvCxnSpPr>
        <xdr:cNvPr id="58" name="直線コネクタ 57"/>
        <xdr:cNvCxnSpPr/>
      </xdr:nvCxnSpPr>
      <xdr:spPr>
        <a:xfrm>
          <a:off x="4108450" y="6435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52705</xdr:rowOff>
    </xdr:from>
    <xdr:ext cx="598805" cy="259715"/>
    <xdr:sp macro="" textlink="">
      <xdr:nvSpPr>
        <xdr:cNvPr id="59" name="人件費最大値テキスト"/>
        <xdr:cNvSpPr txBox="1"/>
      </xdr:nvSpPr>
      <xdr:spPr>
        <a:xfrm>
          <a:off x="4229100" y="484695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0" name="直線コネクタ 59"/>
        <xdr:cNvCxnSpPr/>
      </xdr:nvCxnSpPr>
      <xdr:spPr>
        <a:xfrm>
          <a:off x="4108450" y="5067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37</xdr:row>
      <xdr:rowOff>50165</xdr:rowOff>
    </xdr:from>
    <xdr:to>
      <xdr:col>24</xdr:col>
      <xdr:colOff>63500</xdr:colOff>
      <xdr:row>37</xdr:row>
      <xdr:rowOff>85725</xdr:rowOff>
    </xdr:to>
    <xdr:cxnSp macro="">
      <xdr:nvCxnSpPr>
        <xdr:cNvPr id="61" name="直線コネクタ 60"/>
        <xdr:cNvCxnSpPr/>
      </xdr:nvCxnSpPr>
      <xdr:spPr>
        <a:xfrm flipV="1">
          <a:off x="3425190" y="6165215"/>
          <a:ext cx="75311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50165</xdr:rowOff>
    </xdr:from>
    <xdr:ext cx="534670" cy="260985"/>
    <xdr:sp macro="" textlink="">
      <xdr:nvSpPr>
        <xdr:cNvPr id="62" name="人件費平均値テキスト"/>
        <xdr:cNvSpPr txBox="1"/>
      </xdr:nvSpPr>
      <xdr:spPr>
        <a:xfrm>
          <a:off x="4229100" y="5835015"/>
          <a:ext cx="53467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25400</xdr:rowOff>
    </xdr:from>
    <xdr:to>
      <xdr:col>24</xdr:col>
      <xdr:colOff>114300</xdr:colOff>
      <xdr:row>36</xdr:row>
      <xdr:rowOff>128905</xdr:rowOff>
    </xdr:to>
    <xdr:sp macro="" textlink="">
      <xdr:nvSpPr>
        <xdr:cNvPr id="63" name="フローチャート: 判断 62"/>
        <xdr:cNvSpPr/>
      </xdr:nvSpPr>
      <xdr:spPr>
        <a:xfrm>
          <a:off x="4127500" y="59753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167640</xdr:colOff>
      <xdr:row>37</xdr:row>
      <xdr:rowOff>108585</xdr:rowOff>
    </xdr:to>
    <xdr:cxnSp macro="">
      <xdr:nvCxnSpPr>
        <xdr:cNvPr id="64" name="直線コネクタ 63"/>
        <xdr:cNvCxnSpPr/>
      </xdr:nvCxnSpPr>
      <xdr:spPr>
        <a:xfrm flipV="1">
          <a:off x="2622550" y="6200775"/>
          <a:ext cx="8026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133985</xdr:rowOff>
    </xdr:to>
    <xdr:sp macro="" textlink="">
      <xdr:nvSpPr>
        <xdr:cNvPr id="65" name="フローチャート: 判断 64"/>
        <xdr:cNvSpPr/>
      </xdr:nvSpPr>
      <xdr:spPr>
        <a:xfrm>
          <a:off x="3384550" y="598170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150495</xdr:rowOff>
    </xdr:from>
    <xdr:ext cx="531495" cy="260985"/>
    <xdr:sp macro="" textlink="">
      <xdr:nvSpPr>
        <xdr:cNvPr id="66" name="テキスト ボックス 65"/>
        <xdr:cNvSpPr txBox="1"/>
      </xdr:nvSpPr>
      <xdr:spPr>
        <a:xfrm>
          <a:off x="3187065" y="577024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108585</xdr:rowOff>
    </xdr:from>
    <xdr:to>
      <xdr:col>15</xdr:col>
      <xdr:colOff>50800</xdr:colOff>
      <xdr:row>37</xdr:row>
      <xdr:rowOff>124460</xdr:rowOff>
    </xdr:to>
    <xdr:cxnSp macro="">
      <xdr:nvCxnSpPr>
        <xdr:cNvPr id="67" name="直線コネクタ 66"/>
        <xdr:cNvCxnSpPr/>
      </xdr:nvCxnSpPr>
      <xdr:spPr>
        <a:xfrm flipV="1">
          <a:off x="1828800" y="6223635"/>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67310</xdr:rowOff>
    </xdr:from>
    <xdr:to>
      <xdr:col>15</xdr:col>
      <xdr:colOff>101600</xdr:colOff>
      <xdr:row>34</xdr:row>
      <xdr:rowOff>165100</xdr:rowOff>
    </xdr:to>
    <xdr:sp macro="" textlink="">
      <xdr:nvSpPr>
        <xdr:cNvPr id="68" name="フローチャート: 判断 67"/>
        <xdr:cNvSpPr/>
      </xdr:nvSpPr>
      <xdr:spPr>
        <a:xfrm>
          <a:off x="2571750" y="568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13335</xdr:rowOff>
    </xdr:from>
    <xdr:ext cx="534670" cy="262255"/>
    <xdr:sp macro="" textlink="">
      <xdr:nvSpPr>
        <xdr:cNvPr id="69" name="テキスト ボックス 68"/>
        <xdr:cNvSpPr txBox="1"/>
      </xdr:nvSpPr>
      <xdr:spPr>
        <a:xfrm>
          <a:off x="2393315" y="54679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37</xdr:row>
      <xdr:rowOff>124460</xdr:rowOff>
    </xdr:from>
    <xdr:to>
      <xdr:col>10</xdr:col>
      <xdr:colOff>114300</xdr:colOff>
      <xdr:row>37</xdr:row>
      <xdr:rowOff>132080</xdr:rowOff>
    </xdr:to>
    <xdr:cxnSp macro="">
      <xdr:nvCxnSpPr>
        <xdr:cNvPr id="70" name="直線コネクタ 69"/>
        <xdr:cNvCxnSpPr/>
      </xdr:nvCxnSpPr>
      <xdr:spPr>
        <a:xfrm flipV="1">
          <a:off x="1024890" y="6239510"/>
          <a:ext cx="80391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50165</xdr:rowOff>
    </xdr:from>
    <xdr:to>
      <xdr:col>10</xdr:col>
      <xdr:colOff>165100</xdr:colOff>
      <xdr:row>35</xdr:row>
      <xdr:rowOff>151130</xdr:rowOff>
    </xdr:to>
    <xdr:sp macro="" textlink="">
      <xdr:nvSpPr>
        <xdr:cNvPr id="71" name="フローチャート: 判断 70"/>
        <xdr:cNvSpPr/>
      </xdr:nvSpPr>
      <xdr:spPr>
        <a:xfrm>
          <a:off x="1778000" y="58350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165100</xdr:rowOff>
    </xdr:from>
    <xdr:ext cx="534670" cy="262255"/>
    <xdr:sp macro="" textlink="">
      <xdr:nvSpPr>
        <xdr:cNvPr id="72" name="テキスト ボックス 71"/>
        <xdr:cNvSpPr txBox="1"/>
      </xdr:nvSpPr>
      <xdr:spPr>
        <a:xfrm>
          <a:off x="1580515" y="56197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156210</xdr:rowOff>
    </xdr:to>
    <xdr:sp macro="" textlink="">
      <xdr:nvSpPr>
        <xdr:cNvPr id="73" name="フローチャート: 判断 72"/>
        <xdr:cNvSpPr/>
      </xdr:nvSpPr>
      <xdr:spPr>
        <a:xfrm>
          <a:off x="984250" y="5838190"/>
          <a:ext cx="825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0</xdr:rowOff>
    </xdr:from>
    <xdr:ext cx="531495" cy="262255"/>
    <xdr:sp macro="" textlink="">
      <xdr:nvSpPr>
        <xdr:cNvPr id="74" name="テキスト ボックス 73"/>
        <xdr:cNvSpPr txBox="1"/>
      </xdr:nvSpPr>
      <xdr:spPr>
        <a:xfrm>
          <a:off x="786765" y="56197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81280</xdr:rowOff>
    </xdr:from>
    <xdr:ext cx="762000" cy="262255"/>
    <xdr:sp macro="" textlink="">
      <xdr:nvSpPr>
        <xdr:cNvPr id="75" name="テキスト ボックス 74"/>
        <xdr:cNvSpPr txBox="1"/>
      </xdr:nvSpPr>
      <xdr:spPr>
        <a:xfrm>
          <a:off x="40068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41</xdr:row>
      <xdr:rowOff>81280</xdr:rowOff>
    </xdr:from>
    <xdr:ext cx="762000" cy="262255"/>
    <xdr:sp macro="" textlink="">
      <xdr:nvSpPr>
        <xdr:cNvPr id="76" name="テキスト ボックス 75"/>
        <xdr:cNvSpPr txBox="1"/>
      </xdr:nvSpPr>
      <xdr:spPr>
        <a:xfrm>
          <a:off x="32537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81280</xdr:rowOff>
    </xdr:from>
    <xdr:ext cx="762000" cy="262255"/>
    <xdr:sp macro="" textlink="">
      <xdr:nvSpPr>
        <xdr:cNvPr id="77" name="テキスト ボックス 76"/>
        <xdr:cNvSpPr txBox="1"/>
      </xdr:nvSpPr>
      <xdr:spPr>
        <a:xfrm>
          <a:off x="24511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81280</xdr:rowOff>
    </xdr:from>
    <xdr:ext cx="762000" cy="262255"/>
    <xdr:sp macro="" textlink="">
      <xdr:nvSpPr>
        <xdr:cNvPr id="78" name="テキスト ボックス 77"/>
        <xdr:cNvSpPr txBox="1"/>
      </xdr:nvSpPr>
      <xdr:spPr>
        <a:xfrm>
          <a:off x="16573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41</xdr:row>
      <xdr:rowOff>81280</xdr:rowOff>
    </xdr:from>
    <xdr:ext cx="762000" cy="262255"/>
    <xdr:sp macro="" textlink="">
      <xdr:nvSpPr>
        <xdr:cNvPr id="79" name="テキスト ボックス 78"/>
        <xdr:cNvSpPr txBox="1"/>
      </xdr:nvSpPr>
      <xdr:spPr>
        <a:xfrm>
          <a:off x="8534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165100</xdr:rowOff>
    </xdr:from>
    <xdr:to>
      <xdr:col>24</xdr:col>
      <xdr:colOff>114300</xdr:colOff>
      <xdr:row>37</xdr:row>
      <xdr:rowOff>100965</xdr:rowOff>
    </xdr:to>
    <xdr:sp macro="" textlink="">
      <xdr:nvSpPr>
        <xdr:cNvPr id="80" name="楕円 79"/>
        <xdr:cNvSpPr/>
      </xdr:nvSpPr>
      <xdr:spPr>
        <a:xfrm>
          <a:off x="4127500" y="6115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150495</xdr:rowOff>
    </xdr:from>
    <xdr:ext cx="534670" cy="260985"/>
    <xdr:sp macro="" textlink="">
      <xdr:nvSpPr>
        <xdr:cNvPr id="81" name="人件費該当値テキスト"/>
        <xdr:cNvSpPr txBox="1"/>
      </xdr:nvSpPr>
      <xdr:spPr>
        <a:xfrm>
          <a:off x="4229100" y="61004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34290</xdr:rowOff>
    </xdr:from>
    <xdr:to>
      <xdr:col>20</xdr:col>
      <xdr:colOff>38100</xdr:colOff>
      <xdr:row>37</xdr:row>
      <xdr:rowOff>136525</xdr:rowOff>
    </xdr:to>
    <xdr:sp macro="" textlink="">
      <xdr:nvSpPr>
        <xdr:cNvPr id="82" name="楕円 81"/>
        <xdr:cNvSpPr/>
      </xdr:nvSpPr>
      <xdr:spPr>
        <a:xfrm>
          <a:off x="3384550" y="614934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128270</xdr:rowOff>
    </xdr:from>
    <xdr:ext cx="531495" cy="259080"/>
    <xdr:sp macro="" textlink="">
      <xdr:nvSpPr>
        <xdr:cNvPr id="83" name="テキスト ボックス 82"/>
        <xdr:cNvSpPr txBox="1"/>
      </xdr:nvSpPr>
      <xdr:spPr>
        <a:xfrm>
          <a:off x="3187065" y="6243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55880</xdr:rowOff>
    </xdr:from>
    <xdr:to>
      <xdr:col>15</xdr:col>
      <xdr:colOff>101600</xdr:colOff>
      <xdr:row>37</xdr:row>
      <xdr:rowOff>160020</xdr:rowOff>
    </xdr:to>
    <xdr:sp macro="" textlink="">
      <xdr:nvSpPr>
        <xdr:cNvPr id="84" name="楕円 83"/>
        <xdr:cNvSpPr/>
      </xdr:nvSpPr>
      <xdr:spPr>
        <a:xfrm>
          <a:off x="2571750" y="61709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150495</xdr:rowOff>
    </xdr:from>
    <xdr:ext cx="534670" cy="260985"/>
    <xdr:sp macro="" textlink="">
      <xdr:nvSpPr>
        <xdr:cNvPr id="85" name="テキスト ボックス 84"/>
        <xdr:cNvSpPr txBox="1"/>
      </xdr:nvSpPr>
      <xdr:spPr>
        <a:xfrm>
          <a:off x="2393315" y="62655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73025</xdr:rowOff>
    </xdr:from>
    <xdr:to>
      <xdr:col>10</xdr:col>
      <xdr:colOff>165100</xdr:colOff>
      <xdr:row>38</xdr:row>
      <xdr:rowOff>1270</xdr:rowOff>
    </xdr:to>
    <xdr:sp macro="" textlink="">
      <xdr:nvSpPr>
        <xdr:cNvPr id="86" name="楕円 85"/>
        <xdr:cNvSpPr/>
      </xdr:nvSpPr>
      <xdr:spPr>
        <a:xfrm>
          <a:off x="1778000" y="618807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165100</xdr:rowOff>
    </xdr:from>
    <xdr:ext cx="534670" cy="262255"/>
    <xdr:sp macro="" textlink="">
      <xdr:nvSpPr>
        <xdr:cNvPr id="87" name="テキスト ボックス 86"/>
        <xdr:cNvSpPr txBox="1"/>
      </xdr:nvSpPr>
      <xdr:spPr>
        <a:xfrm>
          <a:off x="1580515" y="62801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81280</xdr:rowOff>
    </xdr:from>
    <xdr:to>
      <xdr:col>6</xdr:col>
      <xdr:colOff>38100</xdr:colOff>
      <xdr:row>38</xdr:row>
      <xdr:rowOff>10795</xdr:rowOff>
    </xdr:to>
    <xdr:sp macro="" textlink="">
      <xdr:nvSpPr>
        <xdr:cNvPr id="88" name="楕円 87"/>
        <xdr:cNvSpPr/>
      </xdr:nvSpPr>
      <xdr:spPr>
        <a:xfrm>
          <a:off x="984250" y="6196330"/>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635</xdr:rowOff>
    </xdr:from>
    <xdr:ext cx="531495" cy="262255"/>
    <xdr:sp macro="" textlink="">
      <xdr:nvSpPr>
        <xdr:cNvPr id="89" name="テキスト ボックス 88"/>
        <xdr:cNvSpPr txBox="1"/>
      </xdr:nvSpPr>
      <xdr:spPr>
        <a:xfrm>
          <a:off x="786765" y="628078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32385</xdr:rowOff>
    </xdr:to>
    <xdr:sp macro="" textlink="">
      <xdr:nvSpPr>
        <xdr:cNvPr id="90" name="正方形/長方形 89"/>
        <xdr:cNvSpPr/>
      </xdr:nvSpPr>
      <xdr:spPr>
        <a:xfrm>
          <a:off x="685800" y="7162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142240</xdr:rowOff>
    </xdr:to>
    <xdr:sp macro="" textlink="">
      <xdr:nvSpPr>
        <xdr:cNvPr id="91" name="正方形/長方形 90"/>
        <xdr:cNvSpPr/>
      </xdr:nvSpPr>
      <xdr:spPr>
        <a:xfrm>
          <a:off x="8128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89535</xdr:rowOff>
    </xdr:from>
    <xdr:to>
      <xdr:col>12</xdr:col>
      <xdr:colOff>127000</xdr:colOff>
      <xdr:row>48</xdr:row>
      <xdr:rowOff>0</xdr:rowOff>
    </xdr:to>
    <xdr:sp macro="" textlink="">
      <xdr:nvSpPr>
        <xdr:cNvPr id="92" name="正方形/長方形 91"/>
        <xdr:cNvSpPr/>
      </xdr:nvSpPr>
      <xdr:spPr>
        <a:xfrm>
          <a:off x="8128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142240</xdr:rowOff>
    </xdr:to>
    <xdr:sp macro="" textlink="">
      <xdr:nvSpPr>
        <xdr:cNvPr id="93" name="正方形/長方形 92"/>
        <xdr:cNvSpPr/>
      </xdr:nvSpPr>
      <xdr:spPr>
        <a:xfrm>
          <a:off x="17145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89535</xdr:rowOff>
    </xdr:from>
    <xdr:to>
      <xdr:col>18</xdr:col>
      <xdr:colOff>0</xdr:colOff>
      <xdr:row>48</xdr:row>
      <xdr:rowOff>0</xdr:rowOff>
    </xdr:to>
    <xdr:sp macro="" textlink="">
      <xdr:nvSpPr>
        <xdr:cNvPr id="94" name="正方形/長方形 93"/>
        <xdr:cNvSpPr/>
      </xdr:nvSpPr>
      <xdr:spPr>
        <a:xfrm>
          <a:off x="17145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142240</xdr:rowOff>
    </xdr:to>
    <xdr:sp macro="" textlink="">
      <xdr:nvSpPr>
        <xdr:cNvPr id="95" name="正方形/長方形 94"/>
        <xdr:cNvSpPr/>
      </xdr:nvSpPr>
      <xdr:spPr>
        <a:xfrm>
          <a:off x="27432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89535</xdr:rowOff>
    </xdr:from>
    <xdr:to>
      <xdr:col>24</xdr:col>
      <xdr:colOff>0</xdr:colOff>
      <xdr:row>48</xdr:row>
      <xdr:rowOff>0</xdr:rowOff>
    </xdr:to>
    <xdr:sp macro="" textlink="">
      <xdr:nvSpPr>
        <xdr:cNvPr id="96" name="正方形/長方形 95"/>
        <xdr:cNvSpPr/>
      </xdr:nvSpPr>
      <xdr:spPr>
        <a:xfrm>
          <a:off x="27432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84455</xdr:rowOff>
    </xdr:to>
    <xdr:sp macro="" textlink="">
      <xdr:nvSpPr>
        <xdr:cNvPr id="97" name="正方形/長方形 96"/>
        <xdr:cNvSpPr/>
      </xdr:nvSpPr>
      <xdr:spPr>
        <a:xfrm>
          <a:off x="685800" y="7955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29235"/>
    <xdr:sp macro="" textlink="">
      <xdr:nvSpPr>
        <xdr:cNvPr id="98" name="テキスト ボックス 97"/>
        <xdr:cNvSpPr txBox="1"/>
      </xdr:nvSpPr>
      <xdr:spPr>
        <a:xfrm>
          <a:off x="6667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xdr:cNvCxnSpPr/>
      </xdr:nvCxnSpPr>
      <xdr:spPr>
        <a:xfrm>
          <a:off x="685800" y="10161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113665</xdr:rowOff>
    </xdr:from>
    <xdr:ext cx="248920" cy="262255"/>
    <xdr:sp macro="" textlink="">
      <xdr:nvSpPr>
        <xdr:cNvPr id="100" name="テキスト ボックス 99"/>
        <xdr:cNvSpPr txBox="1"/>
      </xdr:nvSpPr>
      <xdr:spPr>
        <a:xfrm>
          <a:off x="474980" y="100260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99695</xdr:rowOff>
    </xdr:from>
    <xdr:to>
      <xdr:col>28</xdr:col>
      <xdr:colOff>114300</xdr:colOff>
      <xdr:row>59</xdr:row>
      <xdr:rowOff>99695</xdr:rowOff>
    </xdr:to>
    <xdr:cxnSp macro="">
      <xdr:nvCxnSpPr>
        <xdr:cNvPr id="101" name="直線コネクタ 100"/>
        <xdr:cNvCxnSpPr/>
      </xdr:nvCxnSpPr>
      <xdr:spPr>
        <a:xfrm>
          <a:off x="685800" y="98469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129540</xdr:rowOff>
    </xdr:from>
    <xdr:ext cx="528320" cy="259080"/>
    <xdr:sp macro="" textlink="">
      <xdr:nvSpPr>
        <xdr:cNvPr id="102" name="テキスト ボックス 101"/>
        <xdr:cNvSpPr txBox="1"/>
      </xdr:nvSpPr>
      <xdr:spPr>
        <a:xfrm>
          <a:off x="211455" y="9711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116205</xdr:rowOff>
    </xdr:from>
    <xdr:to>
      <xdr:col>28</xdr:col>
      <xdr:colOff>114300</xdr:colOff>
      <xdr:row>57</xdr:row>
      <xdr:rowOff>116205</xdr:rowOff>
    </xdr:to>
    <xdr:cxnSp macro="">
      <xdr:nvCxnSpPr>
        <xdr:cNvPr id="103" name="直線コネクタ 102"/>
        <xdr:cNvCxnSpPr/>
      </xdr:nvCxnSpPr>
      <xdr:spPr>
        <a:xfrm>
          <a:off x="685800" y="9533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146685</xdr:rowOff>
    </xdr:from>
    <xdr:ext cx="528320" cy="262255"/>
    <xdr:sp macro="" textlink="">
      <xdr:nvSpPr>
        <xdr:cNvPr id="104" name="テキスト ボックス 103"/>
        <xdr:cNvSpPr txBox="1"/>
      </xdr:nvSpPr>
      <xdr:spPr>
        <a:xfrm>
          <a:off x="211455" y="939863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132715</xdr:rowOff>
    </xdr:from>
    <xdr:to>
      <xdr:col>28</xdr:col>
      <xdr:colOff>114300</xdr:colOff>
      <xdr:row>55</xdr:row>
      <xdr:rowOff>132715</xdr:rowOff>
    </xdr:to>
    <xdr:cxnSp macro="">
      <xdr:nvCxnSpPr>
        <xdr:cNvPr id="105" name="直線コネクタ 104"/>
        <xdr:cNvCxnSpPr/>
      </xdr:nvCxnSpPr>
      <xdr:spPr>
        <a:xfrm>
          <a:off x="685800" y="9219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163195</xdr:rowOff>
    </xdr:from>
    <xdr:ext cx="528320" cy="259080"/>
    <xdr:sp macro="" textlink="">
      <xdr:nvSpPr>
        <xdr:cNvPr id="106" name="テキスト ボックス 105"/>
        <xdr:cNvSpPr txBox="1"/>
      </xdr:nvSpPr>
      <xdr:spPr>
        <a:xfrm>
          <a:off x="211455" y="9084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149860</xdr:rowOff>
    </xdr:from>
    <xdr:to>
      <xdr:col>28</xdr:col>
      <xdr:colOff>114300</xdr:colOff>
      <xdr:row>53</xdr:row>
      <xdr:rowOff>149860</xdr:rowOff>
    </xdr:to>
    <xdr:cxnSp macro="">
      <xdr:nvCxnSpPr>
        <xdr:cNvPr id="107" name="直線コネクタ 106"/>
        <xdr:cNvCxnSpPr/>
      </xdr:nvCxnSpPr>
      <xdr:spPr>
        <a:xfrm>
          <a:off x="685800" y="8906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5080</xdr:rowOff>
    </xdr:from>
    <xdr:ext cx="592455" cy="262255"/>
    <xdr:sp macro="" textlink="">
      <xdr:nvSpPr>
        <xdr:cNvPr id="108" name="テキスト ボックス 107"/>
        <xdr:cNvSpPr txBox="1"/>
      </xdr:nvSpPr>
      <xdr:spPr>
        <a:xfrm>
          <a:off x="166370" y="8761730"/>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165100</xdr:rowOff>
    </xdr:from>
    <xdr:to>
      <xdr:col>28</xdr:col>
      <xdr:colOff>114300</xdr:colOff>
      <xdr:row>51</xdr:row>
      <xdr:rowOff>165100</xdr:rowOff>
    </xdr:to>
    <xdr:cxnSp macro="">
      <xdr:nvCxnSpPr>
        <xdr:cNvPr id="109" name="直線コネクタ 108"/>
        <xdr:cNvCxnSpPr/>
      </xdr:nvCxnSpPr>
      <xdr:spPr>
        <a:xfrm>
          <a:off x="685800" y="8591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2455" cy="260350"/>
    <xdr:sp macro="" textlink="">
      <xdr:nvSpPr>
        <xdr:cNvPr id="110" name="テキスト ボックス 109"/>
        <xdr:cNvSpPr txBox="1"/>
      </xdr:nvSpPr>
      <xdr:spPr>
        <a:xfrm>
          <a:off x="166370" y="8448040"/>
          <a:ext cx="5924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xdr:cNvCxnSpPr/>
      </xdr:nvCxnSpPr>
      <xdr:spPr>
        <a:xfrm>
          <a:off x="685800" y="8269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38735</xdr:rowOff>
    </xdr:from>
    <xdr:ext cx="592455" cy="262255"/>
    <xdr:sp macro="" textlink="">
      <xdr:nvSpPr>
        <xdr:cNvPr id="112" name="テキスト ボックス 111"/>
        <xdr:cNvSpPr txBox="1"/>
      </xdr:nvSpPr>
      <xdr:spPr>
        <a:xfrm>
          <a:off x="166370" y="8134985"/>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685800" y="795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9715"/>
    <xdr:sp macro="" textlink="">
      <xdr:nvSpPr>
        <xdr:cNvPr id="114" name="テキスト ボックス 113"/>
        <xdr:cNvSpPr txBox="1"/>
      </xdr:nvSpPr>
      <xdr:spPr>
        <a:xfrm>
          <a:off x="166370" y="7820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84455</xdr:rowOff>
    </xdr:to>
    <xdr:sp macro="" textlink="">
      <xdr:nvSpPr>
        <xdr:cNvPr id="115" name="物件費グラフ枠"/>
        <xdr:cNvSpPr/>
      </xdr:nvSpPr>
      <xdr:spPr>
        <a:xfrm>
          <a:off x="685800" y="7955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107315</xdr:rowOff>
    </xdr:to>
    <xdr:cxnSp macro="">
      <xdr:nvCxnSpPr>
        <xdr:cNvPr id="116" name="直線コネクタ 115"/>
        <xdr:cNvCxnSpPr/>
      </xdr:nvCxnSpPr>
      <xdr:spPr>
        <a:xfrm flipV="1">
          <a:off x="4176395" y="8468995"/>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111125</xdr:rowOff>
    </xdr:from>
    <xdr:ext cx="534670" cy="262255"/>
    <xdr:sp macro="" textlink="">
      <xdr:nvSpPr>
        <xdr:cNvPr id="117" name="物件費最小値テキスト"/>
        <xdr:cNvSpPr txBox="1"/>
      </xdr:nvSpPr>
      <xdr:spPr>
        <a:xfrm>
          <a:off x="4229100" y="969327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107315</xdr:rowOff>
    </xdr:from>
    <xdr:to>
      <xdr:col>24</xdr:col>
      <xdr:colOff>152400</xdr:colOff>
      <xdr:row>58</xdr:row>
      <xdr:rowOff>107315</xdr:rowOff>
    </xdr:to>
    <xdr:cxnSp macro="">
      <xdr:nvCxnSpPr>
        <xdr:cNvPr id="118" name="直線コネクタ 117"/>
        <xdr:cNvCxnSpPr/>
      </xdr:nvCxnSpPr>
      <xdr:spPr>
        <a:xfrm>
          <a:off x="4108450" y="9689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598805" cy="259080"/>
    <xdr:sp macro="" textlink="">
      <xdr:nvSpPr>
        <xdr:cNvPr id="119" name="物件費最大値テキスト"/>
        <xdr:cNvSpPr txBox="1"/>
      </xdr:nvSpPr>
      <xdr:spPr>
        <a:xfrm>
          <a:off x="4229100" y="8258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20" name="直線コネクタ 119"/>
        <xdr:cNvCxnSpPr/>
      </xdr:nvCxnSpPr>
      <xdr:spPr>
        <a:xfrm>
          <a:off x="4108450" y="8468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56</xdr:row>
      <xdr:rowOff>120015</xdr:rowOff>
    </xdr:from>
    <xdr:to>
      <xdr:col>24</xdr:col>
      <xdr:colOff>63500</xdr:colOff>
      <xdr:row>57</xdr:row>
      <xdr:rowOff>28575</xdr:rowOff>
    </xdr:to>
    <xdr:cxnSp macro="">
      <xdr:nvCxnSpPr>
        <xdr:cNvPr id="121" name="直線コネクタ 120"/>
        <xdr:cNvCxnSpPr/>
      </xdr:nvCxnSpPr>
      <xdr:spPr>
        <a:xfrm flipV="1">
          <a:off x="3425190" y="9371965"/>
          <a:ext cx="75311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534670" cy="262255"/>
    <xdr:sp macro="" textlink="">
      <xdr:nvSpPr>
        <xdr:cNvPr id="122" name="物件費平均値テキスト"/>
        <xdr:cNvSpPr txBox="1"/>
      </xdr:nvSpPr>
      <xdr:spPr>
        <a:xfrm>
          <a:off x="4229100" y="9363710"/>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132715</xdr:rowOff>
    </xdr:from>
    <xdr:to>
      <xdr:col>24</xdr:col>
      <xdr:colOff>114300</xdr:colOff>
      <xdr:row>57</xdr:row>
      <xdr:rowOff>61595</xdr:rowOff>
    </xdr:to>
    <xdr:sp macro="" textlink="">
      <xdr:nvSpPr>
        <xdr:cNvPr id="123" name="フローチャート: 判断 122"/>
        <xdr:cNvSpPr/>
      </xdr:nvSpPr>
      <xdr:spPr>
        <a:xfrm>
          <a:off x="4127500" y="938466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28575</xdr:rowOff>
    </xdr:from>
    <xdr:to>
      <xdr:col>19</xdr:col>
      <xdr:colOff>167640</xdr:colOff>
      <xdr:row>57</xdr:row>
      <xdr:rowOff>73025</xdr:rowOff>
    </xdr:to>
    <xdr:cxnSp macro="">
      <xdr:nvCxnSpPr>
        <xdr:cNvPr id="124" name="直線コネクタ 123"/>
        <xdr:cNvCxnSpPr/>
      </xdr:nvCxnSpPr>
      <xdr:spPr>
        <a:xfrm flipV="1">
          <a:off x="2622550" y="9445625"/>
          <a:ext cx="80264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0</xdr:rowOff>
    </xdr:from>
    <xdr:to>
      <xdr:col>20</xdr:col>
      <xdr:colOff>38100</xdr:colOff>
      <xdr:row>57</xdr:row>
      <xdr:rowOff>104140</xdr:rowOff>
    </xdr:to>
    <xdr:sp macro="" textlink="">
      <xdr:nvSpPr>
        <xdr:cNvPr id="125" name="フローチャート: 判断 124"/>
        <xdr:cNvSpPr/>
      </xdr:nvSpPr>
      <xdr:spPr>
        <a:xfrm>
          <a:off x="3384550" y="9417050"/>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93980</xdr:rowOff>
    </xdr:from>
    <xdr:ext cx="531495" cy="259080"/>
    <xdr:sp macro="" textlink="">
      <xdr:nvSpPr>
        <xdr:cNvPr id="126" name="テキスト ボックス 125"/>
        <xdr:cNvSpPr txBox="1"/>
      </xdr:nvSpPr>
      <xdr:spPr>
        <a:xfrm>
          <a:off x="3187065" y="9511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73025</xdr:rowOff>
    </xdr:from>
    <xdr:to>
      <xdr:col>15</xdr:col>
      <xdr:colOff>50800</xdr:colOff>
      <xdr:row>58</xdr:row>
      <xdr:rowOff>14605</xdr:rowOff>
    </xdr:to>
    <xdr:cxnSp macro="">
      <xdr:nvCxnSpPr>
        <xdr:cNvPr id="127" name="直線コネクタ 126"/>
        <xdr:cNvCxnSpPr/>
      </xdr:nvCxnSpPr>
      <xdr:spPr>
        <a:xfrm flipV="1">
          <a:off x="1828800" y="9490075"/>
          <a:ext cx="7937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113665</xdr:rowOff>
    </xdr:from>
    <xdr:to>
      <xdr:col>15</xdr:col>
      <xdr:colOff>101600</xdr:colOff>
      <xdr:row>57</xdr:row>
      <xdr:rowOff>42545</xdr:rowOff>
    </xdr:to>
    <xdr:sp macro="" textlink="">
      <xdr:nvSpPr>
        <xdr:cNvPr id="128" name="フローチャート: 判断 127"/>
        <xdr:cNvSpPr/>
      </xdr:nvSpPr>
      <xdr:spPr>
        <a:xfrm>
          <a:off x="2571750" y="936561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58420</xdr:rowOff>
    </xdr:from>
    <xdr:ext cx="534670" cy="259080"/>
    <xdr:sp macro="" textlink="">
      <xdr:nvSpPr>
        <xdr:cNvPr id="129" name="テキスト ボックス 128"/>
        <xdr:cNvSpPr txBox="1"/>
      </xdr:nvSpPr>
      <xdr:spPr>
        <a:xfrm>
          <a:off x="2393315" y="914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58</xdr:row>
      <xdr:rowOff>14605</xdr:rowOff>
    </xdr:from>
    <xdr:to>
      <xdr:col>10</xdr:col>
      <xdr:colOff>114300</xdr:colOff>
      <xdr:row>58</xdr:row>
      <xdr:rowOff>69850</xdr:rowOff>
    </xdr:to>
    <xdr:cxnSp macro="">
      <xdr:nvCxnSpPr>
        <xdr:cNvPr id="130" name="直線コネクタ 129"/>
        <xdr:cNvCxnSpPr/>
      </xdr:nvCxnSpPr>
      <xdr:spPr>
        <a:xfrm flipV="1">
          <a:off x="1024890" y="9596755"/>
          <a:ext cx="80391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146050</xdr:rowOff>
    </xdr:from>
    <xdr:to>
      <xdr:col>10</xdr:col>
      <xdr:colOff>165100</xdr:colOff>
      <xdr:row>57</xdr:row>
      <xdr:rowOff>74930</xdr:rowOff>
    </xdr:to>
    <xdr:sp macro="" textlink="">
      <xdr:nvSpPr>
        <xdr:cNvPr id="131" name="フローチャート: 判断 130"/>
        <xdr:cNvSpPr/>
      </xdr:nvSpPr>
      <xdr:spPr>
        <a:xfrm>
          <a:off x="1778000" y="939800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90805</xdr:rowOff>
    </xdr:from>
    <xdr:ext cx="534670" cy="259080"/>
    <xdr:sp macro="" textlink="">
      <xdr:nvSpPr>
        <xdr:cNvPr id="132" name="テキスト ボックス 131"/>
        <xdr:cNvSpPr txBox="1"/>
      </xdr:nvSpPr>
      <xdr:spPr>
        <a:xfrm>
          <a:off x="1580515" y="9177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20955</xdr:rowOff>
    </xdr:from>
    <xdr:to>
      <xdr:col>6</xdr:col>
      <xdr:colOff>38100</xdr:colOff>
      <xdr:row>57</xdr:row>
      <xdr:rowOff>125095</xdr:rowOff>
    </xdr:to>
    <xdr:sp macro="" textlink="">
      <xdr:nvSpPr>
        <xdr:cNvPr id="133" name="フローチャート: 判断 132"/>
        <xdr:cNvSpPr/>
      </xdr:nvSpPr>
      <xdr:spPr>
        <a:xfrm>
          <a:off x="984250" y="9438005"/>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142240</xdr:rowOff>
    </xdr:from>
    <xdr:ext cx="531495" cy="262255"/>
    <xdr:sp macro="" textlink="">
      <xdr:nvSpPr>
        <xdr:cNvPr id="134" name="テキスト ボックス 133"/>
        <xdr:cNvSpPr txBox="1"/>
      </xdr:nvSpPr>
      <xdr:spPr>
        <a:xfrm>
          <a:off x="786765" y="922909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81280</xdr:rowOff>
    </xdr:from>
    <xdr:ext cx="762000" cy="262255"/>
    <xdr:sp macro="" textlink="">
      <xdr:nvSpPr>
        <xdr:cNvPr id="135" name="テキスト ボックス 134"/>
        <xdr:cNvSpPr txBox="1"/>
      </xdr:nvSpPr>
      <xdr:spPr>
        <a:xfrm>
          <a:off x="40068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61</xdr:row>
      <xdr:rowOff>81280</xdr:rowOff>
    </xdr:from>
    <xdr:ext cx="762000" cy="262255"/>
    <xdr:sp macro="" textlink="">
      <xdr:nvSpPr>
        <xdr:cNvPr id="136" name="テキスト ボックス 135"/>
        <xdr:cNvSpPr txBox="1"/>
      </xdr:nvSpPr>
      <xdr:spPr>
        <a:xfrm>
          <a:off x="32537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81280</xdr:rowOff>
    </xdr:from>
    <xdr:ext cx="762000" cy="262255"/>
    <xdr:sp macro="" textlink="">
      <xdr:nvSpPr>
        <xdr:cNvPr id="137" name="テキスト ボックス 136"/>
        <xdr:cNvSpPr txBox="1"/>
      </xdr:nvSpPr>
      <xdr:spPr>
        <a:xfrm>
          <a:off x="24511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81280</xdr:rowOff>
    </xdr:from>
    <xdr:ext cx="762000" cy="262255"/>
    <xdr:sp macro="" textlink="">
      <xdr:nvSpPr>
        <xdr:cNvPr id="138" name="テキスト ボックス 137"/>
        <xdr:cNvSpPr txBox="1"/>
      </xdr:nvSpPr>
      <xdr:spPr>
        <a:xfrm>
          <a:off x="16573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61</xdr:row>
      <xdr:rowOff>81280</xdr:rowOff>
    </xdr:from>
    <xdr:ext cx="762000" cy="262255"/>
    <xdr:sp macro="" textlink="">
      <xdr:nvSpPr>
        <xdr:cNvPr id="139" name="テキスト ボックス 138"/>
        <xdr:cNvSpPr txBox="1"/>
      </xdr:nvSpPr>
      <xdr:spPr>
        <a:xfrm>
          <a:off x="8534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69850</xdr:rowOff>
    </xdr:from>
    <xdr:to>
      <xdr:col>24</xdr:col>
      <xdr:colOff>114300</xdr:colOff>
      <xdr:row>56</xdr:row>
      <xdr:rowOff>165100</xdr:rowOff>
    </xdr:to>
    <xdr:sp macro="" textlink="">
      <xdr:nvSpPr>
        <xdr:cNvPr id="140" name="楕円 139"/>
        <xdr:cNvSpPr/>
      </xdr:nvSpPr>
      <xdr:spPr>
        <a:xfrm>
          <a:off x="4127500" y="932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92710</xdr:rowOff>
    </xdr:from>
    <xdr:ext cx="534670" cy="259080"/>
    <xdr:sp macro="" textlink="">
      <xdr:nvSpPr>
        <xdr:cNvPr id="141" name="物件費該当値テキスト"/>
        <xdr:cNvSpPr txBox="1"/>
      </xdr:nvSpPr>
      <xdr:spPr>
        <a:xfrm>
          <a:off x="4229100" y="917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150495</xdr:rowOff>
    </xdr:from>
    <xdr:to>
      <xdr:col>20</xdr:col>
      <xdr:colOff>38100</xdr:colOff>
      <xdr:row>57</xdr:row>
      <xdr:rowOff>80010</xdr:rowOff>
    </xdr:to>
    <xdr:sp macro="" textlink="">
      <xdr:nvSpPr>
        <xdr:cNvPr id="142" name="楕円 141"/>
        <xdr:cNvSpPr/>
      </xdr:nvSpPr>
      <xdr:spPr>
        <a:xfrm>
          <a:off x="3384550" y="9402445"/>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95885</xdr:rowOff>
    </xdr:from>
    <xdr:ext cx="531495" cy="259080"/>
    <xdr:sp macro="" textlink="">
      <xdr:nvSpPr>
        <xdr:cNvPr id="143" name="テキスト ボックス 142"/>
        <xdr:cNvSpPr txBox="1"/>
      </xdr:nvSpPr>
      <xdr:spPr>
        <a:xfrm>
          <a:off x="3187065" y="91827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20320</xdr:rowOff>
    </xdr:from>
    <xdr:to>
      <xdr:col>15</xdr:col>
      <xdr:colOff>101600</xdr:colOff>
      <xdr:row>57</xdr:row>
      <xdr:rowOff>124460</xdr:rowOff>
    </xdr:to>
    <xdr:sp macro="" textlink="">
      <xdr:nvSpPr>
        <xdr:cNvPr id="144" name="楕円 143"/>
        <xdr:cNvSpPr/>
      </xdr:nvSpPr>
      <xdr:spPr>
        <a:xfrm>
          <a:off x="2571750" y="94373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116205</xdr:rowOff>
    </xdr:from>
    <xdr:ext cx="534670" cy="260985"/>
    <xdr:sp macro="" textlink="">
      <xdr:nvSpPr>
        <xdr:cNvPr id="145" name="テキスト ボックス 144"/>
        <xdr:cNvSpPr txBox="1"/>
      </xdr:nvSpPr>
      <xdr:spPr>
        <a:xfrm>
          <a:off x="2393315" y="953325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135890</xdr:rowOff>
    </xdr:from>
    <xdr:to>
      <xdr:col>10</xdr:col>
      <xdr:colOff>165100</xdr:colOff>
      <xdr:row>58</xdr:row>
      <xdr:rowOff>66040</xdr:rowOff>
    </xdr:to>
    <xdr:sp macro="" textlink="">
      <xdr:nvSpPr>
        <xdr:cNvPr id="146" name="楕円 145"/>
        <xdr:cNvSpPr/>
      </xdr:nvSpPr>
      <xdr:spPr>
        <a:xfrm>
          <a:off x="1778000" y="9552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55880</xdr:rowOff>
    </xdr:from>
    <xdr:ext cx="534670" cy="259715"/>
    <xdr:sp macro="" textlink="">
      <xdr:nvSpPr>
        <xdr:cNvPr id="147" name="テキスト ボックス 146"/>
        <xdr:cNvSpPr txBox="1"/>
      </xdr:nvSpPr>
      <xdr:spPr>
        <a:xfrm>
          <a:off x="1580515" y="963803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17145</xdr:rowOff>
    </xdr:from>
    <xdr:to>
      <xdr:col>6</xdr:col>
      <xdr:colOff>38100</xdr:colOff>
      <xdr:row>58</xdr:row>
      <xdr:rowOff>120015</xdr:rowOff>
    </xdr:to>
    <xdr:sp macro="" textlink="">
      <xdr:nvSpPr>
        <xdr:cNvPr id="148" name="楕円 147"/>
        <xdr:cNvSpPr/>
      </xdr:nvSpPr>
      <xdr:spPr>
        <a:xfrm>
          <a:off x="984250" y="9599295"/>
          <a:ext cx="825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112395</xdr:rowOff>
    </xdr:from>
    <xdr:ext cx="531495" cy="262255"/>
    <xdr:sp macro="" textlink="">
      <xdr:nvSpPr>
        <xdr:cNvPr id="149" name="テキスト ボックス 148"/>
        <xdr:cNvSpPr txBox="1"/>
      </xdr:nvSpPr>
      <xdr:spPr>
        <a:xfrm>
          <a:off x="786765" y="969454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32385</xdr:rowOff>
    </xdr:to>
    <xdr:sp macro="" textlink="">
      <xdr:nvSpPr>
        <xdr:cNvPr id="150" name="正方形/長方形 149"/>
        <xdr:cNvSpPr/>
      </xdr:nvSpPr>
      <xdr:spPr>
        <a:xfrm>
          <a:off x="685800" y="10464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142240</xdr:rowOff>
    </xdr:to>
    <xdr:sp macro="" textlink="">
      <xdr:nvSpPr>
        <xdr:cNvPr id="151" name="正方形/長方形 150"/>
        <xdr:cNvSpPr/>
      </xdr:nvSpPr>
      <xdr:spPr>
        <a:xfrm>
          <a:off x="8128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89535</xdr:rowOff>
    </xdr:from>
    <xdr:to>
      <xdr:col>12</xdr:col>
      <xdr:colOff>127000</xdr:colOff>
      <xdr:row>68</xdr:row>
      <xdr:rowOff>0</xdr:rowOff>
    </xdr:to>
    <xdr:sp macro="" textlink="">
      <xdr:nvSpPr>
        <xdr:cNvPr id="152" name="正方形/長方形 151"/>
        <xdr:cNvSpPr/>
      </xdr:nvSpPr>
      <xdr:spPr>
        <a:xfrm>
          <a:off x="8128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142240</xdr:rowOff>
    </xdr:to>
    <xdr:sp macro="" textlink="">
      <xdr:nvSpPr>
        <xdr:cNvPr id="153" name="正方形/長方形 152"/>
        <xdr:cNvSpPr/>
      </xdr:nvSpPr>
      <xdr:spPr>
        <a:xfrm>
          <a:off x="17145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89535</xdr:rowOff>
    </xdr:from>
    <xdr:to>
      <xdr:col>18</xdr:col>
      <xdr:colOff>0</xdr:colOff>
      <xdr:row>68</xdr:row>
      <xdr:rowOff>0</xdr:rowOff>
    </xdr:to>
    <xdr:sp macro="" textlink="">
      <xdr:nvSpPr>
        <xdr:cNvPr id="154" name="正方形/長方形 153"/>
        <xdr:cNvSpPr/>
      </xdr:nvSpPr>
      <xdr:spPr>
        <a:xfrm>
          <a:off x="17145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142240</xdr:rowOff>
    </xdr:to>
    <xdr:sp macro="" textlink="">
      <xdr:nvSpPr>
        <xdr:cNvPr id="155" name="正方形/長方形 154"/>
        <xdr:cNvSpPr/>
      </xdr:nvSpPr>
      <xdr:spPr>
        <a:xfrm>
          <a:off x="27432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89535</xdr:rowOff>
    </xdr:from>
    <xdr:to>
      <xdr:col>24</xdr:col>
      <xdr:colOff>0</xdr:colOff>
      <xdr:row>68</xdr:row>
      <xdr:rowOff>0</xdr:rowOff>
    </xdr:to>
    <xdr:sp macro="" textlink="">
      <xdr:nvSpPr>
        <xdr:cNvPr id="156" name="正方形/長方形 155"/>
        <xdr:cNvSpPr/>
      </xdr:nvSpPr>
      <xdr:spPr>
        <a:xfrm>
          <a:off x="27432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85725</xdr:rowOff>
    </xdr:to>
    <xdr:sp macro="" textlink="">
      <xdr:nvSpPr>
        <xdr:cNvPr id="157" name="正方形/長方形 156"/>
        <xdr:cNvSpPr/>
      </xdr:nvSpPr>
      <xdr:spPr>
        <a:xfrm>
          <a:off x="685800" y="11257915"/>
          <a:ext cx="4229100" cy="2207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29235"/>
    <xdr:sp macro="" textlink="">
      <xdr:nvSpPr>
        <xdr:cNvPr id="158" name="テキスト ボックス 157"/>
        <xdr:cNvSpPr txBox="1"/>
      </xdr:nvSpPr>
      <xdr:spPr>
        <a:xfrm>
          <a:off x="66675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85725</xdr:rowOff>
    </xdr:from>
    <xdr:to>
      <xdr:col>28</xdr:col>
      <xdr:colOff>114300</xdr:colOff>
      <xdr:row>81</xdr:row>
      <xdr:rowOff>85725</xdr:rowOff>
    </xdr:to>
    <xdr:cxnSp macro="">
      <xdr:nvCxnSpPr>
        <xdr:cNvPr id="159" name="直線コネクタ 158"/>
        <xdr:cNvCxnSpPr/>
      </xdr:nvCxnSpPr>
      <xdr:spPr>
        <a:xfrm>
          <a:off x="685800" y="13465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45720</xdr:rowOff>
    </xdr:from>
    <xdr:to>
      <xdr:col>28</xdr:col>
      <xdr:colOff>114300</xdr:colOff>
      <xdr:row>79</xdr:row>
      <xdr:rowOff>45720</xdr:rowOff>
    </xdr:to>
    <xdr:cxnSp macro="">
      <xdr:nvCxnSpPr>
        <xdr:cNvPr id="160" name="直線コネクタ 159"/>
        <xdr:cNvCxnSpPr/>
      </xdr:nvCxnSpPr>
      <xdr:spPr>
        <a:xfrm>
          <a:off x="685800" y="130949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76200</xdr:rowOff>
    </xdr:from>
    <xdr:ext cx="248920" cy="266700"/>
    <xdr:sp macro="" textlink="">
      <xdr:nvSpPr>
        <xdr:cNvPr id="161" name="テキスト ボックス 160"/>
        <xdr:cNvSpPr txBox="1"/>
      </xdr:nvSpPr>
      <xdr:spPr>
        <a:xfrm>
          <a:off x="474980" y="12960350"/>
          <a:ext cx="248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xdr:cNvCxnSpPr/>
      </xdr:nvCxnSpPr>
      <xdr:spPr>
        <a:xfrm>
          <a:off x="685800" y="12724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36195</xdr:rowOff>
    </xdr:from>
    <xdr:ext cx="528320" cy="262255"/>
    <xdr:sp macro="" textlink="">
      <xdr:nvSpPr>
        <xdr:cNvPr id="163" name="テキスト ボックス 162"/>
        <xdr:cNvSpPr txBox="1"/>
      </xdr:nvSpPr>
      <xdr:spPr>
        <a:xfrm>
          <a:off x="211455" y="12590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142240</xdr:rowOff>
    </xdr:from>
    <xdr:to>
      <xdr:col>28</xdr:col>
      <xdr:colOff>114300</xdr:colOff>
      <xdr:row>74</xdr:row>
      <xdr:rowOff>142240</xdr:rowOff>
    </xdr:to>
    <xdr:cxnSp macro="">
      <xdr:nvCxnSpPr>
        <xdr:cNvPr id="164" name="直線コネクタ 163"/>
        <xdr:cNvCxnSpPr/>
      </xdr:nvCxnSpPr>
      <xdr:spPr>
        <a:xfrm>
          <a:off x="685800" y="12365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28320" cy="262255"/>
    <xdr:sp macro="" textlink="">
      <xdr:nvSpPr>
        <xdr:cNvPr id="165" name="テキスト ボックス 164"/>
        <xdr:cNvSpPr txBox="1"/>
      </xdr:nvSpPr>
      <xdr:spPr>
        <a:xfrm>
          <a:off x="211455" y="12223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103505</xdr:rowOff>
    </xdr:from>
    <xdr:to>
      <xdr:col>28</xdr:col>
      <xdr:colOff>114300</xdr:colOff>
      <xdr:row>72</xdr:row>
      <xdr:rowOff>103505</xdr:rowOff>
    </xdr:to>
    <xdr:cxnSp macro="">
      <xdr:nvCxnSpPr>
        <xdr:cNvPr id="166" name="直線コネクタ 165"/>
        <xdr:cNvCxnSpPr/>
      </xdr:nvCxnSpPr>
      <xdr:spPr>
        <a:xfrm>
          <a:off x="685800" y="11997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132080</xdr:rowOff>
    </xdr:from>
    <xdr:ext cx="528320" cy="260985"/>
    <xdr:sp macro="" textlink="">
      <xdr:nvSpPr>
        <xdr:cNvPr id="167" name="テキスト ボックス 166"/>
        <xdr:cNvSpPr txBox="1"/>
      </xdr:nvSpPr>
      <xdr:spPr>
        <a:xfrm>
          <a:off x="211455" y="11860530"/>
          <a:ext cx="5283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685800" y="11626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93345</xdr:rowOff>
    </xdr:from>
    <xdr:ext cx="528320" cy="259080"/>
    <xdr:sp macro="" textlink="">
      <xdr:nvSpPr>
        <xdr:cNvPr id="169" name="テキスト ボックス 168"/>
        <xdr:cNvSpPr txBox="1"/>
      </xdr:nvSpPr>
      <xdr:spPr>
        <a:xfrm>
          <a:off x="211455" y="11491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xdr:cNvCxnSpPr/>
      </xdr:nvCxnSpPr>
      <xdr:spPr>
        <a:xfrm>
          <a:off x="685800" y="11257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28320" cy="259715"/>
    <xdr:sp macro="" textlink="">
      <xdr:nvSpPr>
        <xdr:cNvPr id="171" name="テキスト ボックス 170"/>
        <xdr:cNvSpPr txBox="1"/>
      </xdr:nvSpPr>
      <xdr:spPr>
        <a:xfrm>
          <a:off x="211455" y="11122660"/>
          <a:ext cx="5283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85725</xdr:rowOff>
    </xdr:to>
    <xdr:sp macro="" textlink="">
      <xdr:nvSpPr>
        <xdr:cNvPr id="172" name="維持補修費グラフ枠"/>
        <xdr:cNvSpPr/>
      </xdr:nvSpPr>
      <xdr:spPr>
        <a:xfrm>
          <a:off x="685800" y="11257915"/>
          <a:ext cx="4229100" cy="2207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149860</xdr:rowOff>
    </xdr:from>
    <xdr:to>
      <xdr:col>24</xdr:col>
      <xdr:colOff>62865</xdr:colOff>
      <xdr:row>79</xdr:row>
      <xdr:rowOff>27305</xdr:rowOff>
    </xdr:to>
    <xdr:cxnSp macro="">
      <xdr:nvCxnSpPr>
        <xdr:cNvPr id="173" name="直線コネクタ 172"/>
        <xdr:cNvCxnSpPr/>
      </xdr:nvCxnSpPr>
      <xdr:spPr>
        <a:xfrm flipV="1">
          <a:off x="4176395" y="1171321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32385</xdr:rowOff>
    </xdr:from>
    <xdr:ext cx="378460" cy="263525"/>
    <xdr:sp macro="" textlink="">
      <xdr:nvSpPr>
        <xdr:cNvPr id="174" name="維持補修費最小値テキスト"/>
        <xdr:cNvSpPr txBox="1"/>
      </xdr:nvSpPr>
      <xdr:spPr>
        <a:xfrm>
          <a:off x="4229100" y="13081635"/>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5" name="直線コネクタ 174"/>
        <xdr:cNvCxnSpPr/>
      </xdr:nvCxnSpPr>
      <xdr:spPr>
        <a:xfrm>
          <a:off x="4108450" y="13076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95250</xdr:rowOff>
    </xdr:from>
    <xdr:ext cx="534670" cy="259080"/>
    <xdr:sp macro="" textlink="">
      <xdr:nvSpPr>
        <xdr:cNvPr id="176" name="維持補修費最大値テキスト"/>
        <xdr:cNvSpPr txBox="1"/>
      </xdr:nvSpPr>
      <xdr:spPr>
        <a:xfrm>
          <a:off x="4229100" y="1149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149860</xdr:rowOff>
    </xdr:from>
    <xdr:to>
      <xdr:col>24</xdr:col>
      <xdr:colOff>152400</xdr:colOff>
      <xdr:row>70</xdr:row>
      <xdr:rowOff>149860</xdr:rowOff>
    </xdr:to>
    <xdr:cxnSp macro="">
      <xdr:nvCxnSpPr>
        <xdr:cNvPr id="177" name="直線コネクタ 176"/>
        <xdr:cNvCxnSpPr/>
      </xdr:nvCxnSpPr>
      <xdr:spPr>
        <a:xfrm>
          <a:off x="4108450" y="1171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79</xdr:row>
      <xdr:rowOff>20955</xdr:rowOff>
    </xdr:from>
    <xdr:to>
      <xdr:col>24</xdr:col>
      <xdr:colOff>63500</xdr:colOff>
      <xdr:row>79</xdr:row>
      <xdr:rowOff>21590</xdr:rowOff>
    </xdr:to>
    <xdr:cxnSp macro="">
      <xdr:nvCxnSpPr>
        <xdr:cNvPr id="178" name="直線コネクタ 177"/>
        <xdr:cNvCxnSpPr/>
      </xdr:nvCxnSpPr>
      <xdr:spPr>
        <a:xfrm>
          <a:off x="3425190" y="13070205"/>
          <a:ext cx="75311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22860</xdr:rowOff>
    </xdr:from>
    <xdr:ext cx="469900" cy="260985"/>
    <xdr:sp macro="" textlink="">
      <xdr:nvSpPr>
        <xdr:cNvPr id="179" name="維持補修費平均値テキスト"/>
        <xdr:cNvSpPr txBox="1"/>
      </xdr:nvSpPr>
      <xdr:spPr>
        <a:xfrm>
          <a:off x="4229100" y="12741910"/>
          <a:ext cx="4699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106045</xdr:rowOff>
    </xdr:to>
    <xdr:sp macro="" textlink="">
      <xdr:nvSpPr>
        <xdr:cNvPr id="180" name="フローチャート: 判断 179"/>
        <xdr:cNvSpPr/>
      </xdr:nvSpPr>
      <xdr:spPr>
        <a:xfrm>
          <a:off x="4127500" y="128847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167640</xdr:colOff>
      <xdr:row>79</xdr:row>
      <xdr:rowOff>21590</xdr:rowOff>
    </xdr:to>
    <xdr:cxnSp macro="">
      <xdr:nvCxnSpPr>
        <xdr:cNvPr id="181" name="直線コネクタ 180"/>
        <xdr:cNvCxnSpPr/>
      </xdr:nvCxnSpPr>
      <xdr:spPr>
        <a:xfrm flipV="1">
          <a:off x="2622550" y="13070205"/>
          <a:ext cx="8026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165100</xdr:rowOff>
    </xdr:from>
    <xdr:to>
      <xdr:col>20</xdr:col>
      <xdr:colOff>38100</xdr:colOff>
      <xdr:row>78</xdr:row>
      <xdr:rowOff>105410</xdr:rowOff>
    </xdr:to>
    <xdr:sp macro="" textlink="">
      <xdr:nvSpPr>
        <xdr:cNvPr id="182" name="フローチャート: 判断 181"/>
        <xdr:cNvSpPr/>
      </xdr:nvSpPr>
      <xdr:spPr>
        <a:xfrm>
          <a:off x="3384550" y="12884150"/>
          <a:ext cx="8255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118745</xdr:rowOff>
    </xdr:from>
    <xdr:ext cx="469900" cy="261620"/>
    <xdr:sp macro="" textlink="">
      <xdr:nvSpPr>
        <xdr:cNvPr id="183" name="テキスト ボックス 182"/>
        <xdr:cNvSpPr txBox="1"/>
      </xdr:nvSpPr>
      <xdr:spPr>
        <a:xfrm>
          <a:off x="3219450" y="1267269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15240</xdr:rowOff>
    </xdr:from>
    <xdr:to>
      <xdr:col>15</xdr:col>
      <xdr:colOff>50800</xdr:colOff>
      <xdr:row>79</xdr:row>
      <xdr:rowOff>21590</xdr:rowOff>
    </xdr:to>
    <xdr:cxnSp macro="">
      <xdr:nvCxnSpPr>
        <xdr:cNvPr id="184" name="直線コネクタ 183"/>
        <xdr:cNvCxnSpPr/>
      </xdr:nvCxnSpPr>
      <xdr:spPr>
        <a:xfrm>
          <a:off x="1828800" y="1306449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33655</xdr:rowOff>
    </xdr:from>
    <xdr:to>
      <xdr:col>15</xdr:col>
      <xdr:colOff>101600</xdr:colOff>
      <xdr:row>77</xdr:row>
      <xdr:rowOff>135890</xdr:rowOff>
    </xdr:to>
    <xdr:sp macro="" textlink="">
      <xdr:nvSpPr>
        <xdr:cNvPr id="185" name="フローチャート: 判断 184"/>
        <xdr:cNvSpPr/>
      </xdr:nvSpPr>
      <xdr:spPr>
        <a:xfrm>
          <a:off x="2571750" y="12752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152400</xdr:rowOff>
    </xdr:from>
    <xdr:ext cx="469900" cy="259715"/>
    <xdr:sp macro="" textlink="">
      <xdr:nvSpPr>
        <xdr:cNvPr id="186" name="テキスト ボックス 185"/>
        <xdr:cNvSpPr txBox="1"/>
      </xdr:nvSpPr>
      <xdr:spPr>
        <a:xfrm>
          <a:off x="2406650" y="1254125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79</xdr:row>
      <xdr:rowOff>15240</xdr:rowOff>
    </xdr:from>
    <xdr:to>
      <xdr:col>10</xdr:col>
      <xdr:colOff>114300</xdr:colOff>
      <xdr:row>79</xdr:row>
      <xdr:rowOff>17145</xdr:rowOff>
    </xdr:to>
    <xdr:cxnSp macro="">
      <xdr:nvCxnSpPr>
        <xdr:cNvPr id="187" name="直線コネクタ 186"/>
        <xdr:cNvCxnSpPr/>
      </xdr:nvCxnSpPr>
      <xdr:spPr>
        <a:xfrm flipV="1">
          <a:off x="1024890" y="13064490"/>
          <a:ext cx="80391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109855</xdr:rowOff>
    </xdr:from>
    <xdr:to>
      <xdr:col>10</xdr:col>
      <xdr:colOff>165100</xdr:colOff>
      <xdr:row>78</xdr:row>
      <xdr:rowOff>39370</xdr:rowOff>
    </xdr:to>
    <xdr:sp macro="" textlink="">
      <xdr:nvSpPr>
        <xdr:cNvPr id="188" name="フローチャート: 判断 187"/>
        <xdr:cNvSpPr/>
      </xdr:nvSpPr>
      <xdr:spPr>
        <a:xfrm>
          <a:off x="1778000" y="1282890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54610</xdr:rowOff>
    </xdr:from>
    <xdr:ext cx="466725" cy="259715"/>
    <xdr:sp macro="" textlink="">
      <xdr:nvSpPr>
        <xdr:cNvPr id="189" name="テキスト ボックス 188"/>
        <xdr:cNvSpPr txBox="1"/>
      </xdr:nvSpPr>
      <xdr:spPr>
        <a:xfrm>
          <a:off x="1612900" y="12608560"/>
          <a:ext cx="466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71755</xdr:rowOff>
    </xdr:from>
    <xdr:to>
      <xdr:col>6</xdr:col>
      <xdr:colOff>38100</xdr:colOff>
      <xdr:row>78</xdr:row>
      <xdr:rowOff>635</xdr:rowOff>
    </xdr:to>
    <xdr:sp macro="" textlink="">
      <xdr:nvSpPr>
        <xdr:cNvPr id="190" name="フローチャート: 判断 189"/>
        <xdr:cNvSpPr/>
      </xdr:nvSpPr>
      <xdr:spPr>
        <a:xfrm>
          <a:off x="984250" y="1279080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17145</xdr:rowOff>
    </xdr:from>
    <xdr:ext cx="469900" cy="260350"/>
    <xdr:sp macro="" textlink="">
      <xdr:nvSpPr>
        <xdr:cNvPr id="191" name="テキスト ボックス 190"/>
        <xdr:cNvSpPr txBox="1"/>
      </xdr:nvSpPr>
      <xdr:spPr>
        <a:xfrm>
          <a:off x="819150" y="1257109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6700"/>
    <xdr:sp macro="" textlink="">
      <xdr:nvSpPr>
        <xdr:cNvPr id="192" name="テキスト ボックス 191"/>
        <xdr:cNvSpPr txBox="1"/>
      </xdr:nvSpPr>
      <xdr:spPr>
        <a:xfrm>
          <a:off x="40068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81</xdr:row>
      <xdr:rowOff>83185</xdr:rowOff>
    </xdr:from>
    <xdr:ext cx="762000" cy="266700"/>
    <xdr:sp macro="" textlink="">
      <xdr:nvSpPr>
        <xdr:cNvPr id="193" name="テキスト ボックス 192"/>
        <xdr:cNvSpPr txBox="1"/>
      </xdr:nvSpPr>
      <xdr:spPr>
        <a:xfrm>
          <a:off x="32537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62000" cy="266700"/>
    <xdr:sp macro="" textlink="">
      <xdr:nvSpPr>
        <xdr:cNvPr id="194" name="テキスト ボックス 193"/>
        <xdr:cNvSpPr txBox="1"/>
      </xdr:nvSpPr>
      <xdr:spPr>
        <a:xfrm>
          <a:off x="24511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62000" cy="266700"/>
    <xdr:sp macro="" textlink="">
      <xdr:nvSpPr>
        <xdr:cNvPr id="195" name="テキスト ボックス 194"/>
        <xdr:cNvSpPr txBox="1"/>
      </xdr:nvSpPr>
      <xdr:spPr>
        <a:xfrm>
          <a:off x="16573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81</xdr:row>
      <xdr:rowOff>83185</xdr:rowOff>
    </xdr:from>
    <xdr:ext cx="762000" cy="266700"/>
    <xdr:sp macro="" textlink="">
      <xdr:nvSpPr>
        <xdr:cNvPr id="196" name="テキスト ボックス 195"/>
        <xdr:cNvSpPr txBox="1"/>
      </xdr:nvSpPr>
      <xdr:spPr>
        <a:xfrm>
          <a:off x="8534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147320</xdr:rowOff>
    </xdr:from>
    <xdr:to>
      <xdr:col>24</xdr:col>
      <xdr:colOff>114300</xdr:colOff>
      <xdr:row>79</xdr:row>
      <xdr:rowOff>74930</xdr:rowOff>
    </xdr:to>
    <xdr:sp macro="" textlink="">
      <xdr:nvSpPr>
        <xdr:cNvPr id="197" name="楕円 196"/>
        <xdr:cNvSpPr/>
      </xdr:nvSpPr>
      <xdr:spPr>
        <a:xfrm>
          <a:off x="4127500" y="1303147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58420</xdr:rowOff>
    </xdr:from>
    <xdr:ext cx="378460" cy="263525"/>
    <xdr:sp macro="" textlink="">
      <xdr:nvSpPr>
        <xdr:cNvPr id="198" name="維持補修費該当値テキスト"/>
        <xdr:cNvSpPr txBox="1"/>
      </xdr:nvSpPr>
      <xdr:spPr>
        <a:xfrm>
          <a:off x="4229100" y="1294257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146685</xdr:rowOff>
    </xdr:from>
    <xdr:to>
      <xdr:col>20</xdr:col>
      <xdr:colOff>38100</xdr:colOff>
      <xdr:row>79</xdr:row>
      <xdr:rowOff>74295</xdr:rowOff>
    </xdr:to>
    <xdr:sp macro="" textlink="">
      <xdr:nvSpPr>
        <xdr:cNvPr id="199" name="楕円 198"/>
        <xdr:cNvSpPr/>
      </xdr:nvSpPr>
      <xdr:spPr>
        <a:xfrm>
          <a:off x="3384550" y="13030835"/>
          <a:ext cx="8255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167640</xdr:colOff>
      <xdr:row>79</xdr:row>
      <xdr:rowOff>64135</xdr:rowOff>
    </xdr:from>
    <xdr:ext cx="378460" cy="264160"/>
    <xdr:sp macro="" textlink="">
      <xdr:nvSpPr>
        <xdr:cNvPr id="200" name="テキスト ボックス 199"/>
        <xdr:cNvSpPr txBox="1"/>
      </xdr:nvSpPr>
      <xdr:spPr>
        <a:xfrm>
          <a:off x="3253740" y="1311338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147320</xdr:rowOff>
    </xdr:from>
    <xdr:to>
      <xdr:col>15</xdr:col>
      <xdr:colOff>101600</xdr:colOff>
      <xdr:row>79</xdr:row>
      <xdr:rowOff>74930</xdr:rowOff>
    </xdr:to>
    <xdr:sp macro="" textlink="">
      <xdr:nvSpPr>
        <xdr:cNvPr id="201" name="楕円 200"/>
        <xdr:cNvSpPr/>
      </xdr:nvSpPr>
      <xdr:spPr>
        <a:xfrm>
          <a:off x="2571750" y="1303147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64770</xdr:rowOff>
    </xdr:from>
    <xdr:ext cx="378460" cy="264795"/>
    <xdr:sp macro="" textlink="">
      <xdr:nvSpPr>
        <xdr:cNvPr id="202" name="テキスト ボックス 201"/>
        <xdr:cNvSpPr txBox="1"/>
      </xdr:nvSpPr>
      <xdr:spPr>
        <a:xfrm>
          <a:off x="2452370" y="1311402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138430</xdr:rowOff>
    </xdr:from>
    <xdr:to>
      <xdr:col>10</xdr:col>
      <xdr:colOff>165100</xdr:colOff>
      <xdr:row>79</xdr:row>
      <xdr:rowOff>67310</xdr:rowOff>
    </xdr:to>
    <xdr:sp macro="" textlink="">
      <xdr:nvSpPr>
        <xdr:cNvPr id="203" name="楕円 202"/>
        <xdr:cNvSpPr/>
      </xdr:nvSpPr>
      <xdr:spPr>
        <a:xfrm>
          <a:off x="1778000" y="1302258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57150</xdr:rowOff>
    </xdr:from>
    <xdr:ext cx="375285" cy="264160"/>
    <xdr:sp macro="" textlink="">
      <xdr:nvSpPr>
        <xdr:cNvPr id="204" name="テキスト ボックス 203"/>
        <xdr:cNvSpPr txBox="1"/>
      </xdr:nvSpPr>
      <xdr:spPr>
        <a:xfrm>
          <a:off x="1658620" y="13106400"/>
          <a:ext cx="375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142875</xdr:rowOff>
    </xdr:from>
    <xdr:to>
      <xdr:col>6</xdr:col>
      <xdr:colOff>38100</xdr:colOff>
      <xdr:row>79</xdr:row>
      <xdr:rowOff>70485</xdr:rowOff>
    </xdr:to>
    <xdr:sp macro="" textlink="">
      <xdr:nvSpPr>
        <xdr:cNvPr id="205" name="楕円 204"/>
        <xdr:cNvSpPr/>
      </xdr:nvSpPr>
      <xdr:spPr>
        <a:xfrm>
          <a:off x="984250" y="13027025"/>
          <a:ext cx="8255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167640</xdr:colOff>
      <xdr:row>79</xdr:row>
      <xdr:rowOff>60325</xdr:rowOff>
    </xdr:from>
    <xdr:ext cx="378460" cy="263525"/>
    <xdr:sp macro="" textlink="">
      <xdr:nvSpPr>
        <xdr:cNvPr id="206" name="テキスト ボックス 205"/>
        <xdr:cNvSpPr txBox="1"/>
      </xdr:nvSpPr>
      <xdr:spPr>
        <a:xfrm>
          <a:off x="853440" y="13109575"/>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33020</xdr:rowOff>
    </xdr:to>
    <xdr:sp macro="" textlink="">
      <xdr:nvSpPr>
        <xdr:cNvPr id="207" name="正方形/長方形 206"/>
        <xdr:cNvSpPr/>
      </xdr:nvSpPr>
      <xdr:spPr>
        <a:xfrm>
          <a:off x="685800" y="1376807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144780</xdr:rowOff>
    </xdr:to>
    <xdr:sp macro="" textlink="">
      <xdr:nvSpPr>
        <xdr:cNvPr id="208" name="正方形/長方形 207"/>
        <xdr:cNvSpPr/>
      </xdr:nvSpPr>
      <xdr:spPr>
        <a:xfrm>
          <a:off x="8128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91440</xdr:rowOff>
    </xdr:from>
    <xdr:to>
      <xdr:col>12</xdr:col>
      <xdr:colOff>127000</xdr:colOff>
      <xdr:row>88</xdr:row>
      <xdr:rowOff>0</xdr:rowOff>
    </xdr:to>
    <xdr:sp macro="" textlink="">
      <xdr:nvSpPr>
        <xdr:cNvPr id="209" name="正方形/長方形 208"/>
        <xdr:cNvSpPr/>
      </xdr:nvSpPr>
      <xdr:spPr>
        <a:xfrm>
          <a:off x="8128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144780</xdr:rowOff>
    </xdr:to>
    <xdr:sp macro="" textlink="">
      <xdr:nvSpPr>
        <xdr:cNvPr id="210" name="正方形/長方形 209"/>
        <xdr:cNvSpPr/>
      </xdr:nvSpPr>
      <xdr:spPr>
        <a:xfrm>
          <a:off x="17145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91440</xdr:rowOff>
    </xdr:from>
    <xdr:to>
      <xdr:col>18</xdr:col>
      <xdr:colOff>0</xdr:colOff>
      <xdr:row>88</xdr:row>
      <xdr:rowOff>0</xdr:rowOff>
    </xdr:to>
    <xdr:sp macro="" textlink="">
      <xdr:nvSpPr>
        <xdr:cNvPr id="211" name="正方形/長方形 210"/>
        <xdr:cNvSpPr/>
      </xdr:nvSpPr>
      <xdr:spPr>
        <a:xfrm>
          <a:off x="17145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144780</xdr:rowOff>
    </xdr:to>
    <xdr:sp macro="" textlink="">
      <xdr:nvSpPr>
        <xdr:cNvPr id="212" name="正方形/長方形 211"/>
        <xdr:cNvSpPr/>
      </xdr:nvSpPr>
      <xdr:spPr>
        <a:xfrm>
          <a:off x="27432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91440</xdr:rowOff>
    </xdr:from>
    <xdr:to>
      <xdr:col>24</xdr:col>
      <xdr:colOff>0</xdr:colOff>
      <xdr:row>88</xdr:row>
      <xdr:rowOff>0</xdr:rowOff>
    </xdr:to>
    <xdr:sp macro="" textlink="">
      <xdr:nvSpPr>
        <xdr:cNvPr id="213" name="正方形/長方形 212"/>
        <xdr:cNvSpPr/>
      </xdr:nvSpPr>
      <xdr:spPr>
        <a:xfrm>
          <a:off x="27432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85800" y="14560550"/>
          <a:ext cx="422910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33045"/>
    <xdr:sp macro="" textlink="">
      <xdr:nvSpPr>
        <xdr:cNvPr id="215" name="テキスト ボックス 214"/>
        <xdr:cNvSpPr txBox="1"/>
      </xdr:nvSpPr>
      <xdr:spPr>
        <a:xfrm>
          <a:off x="66675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858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8320" cy="255905"/>
    <xdr:sp macro="" textlink="">
      <xdr:nvSpPr>
        <xdr:cNvPr id="217" name="テキスト ボックス 216"/>
        <xdr:cNvSpPr txBox="1"/>
      </xdr:nvSpPr>
      <xdr:spPr>
        <a:xfrm>
          <a:off x="211455" y="16685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685800" y="16501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8320" cy="259080"/>
    <xdr:sp macro="" textlink="">
      <xdr:nvSpPr>
        <xdr:cNvPr id="219" name="テキスト ボックス 218"/>
        <xdr:cNvSpPr txBox="1"/>
      </xdr:nvSpPr>
      <xdr:spPr>
        <a:xfrm>
          <a:off x="211455" y="16358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685800" y="16174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8320" cy="255905"/>
    <xdr:sp macro="" textlink="">
      <xdr:nvSpPr>
        <xdr:cNvPr id="221" name="テキスト ボックス 220"/>
        <xdr:cNvSpPr txBox="1"/>
      </xdr:nvSpPr>
      <xdr:spPr>
        <a:xfrm>
          <a:off x="211455" y="160318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685800" y="158483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2455" cy="259080"/>
    <xdr:sp macro="" textlink="">
      <xdr:nvSpPr>
        <xdr:cNvPr id="223" name="テキスト ボックス 222"/>
        <xdr:cNvSpPr txBox="1"/>
      </xdr:nvSpPr>
      <xdr:spPr>
        <a:xfrm>
          <a:off x="166370" y="157054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685800" y="15521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5" name="テキスト ボックス 224"/>
        <xdr:cNvSpPr txBox="1"/>
      </xdr:nvSpPr>
      <xdr:spPr>
        <a:xfrm>
          <a:off x="166370" y="153797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685800" y="15194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7" name="テキスト ボックス 226"/>
        <xdr:cNvSpPr txBox="1"/>
      </xdr:nvSpPr>
      <xdr:spPr>
        <a:xfrm>
          <a:off x="166370" y="150526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685800" y="1487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39370</xdr:rowOff>
    </xdr:from>
    <xdr:ext cx="592455" cy="266700"/>
    <xdr:sp macro="" textlink="">
      <xdr:nvSpPr>
        <xdr:cNvPr id="229" name="テキスト ボックス 228"/>
        <xdr:cNvSpPr txBox="1"/>
      </xdr:nvSpPr>
      <xdr:spPr>
        <a:xfrm>
          <a:off x="166370" y="14739620"/>
          <a:ext cx="59245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685800" y="1456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2455" cy="264160"/>
    <xdr:sp macro="" textlink="">
      <xdr:nvSpPr>
        <xdr:cNvPr id="231" name="テキスト ボックス 230"/>
        <xdr:cNvSpPr txBox="1"/>
      </xdr:nvSpPr>
      <xdr:spPr>
        <a:xfrm>
          <a:off x="166370" y="1442593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685800" y="14560550"/>
          <a:ext cx="422910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57785</xdr:rowOff>
    </xdr:from>
    <xdr:to>
      <xdr:col>24</xdr:col>
      <xdr:colOff>62865</xdr:colOff>
      <xdr:row>98</xdr:row>
      <xdr:rowOff>92075</xdr:rowOff>
    </xdr:to>
    <xdr:cxnSp macro="">
      <xdr:nvCxnSpPr>
        <xdr:cNvPr id="233" name="直線コネクタ 232"/>
        <xdr:cNvCxnSpPr/>
      </xdr:nvCxnSpPr>
      <xdr:spPr>
        <a:xfrm flipV="1">
          <a:off x="4176395" y="14923135"/>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95885</xdr:rowOff>
    </xdr:from>
    <xdr:ext cx="534670" cy="259080"/>
    <xdr:sp macro="" textlink="">
      <xdr:nvSpPr>
        <xdr:cNvPr id="234" name="扶助費最小値テキスト"/>
        <xdr:cNvSpPr txBox="1"/>
      </xdr:nvSpPr>
      <xdr:spPr>
        <a:xfrm>
          <a:off x="4229100" y="1632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92075</xdr:rowOff>
    </xdr:from>
    <xdr:to>
      <xdr:col>24</xdr:col>
      <xdr:colOff>152400</xdr:colOff>
      <xdr:row>98</xdr:row>
      <xdr:rowOff>92075</xdr:rowOff>
    </xdr:to>
    <xdr:cxnSp macro="">
      <xdr:nvCxnSpPr>
        <xdr:cNvPr id="235" name="直線コネクタ 234"/>
        <xdr:cNvCxnSpPr/>
      </xdr:nvCxnSpPr>
      <xdr:spPr>
        <a:xfrm>
          <a:off x="4108450" y="16322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xdr:rowOff>
    </xdr:from>
    <xdr:ext cx="598805" cy="267335"/>
    <xdr:sp macro="" textlink="">
      <xdr:nvSpPr>
        <xdr:cNvPr id="236" name="扶助費最大値テキスト"/>
        <xdr:cNvSpPr txBox="1"/>
      </xdr:nvSpPr>
      <xdr:spPr>
        <a:xfrm>
          <a:off x="4229100" y="14703425"/>
          <a:ext cx="59880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57785</xdr:rowOff>
    </xdr:from>
    <xdr:to>
      <xdr:col>24</xdr:col>
      <xdr:colOff>152400</xdr:colOff>
      <xdr:row>90</xdr:row>
      <xdr:rowOff>57785</xdr:rowOff>
    </xdr:to>
    <xdr:cxnSp macro="">
      <xdr:nvCxnSpPr>
        <xdr:cNvPr id="237" name="直線コネクタ 236"/>
        <xdr:cNvCxnSpPr/>
      </xdr:nvCxnSpPr>
      <xdr:spPr>
        <a:xfrm>
          <a:off x="4108450" y="14923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95</xdr:row>
      <xdr:rowOff>19050</xdr:rowOff>
    </xdr:from>
    <xdr:to>
      <xdr:col>24</xdr:col>
      <xdr:colOff>63500</xdr:colOff>
      <xdr:row>95</xdr:row>
      <xdr:rowOff>92710</xdr:rowOff>
    </xdr:to>
    <xdr:cxnSp macro="">
      <xdr:nvCxnSpPr>
        <xdr:cNvPr id="238" name="直線コネクタ 237"/>
        <xdr:cNvCxnSpPr/>
      </xdr:nvCxnSpPr>
      <xdr:spPr>
        <a:xfrm>
          <a:off x="3425190" y="15735300"/>
          <a:ext cx="75311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125730</xdr:rowOff>
    </xdr:from>
    <xdr:ext cx="598805" cy="259080"/>
    <xdr:sp macro="" textlink="">
      <xdr:nvSpPr>
        <xdr:cNvPr id="239" name="扶助費平均値テキスト"/>
        <xdr:cNvSpPr txBox="1"/>
      </xdr:nvSpPr>
      <xdr:spPr>
        <a:xfrm>
          <a:off x="4229100" y="15841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40" name="フローチャート: 判断 239"/>
        <xdr:cNvSpPr/>
      </xdr:nvSpPr>
      <xdr:spPr>
        <a:xfrm>
          <a:off x="4127500" y="1586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19050</xdr:rowOff>
    </xdr:from>
    <xdr:to>
      <xdr:col>19</xdr:col>
      <xdr:colOff>167640</xdr:colOff>
      <xdr:row>96</xdr:row>
      <xdr:rowOff>73660</xdr:rowOff>
    </xdr:to>
    <xdr:cxnSp macro="">
      <xdr:nvCxnSpPr>
        <xdr:cNvPr id="241" name="直線コネクタ 240"/>
        <xdr:cNvCxnSpPr/>
      </xdr:nvCxnSpPr>
      <xdr:spPr>
        <a:xfrm flipV="1">
          <a:off x="2622550" y="15735300"/>
          <a:ext cx="80264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9525</xdr:rowOff>
    </xdr:from>
    <xdr:to>
      <xdr:col>20</xdr:col>
      <xdr:colOff>38100</xdr:colOff>
      <xdr:row>95</xdr:row>
      <xdr:rowOff>111125</xdr:rowOff>
    </xdr:to>
    <xdr:sp macro="" textlink="">
      <xdr:nvSpPr>
        <xdr:cNvPr id="242" name="フローチャート: 判断 241"/>
        <xdr:cNvSpPr/>
      </xdr:nvSpPr>
      <xdr:spPr>
        <a:xfrm>
          <a:off x="3384550" y="15725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102235</xdr:rowOff>
    </xdr:from>
    <xdr:ext cx="598805" cy="258445"/>
    <xdr:sp macro="" textlink="">
      <xdr:nvSpPr>
        <xdr:cNvPr id="243" name="テキスト ボックス 242"/>
        <xdr:cNvSpPr txBox="1"/>
      </xdr:nvSpPr>
      <xdr:spPr>
        <a:xfrm>
          <a:off x="3154680" y="15818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73660</xdr:rowOff>
    </xdr:from>
    <xdr:to>
      <xdr:col>15</xdr:col>
      <xdr:colOff>50800</xdr:colOff>
      <xdr:row>96</xdr:row>
      <xdr:rowOff>158115</xdr:rowOff>
    </xdr:to>
    <xdr:cxnSp macro="">
      <xdr:nvCxnSpPr>
        <xdr:cNvPr id="244" name="直線コネクタ 243"/>
        <xdr:cNvCxnSpPr/>
      </xdr:nvCxnSpPr>
      <xdr:spPr>
        <a:xfrm flipV="1">
          <a:off x="1828800" y="15961360"/>
          <a:ext cx="7937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5" name="フローチャート: 判断 244"/>
        <xdr:cNvSpPr/>
      </xdr:nvSpPr>
      <xdr:spPr>
        <a:xfrm>
          <a:off x="2571750" y="1597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8890</xdr:rowOff>
    </xdr:from>
    <xdr:ext cx="598805" cy="255905"/>
    <xdr:sp macro="" textlink="">
      <xdr:nvSpPr>
        <xdr:cNvPr id="246" name="テキスト ボックス 245"/>
        <xdr:cNvSpPr txBox="1"/>
      </xdr:nvSpPr>
      <xdr:spPr>
        <a:xfrm>
          <a:off x="2360930" y="160680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96</xdr:row>
      <xdr:rowOff>158115</xdr:rowOff>
    </xdr:from>
    <xdr:to>
      <xdr:col>10</xdr:col>
      <xdr:colOff>114300</xdr:colOff>
      <xdr:row>97</xdr:row>
      <xdr:rowOff>59690</xdr:rowOff>
    </xdr:to>
    <xdr:cxnSp macro="">
      <xdr:nvCxnSpPr>
        <xdr:cNvPr id="247" name="直線コネクタ 246"/>
        <xdr:cNvCxnSpPr/>
      </xdr:nvCxnSpPr>
      <xdr:spPr>
        <a:xfrm flipV="1">
          <a:off x="1024890" y="16045815"/>
          <a:ext cx="80391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8" name="フローチャート: 判断 247"/>
        <xdr:cNvSpPr/>
      </xdr:nvSpPr>
      <xdr:spPr>
        <a:xfrm>
          <a:off x="1778000" y="1600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40640</xdr:rowOff>
    </xdr:from>
    <xdr:ext cx="598805" cy="255905"/>
    <xdr:sp macro="" textlink="">
      <xdr:nvSpPr>
        <xdr:cNvPr id="249" name="テキスト ボックス 248"/>
        <xdr:cNvSpPr txBox="1"/>
      </xdr:nvSpPr>
      <xdr:spPr>
        <a:xfrm>
          <a:off x="1548130" y="160997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50" name="フローチャート: 判断 249"/>
        <xdr:cNvSpPr/>
      </xdr:nvSpPr>
      <xdr:spPr>
        <a:xfrm>
          <a:off x="984250" y="1605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109855</xdr:rowOff>
    </xdr:from>
    <xdr:ext cx="531495" cy="255905"/>
    <xdr:sp macro="" textlink="">
      <xdr:nvSpPr>
        <xdr:cNvPr id="251" name="テキスト ボックス 250"/>
        <xdr:cNvSpPr txBox="1"/>
      </xdr:nvSpPr>
      <xdr:spPr>
        <a:xfrm>
          <a:off x="786765" y="158261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06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101</xdr:row>
      <xdr:rowOff>80010</xdr:rowOff>
    </xdr:from>
    <xdr:ext cx="762000" cy="259080"/>
    <xdr:sp macro="" textlink="">
      <xdr:nvSpPr>
        <xdr:cNvPr id="253" name="テキスト ボックス 252"/>
        <xdr:cNvSpPr txBox="1"/>
      </xdr:nvSpPr>
      <xdr:spPr>
        <a:xfrm>
          <a:off x="32537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4511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573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101</xdr:row>
      <xdr:rowOff>80010</xdr:rowOff>
    </xdr:from>
    <xdr:ext cx="762000" cy="259080"/>
    <xdr:sp macro="" textlink="">
      <xdr:nvSpPr>
        <xdr:cNvPr id="256" name="テキスト ボックス 255"/>
        <xdr:cNvSpPr txBox="1"/>
      </xdr:nvSpPr>
      <xdr:spPr>
        <a:xfrm>
          <a:off x="8534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41910</xdr:rowOff>
    </xdr:from>
    <xdr:to>
      <xdr:col>24</xdr:col>
      <xdr:colOff>114300</xdr:colOff>
      <xdr:row>95</xdr:row>
      <xdr:rowOff>143510</xdr:rowOff>
    </xdr:to>
    <xdr:sp macro="" textlink="">
      <xdr:nvSpPr>
        <xdr:cNvPr id="257" name="楕円 256"/>
        <xdr:cNvSpPr/>
      </xdr:nvSpPr>
      <xdr:spPr>
        <a:xfrm>
          <a:off x="4127500" y="15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64770</xdr:rowOff>
    </xdr:from>
    <xdr:ext cx="598805" cy="255905"/>
    <xdr:sp macro="" textlink="">
      <xdr:nvSpPr>
        <xdr:cNvPr id="258" name="扶助費該当値テキスト"/>
        <xdr:cNvSpPr txBox="1"/>
      </xdr:nvSpPr>
      <xdr:spPr>
        <a:xfrm>
          <a:off x="4229100" y="156095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139700</xdr:rowOff>
    </xdr:from>
    <xdr:to>
      <xdr:col>20</xdr:col>
      <xdr:colOff>38100</xdr:colOff>
      <xdr:row>95</xdr:row>
      <xdr:rowOff>69850</xdr:rowOff>
    </xdr:to>
    <xdr:sp macro="" textlink="">
      <xdr:nvSpPr>
        <xdr:cNvPr id="259" name="楕円 258"/>
        <xdr:cNvSpPr/>
      </xdr:nvSpPr>
      <xdr:spPr>
        <a:xfrm>
          <a:off x="3384550" y="1568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86360</xdr:rowOff>
    </xdr:from>
    <xdr:ext cx="598805" cy="255905"/>
    <xdr:sp macro="" textlink="">
      <xdr:nvSpPr>
        <xdr:cNvPr id="260" name="テキスト ボックス 259"/>
        <xdr:cNvSpPr txBox="1"/>
      </xdr:nvSpPr>
      <xdr:spPr>
        <a:xfrm>
          <a:off x="3154680" y="154597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22860</xdr:rowOff>
    </xdr:from>
    <xdr:to>
      <xdr:col>15</xdr:col>
      <xdr:colOff>101600</xdr:colOff>
      <xdr:row>96</xdr:row>
      <xdr:rowOff>124460</xdr:rowOff>
    </xdr:to>
    <xdr:sp macro="" textlink="">
      <xdr:nvSpPr>
        <xdr:cNvPr id="261" name="楕円 260"/>
        <xdr:cNvSpPr/>
      </xdr:nvSpPr>
      <xdr:spPr>
        <a:xfrm>
          <a:off x="2571750" y="159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140970</xdr:rowOff>
    </xdr:from>
    <xdr:ext cx="598805" cy="259080"/>
    <xdr:sp macro="" textlink="">
      <xdr:nvSpPr>
        <xdr:cNvPr id="262" name="テキスト ボックス 261"/>
        <xdr:cNvSpPr txBox="1"/>
      </xdr:nvSpPr>
      <xdr:spPr>
        <a:xfrm>
          <a:off x="2360930" y="1568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107315</xdr:rowOff>
    </xdr:from>
    <xdr:to>
      <xdr:col>10</xdr:col>
      <xdr:colOff>165100</xdr:colOff>
      <xdr:row>97</xdr:row>
      <xdr:rowOff>37465</xdr:rowOff>
    </xdr:to>
    <xdr:sp macro="" textlink="">
      <xdr:nvSpPr>
        <xdr:cNvPr id="263" name="楕円 262"/>
        <xdr:cNvSpPr/>
      </xdr:nvSpPr>
      <xdr:spPr>
        <a:xfrm>
          <a:off x="1778000" y="159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53975</xdr:rowOff>
    </xdr:from>
    <xdr:ext cx="598805" cy="255905"/>
    <xdr:sp macro="" textlink="">
      <xdr:nvSpPr>
        <xdr:cNvPr id="264" name="テキスト ボックス 263"/>
        <xdr:cNvSpPr txBox="1"/>
      </xdr:nvSpPr>
      <xdr:spPr>
        <a:xfrm>
          <a:off x="1548130" y="157702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8890</xdr:rowOff>
    </xdr:from>
    <xdr:to>
      <xdr:col>6</xdr:col>
      <xdr:colOff>38100</xdr:colOff>
      <xdr:row>97</xdr:row>
      <xdr:rowOff>110490</xdr:rowOff>
    </xdr:to>
    <xdr:sp macro="" textlink="">
      <xdr:nvSpPr>
        <xdr:cNvPr id="265" name="楕円 264"/>
        <xdr:cNvSpPr/>
      </xdr:nvSpPr>
      <xdr:spPr>
        <a:xfrm>
          <a:off x="984250" y="16068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101600</xdr:rowOff>
    </xdr:from>
    <xdr:ext cx="531495" cy="259080"/>
    <xdr:sp macro="" textlink="">
      <xdr:nvSpPr>
        <xdr:cNvPr id="266" name="テキスト ボックス 265"/>
        <xdr:cNvSpPr txBox="1"/>
      </xdr:nvSpPr>
      <xdr:spPr>
        <a:xfrm>
          <a:off x="786765" y="16160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32385</xdr:rowOff>
    </xdr:to>
    <xdr:sp macro="" textlink="">
      <xdr:nvSpPr>
        <xdr:cNvPr id="267" name="正方形/長方形 266"/>
        <xdr:cNvSpPr/>
      </xdr:nvSpPr>
      <xdr:spPr>
        <a:xfrm>
          <a:off x="5956300" y="3860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142240</xdr:rowOff>
    </xdr:to>
    <xdr:sp macro="" textlink="">
      <xdr:nvSpPr>
        <xdr:cNvPr id="268" name="正方形/長方形 267"/>
        <xdr:cNvSpPr/>
      </xdr:nvSpPr>
      <xdr:spPr>
        <a:xfrm>
          <a:off x="60642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89535</xdr:rowOff>
    </xdr:from>
    <xdr:to>
      <xdr:col>43</xdr:col>
      <xdr:colOff>63500</xdr:colOff>
      <xdr:row>28</xdr:row>
      <xdr:rowOff>0</xdr:rowOff>
    </xdr:to>
    <xdr:sp macro="" textlink="">
      <xdr:nvSpPr>
        <xdr:cNvPr id="269" name="正方形/長方形 268"/>
        <xdr:cNvSpPr/>
      </xdr:nvSpPr>
      <xdr:spPr>
        <a:xfrm>
          <a:off x="60642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142240</xdr:rowOff>
    </xdr:to>
    <xdr:sp macro="" textlink="">
      <xdr:nvSpPr>
        <xdr:cNvPr id="270" name="正方形/長方形 269"/>
        <xdr:cNvSpPr/>
      </xdr:nvSpPr>
      <xdr:spPr>
        <a:xfrm>
          <a:off x="69850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89535</xdr:rowOff>
    </xdr:from>
    <xdr:to>
      <xdr:col>48</xdr:col>
      <xdr:colOff>127000</xdr:colOff>
      <xdr:row>28</xdr:row>
      <xdr:rowOff>0</xdr:rowOff>
    </xdr:to>
    <xdr:sp macro="" textlink="">
      <xdr:nvSpPr>
        <xdr:cNvPr id="271" name="正方形/長方形 270"/>
        <xdr:cNvSpPr/>
      </xdr:nvSpPr>
      <xdr:spPr>
        <a:xfrm>
          <a:off x="69850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142240</xdr:rowOff>
    </xdr:to>
    <xdr:sp macro="" textlink="">
      <xdr:nvSpPr>
        <xdr:cNvPr id="272" name="正方形/長方形 271"/>
        <xdr:cNvSpPr/>
      </xdr:nvSpPr>
      <xdr:spPr>
        <a:xfrm>
          <a:off x="80137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89535</xdr:rowOff>
    </xdr:from>
    <xdr:to>
      <xdr:col>54</xdr:col>
      <xdr:colOff>127000</xdr:colOff>
      <xdr:row>28</xdr:row>
      <xdr:rowOff>0</xdr:rowOff>
    </xdr:to>
    <xdr:sp macro="" textlink="">
      <xdr:nvSpPr>
        <xdr:cNvPr id="273" name="正方形/長方形 272"/>
        <xdr:cNvSpPr/>
      </xdr:nvSpPr>
      <xdr:spPr>
        <a:xfrm>
          <a:off x="80137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84455</xdr:rowOff>
    </xdr:to>
    <xdr:sp macro="" textlink="">
      <xdr:nvSpPr>
        <xdr:cNvPr id="274" name="正方形/長方形 273"/>
        <xdr:cNvSpPr/>
      </xdr:nvSpPr>
      <xdr:spPr>
        <a:xfrm>
          <a:off x="5956300" y="4653915"/>
          <a:ext cx="421005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29235"/>
    <xdr:sp macro="" textlink="">
      <xdr:nvSpPr>
        <xdr:cNvPr id="275" name="テキスト ボックス 274"/>
        <xdr:cNvSpPr txBox="1"/>
      </xdr:nvSpPr>
      <xdr:spPr>
        <a:xfrm>
          <a:off x="591820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6" name="直線コネクタ 275"/>
        <xdr:cNvCxnSpPr/>
      </xdr:nvCxnSpPr>
      <xdr:spPr>
        <a:xfrm>
          <a:off x="5956300" y="685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113665</xdr:rowOff>
    </xdr:from>
    <xdr:ext cx="248920" cy="262255"/>
    <xdr:sp macro="" textlink="">
      <xdr:nvSpPr>
        <xdr:cNvPr id="277" name="テキスト ボックス 276"/>
        <xdr:cNvSpPr txBox="1"/>
      </xdr:nvSpPr>
      <xdr:spPr>
        <a:xfrm>
          <a:off x="5726430" y="67240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99695</xdr:rowOff>
    </xdr:from>
    <xdr:to>
      <xdr:col>59</xdr:col>
      <xdr:colOff>50800</xdr:colOff>
      <xdr:row>39</xdr:row>
      <xdr:rowOff>99695</xdr:rowOff>
    </xdr:to>
    <xdr:cxnSp macro="">
      <xdr:nvCxnSpPr>
        <xdr:cNvPr id="278" name="直線コネクタ 277"/>
        <xdr:cNvCxnSpPr/>
      </xdr:nvCxnSpPr>
      <xdr:spPr>
        <a:xfrm>
          <a:off x="5956300" y="65449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129540</xdr:rowOff>
    </xdr:from>
    <xdr:ext cx="528320" cy="259080"/>
    <xdr:sp macro="" textlink="">
      <xdr:nvSpPr>
        <xdr:cNvPr id="279" name="テキスト ボックス 278"/>
        <xdr:cNvSpPr txBox="1"/>
      </xdr:nvSpPr>
      <xdr:spPr>
        <a:xfrm>
          <a:off x="5481955" y="6409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116205</xdr:rowOff>
    </xdr:from>
    <xdr:to>
      <xdr:col>59</xdr:col>
      <xdr:colOff>50800</xdr:colOff>
      <xdr:row>37</xdr:row>
      <xdr:rowOff>116205</xdr:rowOff>
    </xdr:to>
    <xdr:cxnSp macro="">
      <xdr:nvCxnSpPr>
        <xdr:cNvPr id="280" name="直線コネクタ 279"/>
        <xdr:cNvCxnSpPr/>
      </xdr:nvCxnSpPr>
      <xdr:spPr>
        <a:xfrm>
          <a:off x="5956300" y="6231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146685</xdr:rowOff>
    </xdr:from>
    <xdr:ext cx="528320" cy="262255"/>
    <xdr:sp macro="" textlink="">
      <xdr:nvSpPr>
        <xdr:cNvPr id="281" name="テキスト ボックス 280"/>
        <xdr:cNvSpPr txBox="1"/>
      </xdr:nvSpPr>
      <xdr:spPr>
        <a:xfrm>
          <a:off x="5481955" y="609663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132715</xdr:rowOff>
    </xdr:from>
    <xdr:to>
      <xdr:col>59</xdr:col>
      <xdr:colOff>50800</xdr:colOff>
      <xdr:row>35</xdr:row>
      <xdr:rowOff>132715</xdr:rowOff>
    </xdr:to>
    <xdr:cxnSp macro="">
      <xdr:nvCxnSpPr>
        <xdr:cNvPr id="282" name="直線コネクタ 281"/>
        <xdr:cNvCxnSpPr/>
      </xdr:nvCxnSpPr>
      <xdr:spPr>
        <a:xfrm>
          <a:off x="5956300" y="59175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163195</xdr:rowOff>
    </xdr:from>
    <xdr:ext cx="528320" cy="259080"/>
    <xdr:sp macro="" textlink="">
      <xdr:nvSpPr>
        <xdr:cNvPr id="283" name="テキスト ボックス 282"/>
        <xdr:cNvSpPr txBox="1"/>
      </xdr:nvSpPr>
      <xdr:spPr>
        <a:xfrm>
          <a:off x="5481955" y="5782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149860</xdr:rowOff>
    </xdr:from>
    <xdr:to>
      <xdr:col>59</xdr:col>
      <xdr:colOff>50800</xdr:colOff>
      <xdr:row>33</xdr:row>
      <xdr:rowOff>149860</xdr:rowOff>
    </xdr:to>
    <xdr:cxnSp macro="">
      <xdr:nvCxnSpPr>
        <xdr:cNvPr id="284" name="直線コネクタ 283"/>
        <xdr:cNvCxnSpPr/>
      </xdr:nvCxnSpPr>
      <xdr:spPr>
        <a:xfrm>
          <a:off x="5956300" y="5604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5080</xdr:rowOff>
    </xdr:from>
    <xdr:ext cx="595630" cy="262255"/>
    <xdr:sp macro="" textlink="">
      <xdr:nvSpPr>
        <xdr:cNvPr id="285" name="テキスト ボックス 284"/>
        <xdr:cNvSpPr txBox="1"/>
      </xdr:nvSpPr>
      <xdr:spPr>
        <a:xfrm>
          <a:off x="5417820" y="545973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165100</xdr:rowOff>
    </xdr:from>
    <xdr:to>
      <xdr:col>59</xdr:col>
      <xdr:colOff>50800</xdr:colOff>
      <xdr:row>31</xdr:row>
      <xdr:rowOff>165100</xdr:rowOff>
    </xdr:to>
    <xdr:cxnSp macro="">
      <xdr:nvCxnSpPr>
        <xdr:cNvPr id="286" name="直線コネクタ 285"/>
        <xdr:cNvCxnSpPr/>
      </xdr:nvCxnSpPr>
      <xdr:spPr>
        <a:xfrm>
          <a:off x="5956300" y="5289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60350"/>
    <xdr:sp macro="" textlink="">
      <xdr:nvSpPr>
        <xdr:cNvPr id="287" name="テキスト ボックス 286"/>
        <xdr:cNvSpPr txBox="1"/>
      </xdr:nvSpPr>
      <xdr:spPr>
        <a:xfrm>
          <a:off x="5417820" y="5146040"/>
          <a:ext cx="5956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8" name="直線コネクタ 287"/>
        <xdr:cNvCxnSpPr/>
      </xdr:nvCxnSpPr>
      <xdr:spPr>
        <a:xfrm>
          <a:off x="5956300" y="4967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38735</xdr:rowOff>
    </xdr:from>
    <xdr:ext cx="595630" cy="262255"/>
    <xdr:sp macro="" textlink="">
      <xdr:nvSpPr>
        <xdr:cNvPr id="289" name="テキスト ボックス 288"/>
        <xdr:cNvSpPr txBox="1"/>
      </xdr:nvSpPr>
      <xdr:spPr>
        <a:xfrm>
          <a:off x="5417820" y="483298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90" name="直線コネクタ 289"/>
        <xdr:cNvCxnSpPr/>
      </xdr:nvCxnSpPr>
      <xdr:spPr>
        <a:xfrm>
          <a:off x="5956300" y="4653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9715"/>
    <xdr:sp macro="" textlink="">
      <xdr:nvSpPr>
        <xdr:cNvPr id="291" name="テキスト ボックス 290"/>
        <xdr:cNvSpPr txBox="1"/>
      </xdr:nvSpPr>
      <xdr:spPr>
        <a:xfrm>
          <a:off x="5417820" y="451866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84455</xdr:rowOff>
    </xdr:to>
    <xdr:sp macro="" textlink="">
      <xdr:nvSpPr>
        <xdr:cNvPr id="292" name="補助費等グラフ枠"/>
        <xdr:cNvSpPr/>
      </xdr:nvSpPr>
      <xdr:spPr>
        <a:xfrm>
          <a:off x="5956300" y="4653915"/>
          <a:ext cx="421005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31</xdr:row>
      <xdr:rowOff>113665</xdr:rowOff>
    </xdr:from>
    <xdr:to>
      <xdr:col>54</xdr:col>
      <xdr:colOff>167640</xdr:colOff>
      <xdr:row>39</xdr:row>
      <xdr:rowOff>150495</xdr:rowOff>
    </xdr:to>
    <xdr:cxnSp macro="">
      <xdr:nvCxnSpPr>
        <xdr:cNvPr id="293" name="直線コネクタ 292"/>
        <xdr:cNvCxnSpPr/>
      </xdr:nvCxnSpPr>
      <xdr:spPr>
        <a:xfrm flipV="1">
          <a:off x="9425940" y="5238115"/>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154305</xdr:rowOff>
    </xdr:from>
    <xdr:ext cx="534670" cy="259715"/>
    <xdr:sp macro="" textlink="">
      <xdr:nvSpPr>
        <xdr:cNvPr id="294" name="補助費等最小値テキスト"/>
        <xdr:cNvSpPr txBox="1"/>
      </xdr:nvSpPr>
      <xdr:spPr>
        <a:xfrm>
          <a:off x="9480550" y="659955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150495</xdr:rowOff>
    </xdr:from>
    <xdr:to>
      <xdr:col>55</xdr:col>
      <xdr:colOff>88900</xdr:colOff>
      <xdr:row>39</xdr:row>
      <xdr:rowOff>150495</xdr:rowOff>
    </xdr:to>
    <xdr:cxnSp macro="">
      <xdr:nvCxnSpPr>
        <xdr:cNvPr id="295" name="直線コネクタ 294"/>
        <xdr:cNvCxnSpPr/>
      </xdr:nvCxnSpPr>
      <xdr:spPr>
        <a:xfrm>
          <a:off x="9359900" y="6595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58420</xdr:rowOff>
    </xdr:from>
    <xdr:ext cx="598805" cy="259080"/>
    <xdr:sp macro="" textlink="">
      <xdr:nvSpPr>
        <xdr:cNvPr id="296" name="補助費等最大値テキスト"/>
        <xdr:cNvSpPr txBox="1"/>
      </xdr:nvSpPr>
      <xdr:spPr>
        <a:xfrm>
          <a:off x="9480550" y="5017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113665</xdr:rowOff>
    </xdr:from>
    <xdr:to>
      <xdr:col>55</xdr:col>
      <xdr:colOff>88900</xdr:colOff>
      <xdr:row>31</xdr:row>
      <xdr:rowOff>113665</xdr:rowOff>
    </xdr:to>
    <xdr:cxnSp macro="">
      <xdr:nvCxnSpPr>
        <xdr:cNvPr id="297" name="直線コネクタ 296"/>
        <xdr:cNvCxnSpPr/>
      </xdr:nvCxnSpPr>
      <xdr:spPr>
        <a:xfrm>
          <a:off x="9359900" y="5238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161290</xdr:rowOff>
    </xdr:from>
    <xdr:to>
      <xdr:col>55</xdr:col>
      <xdr:colOff>0</xdr:colOff>
      <xdr:row>38</xdr:row>
      <xdr:rowOff>53975</xdr:rowOff>
    </xdr:to>
    <xdr:cxnSp macro="">
      <xdr:nvCxnSpPr>
        <xdr:cNvPr id="298" name="直線コネクタ 297"/>
        <xdr:cNvCxnSpPr/>
      </xdr:nvCxnSpPr>
      <xdr:spPr>
        <a:xfrm flipV="1">
          <a:off x="8686800" y="6276340"/>
          <a:ext cx="7429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121920</xdr:rowOff>
    </xdr:from>
    <xdr:ext cx="534670" cy="259715"/>
    <xdr:sp macro="" textlink="">
      <xdr:nvSpPr>
        <xdr:cNvPr id="299" name="補助費等平均値テキスト"/>
        <xdr:cNvSpPr txBox="1"/>
      </xdr:nvSpPr>
      <xdr:spPr>
        <a:xfrm>
          <a:off x="9480550" y="6071870"/>
          <a:ext cx="5346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26670</xdr:rowOff>
    </xdr:to>
    <xdr:sp macro="" textlink="">
      <xdr:nvSpPr>
        <xdr:cNvPr id="300" name="フローチャート: 判断 299"/>
        <xdr:cNvSpPr/>
      </xdr:nvSpPr>
      <xdr:spPr>
        <a:xfrm>
          <a:off x="9398000" y="6212840"/>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31</xdr:row>
      <xdr:rowOff>165100</xdr:rowOff>
    </xdr:from>
    <xdr:to>
      <xdr:col>50</xdr:col>
      <xdr:colOff>114300</xdr:colOff>
      <xdr:row>38</xdr:row>
      <xdr:rowOff>53975</xdr:rowOff>
    </xdr:to>
    <xdr:cxnSp macro="">
      <xdr:nvCxnSpPr>
        <xdr:cNvPr id="301" name="直線コネクタ 300"/>
        <xdr:cNvCxnSpPr/>
      </xdr:nvCxnSpPr>
      <xdr:spPr>
        <a:xfrm>
          <a:off x="7882890" y="5289550"/>
          <a:ext cx="803910" cy="1044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85090</xdr:rowOff>
    </xdr:to>
    <xdr:sp macro="" textlink="">
      <xdr:nvSpPr>
        <xdr:cNvPr id="302" name="フローチャート: 判断 301"/>
        <xdr:cNvSpPr/>
      </xdr:nvSpPr>
      <xdr:spPr>
        <a:xfrm>
          <a:off x="86360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100965</xdr:rowOff>
    </xdr:from>
    <xdr:ext cx="534670" cy="263525"/>
    <xdr:sp macro="" textlink="">
      <xdr:nvSpPr>
        <xdr:cNvPr id="303" name="テキスト ボックス 302"/>
        <xdr:cNvSpPr txBox="1"/>
      </xdr:nvSpPr>
      <xdr:spPr>
        <a:xfrm>
          <a:off x="8438515" y="605091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165100</xdr:rowOff>
    </xdr:from>
    <xdr:to>
      <xdr:col>45</xdr:col>
      <xdr:colOff>167640</xdr:colOff>
      <xdr:row>38</xdr:row>
      <xdr:rowOff>165100</xdr:rowOff>
    </xdr:to>
    <xdr:cxnSp macro="">
      <xdr:nvCxnSpPr>
        <xdr:cNvPr id="304" name="直線コネクタ 303"/>
        <xdr:cNvCxnSpPr/>
      </xdr:nvCxnSpPr>
      <xdr:spPr>
        <a:xfrm flipV="1">
          <a:off x="7080250" y="5289550"/>
          <a:ext cx="802640" cy="1155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17145</xdr:rowOff>
    </xdr:from>
    <xdr:to>
      <xdr:col>46</xdr:col>
      <xdr:colOff>38100</xdr:colOff>
      <xdr:row>30</xdr:row>
      <xdr:rowOff>119380</xdr:rowOff>
    </xdr:to>
    <xdr:sp macro="" textlink="">
      <xdr:nvSpPr>
        <xdr:cNvPr id="305" name="フローチャート: 判断 304"/>
        <xdr:cNvSpPr/>
      </xdr:nvSpPr>
      <xdr:spPr>
        <a:xfrm>
          <a:off x="7842250" y="49764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136525</xdr:rowOff>
    </xdr:from>
    <xdr:ext cx="598805" cy="262255"/>
    <xdr:sp macro="" textlink="">
      <xdr:nvSpPr>
        <xdr:cNvPr id="306" name="テキスト ボックス 305"/>
        <xdr:cNvSpPr txBox="1"/>
      </xdr:nvSpPr>
      <xdr:spPr>
        <a:xfrm>
          <a:off x="7612380" y="476567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165100</xdr:rowOff>
    </xdr:from>
    <xdr:to>
      <xdr:col>41</xdr:col>
      <xdr:colOff>50800</xdr:colOff>
      <xdr:row>39</xdr:row>
      <xdr:rowOff>10795</xdr:rowOff>
    </xdr:to>
    <xdr:cxnSp macro="">
      <xdr:nvCxnSpPr>
        <xdr:cNvPr id="307" name="直線コネクタ 306"/>
        <xdr:cNvCxnSpPr/>
      </xdr:nvCxnSpPr>
      <xdr:spPr>
        <a:xfrm flipV="1">
          <a:off x="6286500" y="644525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125095</xdr:rowOff>
    </xdr:from>
    <xdr:to>
      <xdr:col>41</xdr:col>
      <xdr:colOff>101600</xdr:colOff>
      <xdr:row>38</xdr:row>
      <xdr:rowOff>53340</xdr:rowOff>
    </xdr:to>
    <xdr:sp macro="" textlink="">
      <xdr:nvSpPr>
        <xdr:cNvPr id="308" name="フローチャート: 判断 307"/>
        <xdr:cNvSpPr/>
      </xdr:nvSpPr>
      <xdr:spPr>
        <a:xfrm>
          <a:off x="7029450" y="624014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71120</xdr:rowOff>
    </xdr:from>
    <xdr:ext cx="534670" cy="262255"/>
    <xdr:sp macro="" textlink="">
      <xdr:nvSpPr>
        <xdr:cNvPr id="309" name="テキスト ボックス 308"/>
        <xdr:cNvSpPr txBox="1"/>
      </xdr:nvSpPr>
      <xdr:spPr>
        <a:xfrm>
          <a:off x="6851015" y="602107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165100</xdr:rowOff>
    </xdr:from>
    <xdr:to>
      <xdr:col>36</xdr:col>
      <xdr:colOff>165100</xdr:colOff>
      <xdr:row>38</xdr:row>
      <xdr:rowOff>95250</xdr:rowOff>
    </xdr:to>
    <xdr:sp macro="" textlink="">
      <xdr:nvSpPr>
        <xdr:cNvPr id="310" name="フローチャート: 判断 309"/>
        <xdr:cNvSpPr/>
      </xdr:nvSpPr>
      <xdr:spPr>
        <a:xfrm>
          <a:off x="6235700" y="6280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113030</xdr:rowOff>
    </xdr:from>
    <xdr:ext cx="534670" cy="262255"/>
    <xdr:sp macro="" textlink="">
      <xdr:nvSpPr>
        <xdr:cNvPr id="311" name="テキスト ボックス 310"/>
        <xdr:cNvSpPr txBox="1"/>
      </xdr:nvSpPr>
      <xdr:spPr>
        <a:xfrm>
          <a:off x="6038215" y="606298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81280</xdr:rowOff>
    </xdr:from>
    <xdr:ext cx="762000" cy="262255"/>
    <xdr:sp macro="" textlink="">
      <xdr:nvSpPr>
        <xdr:cNvPr id="312" name="テキスト ボックス 311"/>
        <xdr:cNvSpPr txBox="1"/>
      </xdr:nvSpPr>
      <xdr:spPr>
        <a:xfrm>
          <a:off x="92583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81280</xdr:rowOff>
    </xdr:from>
    <xdr:ext cx="762000" cy="262255"/>
    <xdr:sp macro="" textlink="">
      <xdr:nvSpPr>
        <xdr:cNvPr id="313" name="テキスト ボックス 312"/>
        <xdr:cNvSpPr txBox="1"/>
      </xdr:nvSpPr>
      <xdr:spPr>
        <a:xfrm>
          <a:off x="85153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41</xdr:row>
      <xdr:rowOff>81280</xdr:rowOff>
    </xdr:from>
    <xdr:ext cx="762000" cy="262255"/>
    <xdr:sp macro="" textlink="">
      <xdr:nvSpPr>
        <xdr:cNvPr id="314" name="テキスト ボックス 313"/>
        <xdr:cNvSpPr txBox="1"/>
      </xdr:nvSpPr>
      <xdr:spPr>
        <a:xfrm>
          <a:off x="77114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81280</xdr:rowOff>
    </xdr:from>
    <xdr:ext cx="762000" cy="262255"/>
    <xdr:sp macro="" textlink="">
      <xdr:nvSpPr>
        <xdr:cNvPr id="315" name="テキスト ボックス 314"/>
        <xdr:cNvSpPr txBox="1"/>
      </xdr:nvSpPr>
      <xdr:spPr>
        <a:xfrm>
          <a:off x="6908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81280</xdr:rowOff>
    </xdr:from>
    <xdr:ext cx="762000" cy="262255"/>
    <xdr:sp macro="" textlink="">
      <xdr:nvSpPr>
        <xdr:cNvPr id="316" name="テキスト ボックス 315"/>
        <xdr:cNvSpPr txBox="1"/>
      </xdr:nvSpPr>
      <xdr:spPr>
        <a:xfrm>
          <a:off x="61150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109855</xdr:rowOff>
    </xdr:from>
    <xdr:to>
      <xdr:col>55</xdr:col>
      <xdr:colOff>50800</xdr:colOff>
      <xdr:row>38</xdr:row>
      <xdr:rowOff>38735</xdr:rowOff>
    </xdr:to>
    <xdr:sp macro="" textlink="">
      <xdr:nvSpPr>
        <xdr:cNvPr id="317" name="楕円 316"/>
        <xdr:cNvSpPr/>
      </xdr:nvSpPr>
      <xdr:spPr>
        <a:xfrm>
          <a:off x="9398000" y="622490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87630</xdr:rowOff>
    </xdr:from>
    <xdr:ext cx="534670" cy="259715"/>
    <xdr:sp macro="" textlink="">
      <xdr:nvSpPr>
        <xdr:cNvPr id="318" name="補助費等該当値テキスト"/>
        <xdr:cNvSpPr txBox="1"/>
      </xdr:nvSpPr>
      <xdr:spPr>
        <a:xfrm>
          <a:off x="9480550" y="620268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2540</xdr:rowOff>
    </xdr:from>
    <xdr:to>
      <xdr:col>50</xdr:col>
      <xdr:colOff>165100</xdr:colOff>
      <xdr:row>38</xdr:row>
      <xdr:rowOff>106680</xdr:rowOff>
    </xdr:to>
    <xdr:sp macro="" textlink="">
      <xdr:nvSpPr>
        <xdr:cNvPr id="319" name="楕円 318"/>
        <xdr:cNvSpPr/>
      </xdr:nvSpPr>
      <xdr:spPr>
        <a:xfrm>
          <a:off x="8636000" y="62826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96520</xdr:rowOff>
    </xdr:from>
    <xdr:ext cx="534670" cy="259080"/>
    <xdr:sp macro="" textlink="">
      <xdr:nvSpPr>
        <xdr:cNvPr id="320" name="テキスト ボックス 319"/>
        <xdr:cNvSpPr txBox="1"/>
      </xdr:nvSpPr>
      <xdr:spPr>
        <a:xfrm>
          <a:off x="8438515" y="637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118110</xdr:rowOff>
    </xdr:from>
    <xdr:to>
      <xdr:col>46</xdr:col>
      <xdr:colOff>38100</xdr:colOff>
      <xdr:row>32</xdr:row>
      <xdr:rowOff>48895</xdr:rowOff>
    </xdr:to>
    <xdr:sp macro="" textlink="">
      <xdr:nvSpPr>
        <xdr:cNvPr id="321" name="楕円 320"/>
        <xdr:cNvSpPr/>
      </xdr:nvSpPr>
      <xdr:spPr>
        <a:xfrm>
          <a:off x="7842250" y="5242560"/>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39370</xdr:rowOff>
    </xdr:from>
    <xdr:ext cx="598805" cy="262255"/>
    <xdr:sp macro="" textlink="">
      <xdr:nvSpPr>
        <xdr:cNvPr id="322" name="テキスト ボックス 321"/>
        <xdr:cNvSpPr txBox="1"/>
      </xdr:nvSpPr>
      <xdr:spPr>
        <a:xfrm>
          <a:off x="7612380" y="532892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122555</xdr:rowOff>
    </xdr:from>
    <xdr:to>
      <xdr:col>41</xdr:col>
      <xdr:colOff>101600</xdr:colOff>
      <xdr:row>39</xdr:row>
      <xdr:rowOff>50800</xdr:rowOff>
    </xdr:to>
    <xdr:sp macro="" textlink="">
      <xdr:nvSpPr>
        <xdr:cNvPr id="323" name="楕円 322"/>
        <xdr:cNvSpPr/>
      </xdr:nvSpPr>
      <xdr:spPr>
        <a:xfrm>
          <a:off x="7029450" y="640270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42545</xdr:rowOff>
    </xdr:from>
    <xdr:ext cx="534670" cy="262255"/>
    <xdr:sp macro="" textlink="">
      <xdr:nvSpPr>
        <xdr:cNvPr id="324" name="テキスト ボックス 323"/>
        <xdr:cNvSpPr txBox="1"/>
      </xdr:nvSpPr>
      <xdr:spPr>
        <a:xfrm>
          <a:off x="6851015" y="64877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132080</xdr:rowOff>
    </xdr:from>
    <xdr:to>
      <xdr:col>36</xdr:col>
      <xdr:colOff>165100</xdr:colOff>
      <xdr:row>39</xdr:row>
      <xdr:rowOff>60960</xdr:rowOff>
    </xdr:to>
    <xdr:sp macro="" textlink="">
      <xdr:nvSpPr>
        <xdr:cNvPr id="325" name="楕円 324"/>
        <xdr:cNvSpPr/>
      </xdr:nvSpPr>
      <xdr:spPr>
        <a:xfrm>
          <a:off x="6235700" y="641223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52070</xdr:rowOff>
    </xdr:from>
    <xdr:ext cx="534670" cy="260350"/>
    <xdr:sp macro="" textlink="">
      <xdr:nvSpPr>
        <xdr:cNvPr id="326" name="テキスト ボックス 325"/>
        <xdr:cNvSpPr txBox="1"/>
      </xdr:nvSpPr>
      <xdr:spPr>
        <a:xfrm>
          <a:off x="6038215" y="649732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32385</xdr:rowOff>
    </xdr:to>
    <xdr:sp macro="" textlink="">
      <xdr:nvSpPr>
        <xdr:cNvPr id="327" name="正方形/長方形 326"/>
        <xdr:cNvSpPr/>
      </xdr:nvSpPr>
      <xdr:spPr>
        <a:xfrm>
          <a:off x="5956300" y="7162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142240</xdr:rowOff>
    </xdr:to>
    <xdr:sp macro="" textlink="">
      <xdr:nvSpPr>
        <xdr:cNvPr id="328" name="正方形/長方形 327"/>
        <xdr:cNvSpPr/>
      </xdr:nvSpPr>
      <xdr:spPr>
        <a:xfrm>
          <a:off x="60642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89535</xdr:rowOff>
    </xdr:from>
    <xdr:to>
      <xdr:col>43</xdr:col>
      <xdr:colOff>63500</xdr:colOff>
      <xdr:row>48</xdr:row>
      <xdr:rowOff>0</xdr:rowOff>
    </xdr:to>
    <xdr:sp macro="" textlink="">
      <xdr:nvSpPr>
        <xdr:cNvPr id="329" name="正方形/長方形 328"/>
        <xdr:cNvSpPr/>
      </xdr:nvSpPr>
      <xdr:spPr>
        <a:xfrm>
          <a:off x="60642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142240</xdr:rowOff>
    </xdr:to>
    <xdr:sp macro="" textlink="">
      <xdr:nvSpPr>
        <xdr:cNvPr id="330" name="正方形/長方形 329"/>
        <xdr:cNvSpPr/>
      </xdr:nvSpPr>
      <xdr:spPr>
        <a:xfrm>
          <a:off x="69850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89535</xdr:rowOff>
    </xdr:from>
    <xdr:to>
      <xdr:col>48</xdr:col>
      <xdr:colOff>127000</xdr:colOff>
      <xdr:row>48</xdr:row>
      <xdr:rowOff>0</xdr:rowOff>
    </xdr:to>
    <xdr:sp macro="" textlink="">
      <xdr:nvSpPr>
        <xdr:cNvPr id="331" name="正方形/長方形 330"/>
        <xdr:cNvSpPr/>
      </xdr:nvSpPr>
      <xdr:spPr>
        <a:xfrm>
          <a:off x="69850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142240</xdr:rowOff>
    </xdr:to>
    <xdr:sp macro="" textlink="">
      <xdr:nvSpPr>
        <xdr:cNvPr id="332" name="正方形/長方形 331"/>
        <xdr:cNvSpPr/>
      </xdr:nvSpPr>
      <xdr:spPr>
        <a:xfrm>
          <a:off x="80137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89535</xdr:rowOff>
    </xdr:from>
    <xdr:to>
      <xdr:col>54</xdr:col>
      <xdr:colOff>127000</xdr:colOff>
      <xdr:row>48</xdr:row>
      <xdr:rowOff>0</xdr:rowOff>
    </xdr:to>
    <xdr:sp macro="" textlink="">
      <xdr:nvSpPr>
        <xdr:cNvPr id="333" name="正方形/長方形 332"/>
        <xdr:cNvSpPr/>
      </xdr:nvSpPr>
      <xdr:spPr>
        <a:xfrm>
          <a:off x="80137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84455</xdr:rowOff>
    </xdr:to>
    <xdr:sp macro="" textlink="">
      <xdr:nvSpPr>
        <xdr:cNvPr id="334" name="正方形/長方形 333"/>
        <xdr:cNvSpPr/>
      </xdr:nvSpPr>
      <xdr:spPr>
        <a:xfrm>
          <a:off x="5956300" y="7955915"/>
          <a:ext cx="421005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29235"/>
    <xdr:sp macro="" textlink="">
      <xdr:nvSpPr>
        <xdr:cNvPr id="335" name="テキスト ボックス 334"/>
        <xdr:cNvSpPr txBox="1"/>
      </xdr:nvSpPr>
      <xdr:spPr>
        <a:xfrm>
          <a:off x="591820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6" name="直線コネクタ 335"/>
        <xdr:cNvCxnSpPr/>
      </xdr:nvCxnSpPr>
      <xdr:spPr>
        <a:xfrm>
          <a:off x="5956300" y="10161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5956300" y="979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74930</xdr:rowOff>
    </xdr:from>
    <xdr:ext cx="248920" cy="262255"/>
    <xdr:sp macro="" textlink="">
      <xdr:nvSpPr>
        <xdr:cNvPr id="338" name="テキスト ボックス 337"/>
        <xdr:cNvSpPr txBox="1"/>
      </xdr:nvSpPr>
      <xdr:spPr>
        <a:xfrm>
          <a:off x="5726430" y="9657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9" name="直線コネクタ 338"/>
        <xdr:cNvCxnSpPr/>
      </xdr:nvCxnSpPr>
      <xdr:spPr>
        <a:xfrm>
          <a:off x="5956300" y="9422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28320" cy="262255"/>
    <xdr:sp macro="" textlink="">
      <xdr:nvSpPr>
        <xdr:cNvPr id="340" name="テキスト ボックス 339"/>
        <xdr:cNvSpPr txBox="1"/>
      </xdr:nvSpPr>
      <xdr:spPr>
        <a:xfrm>
          <a:off x="5481955" y="9288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142240</xdr:rowOff>
    </xdr:from>
    <xdr:to>
      <xdr:col>59</xdr:col>
      <xdr:colOff>50800</xdr:colOff>
      <xdr:row>54</xdr:row>
      <xdr:rowOff>142240</xdr:rowOff>
    </xdr:to>
    <xdr:cxnSp macro="">
      <xdr:nvCxnSpPr>
        <xdr:cNvPr id="341" name="直線コネクタ 340"/>
        <xdr:cNvCxnSpPr/>
      </xdr:nvCxnSpPr>
      <xdr:spPr>
        <a:xfrm>
          <a:off x="5956300" y="9063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5630" cy="262255"/>
    <xdr:sp macro="" textlink="">
      <xdr:nvSpPr>
        <xdr:cNvPr id="342" name="テキスト ボックス 341"/>
        <xdr:cNvSpPr txBox="1"/>
      </xdr:nvSpPr>
      <xdr:spPr>
        <a:xfrm>
          <a:off x="5417820" y="892175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103505</xdr:rowOff>
    </xdr:from>
    <xdr:to>
      <xdr:col>59</xdr:col>
      <xdr:colOff>50800</xdr:colOff>
      <xdr:row>52</xdr:row>
      <xdr:rowOff>103505</xdr:rowOff>
    </xdr:to>
    <xdr:cxnSp macro="">
      <xdr:nvCxnSpPr>
        <xdr:cNvPr id="343" name="直線コネクタ 342"/>
        <xdr:cNvCxnSpPr/>
      </xdr:nvCxnSpPr>
      <xdr:spPr>
        <a:xfrm>
          <a:off x="5956300" y="8695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132080</xdr:rowOff>
    </xdr:from>
    <xdr:ext cx="595630" cy="260985"/>
    <xdr:sp macro="" textlink="">
      <xdr:nvSpPr>
        <xdr:cNvPr id="344" name="テキスト ボックス 343"/>
        <xdr:cNvSpPr txBox="1"/>
      </xdr:nvSpPr>
      <xdr:spPr>
        <a:xfrm>
          <a:off x="5417820" y="85585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5956300" y="8324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93345</xdr:rowOff>
    </xdr:from>
    <xdr:ext cx="595630" cy="259080"/>
    <xdr:sp macro="" textlink="">
      <xdr:nvSpPr>
        <xdr:cNvPr id="346" name="テキスト ボックス 345"/>
        <xdr:cNvSpPr txBox="1"/>
      </xdr:nvSpPr>
      <xdr:spPr>
        <a:xfrm>
          <a:off x="5417820" y="81895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7" name="直線コネクタ 346"/>
        <xdr:cNvCxnSpPr/>
      </xdr:nvCxnSpPr>
      <xdr:spPr>
        <a:xfrm>
          <a:off x="5956300" y="7955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9715"/>
    <xdr:sp macro="" textlink="">
      <xdr:nvSpPr>
        <xdr:cNvPr id="348" name="テキスト ボックス 347"/>
        <xdr:cNvSpPr txBox="1"/>
      </xdr:nvSpPr>
      <xdr:spPr>
        <a:xfrm>
          <a:off x="5417820" y="782066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84455</xdr:rowOff>
    </xdr:to>
    <xdr:sp macro="" textlink="">
      <xdr:nvSpPr>
        <xdr:cNvPr id="349" name="普通建設事業費グラフ枠"/>
        <xdr:cNvSpPr/>
      </xdr:nvSpPr>
      <xdr:spPr>
        <a:xfrm>
          <a:off x="5956300" y="7955915"/>
          <a:ext cx="421005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51</xdr:row>
      <xdr:rowOff>138430</xdr:rowOff>
    </xdr:from>
    <xdr:to>
      <xdr:col>54</xdr:col>
      <xdr:colOff>167640</xdr:colOff>
      <xdr:row>59</xdr:row>
      <xdr:rowOff>15875</xdr:rowOff>
    </xdr:to>
    <xdr:cxnSp macro="">
      <xdr:nvCxnSpPr>
        <xdr:cNvPr id="350" name="直線コネクタ 349"/>
        <xdr:cNvCxnSpPr/>
      </xdr:nvCxnSpPr>
      <xdr:spPr>
        <a:xfrm flipV="1">
          <a:off x="9425940" y="856488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18415</xdr:rowOff>
    </xdr:from>
    <xdr:ext cx="469900" cy="260985"/>
    <xdr:sp macro="" textlink="">
      <xdr:nvSpPr>
        <xdr:cNvPr id="351" name="普通建設事業費最小値テキスト"/>
        <xdr:cNvSpPr txBox="1"/>
      </xdr:nvSpPr>
      <xdr:spPr>
        <a:xfrm>
          <a:off x="9480550" y="976566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15875</xdr:rowOff>
    </xdr:from>
    <xdr:to>
      <xdr:col>55</xdr:col>
      <xdr:colOff>88900</xdr:colOff>
      <xdr:row>59</xdr:row>
      <xdr:rowOff>15875</xdr:rowOff>
    </xdr:to>
    <xdr:cxnSp macro="">
      <xdr:nvCxnSpPr>
        <xdr:cNvPr id="352" name="直線コネクタ 351"/>
        <xdr:cNvCxnSpPr/>
      </xdr:nvCxnSpPr>
      <xdr:spPr>
        <a:xfrm>
          <a:off x="9359900" y="9763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85090</xdr:rowOff>
    </xdr:from>
    <xdr:ext cx="598805" cy="260985"/>
    <xdr:sp macro="" textlink="">
      <xdr:nvSpPr>
        <xdr:cNvPr id="353" name="普通建設事業費最大値テキスト"/>
        <xdr:cNvSpPr txBox="1"/>
      </xdr:nvSpPr>
      <xdr:spPr>
        <a:xfrm>
          <a:off x="9480550" y="8346440"/>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138430</xdr:rowOff>
    </xdr:from>
    <xdr:to>
      <xdr:col>55</xdr:col>
      <xdr:colOff>88900</xdr:colOff>
      <xdr:row>51</xdr:row>
      <xdr:rowOff>138430</xdr:rowOff>
    </xdr:to>
    <xdr:cxnSp macro="">
      <xdr:nvCxnSpPr>
        <xdr:cNvPr id="354" name="直線コネクタ 353"/>
        <xdr:cNvCxnSpPr/>
      </xdr:nvCxnSpPr>
      <xdr:spPr>
        <a:xfrm>
          <a:off x="9359900" y="8564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17145</xdr:rowOff>
    </xdr:from>
    <xdr:to>
      <xdr:col>55</xdr:col>
      <xdr:colOff>0</xdr:colOff>
      <xdr:row>58</xdr:row>
      <xdr:rowOff>24765</xdr:rowOff>
    </xdr:to>
    <xdr:cxnSp macro="">
      <xdr:nvCxnSpPr>
        <xdr:cNvPr id="355" name="直線コネクタ 354"/>
        <xdr:cNvCxnSpPr/>
      </xdr:nvCxnSpPr>
      <xdr:spPr>
        <a:xfrm flipV="1">
          <a:off x="8686800" y="959929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19685</xdr:rowOff>
    </xdr:from>
    <xdr:ext cx="534670" cy="259715"/>
    <xdr:sp macro="" textlink="">
      <xdr:nvSpPr>
        <xdr:cNvPr id="356" name="普通建設事業費平均値テキスト"/>
        <xdr:cNvSpPr txBox="1"/>
      </xdr:nvSpPr>
      <xdr:spPr>
        <a:xfrm>
          <a:off x="9480550" y="9271635"/>
          <a:ext cx="5346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165100</xdr:rowOff>
    </xdr:from>
    <xdr:to>
      <xdr:col>55</xdr:col>
      <xdr:colOff>50800</xdr:colOff>
      <xdr:row>57</xdr:row>
      <xdr:rowOff>99695</xdr:rowOff>
    </xdr:to>
    <xdr:sp macro="" textlink="">
      <xdr:nvSpPr>
        <xdr:cNvPr id="357" name="フローチャート: 判断 356"/>
        <xdr:cNvSpPr/>
      </xdr:nvSpPr>
      <xdr:spPr>
        <a:xfrm>
          <a:off x="9398000" y="9417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58</xdr:row>
      <xdr:rowOff>24765</xdr:rowOff>
    </xdr:from>
    <xdr:to>
      <xdr:col>50</xdr:col>
      <xdr:colOff>114300</xdr:colOff>
      <xdr:row>58</xdr:row>
      <xdr:rowOff>41275</xdr:rowOff>
    </xdr:to>
    <xdr:cxnSp macro="">
      <xdr:nvCxnSpPr>
        <xdr:cNvPr id="358" name="直線コネクタ 357"/>
        <xdr:cNvCxnSpPr/>
      </xdr:nvCxnSpPr>
      <xdr:spPr>
        <a:xfrm flipV="1">
          <a:off x="7882890" y="9606915"/>
          <a:ext cx="80391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160655</xdr:rowOff>
    </xdr:from>
    <xdr:to>
      <xdr:col>50</xdr:col>
      <xdr:colOff>165100</xdr:colOff>
      <xdr:row>57</xdr:row>
      <xdr:rowOff>88900</xdr:rowOff>
    </xdr:to>
    <xdr:sp macro="" textlink="">
      <xdr:nvSpPr>
        <xdr:cNvPr id="359" name="フローチャート: 判断 358"/>
        <xdr:cNvSpPr/>
      </xdr:nvSpPr>
      <xdr:spPr>
        <a:xfrm>
          <a:off x="8636000" y="941260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106680</xdr:rowOff>
    </xdr:from>
    <xdr:ext cx="534670" cy="262255"/>
    <xdr:sp macro="" textlink="">
      <xdr:nvSpPr>
        <xdr:cNvPr id="360" name="テキスト ボックス 359"/>
        <xdr:cNvSpPr txBox="1"/>
      </xdr:nvSpPr>
      <xdr:spPr>
        <a:xfrm>
          <a:off x="8438515" y="919353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15240</xdr:rowOff>
    </xdr:from>
    <xdr:to>
      <xdr:col>45</xdr:col>
      <xdr:colOff>167640</xdr:colOff>
      <xdr:row>58</xdr:row>
      <xdr:rowOff>41275</xdr:rowOff>
    </xdr:to>
    <xdr:cxnSp macro="">
      <xdr:nvCxnSpPr>
        <xdr:cNvPr id="361" name="直線コネクタ 360"/>
        <xdr:cNvCxnSpPr/>
      </xdr:nvCxnSpPr>
      <xdr:spPr>
        <a:xfrm>
          <a:off x="7080250" y="9597390"/>
          <a:ext cx="80264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146050</xdr:rowOff>
    </xdr:from>
    <xdr:to>
      <xdr:col>46</xdr:col>
      <xdr:colOff>38100</xdr:colOff>
      <xdr:row>56</xdr:row>
      <xdr:rowOff>74930</xdr:rowOff>
    </xdr:to>
    <xdr:sp macro="" textlink="">
      <xdr:nvSpPr>
        <xdr:cNvPr id="362" name="フローチャート: 判断 361"/>
        <xdr:cNvSpPr/>
      </xdr:nvSpPr>
      <xdr:spPr>
        <a:xfrm>
          <a:off x="7842250" y="9232900"/>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90805</xdr:rowOff>
    </xdr:from>
    <xdr:ext cx="531495" cy="259080"/>
    <xdr:sp macro="" textlink="">
      <xdr:nvSpPr>
        <xdr:cNvPr id="363" name="テキスト ボックス 362"/>
        <xdr:cNvSpPr txBox="1"/>
      </xdr:nvSpPr>
      <xdr:spPr>
        <a:xfrm>
          <a:off x="7644765" y="9012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114935</xdr:rowOff>
    </xdr:from>
    <xdr:to>
      <xdr:col>41</xdr:col>
      <xdr:colOff>50800</xdr:colOff>
      <xdr:row>58</xdr:row>
      <xdr:rowOff>15240</xdr:rowOff>
    </xdr:to>
    <xdr:cxnSp macro="">
      <xdr:nvCxnSpPr>
        <xdr:cNvPr id="364" name="直線コネクタ 363"/>
        <xdr:cNvCxnSpPr/>
      </xdr:nvCxnSpPr>
      <xdr:spPr>
        <a:xfrm>
          <a:off x="6286500" y="9531985"/>
          <a:ext cx="7937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147320</xdr:rowOff>
    </xdr:from>
    <xdr:to>
      <xdr:col>41</xdr:col>
      <xdr:colOff>101600</xdr:colOff>
      <xdr:row>56</xdr:row>
      <xdr:rowOff>76200</xdr:rowOff>
    </xdr:to>
    <xdr:sp macro="" textlink="">
      <xdr:nvSpPr>
        <xdr:cNvPr id="365" name="フローチャート: 判断 364"/>
        <xdr:cNvSpPr/>
      </xdr:nvSpPr>
      <xdr:spPr>
        <a:xfrm>
          <a:off x="7029450" y="923417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92075</xdr:rowOff>
    </xdr:from>
    <xdr:ext cx="534670" cy="259080"/>
    <xdr:sp macro="" textlink="">
      <xdr:nvSpPr>
        <xdr:cNvPr id="366" name="テキスト ボックス 365"/>
        <xdr:cNvSpPr txBox="1"/>
      </xdr:nvSpPr>
      <xdr:spPr>
        <a:xfrm>
          <a:off x="6851015" y="901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153670</xdr:rowOff>
    </xdr:from>
    <xdr:to>
      <xdr:col>36</xdr:col>
      <xdr:colOff>165100</xdr:colOff>
      <xdr:row>56</xdr:row>
      <xdr:rowOff>84455</xdr:rowOff>
    </xdr:to>
    <xdr:sp macro="" textlink="">
      <xdr:nvSpPr>
        <xdr:cNvPr id="367" name="フローチャート: 判断 366"/>
        <xdr:cNvSpPr/>
      </xdr:nvSpPr>
      <xdr:spPr>
        <a:xfrm>
          <a:off x="6235700" y="92405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99695</xdr:rowOff>
    </xdr:from>
    <xdr:ext cx="534670" cy="262890"/>
    <xdr:sp macro="" textlink="">
      <xdr:nvSpPr>
        <xdr:cNvPr id="368" name="テキスト ボックス 367"/>
        <xdr:cNvSpPr txBox="1"/>
      </xdr:nvSpPr>
      <xdr:spPr>
        <a:xfrm>
          <a:off x="6038215" y="902144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81280</xdr:rowOff>
    </xdr:from>
    <xdr:ext cx="762000" cy="262255"/>
    <xdr:sp macro="" textlink="">
      <xdr:nvSpPr>
        <xdr:cNvPr id="369" name="テキスト ボックス 368"/>
        <xdr:cNvSpPr txBox="1"/>
      </xdr:nvSpPr>
      <xdr:spPr>
        <a:xfrm>
          <a:off x="92583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81280</xdr:rowOff>
    </xdr:from>
    <xdr:ext cx="762000" cy="262255"/>
    <xdr:sp macro="" textlink="">
      <xdr:nvSpPr>
        <xdr:cNvPr id="370" name="テキスト ボックス 369"/>
        <xdr:cNvSpPr txBox="1"/>
      </xdr:nvSpPr>
      <xdr:spPr>
        <a:xfrm>
          <a:off x="85153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61</xdr:row>
      <xdr:rowOff>81280</xdr:rowOff>
    </xdr:from>
    <xdr:ext cx="762000" cy="262255"/>
    <xdr:sp macro="" textlink="">
      <xdr:nvSpPr>
        <xdr:cNvPr id="371" name="テキスト ボックス 370"/>
        <xdr:cNvSpPr txBox="1"/>
      </xdr:nvSpPr>
      <xdr:spPr>
        <a:xfrm>
          <a:off x="77114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81280</xdr:rowOff>
    </xdr:from>
    <xdr:ext cx="762000" cy="262255"/>
    <xdr:sp macro="" textlink="">
      <xdr:nvSpPr>
        <xdr:cNvPr id="372" name="テキスト ボックス 371"/>
        <xdr:cNvSpPr txBox="1"/>
      </xdr:nvSpPr>
      <xdr:spPr>
        <a:xfrm>
          <a:off x="6908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81280</xdr:rowOff>
    </xdr:from>
    <xdr:ext cx="762000" cy="262255"/>
    <xdr:sp macro="" textlink="">
      <xdr:nvSpPr>
        <xdr:cNvPr id="373" name="テキスト ボックス 372"/>
        <xdr:cNvSpPr txBox="1"/>
      </xdr:nvSpPr>
      <xdr:spPr>
        <a:xfrm>
          <a:off x="61150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138430</xdr:rowOff>
    </xdr:from>
    <xdr:to>
      <xdr:col>55</xdr:col>
      <xdr:colOff>50800</xdr:colOff>
      <xdr:row>58</xdr:row>
      <xdr:rowOff>68580</xdr:rowOff>
    </xdr:to>
    <xdr:sp macro="" textlink="">
      <xdr:nvSpPr>
        <xdr:cNvPr id="374" name="楕円 373"/>
        <xdr:cNvSpPr/>
      </xdr:nvSpPr>
      <xdr:spPr>
        <a:xfrm>
          <a:off x="9398000" y="9555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116840</xdr:rowOff>
    </xdr:from>
    <xdr:ext cx="534670" cy="260350"/>
    <xdr:sp macro="" textlink="">
      <xdr:nvSpPr>
        <xdr:cNvPr id="375" name="普通建設事業費該当値テキスト"/>
        <xdr:cNvSpPr txBox="1"/>
      </xdr:nvSpPr>
      <xdr:spPr>
        <a:xfrm>
          <a:off x="9480550" y="953389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149225</xdr:rowOff>
    </xdr:from>
    <xdr:to>
      <xdr:col>50</xdr:col>
      <xdr:colOff>165100</xdr:colOff>
      <xdr:row>58</xdr:row>
      <xdr:rowOff>77470</xdr:rowOff>
    </xdr:to>
    <xdr:sp macro="" textlink="">
      <xdr:nvSpPr>
        <xdr:cNvPr id="376" name="楕円 375"/>
        <xdr:cNvSpPr/>
      </xdr:nvSpPr>
      <xdr:spPr>
        <a:xfrm>
          <a:off x="8636000" y="956627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68580</xdr:rowOff>
    </xdr:from>
    <xdr:ext cx="534670" cy="262255"/>
    <xdr:sp macro="" textlink="">
      <xdr:nvSpPr>
        <xdr:cNvPr id="377" name="テキスト ボックス 376"/>
        <xdr:cNvSpPr txBox="1"/>
      </xdr:nvSpPr>
      <xdr:spPr>
        <a:xfrm>
          <a:off x="8438515" y="965073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163830</xdr:rowOff>
    </xdr:from>
    <xdr:to>
      <xdr:col>46</xdr:col>
      <xdr:colOff>38100</xdr:colOff>
      <xdr:row>58</xdr:row>
      <xdr:rowOff>92075</xdr:rowOff>
    </xdr:to>
    <xdr:sp macro="" textlink="">
      <xdr:nvSpPr>
        <xdr:cNvPr id="378" name="楕円 377"/>
        <xdr:cNvSpPr/>
      </xdr:nvSpPr>
      <xdr:spPr>
        <a:xfrm>
          <a:off x="7842250" y="9580880"/>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84455</xdr:rowOff>
    </xdr:from>
    <xdr:ext cx="531495" cy="260350"/>
    <xdr:sp macro="" textlink="">
      <xdr:nvSpPr>
        <xdr:cNvPr id="379" name="テキスト ボックス 378"/>
        <xdr:cNvSpPr txBox="1"/>
      </xdr:nvSpPr>
      <xdr:spPr>
        <a:xfrm>
          <a:off x="7644765" y="966660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136525</xdr:rowOff>
    </xdr:from>
    <xdr:to>
      <xdr:col>41</xdr:col>
      <xdr:colOff>101600</xdr:colOff>
      <xdr:row>58</xdr:row>
      <xdr:rowOff>66675</xdr:rowOff>
    </xdr:to>
    <xdr:sp macro="" textlink="">
      <xdr:nvSpPr>
        <xdr:cNvPr id="380" name="楕円 379"/>
        <xdr:cNvSpPr/>
      </xdr:nvSpPr>
      <xdr:spPr>
        <a:xfrm>
          <a:off x="7029450" y="9553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56515</xdr:rowOff>
    </xdr:from>
    <xdr:ext cx="534670" cy="259080"/>
    <xdr:sp macro="" textlink="">
      <xdr:nvSpPr>
        <xdr:cNvPr id="381" name="テキスト ボックス 380"/>
        <xdr:cNvSpPr txBox="1"/>
      </xdr:nvSpPr>
      <xdr:spPr>
        <a:xfrm>
          <a:off x="6851015" y="9638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62230</xdr:rowOff>
    </xdr:from>
    <xdr:to>
      <xdr:col>36</xdr:col>
      <xdr:colOff>165100</xdr:colOff>
      <xdr:row>57</xdr:row>
      <xdr:rowOff>165100</xdr:rowOff>
    </xdr:to>
    <xdr:sp macro="" textlink="">
      <xdr:nvSpPr>
        <xdr:cNvPr id="382" name="楕円 381"/>
        <xdr:cNvSpPr/>
      </xdr:nvSpPr>
      <xdr:spPr>
        <a:xfrm>
          <a:off x="6235700" y="94792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156210</xdr:rowOff>
    </xdr:from>
    <xdr:ext cx="534670" cy="260350"/>
    <xdr:sp macro="" textlink="">
      <xdr:nvSpPr>
        <xdr:cNvPr id="383" name="テキスト ボックス 382"/>
        <xdr:cNvSpPr txBox="1"/>
      </xdr:nvSpPr>
      <xdr:spPr>
        <a:xfrm>
          <a:off x="6038215" y="957326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32385</xdr:rowOff>
    </xdr:to>
    <xdr:sp macro="" textlink="">
      <xdr:nvSpPr>
        <xdr:cNvPr id="384" name="正方形/長方形 383"/>
        <xdr:cNvSpPr/>
      </xdr:nvSpPr>
      <xdr:spPr>
        <a:xfrm>
          <a:off x="5956300" y="10464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142240</xdr:rowOff>
    </xdr:to>
    <xdr:sp macro="" textlink="">
      <xdr:nvSpPr>
        <xdr:cNvPr id="385" name="正方形/長方形 384"/>
        <xdr:cNvSpPr/>
      </xdr:nvSpPr>
      <xdr:spPr>
        <a:xfrm>
          <a:off x="60642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89535</xdr:rowOff>
    </xdr:from>
    <xdr:to>
      <xdr:col>43</xdr:col>
      <xdr:colOff>63500</xdr:colOff>
      <xdr:row>68</xdr:row>
      <xdr:rowOff>0</xdr:rowOff>
    </xdr:to>
    <xdr:sp macro="" textlink="">
      <xdr:nvSpPr>
        <xdr:cNvPr id="386" name="正方形/長方形 385"/>
        <xdr:cNvSpPr/>
      </xdr:nvSpPr>
      <xdr:spPr>
        <a:xfrm>
          <a:off x="60642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142240</xdr:rowOff>
    </xdr:to>
    <xdr:sp macro="" textlink="">
      <xdr:nvSpPr>
        <xdr:cNvPr id="387" name="正方形/長方形 386"/>
        <xdr:cNvSpPr/>
      </xdr:nvSpPr>
      <xdr:spPr>
        <a:xfrm>
          <a:off x="69850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89535</xdr:rowOff>
    </xdr:from>
    <xdr:to>
      <xdr:col>48</xdr:col>
      <xdr:colOff>127000</xdr:colOff>
      <xdr:row>68</xdr:row>
      <xdr:rowOff>0</xdr:rowOff>
    </xdr:to>
    <xdr:sp macro="" textlink="">
      <xdr:nvSpPr>
        <xdr:cNvPr id="388" name="正方形/長方形 387"/>
        <xdr:cNvSpPr/>
      </xdr:nvSpPr>
      <xdr:spPr>
        <a:xfrm>
          <a:off x="69850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142240</xdr:rowOff>
    </xdr:to>
    <xdr:sp macro="" textlink="">
      <xdr:nvSpPr>
        <xdr:cNvPr id="389" name="正方形/長方形 388"/>
        <xdr:cNvSpPr/>
      </xdr:nvSpPr>
      <xdr:spPr>
        <a:xfrm>
          <a:off x="80137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89535</xdr:rowOff>
    </xdr:from>
    <xdr:to>
      <xdr:col>54</xdr:col>
      <xdr:colOff>127000</xdr:colOff>
      <xdr:row>68</xdr:row>
      <xdr:rowOff>0</xdr:rowOff>
    </xdr:to>
    <xdr:sp macro="" textlink="">
      <xdr:nvSpPr>
        <xdr:cNvPr id="390" name="正方形/長方形 389"/>
        <xdr:cNvSpPr/>
      </xdr:nvSpPr>
      <xdr:spPr>
        <a:xfrm>
          <a:off x="80137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85725</xdr:rowOff>
    </xdr:to>
    <xdr:sp macro="" textlink="">
      <xdr:nvSpPr>
        <xdr:cNvPr id="391" name="正方形/長方形 390"/>
        <xdr:cNvSpPr/>
      </xdr:nvSpPr>
      <xdr:spPr>
        <a:xfrm>
          <a:off x="5956300" y="11257915"/>
          <a:ext cx="4210050" cy="2207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29235"/>
    <xdr:sp macro="" textlink="">
      <xdr:nvSpPr>
        <xdr:cNvPr id="392" name="テキスト ボックス 391"/>
        <xdr:cNvSpPr txBox="1"/>
      </xdr:nvSpPr>
      <xdr:spPr>
        <a:xfrm>
          <a:off x="591820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85725</xdr:rowOff>
    </xdr:from>
    <xdr:to>
      <xdr:col>59</xdr:col>
      <xdr:colOff>50800</xdr:colOff>
      <xdr:row>81</xdr:row>
      <xdr:rowOff>85725</xdr:rowOff>
    </xdr:to>
    <xdr:cxnSp macro="">
      <xdr:nvCxnSpPr>
        <xdr:cNvPr id="393" name="直線コネクタ 392"/>
        <xdr:cNvCxnSpPr/>
      </xdr:nvCxnSpPr>
      <xdr:spPr>
        <a:xfrm>
          <a:off x="5956300" y="13465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94" name="直線コネクタ 393"/>
        <xdr:cNvCxnSpPr/>
      </xdr:nvCxnSpPr>
      <xdr:spPr>
        <a:xfrm>
          <a:off x="5956300" y="130949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76200</xdr:rowOff>
    </xdr:from>
    <xdr:ext cx="248920" cy="266700"/>
    <xdr:sp macro="" textlink="">
      <xdr:nvSpPr>
        <xdr:cNvPr id="395" name="テキスト ボックス 394"/>
        <xdr:cNvSpPr txBox="1"/>
      </xdr:nvSpPr>
      <xdr:spPr>
        <a:xfrm>
          <a:off x="5726430" y="12960350"/>
          <a:ext cx="248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6" name="直線コネクタ 395"/>
        <xdr:cNvCxnSpPr/>
      </xdr:nvCxnSpPr>
      <xdr:spPr>
        <a:xfrm>
          <a:off x="5956300" y="12724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8320" cy="262255"/>
    <xdr:sp macro="" textlink="">
      <xdr:nvSpPr>
        <xdr:cNvPr id="397" name="テキスト ボックス 396"/>
        <xdr:cNvSpPr txBox="1"/>
      </xdr:nvSpPr>
      <xdr:spPr>
        <a:xfrm>
          <a:off x="5481955" y="12590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142240</xdr:rowOff>
    </xdr:from>
    <xdr:to>
      <xdr:col>59</xdr:col>
      <xdr:colOff>50800</xdr:colOff>
      <xdr:row>74</xdr:row>
      <xdr:rowOff>142240</xdr:rowOff>
    </xdr:to>
    <xdr:cxnSp macro="">
      <xdr:nvCxnSpPr>
        <xdr:cNvPr id="398" name="直線コネクタ 397"/>
        <xdr:cNvCxnSpPr/>
      </xdr:nvCxnSpPr>
      <xdr:spPr>
        <a:xfrm>
          <a:off x="5956300" y="12365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8320" cy="262255"/>
    <xdr:sp macro="" textlink="">
      <xdr:nvSpPr>
        <xdr:cNvPr id="399" name="テキスト ボックス 398"/>
        <xdr:cNvSpPr txBox="1"/>
      </xdr:nvSpPr>
      <xdr:spPr>
        <a:xfrm>
          <a:off x="5481955" y="12223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103505</xdr:rowOff>
    </xdr:from>
    <xdr:to>
      <xdr:col>59</xdr:col>
      <xdr:colOff>50800</xdr:colOff>
      <xdr:row>72</xdr:row>
      <xdr:rowOff>103505</xdr:rowOff>
    </xdr:to>
    <xdr:cxnSp macro="">
      <xdr:nvCxnSpPr>
        <xdr:cNvPr id="400" name="直線コネクタ 399"/>
        <xdr:cNvCxnSpPr/>
      </xdr:nvCxnSpPr>
      <xdr:spPr>
        <a:xfrm>
          <a:off x="5956300" y="11997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132080</xdr:rowOff>
    </xdr:from>
    <xdr:ext cx="528320" cy="260985"/>
    <xdr:sp macro="" textlink="">
      <xdr:nvSpPr>
        <xdr:cNvPr id="401" name="テキスト ボックス 400"/>
        <xdr:cNvSpPr txBox="1"/>
      </xdr:nvSpPr>
      <xdr:spPr>
        <a:xfrm>
          <a:off x="5481955" y="11860530"/>
          <a:ext cx="5283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5956300" y="11626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93345</xdr:rowOff>
    </xdr:from>
    <xdr:ext cx="595630" cy="259080"/>
    <xdr:sp macro="" textlink="">
      <xdr:nvSpPr>
        <xdr:cNvPr id="403" name="テキスト ボックス 402"/>
        <xdr:cNvSpPr txBox="1"/>
      </xdr:nvSpPr>
      <xdr:spPr>
        <a:xfrm>
          <a:off x="5417820" y="114915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4" name="直線コネクタ 403"/>
        <xdr:cNvCxnSpPr/>
      </xdr:nvCxnSpPr>
      <xdr:spPr>
        <a:xfrm>
          <a:off x="5956300" y="11257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9715"/>
    <xdr:sp macro="" textlink="">
      <xdr:nvSpPr>
        <xdr:cNvPr id="405" name="テキスト ボックス 404"/>
        <xdr:cNvSpPr txBox="1"/>
      </xdr:nvSpPr>
      <xdr:spPr>
        <a:xfrm>
          <a:off x="5417820" y="1112266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85725</xdr:rowOff>
    </xdr:to>
    <xdr:sp macro="" textlink="">
      <xdr:nvSpPr>
        <xdr:cNvPr id="406" name="普通建設事業費 （ うち新規整備　）グラフ枠"/>
        <xdr:cNvSpPr/>
      </xdr:nvSpPr>
      <xdr:spPr>
        <a:xfrm>
          <a:off x="5956300" y="11257915"/>
          <a:ext cx="4210050" cy="2207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71</xdr:row>
      <xdr:rowOff>30480</xdr:rowOff>
    </xdr:from>
    <xdr:to>
      <xdr:col>54</xdr:col>
      <xdr:colOff>167640</xdr:colOff>
      <xdr:row>79</xdr:row>
      <xdr:rowOff>45720</xdr:rowOff>
    </xdr:to>
    <xdr:cxnSp macro="">
      <xdr:nvCxnSpPr>
        <xdr:cNvPr id="407" name="直線コネクタ 406"/>
        <xdr:cNvCxnSpPr/>
      </xdr:nvCxnSpPr>
      <xdr:spPr>
        <a:xfrm flipV="1">
          <a:off x="9425940" y="1175893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50800</xdr:rowOff>
    </xdr:from>
    <xdr:ext cx="249555" cy="265430"/>
    <xdr:sp macro="" textlink="">
      <xdr:nvSpPr>
        <xdr:cNvPr id="408" name="普通建設事業費 （ うち新規整備　）最小値テキスト"/>
        <xdr:cNvSpPr txBox="1"/>
      </xdr:nvSpPr>
      <xdr:spPr>
        <a:xfrm>
          <a:off x="9480550" y="1310005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45720</xdr:rowOff>
    </xdr:from>
    <xdr:to>
      <xdr:col>55</xdr:col>
      <xdr:colOff>88900</xdr:colOff>
      <xdr:row>79</xdr:row>
      <xdr:rowOff>45720</xdr:rowOff>
    </xdr:to>
    <xdr:cxnSp macro="">
      <xdr:nvCxnSpPr>
        <xdr:cNvPr id="409" name="直線コネクタ 408"/>
        <xdr:cNvCxnSpPr/>
      </xdr:nvCxnSpPr>
      <xdr:spPr>
        <a:xfrm>
          <a:off x="9359900" y="13094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149860</xdr:rowOff>
    </xdr:from>
    <xdr:ext cx="598805" cy="261620"/>
    <xdr:sp macro="" textlink="">
      <xdr:nvSpPr>
        <xdr:cNvPr id="410" name="普通建設事業費 （ うち新規整備　）最大値テキスト"/>
        <xdr:cNvSpPr txBox="1"/>
      </xdr:nvSpPr>
      <xdr:spPr>
        <a:xfrm>
          <a:off x="9480550" y="1154811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30480</xdr:rowOff>
    </xdr:from>
    <xdr:to>
      <xdr:col>55</xdr:col>
      <xdr:colOff>88900</xdr:colOff>
      <xdr:row>71</xdr:row>
      <xdr:rowOff>30480</xdr:rowOff>
    </xdr:to>
    <xdr:cxnSp macro="">
      <xdr:nvCxnSpPr>
        <xdr:cNvPr id="411" name="直線コネクタ 410"/>
        <xdr:cNvCxnSpPr/>
      </xdr:nvCxnSpPr>
      <xdr:spPr>
        <a:xfrm>
          <a:off x="9359900" y="11758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1905</xdr:rowOff>
    </xdr:from>
    <xdr:to>
      <xdr:col>55</xdr:col>
      <xdr:colOff>0</xdr:colOff>
      <xdr:row>79</xdr:row>
      <xdr:rowOff>30480</xdr:rowOff>
    </xdr:to>
    <xdr:cxnSp macro="">
      <xdr:nvCxnSpPr>
        <xdr:cNvPr id="412" name="直線コネクタ 411"/>
        <xdr:cNvCxnSpPr/>
      </xdr:nvCxnSpPr>
      <xdr:spPr>
        <a:xfrm>
          <a:off x="8686800" y="13051155"/>
          <a:ext cx="742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59055</xdr:rowOff>
    </xdr:from>
    <xdr:ext cx="534670" cy="261620"/>
    <xdr:sp macro="" textlink="">
      <xdr:nvSpPr>
        <xdr:cNvPr id="413" name="普通建設事業費 （ うち新規整備　）平均値テキスト"/>
        <xdr:cNvSpPr txBox="1"/>
      </xdr:nvSpPr>
      <xdr:spPr>
        <a:xfrm>
          <a:off x="9480550" y="12778105"/>
          <a:ext cx="53467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37465</xdr:rowOff>
    </xdr:from>
    <xdr:to>
      <xdr:col>55</xdr:col>
      <xdr:colOff>50800</xdr:colOff>
      <xdr:row>78</xdr:row>
      <xdr:rowOff>142875</xdr:rowOff>
    </xdr:to>
    <xdr:sp macro="" textlink="">
      <xdr:nvSpPr>
        <xdr:cNvPr id="414" name="フローチャート: 判断 413"/>
        <xdr:cNvSpPr/>
      </xdr:nvSpPr>
      <xdr:spPr>
        <a:xfrm>
          <a:off x="9398000" y="12921615"/>
          <a:ext cx="8255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78</xdr:row>
      <xdr:rowOff>163830</xdr:rowOff>
    </xdr:from>
    <xdr:to>
      <xdr:col>50</xdr:col>
      <xdr:colOff>114300</xdr:colOff>
      <xdr:row>79</xdr:row>
      <xdr:rowOff>1905</xdr:rowOff>
    </xdr:to>
    <xdr:cxnSp macro="">
      <xdr:nvCxnSpPr>
        <xdr:cNvPr id="415" name="直線コネクタ 414"/>
        <xdr:cNvCxnSpPr/>
      </xdr:nvCxnSpPr>
      <xdr:spPr>
        <a:xfrm>
          <a:off x="7882890" y="13047980"/>
          <a:ext cx="80391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127000</xdr:rowOff>
    </xdr:to>
    <xdr:sp macro="" textlink="">
      <xdr:nvSpPr>
        <xdr:cNvPr id="416" name="フローチャート: 判断 415"/>
        <xdr:cNvSpPr/>
      </xdr:nvSpPr>
      <xdr:spPr>
        <a:xfrm>
          <a:off x="8636000" y="129057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142240</xdr:rowOff>
    </xdr:from>
    <xdr:ext cx="534670" cy="263525"/>
    <xdr:sp macro="" textlink="">
      <xdr:nvSpPr>
        <xdr:cNvPr id="417" name="テキスト ボックス 416"/>
        <xdr:cNvSpPr txBox="1"/>
      </xdr:nvSpPr>
      <xdr:spPr>
        <a:xfrm>
          <a:off x="8438515" y="1269619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97790</xdr:rowOff>
    </xdr:from>
    <xdr:to>
      <xdr:col>45</xdr:col>
      <xdr:colOff>167640</xdr:colOff>
      <xdr:row>78</xdr:row>
      <xdr:rowOff>163830</xdr:rowOff>
    </xdr:to>
    <xdr:cxnSp macro="">
      <xdr:nvCxnSpPr>
        <xdr:cNvPr id="418" name="直線コネクタ 417"/>
        <xdr:cNvCxnSpPr/>
      </xdr:nvCxnSpPr>
      <xdr:spPr>
        <a:xfrm>
          <a:off x="7080250" y="12981940"/>
          <a:ext cx="80264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109220</xdr:rowOff>
    </xdr:from>
    <xdr:to>
      <xdr:col>46</xdr:col>
      <xdr:colOff>38100</xdr:colOff>
      <xdr:row>78</xdr:row>
      <xdr:rowOff>38735</xdr:rowOff>
    </xdr:to>
    <xdr:sp macro="" textlink="">
      <xdr:nvSpPr>
        <xdr:cNvPr id="419" name="フローチャート: 判断 418"/>
        <xdr:cNvSpPr/>
      </xdr:nvSpPr>
      <xdr:spPr>
        <a:xfrm>
          <a:off x="7842250" y="1282827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53975</xdr:rowOff>
    </xdr:from>
    <xdr:ext cx="531495" cy="260350"/>
    <xdr:sp macro="" textlink="">
      <xdr:nvSpPr>
        <xdr:cNvPr id="420" name="テキスト ボックス 419"/>
        <xdr:cNvSpPr txBox="1"/>
      </xdr:nvSpPr>
      <xdr:spPr>
        <a:xfrm>
          <a:off x="7644765" y="1260792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97790</xdr:rowOff>
    </xdr:from>
    <xdr:to>
      <xdr:col>41</xdr:col>
      <xdr:colOff>50800</xdr:colOff>
      <xdr:row>78</xdr:row>
      <xdr:rowOff>125095</xdr:rowOff>
    </xdr:to>
    <xdr:cxnSp macro="">
      <xdr:nvCxnSpPr>
        <xdr:cNvPr id="421" name="直線コネクタ 420"/>
        <xdr:cNvCxnSpPr/>
      </xdr:nvCxnSpPr>
      <xdr:spPr>
        <a:xfrm flipV="1">
          <a:off x="6286500" y="1298194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123825</xdr:rowOff>
    </xdr:from>
    <xdr:to>
      <xdr:col>41</xdr:col>
      <xdr:colOff>101600</xdr:colOff>
      <xdr:row>78</xdr:row>
      <xdr:rowOff>53340</xdr:rowOff>
    </xdr:to>
    <xdr:sp macro="" textlink="">
      <xdr:nvSpPr>
        <xdr:cNvPr id="422" name="フローチャート: 判断 421"/>
        <xdr:cNvSpPr/>
      </xdr:nvSpPr>
      <xdr:spPr>
        <a:xfrm>
          <a:off x="7029450" y="128428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69850</xdr:rowOff>
    </xdr:from>
    <xdr:ext cx="534670" cy="262255"/>
    <xdr:sp macro="" textlink="">
      <xdr:nvSpPr>
        <xdr:cNvPr id="423" name="テキスト ボックス 422"/>
        <xdr:cNvSpPr txBox="1"/>
      </xdr:nvSpPr>
      <xdr:spPr>
        <a:xfrm>
          <a:off x="6851015" y="1262380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77470</xdr:rowOff>
    </xdr:from>
    <xdr:to>
      <xdr:col>36</xdr:col>
      <xdr:colOff>165100</xdr:colOff>
      <xdr:row>78</xdr:row>
      <xdr:rowOff>6350</xdr:rowOff>
    </xdr:to>
    <xdr:sp macro="" textlink="">
      <xdr:nvSpPr>
        <xdr:cNvPr id="424" name="フローチャート: 判断 423"/>
        <xdr:cNvSpPr/>
      </xdr:nvSpPr>
      <xdr:spPr>
        <a:xfrm>
          <a:off x="6235700" y="1279652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22225</xdr:rowOff>
    </xdr:from>
    <xdr:ext cx="534670" cy="259715"/>
    <xdr:sp macro="" textlink="">
      <xdr:nvSpPr>
        <xdr:cNvPr id="425" name="テキスト ボックス 424"/>
        <xdr:cNvSpPr txBox="1"/>
      </xdr:nvSpPr>
      <xdr:spPr>
        <a:xfrm>
          <a:off x="6038215" y="1257617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6700"/>
    <xdr:sp macro="" textlink="">
      <xdr:nvSpPr>
        <xdr:cNvPr id="426" name="テキスト ボックス 425"/>
        <xdr:cNvSpPr txBox="1"/>
      </xdr:nvSpPr>
      <xdr:spPr>
        <a:xfrm>
          <a:off x="92583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62000" cy="266700"/>
    <xdr:sp macro="" textlink="">
      <xdr:nvSpPr>
        <xdr:cNvPr id="427" name="テキスト ボックス 426"/>
        <xdr:cNvSpPr txBox="1"/>
      </xdr:nvSpPr>
      <xdr:spPr>
        <a:xfrm>
          <a:off x="85153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81</xdr:row>
      <xdr:rowOff>83185</xdr:rowOff>
    </xdr:from>
    <xdr:ext cx="762000" cy="266700"/>
    <xdr:sp macro="" textlink="">
      <xdr:nvSpPr>
        <xdr:cNvPr id="428" name="テキスト ボックス 427"/>
        <xdr:cNvSpPr txBox="1"/>
      </xdr:nvSpPr>
      <xdr:spPr>
        <a:xfrm>
          <a:off x="77114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62000" cy="266700"/>
    <xdr:sp macro="" textlink="">
      <xdr:nvSpPr>
        <xdr:cNvPr id="429" name="テキスト ボックス 428"/>
        <xdr:cNvSpPr txBox="1"/>
      </xdr:nvSpPr>
      <xdr:spPr>
        <a:xfrm>
          <a:off x="69088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62000" cy="266700"/>
    <xdr:sp macro="" textlink="">
      <xdr:nvSpPr>
        <xdr:cNvPr id="430" name="テキスト ボックス 429"/>
        <xdr:cNvSpPr txBox="1"/>
      </xdr:nvSpPr>
      <xdr:spPr>
        <a:xfrm>
          <a:off x="61150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153670</xdr:rowOff>
    </xdr:from>
    <xdr:to>
      <xdr:col>55</xdr:col>
      <xdr:colOff>50800</xdr:colOff>
      <xdr:row>79</xdr:row>
      <xdr:rowOff>83185</xdr:rowOff>
    </xdr:to>
    <xdr:sp macro="" textlink="">
      <xdr:nvSpPr>
        <xdr:cNvPr id="431" name="楕円 430"/>
        <xdr:cNvSpPr/>
      </xdr:nvSpPr>
      <xdr:spPr>
        <a:xfrm>
          <a:off x="9398000" y="13037820"/>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67310</xdr:rowOff>
    </xdr:from>
    <xdr:ext cx="469900" cy="265430"/>
    <xdr:sp macro="" textlink="">
      <xdr:nvSpPr>
        <xdr:cNvPr id="432" name="普通建設事業費 （ うち新規整備　）該当値テキスト"/>
        <xdr:cNvSpPr txBox="1"/>
      </xdr:nvSpPr>
      <xdr:spPr>
        <a:xfrm>
          <a:off x="9480550" y="1295146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126365</xdr:rowOff>
    </xdr:from>
    <xdr:to>
      <xdr:col>50</xdr:col>
      <xdr:colOff>165100</xdr:colOff>
      <xdr:row>79</xdr:row>
      <xdr:rowOff>53975</xdr:rowOff>
    </xdr:to>
    <xdr:sp macro="" textlink="">
      <xdr:nvSpPr>
        <xdr:cNvPr id="433" name="楕円 432"/>
        <xdr:cNvSpPr/>
      </xdr:nvSpPr>
      <xdr:spPr>
        <a:xfrm>
          <a:off x="8636000" y="13010515"/>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66725" cy="267970"/>
    <xdr:sp macro="" textlink="">
      <xdr:nvSpPr>
        <xdr:cNvPr id="434" name="テキスト ボックス 433"/>
        <xdr:cNvSpPr txBox="1"/>
      </xdr:nvSpPr>
      <xdr:spPr>
        <a:xfrm>
          <a:off x="8470900" y="13094335"/>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111760</xdr:rowOff>
    </xdr:from>
    <xdr:to>
      <xdr:col>46</xdr:col>
      <xdr:colOff>38100</xdr:colOff>
      <xdr:row>79</xdr:row>
      <xdr:rowOff>39370</xdr:rowOff>
    </xdr:to>
    <xdr:sp macro="" textlink="">
      <xdr:nvSpPr>
        <xdr:cNvPr id="435" name="楕円 434"/>
        <xdr:cNvSpPr/>
      </xdr:nvSpPr>
      <xdr:spPr>
        <a:xfrm>
          <a:off x="7842250" y="12995910"/>
          <a:ext cx="8255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30480</xdr:rowOff>
    </xdr:from>
    <xdr:ext cx="469900" cy="263525"/>
    <xdr:sp macro="" textlink="">
      <xdr:nvSpPr>
        <xdr:cNvPr id="436" name="テキスト ボックス 435"/>
        <xdr:cNvSpPr txBox="1"/>
      </xdr:nvSpPr>
      <xdr:spPr>
        <a:xfrm>
          <a:off x="7677150" y="1307973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45720</xdr:rowOff>
    </xdr:from>
    <xdr:to>
      <xdr:col>41</xdr:col>
      <xdr:colOff>101600</xdr:colOff>
      <xdr:row>78</xdr:row>
      <xdr:rowOff>151130</xdr:rowOff>
    </xdr:to>
    <xdr:sp macro="" textlink="">
      <xdr:nvSpPr>
        <xdr:cNvPr id="437" name="楕円 436"/>
        <xdr:cNvSpPr/>
      </xdr:nvSpPr>
      <xdr:spPr>
        <a:xfrm>
          <a:off x="7029450" y="129298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141605</xdr:rowOff>
    </xdr:from>
    <xdr:ext cx="469900" cy="267335"/>
    <xdr:sp macro="" textlink="">
      <xdr:nvSpPr>
        <xdr:cNvPr id="438" name="テキスト ボックス 437"/>
        <xdr:cNvSpPr txBox="1"/>
      </xdr:nvSpPr>
      <xdr:spPr>
        <a:xfrm>
          <a:off x="6864350" y="13025755"/>
          <a:ext cx="4699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73025</xdr:rowOff>
    </xdr:from>
    <xdr:to>
      <xdr:col>36</xdr:col>
      <xdr:colOff>165100</xdr:colOff>
      <xdr:row>79</xdr:row>
      <xdr:rowOff>635</xdr:rowOff>
    </xdr:to>
    <xdr:sp macro="" textlink="">
      <xdr:nvSpPr>
        <xdr:cNvPr id="439" name="楕円 438"/>
        <xdr:cNvSpPr/>
      </xdr:nvSpPr>
      <xdr:spPr>
        <a:xfrm>
          <a:off x="6235700" y="12957175"/>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165100</xdr:rowOff>
    </xdr:from>
    <xdr:ext cx="466725" cy="265430"/>
    <xdr:sp macro="" textlink="">
      <xdr:nvSpPr>
        <xdr:cNvPr id="440" name="テキスト ボックス 439"/>
        <xdr:cNvSpPr txBox="1"/>
      </xdr:nvSpPr>
      <xdr:spPr>
        <a:xfrm>
          <a:off x="6070600" y="1304925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33020</xdr:rowOff>
    </xdr:to>
    <xdr:sp macro="" textlink="">
      <xdr:nvSpPr>
        <xdr:cNvPr id="441" name="正方形/長方形 440"/>
        <xdr:cNvSpPr/>
      </xdr:nvSpPr>
      <xdr:spPr>
        <a:xfrm>
          <a:off x="5956300" y="1376807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144780</xdr:rowOff>
    </xdr:to>
    <xdr:sp macro="" textlink="">
      <xdr:nvSpPr>
        <xdr:cNvPr id="442" name="正方形/長方形 441"/>
        <xdr:cNvSpPr/>
      </xdr:nvSpPr>
      <xdr:spPr>
        <a:xfrm>
          <a:off x="60642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91440</xdr:rowOff>
    </xdr:from>
    <xdr:to>
      <xdr:col>43</xdr:col>
      <xdr:colOff>63500</xdr:colOff>
      <xdr:row>88</xdr:row>
      <xdr:rowOff>0</xdr:rowOff>
    </xdr:to>
    <xdr:sp macro="" textlink="">
      <xdr:nvSpPr>
        <xdr:cNvPr id="443" name="正方形/長方形 442"/>
        <xdr:cNvSpPr/>
      </xdr:nvSpPr>
      <xdr:spPr>
        <a:xfrm>
          <a:off x="60642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144780</xdr:rowOff>
    </xdr:to>
    <xdr:sp macro="" textlink="">
      <xdr:nvSpPr>
        <xdr:cNvPr id="444" name="正方形/長方形 443"/>
        <xdr:cNvSpPr/>
      </xdr:nvSpPr>
      <xdr:spPr>
        <a:xfrm>
          <a:off x="69850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91440</xdr:rowOff>
    </xdr:from>
    <xdr:to>
      <xdr:col>48</xdr:col>
      <xdr:colOff>127000</xdr:colOff>
      <xdr:row>88</xdr:row>
      <xdr:rowOff>0</xdr:rowOff>
    </xdr:to>
    <xdr:sp macro="" textlink="">
      <xdr:nvSpPr>
        <xdr:cNvPr id="445" name="正方形/長方形 444"/>
        <xdr:cNvSpPr/>
      </xdr:nvSpPr>
      <xdr:spPr>
        <a:xfrm>
          <a:off x="69850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144780</xdr:rowOff>
    </xdr:to>
    <xdr:sp macro="" textlink="">
      <xdr:nvSpPr>
        <xdr:cNvPr id="446" name="正方形/長方形 445"/>
        <xdr:cNvSpPr/>
      </xdr:nvSpPr>
      <xdr:spPr>
        <a:xfrm>
          <a:off x="80137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91440</xdr:rowOff>
    </xdr:from>
    <xdr:to>
      <xdr:col>54</xdr:col>
      <xdr:colOff>127000</xdr:colOff>
      <xdr:row>88</xdr:row>
      <xdr:rowOff>0</xdr:rowOff>
    </xdr:to>
    <xdr:sp macro="" textlink="">
      <xdr:nvSpPr>
        <xdr:cNvPr id="447" name="正方形/長方形 446"/>
        <xdr:cNvSpPr/>
      </xdr:nvSpPr>
      <xdr:spPr>
        <a:xfrm>
          <a:off x="80137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5956300" y="14560550"/>
          <a:ext cx="4210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33045"/>
    <xdr:sp macro="" textlink="">
      <xdr:nvSpPr>
        <xdr:cNvPr id="449" name="テキスト ボックス 448"/>
        <xdr:cNvSpPr txBox="1"/>
      </xdr:nvSpPr>
      <xdr:spPr>
        <a:xfrm>
          <a:off x="591820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5956300" y="1682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5956300" y="1644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52" name="テキスト ボックス 451"/>
        <xdr:cNvSpPr txBox="1"/>
      </xdr:nvSpPr>
      <xdr:spPr>
        <a:xfrm>
          <a:off x="572643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5956300" y="1606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320" cy="259080"/>
    <xdr:sp macro="" textlink="">
      <xdr:nvSpPr>
        <xdr:cNvPr id="454" name="テキスト ボックス 453"/>
        <xdr:cNvSpPr txBox="1"/>
      </xdr:nvSpPr>
      <xdr:spPr>
        <a:xfrm>
          <a:off x="5481955" y="15923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8320" cy="255905"/>
    <xdr:sp macro="" textlink="">
      <xdr:nvSpPr>
        <xdr:cNvPr id="456" name="テキスト ボックス 455"/>
        <xdr:cNvSpPr txBox="1"/>
      </xdr:nvSpPr>
      <xdr:spPr>
        <a:xfrm>
          <a:off x="5481955" y="15542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5956300" y="1530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8320" cy="259080"/>
    <xdr:sp macro="" textlink="">
      <xdr:nvSpPr>
        <xdr:cNvPr id="458" name="テキスト ボックス 457"/>
        <xdr:cNvSpPr txBox="1"/>
      </xdr:nvSpPr>
      <xdr:spPr>
        <a:xfrm>
          <a:off x="5481955" y="15161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64770</xdr:rowOff>
    </xdr:from>
    <xdr:to>
      <xdr:col>59</xdr:col>
      <xdr:colOff>50800</xdr:colOff>
      <xdr:row>90</xdr:row>
      <xdr:rowOff>64770</xdr:rowOff>
    </xdr:to>
    <xdr:cxnSp macro="">
      <xdr:nvCxnSpPr>
        <xdr:cNvPr id="459" name="直線コネクタ 458"/>
        <xdr:cNvCxnSpPr/>
      </xdr:nvCxnSpPr>
      <xdr:spPr>
        <a:xfrm>
          <a:off x="5956300" y="149301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95250</xdr:rowOff>
    </xdr:from>
    <xdr:ext cx="595630" cy="264160"/>
    <xdr:sp macro="" textlink="">
      <xdr:nvSpPr>
        <xdr:cNvPr id="460" name="テキスト ボックス 459"/>
        <xdr:cNvSpPr txBox="1"/>
      </xdr:nvSpPr>
      <xdr:spPr>
        <a:xfrm>
          <a:off x="5417820" y="1479550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5956300" y="1456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4160"/>
    <xdr:sp macro="" textlink="">
      <xdr:nvSpPr>
        <xdr:cNvPr id="462" name="テキスト ボックス 461"/>
        <xdr:cNvSpPr txBox="1"/>
      </xdr:nvSpPr>
      <xdr:spPr>
        <a:xfrm>
          <a:off x="5417820" y="144259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5956300" y="14560550"/>
          <a:ext cx="4210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91</xdr:row>
      <xdr:rowOff>45720</xdr:rowOff>
    </xdr:from>
    <xdr:to>
      <xdr:col>54</xdr:col>
      <xdr:colOff>167640</xdr:colOff>
      <xdr:row>99</xdr:row>
      <xdr:rowOff>13335</xdr:rowOff>
    </xdr:to>
    <xdr:cxnSp macro="">
      <xdr:nvCxnSpPr>
        <xdr:cNvPr id="464" name="直線コネクタ 463"/>
        <xdr:cNvCxnSpPr/>
      </xdr:nvCxnSpPr>
      <xdr:spPr>
        <a:xfrm flipV="1">
          <a:off x="9425940" y="1507617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5905"/>
    <xdr:sp macro="" textlink="">
      <xdr:nvSpPr>
        <xdr:cNvPr id="465" name="普通建設事業費 （ うち更新整備　）最小値テキスト"/>
        <xdr:cNvSpPr txBox="1"/>
      </xdr:nvSpPr>
      <xdr:spPr>
        <a:xfrm>
          <a:off x="9480550" y="16419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xdr:rowOff>
    </xdr:from>
    <xdr:to>
      <xdr:col>55</xdr:col>
      <xdr:colOff>88900</xdr:colOff>
      <xdr:row>99</xdr:row>
      <xdr:rowOff>13335</xdr:rowOff>
    </xdr:to>
    <xdr:cxnSp macro="">
      <xdr:nvCxnSpPr>
        <xdr:cNvPr id="466" name="直線コネクタ 465"/>
        <xdr:cNvCxnSpPr/>
      </xdr:nvCxnSpPr>
      <xdr:spPr>
        <a:xfrm>
          <a:off x="9359900" y="16415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98805" cy="262890"/>
    <xdr:sp macro="" textlink="">
      <xdr:nvSpPr>
        <xdr:cNvPr id="467" name="普通建設事業費 （ うち更新整備　）最大値テキスト"/>
        <xdr:cNvSpPr txBox="1"/>
      </xdr:nvSpPr>
      <xdr:spPr>
        <a:xfrm>
          <a:off x="9480550" y="1486535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45720</xdr:rowOff>
    </xdr:from>
    <xdr:to>
      <xdr:col>55</xdr:col>
      <xdr:colOff>88900</xdr:colOff>
      <xdr:row>91</xdr:row>
      <xdr:rowOff>45720</xdr:rowOff>
    </xdr:to>
    <xdr:cxnSp macro="">
      <xdr:nvCxnSpPr>
        <xdr:cNvPr id="468" name="直線コネクタ 467"/>
        <xdr:cNvCxnSpPr/>
      </xdr:nvCxnSpPr>
      <xdr:spPr>
        <a:xfrm>
          <a:off x="9359900" y="15076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114935</xdr:rowOff>
    </xdr:from>
    <xdr:to>
      <xdr:col>55</xdr:col>
      <xdr:colOff>0</xdr:colOff>
      <xdr:row>97</xdr:row>
      <xdr:rowOff>124460</xdr:rowOff>
    </xdr:to>
    <xdr:cxnSp macro="">
      <xdr:nvCxnSpPr>
        <xdr:cNvPr id="469" name="直線コネクタ 468"/>
        <xdr:cNvCxnSpPr/>
      </xdr:nvCxnSpPr>
      <xdr:spPr>
        <a:xfrm>
          <a:off x="8686800" y="16174085"/>
          <a:ext cx="742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25400</xdr:rowOff>
    </xdr:from>
    <xdr:ext cx="534670" cy="259080"/>
    <xdr:sp macro="" textlink="">
      <xdr:nvSpPr>
        <xdr:cNvPr id="470" name="普通建設事業費 （ うち更新整備　）平均値テキスト"/>
        <xdr:cNvSpPr txBox="1"/>
      </xdr:nvSpPr>
      <xdr:spPr>
        <a:xfrm>
          <a:off x="9480550" y="1591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71" name="フローチャート: 判断 470"/>
        <xdr:cNvSpPr/>
      </xdr:nvSpPr>
      <xdr:spPr>
        <a:xfrm>
          <a:off x="9398000" y="16061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97</xdr:row>
      <xdr:rowOff>114935</xdr:rowOff>
    </xdr:from>
    <xdr:to>
      <xdr:col>50</xdr:col>
      <xdr:colOff>114300</xdr:colOff>
      <xdr:row>98</xdr:row>
      <xdr:rowOff>3810</xdr:rowOff>
    </xdr:to>
    <xdr:cxnSp macro="">
      <xdr:nvCxnSpPr>
        <xdr:cNvPr id="472" name="直線コネクタ 471"/>
        <xdr:cNvCxnSpPr/>
      </xdr:nvCxnSpPr>
      <xdr:spPr>
        <a:xfrm flipV="1">
          <a:off x="7882890" y="16174085"/>
          <a:ext cx="80391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107315</xdr:rowOff>
    </xdr:to>
    <xdr:sp macro="" textlink="">
      <xdr:nvSpPr>
        <xdr:cNvPr id="473" name="フローチャート: 判断 472"/>
        <xdr:cNvSpPr/>
      </xdr:nvSpPr>
      <xdr:spPr>
        <a:xfrm>
          <a:off x="8636000" y="16065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123825</xdr:rowOff>
    </xdr:from>
    <xdr:ext cx="534670" cy="255905"/>
    <xdr:sp macro="" textlink="">
      <xdr:nvSpPr>
        <xdr:cNvPr id="474" name="テキスト ボックス 473"/>
        <xdr:cNvSpPr txBox="1"/>
      </xdr:nvSpPr>
      <xdr:spPr>
        <a:xfrm>
          <a:off x="8438515" y="158400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3810</xdr:rowOff>
    </xdr:from>
    <xdr:to>
      <xdr:col>45</xdr:col>
      <xdr:colOff>167640</xdr:colOff>
      <xdr:row>98</xdr:row>
      <xdr:rowOff>70485</xdr:rowOff>
    </xdr:to>
    <xdr:cxnSp macro="">
      <xdr:nvCxnSpPr>
        <xdr:cNvPr id="475" name="直線コネクタ 474"/>
        <xdr:cNvCxnSpPr/>
      </xdr:nvCxnSpPr>
      <xdr:spPr>
        <a:xfrm flipV="1">
          <a:off x="7080250" y="16234410"/>
          <a:ext cx="80264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161925</xdr:rowOff>
    </xdr:from>
    <xdr:to>
      <xdr:col>46</xdr:col>
      <xdr:colOff>38100</xdr:colOff>
      <xdr:row>96</xdr:row>
      <xdr:rowOff>92075</xdr:rowOff>
    </xdr:to>
    <xdr:sp macro="" textlink="">
      <xdr:nvSpPr>
        <xdr:cNvPr id="476" name="フローチャート: 判断 475"/>
        <xdr:cNvSpPr/>
      </xdr:nvSpPr>
      <xdr:spPr>
        <a:xfrm>
          <a:off x="7842250" y="15878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109220</xdr:rowOff>
    </xdr:from>
    <xdr:ext cx="531495" cy="255905"/>
    <xdr:sp macro="" textlink="">
      <xdr:nvSpPr>
        <xdr:cNvPr id="477" name="テキスト ボックス 476"/>
        <xdr:cNvSpPr txBox="1"/>
      </xdr:nvSpPr>
      <xdr:spPr>
        <a:xfrm>
          <a:off x="7644765" y="15654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121285</xdr:rowOff>
    </xdr:from>
    <xdr:to>
      <xdr:col>41</xdr:col>
      <xdr:colOff>50800</xdr:colOff>
      <xdr:row>98</xdr:row>
      <xdr:rowOff>70485</xdr:rowOff>
    </xdr:to>
    <xdr:cxnSp macro="">
      <xdr:nvCxnSpPr>
        <xdr:cNvPr id="478" name="直線コネクタ 477"/>
        <xdr:cNvCxnSpPr/>
      </xdr:nvCxnSpPr>
      <xdr:spPr>
        <a:xfrm>
          <a:off x="6286500" y="16180435"/>
          <a:ext cx="7937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168275</xdr:rowOff>
    </xdr:from>
    <xdr:to>
      <xdr:col>41</xdr:col>
      <xdr:colOff>101600</xdr:colOff>
      <xdr:row>96</xdr:row>
      <xdr:rowOff>98425</xdr:rowOff>
    </xdr:to>
    <xdr:sp macro="" textlink="">
      <xdr:nvSpPr>
        <xdr:cNvPr id="479" name="フローチャート: 判断 478"/>
        <xdr:cNvSpPr/>
      </xdr:nvSpPr>
      <xdr:spPr>
        <a:xfrm>
          <a:off x="7029450" y="1588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114935</xdr:rowOff>
    </xdr:from>
    <xdr:ext cx="534670" cy="259080"/>
    <xdr:sp macro="" textlink="">
      <xdr:nvSpPr>
        <xdr:cNvPr id="480" name="テキスト ボックス 479"/>
        <xdr:cNvSpPr txBox="1"/>
      </xdr:nvSpPr>
      <xdr:spPr>
        <a:xfrm>
          <a:off x="6851015" y="1565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40640</xdr:rowOff>
    </xdr:from>
    <xdr:to>
      <xdr:col>36</xdr:col>
      <xdr:colOff>165100</xdr:colOff>
      <xdr:row>96</xdr:row>
      <xdr:rowOff>141605</xdr:rowOff>
    </xdr:to>
    <xdr:sp macro="" textlink="">
      <xdr:nvSpPr>
        <xdr:cNvPr id="481" name="フローチャート: 判断 480"/>
        <xdr:cNvSpPr/>
      </xdr:nvSpPr>
      <xdr:spPr>
        <a:xfrm>
          <a:off x="6235700" y="15928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158115</xdr:rowOff>
    </xdr:from>
    <xdr:ext cx="534670" cy="255905"/>
    <xdr:sp macro="" textlink="">
      <xdr:nvSpPr>
        <xdr:cNvPr id="482" name="テキスト ボックス 481"/>
        <xdr:cNvSpPr txBox="1"/>
      </xdr:nvSpPr>
      <xdr:spPr>
        <a:xfrm>
          <a:off x="6038215" y="157029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92583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85153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101</xdr:row>
      <xdr:rowOff>80010</xdr:rowOff>
    </xdr:from>
    <xdr:ext cx="762000" cy="259080"/>
    <xdr:sp macro="" textlink="">
      <xdr:nvSpPr>
        <xdr:cNvPr id="485" name="テキスト ボックス 484"/>
        <xdr:cNvSpPr txBox="1"/>
      </xdr:nvSpPr>
      <xdr:spPr>
        <a:xfrm>
          <a:off x="77114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690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115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73660</xdr:rowOff>
    </xdr:from>
    <xdr:to>
      <xdr:col>55</xdr:col>
      <xdr:colOff>50800</xdr:colOff>
      <xdr:row>98</xdr:row>
      <xdr:rowOff>3810</xdr:rowOff>
    </xdr:to>
    <xdr:sp macro="" textlink="">
      <xdr:nvSpPr>
        <xdr:cNvPr id="488" name="楕円 487"/>
        <xdr:cNvSpPr/>
      </xdr:nvSpPr>
      <xdr:spPr>
        <a:xfrm>
          <a:off x="9398000" y="16132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52070</xdr:rowOff>
    </xdr:from>
    <xdr:ext cx="534670" cy="255905"/>
    <xdr:sp macro="" textlink="">
      <xdr:nvSpPr>
        <xdr:cNvPr id="489" name="普通建設事業費 （ うち更新整備　）該当値テキスト"/>
        <xdr:cNvSpPr txBox="1"/>
      </xdr:nvSpPr>
      <xdr:spPr>
        <a:xfrm>
          <a:off x="9480550" y="161112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64135</xdr:rowOff>
    </xdr:from>
    <xdr:to>
      <xdr:col>50</xdr:col>
      <xdr:colOff>165100</xdr:colOff>
      <xdr:row>97</xdr:row>
      <xdr:rowOff>166370</xdr:rowOff>
    </xdr:to>
    <xdr:sp macro="" textlink="">
      <xdr:nvSpPr>
        <xdr:cNvPr id="490" name="楕円 489"/>
        <xdr:cNvSpPr/>
      </xdr:nvSpPr>
      <xdr:spPr>
        <a:xfrm>
          <a:off x="8636000" y="16123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156845</xdr:rowOff>
    </xdr:from>
    <xdr:ext cx="534670" cy="255905"/>
    <xdr:sp macro="" textlink="">
      <xdr:nvSpPr>
        <xdr:cNvPr id="491" name="テキスト ボックス 490"/>
        <xdr:cNvSpPr txBox="1"/>
      </xdr:nvSpPr>
      <xdr:spPr>
        <a:xfrm>
          <a:off x="8438515" y="162159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124460</xdr:rowOff>
    </xdr:from>
    <xdr:to>
      <xdr:col>46</xdr:col>
      <xdr:colOff>38100</xdr:colOff>
      <xdr:row>98</xdr:row>
      <xdr:rowOff>54610</xdr:rowOff>
    </xdr:to>
    <xdr:sp macro="" textlink="">
      <xdr:nvSpPr>
        <xdr:cNvPr id="492" name="楕円 491"/>
        <xdr:cNvSpPr/>
      </xdr:nvSpPr>
      <xdr:spPr>
        <a:xfrm>
          <a:off x="7842250" y="16183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45720</xdr:rowOff>
    </xdr:from>
    <xdr:ext cx="531495" cy="259080"/>
    <xdr:sp macro="" textlink="">
      <xdr:nvSpPr>
        <xdr:cNvPr id="493" name="テキスト ボックス 492"/>
        <xdr:cNvSpPr txBox="1"/>
      </xdr:nvSpPr>
      <xdr:spPr>
        <a:xfrm>
          <a:off x="7644765" y="16276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19685</xdr:rowOff>
    </xdr:from>
    <xdr:to>
      <xdr:col>41</xdr:col>
      <xdr:colOff>101600</xdr:colOff>
      <xdr:row>98</xdr:row>
      <xdr:rowOff>121285</xdr:rowOff>
    </xdr:to>
    <xdr:sp macro="" textlink="">
      <xdr:nvSpPr>
        <xdr:cNvPr id="494" name="楕円 493"/>
        <xdr:cNvSpPr/>
      </xdr:nvSpPr>
      <xdr:spPr>
        <a:xfrm>
          <a:off x="702945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112395</xdr:rowOff>
    </xdr:from>
    <xdr:ext cx="534670" cy="255905"/>
    <xdr:sp macro="" textlink="">
      <xdr:nvSpPr>
        <xdr:cNvPr id="495" name="テキスト ボックス 494"/>
        <xdr:cNvSpPr txBox="1"/>
      </xdr:nvSpPr>
      <xdr:spPr>
        <a:xfrm>
          <a:off x="6851015" y="163429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70485</xdr:rowOff>
    </xdr:from>
    <xdr:to>
      <xdr:col>36</xdr:col>
      <xdr:colOff>165100</xdr:colOff>
      <xdr:row>98</xdr:row>
      <xdr:rowOff>635</xdr:rowOff>
    </xdr:to>
    <xdr:sp macro="" textlink="">
      <xdr:nvSpPr>
        <xdr:cNvPr id="496" name="楕円 495"/>
        <xdr:cNvSpPr/>
      </xdr:nvSpPr>
      <xdr:spPr>
        <a:xfrm>
          <a:off x="623570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163195</xdr:rowOff>
    </xdr:from>
    <xdr:ext cx="534670" cy="259080"/>
    <xdr:sp macro="" textlink="">
      <xdr:nvSpPr>
        <xdr:cNvPr id="497" name="テキスト ボックス 496"/>
        <xdr:cNvSpPr txBox="1"/>
      </xdr:nvSpPr>
      <xdr:spPr>
        <a:xfrm>
          <a:off x="6038215" y="16222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167640</xdr:colOff>
      <xdr:row>25</xdr:row>
      <xdr:rowOff>32385</xdr:rowOff>
    </xdr:to>
    <xdr:sp macro="" textlink="">
      <xdr:nvSpPr>
        <xdr:cNvPr id="498" name="正方形/長方形 497"/>
        <xdr:cNvSpPr/>
      </xdr:nvSpPr>
      <xdr:spPr>
        <a:xfrm>
          <a:off x="11207750" y="3860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142240</xdr:rowOff>
    </xdr:to>
    <xdr:sp macro="" textlink="">
      <xdr:nvSpPr>
        <xdr:cNvPr id="499" name="正方形/長方形 498"/>
        <xdr:cNvSpPr/>
      </xdr:nvSpPr>
      <xdr:spPr>
        <a:xfrm>
          <a:off x="113157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89535</xdr:rowOff>
    </xdr:from>
    <xdr:to>
      <xdr:col>74</xdr:col>
      <xdr:colOff>0</xdr:colOff>
      <xdr:row>28</xdr:row>
      <xdr:rowOff>0</xdr:rowOff>
    </xdr:to>
    <xdr:sp macro="" textlink="">
      <xdr:nvSpPr>
        <xdr:cNvPr id="500" name="正方形/長方形 499"/>
        <xdr:cNvSpPr/>
      </xdr:nvSpPr>
      <xdr:spPr>
        <a:xfrm>
          <a:off x="113157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142240</xdr:rowOff>
    </xdr:to>
    <xdr:sp macro="" textlink="">
      <xdr:nvSpPr>
        <xdr:cNvPr id="501" name="正方形/長方形 500"/>
        <xdr:cNvSpPr/>
      </xdr:nvSpPr>
      <xdr:spPr>
        <a:xfrm>
          <a:off x="122364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89535</xdr:rowOff>
    </xdr:from>
    <xdr:to>
      <xdr:col>79</xdr:col>
      <xdr:colOff>63500</xdr:colOff>
      <xdr:row>28</xdr:row>
      <xdr:rowOff>0</xdr:rowOff>
    </xdr:to>
    <xdr:sp macro="" textlink="">
      <xdr:nvSpPr>
        <xdr:cNvPr id="502" name="正方形/長方形 501"/>
        <xdr:cNvSpPr/>
      </xdr:nvSpPr>
      <xdr:spPr>
        <a:xfrm>
          <a:off x="122364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142240</xdr:rowOff>
    </xdr:to>
    <xdr:sp macro="" textlink="">
      <xdr:nvSpPr>
        <xdr:cNvPr id="503" name="正方形/長方形 502"/>
        <xdr:cNvSpPr/>
      </xdr:nvSpPr>
      <xdr:spPr>
        <a:xfrm>
          <a:off x="132651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89535</xdr:rowOff>
    </xdr:from>
    <xdr:to>
      <xdr:col>85</xdr:col>
      <xdr:colOff>63500</xdr:colOff>
      <xdr:row>28</xdr:row>
      <xdr:rowOff>0</xdr:rowOff>
    </xdr:to>
    <xdr:sp macro="" textlink="">
      <xdr:nvSpPr>
        <xdr:cNvPr id="504" name="正方形/長方形 503"/>
        <xdr:cNvSpPr/>
      </xdr:nvSpPr>
      <xdr:spPr>
        <a:xfrm>
          <a:off x="132651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167640</xdr:colOff>
      <xdr:row>41</xdr:row>
      <xdr:rowOff>84455</xdr:rowOff>
    </xdr:to>
    <xdr:sp macro="" textlink="">
      <xdr:nvSpPr>
        <xdr:cNvPr id="505" name="正方形/長方形 504"/>
        <xdr:cNvSpPr/>
      </xdr:nvSpPr>
      <xdr:spPr>
        <a:xfrm>
          <a:off x="11207750" y="4653915"/>
          <a:ext cx="421894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9235"/>
    <xdr:sp macro="" textlink="">
      <xdr:nvSpPr>
        <xdr:cNvPr id="506" name="テキスト ボックス 505"/>
        <xdr:cNvSpPr txBox="1"/>
      </xdr:nvSpPr>
      <xdr:spPr>
        <a:xfrm>
          <a:off x="111696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167640</xdr:colOff>
      <xdr:row>41</xdr:row>
      <xdr:rowOff>84455</xdr:rowOff>
    </xdr:to>
    <xdr:cxnSp macro="">
      <xdr:nvCxnSpPr>
        <xdr:cNvPr id="507" name="直線コネクタ 506"/>
        <xdr:cNvCxnSpPr/>
      </xdr:nvCxnSpPr>
      <xdr:spPr>
        <a:xfrm>
          <a:off x="11207750" y="68599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142240</xdr:rowOff>
    </xdr:from>
    <xdr:to>
      <xdr:col>89</xdr:col>
      <xdr:colOff>167640</xdr:colOff>
      <xdr:row>38</xdr:row>
      <xdr:rowOff>142240</xdr:rowOff>
    </xdr:to>
    <xdr:cxnSp macro="">
      <xdr:nvCxnSpPr>
        <xdr:cNvPr id="508" name="直線コネクタ 507"/>
        <xdr:cNvCxnSpPr/>
      </xdr:nvCxnSpPr>
      <xdr:spPr>
        <a:xfrm>
          <a:off x="11207750" y="64223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8920" cy="262255"/>
    <xdr:sp macro="" textlink="">
      <xdr:nvSpPr>
        <xdr:cNvPr id="509" name="テキスト ボックス 508"/>
        <xdr:cNvSpPr txBox="1"/>
      </xdr:nvSpPr>
      <xdr:spPr>
        <a:xfrm>
          <a:off x="10977880" y="628015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167640</xdr:colOff>
      <xdr:row>36</xdr:row>
      <xdr:rowOff>24765</xdr:rowOff>
    </xdr:to>
    <xdr:cxnSp macro="">
      <xdr:nvCxnSpPr>
        <xdr:cNvPr id="510" name="直線コネクタ 509"/>
        <xdr:cNvCxnSpPr/>
      </xdr:nvCxnSpPr>
      <xdr:spPr>
        <a:xfrm>
          <a:off x="11207750" y="59747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9715"/>
    <xdr:sp macro="" textlink="">
      <xdr:nvSpPr>
        <xdr:cNvPr id="511" name="テキスト ボックス 510"/>
        <xdr:cNvSpPr txBox="1"/>
      </xdr:nvSpPr>
      <xdr:spPr>
        <a:xfrm>
          <a:off x="10733405" y="58394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167640</xdr:colOff>
      <xdr:row>33</xdr:row>
      <xdr:rowOff>84455</xdr:rowOff>
    </xdr:to>
    <xdr:cxnSp macro="">
      <xdr:nvCxnSpPr>
        <xdr:cNvPr id="512" name="直線コネクタ 511"/>
        <xdr:cNvCxnSpPr/>
      </xdr:nvCxnSpPr>
      <xdr:spPr>
        <a:xfrm>
          <a:off x="11207750" y="55391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113665</xdr:rowOff>
    </xdr:from>
    <xdr:ext cx="531495" cy="262255"/>
    <xdr:sp macro="" textlink="">
      <xdr:nvSpPr>
        <xdr:cNvPr id="513" name="テキスト ボックス 512"/>
        <xdr:cNvSpPr txBox="1"/>
      </xdr:nvSpPr>
      <xdr:spPr>
        <a:xfrm>
          <a:off x="10733405" y="540321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142240</xdr:rowOff>
    </xdr:from>
    <xdr:to>
      <xdr:col>89</xdr:col>
      <xdr:colOff>167640</xdr:colOff>
      <xdr:row>30</xdr:row>
      <xdr:rowOff>142240</xdr:rowOff>
    </xdr:to>
    <xdr:cxnSp macro="">
      <xdr:nvCxnSpPr>
        <xdr:cNvPr id="514" name="直線コネクタ 513"/>
        <xdr:cNvCxnSpPr/>
      </xdr:nvCxnSpPr>
      <xdr:spPr>
        <a:xfrm>
          <a:off x="11207750" y="51015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62255"/>
    <xdr:sp macro="" textlink="">
      <xdr:nvSpPr>
        <xdr:cNvPr id="515" name="テキスト ボックス 514"/>
        <xdr:cNvSpPr txBox="1"/>
      </xdr:nvSpPr>
      <xdr:spPr>
        <a:xfrm>
          <a:off x="10733405" y="49593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167640</xdr:colOff>
      <xdr:row>28</xdr:row>
      <xdr:rowOff>24765</xdr:rowOff>
    </xdr:to>
    <xdr:cxnSp macro="">
      <xdr:nvCxnSpPr>
        <xdr:cNvPr id="516" name="直線コネクタ 515"/>
        <xdr:cNvCxnSpPr/>
      </xdr:nvCxnSpPr>
      <xdr:spPr>
        <a:xfrm>
          <a:off x="11207750" y="4653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9715"/>
    <xdr:sp macro="" textlink="">
      <xdr:nvSpPr>
        <xdr:cNvPr id="517" name="テキスト ボックス 516"/>
        <xdr:cNvSpPr txBox="1"/>
      </xdr:nvSpPr>
      <xdr:spPr>
        <a:xfrm>
          <a:off x="10733405" y="45186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167640</xdr:colOff>
      <xdr:row>41</xdr:row>
      <xdr:rowOff>84455</xdr:rowOff>
    </xdr:to>
    <xdr:sp macro="" textlink="">
      <xdr:nvSpPr>
        <xdr:cNvPr id="518" name="災害復旧事業費グラフ枠"/>
        <xdr:cNvSpPr/>
      </xdr:nvSpPr>
      <xdr:spPr>
        <a:xfrm>
          <a:off x="11207750" y="4653915"/>
          <a:ext cx="421894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50165</xdr:rowOff>
    </xdr:from>
    <xdr:to>
      <xdr:col>85</xdr:col>
      <xdr:colOff>126365</xdr:colOff>
      <xdr:row>38</xdr:row>
      <xdr:rowOff>142240</xdr:rowOff>
    </xdr:to>
    <xdr:cxnSp macro="">
      <xdr:nvCxnSpPr>
        <xdr:cNvPr id="519" name="直線コネクタ 518"/>
        <xdr:cNvCxnSpPr/>
      </xdr:nvCxnSpPr>
      <xdr:spPr>
        <a:xfrm flipV="1">
          <a:off x="14698345" y="533971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38</xdr:row>
      <xdr:rowOff>149225</xdr:rowOff>
    </xdr:from>
    <xdr:ext cx="249555" cy="260985"/>
    <xdr:sp macro="" textlink="">
      <xdr:nvSpPr>
        <xdr:cNvPr id="520" name="災害復旧事業費最小値テキスト"/>
        <xdr:cNvSpPr txBox="1"/>
      </xdr:nvSpPr>
      <xdr:spPr>
        <a:xfrm>
          <a:off x="14740890" y="642937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142240</xdr:rowOff>
    </xdr:from>
    <xdr:to>
      <xdr:col>86</xdr:col>
      <xdr:colOff>25400</xdr:colOff>
      <xdr:row>38</xdr:row>
      <xdr:rowOff>142240</xdr:rowOff>
    </xdr:to>
    <xdr:cxnSp macro="">
      <xdr:nvCxnSpPr>
        <xdr:cNvPr id="521" name="直線コネクタ 520"/>
        <xdr:cNvCxnSpPr/>
      </xdr:nvCxnSpPr>
      <xdr:spPr>
        <a:xfrm>
          <a:off x="14611350" y="642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30</xdr:row>
      <xdr:rowOff>165100</xdr:rowOff>
    </xdr:from>
    <xdr:ext cx="534670" cy="262255"/>
    <xdr:sp macro="" textlink="">
      <xdr:nvSpPr>
        <xdr:cNvPr id="522" name="災害復旧事業費最大値テキスト"/>
        <xdr:cNvSpPr txBox="1"/>
      </xdr:nvSpPr>
      <xdr:spPr>
        <a:xfrm>
          <a:off x="14740890" y="51244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50165</xdr:rowOff>
    </xdr:from>
    <xdr:to>
      <xdr:col>86</xdr:col>
      <xdr:colOff>25400</xdr:colOff>
      <xdr:row>32</xdr:row>
      <xdr:rowOff>50165</xdr:rowOff>
    </xdr:to>
    <xdr:cxnSp macro="">
      <xdr:nvCxnSpPr>
        <xdr:cNvPr id="523" name="直線コネクタ 522"/>
        <xdr:cNvCxnSpPr/>
      </xdr:nvCxnSpPr>
      <xdr:spPr>
        <a:xfrm>
          <a:off x="14611350" y="5339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142240</xdr:rowOff>
    </xdr:from>
    <xdr:to>
      <xdr:col>85</xdr:col>
      <xdr:colOff>127000</xdr:colOff>
      <xdr:row>38</xdr:row>
      <xdr:rowOff>142240</xdr:rowOff>
    </xdr:to>
    <xdr:cxnSp macro="">
      <xdr:nvCxnSpPr>
        <xdr:cNvPr id="524" name="直線コネクタ 523"/>
        <xdr:cNvCxnSpPr/>
      </xdr:nvCxnSpPr>
      <xdr:spPr>
        <a:xfrm>
          <a:off x="13938250" y="64223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37</xdr:row>
      <xdr:rowOff>66040</xdr:rowOff>
    </xdr:from>
    <xdr:ext cx="469900" cy="260985"/>
    <xdr:sp macro="" textlink="">
      <xdr:nvSpPr>
        <xdr:cNvPr id="525" name="災害復旧事業費平均値テキスト"/>
        <xdr:cNvSpPr txBox="1"/>
      </xdr:nvSpPr>
      <xdr:spPr>
        <a:xfrm>
          <a:off x="14740890" y="6181090"/>
          <a:ext cx="4699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167640</xdr:colOff>
      <xdr:row>38</xdr:row>
      <xdr:rowOff>146050</xdr:rowOff>
    </xdr:to>
    <xdr:sp macro="" textlink="">
      <xdr:nvSpPr>
        <xdr:cNvPr id="526" name="フローチャート: 判断 525"/>
        <xdr:cNvSpPr/>
      </xdr:nvSpPr>
      <xdr:spPr>
        <a:xfrm>
          <a:off x="14649450" y="6322695"/>
          <a:ext cx="914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142240</xdr:rowOff>
    </xdr:to>
    <xdr:cxnSp macro="">
      <xdr:nvCxnSpPr>
        <xdr:cNvPr id="527" name="直線コネクタ 526"/>
        <xdr:cNvCxnSpPr/>
      </xdr:nvCxnSpPr>
      <xdr:spPr>
        <a:xfrm>
          <a:off x="13144500" y="6362065"/>
          <a:ext cx="7937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40640</xdr:rowOff>
    </xdr:from>
    <xdr:to>
      <xdr:col>81</xdr:col>
      <xdr:colOff>101600</xdr:colOff>
      <xdr:row>38</xdr:row>
      <xdr:rowOff>144145</xdr:rowOff>
    </xdr:to>
    <xdr:sp macro="" textlink="">
      <xdr:nvSpPr>
        <xdr:cNvPr id="528" name="フローチャート: 判断 527"/>
        <xdr:cNvSpPr/>
      </xdr:nvSpPr>
      <xdr:spPr>
        <a:xfrm>
          <a:off x="13887450" y="6320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160655</xdr:rowOff>
    </xdr:from>
    <xdr:ext cx="469900" cy="259080"/>
    <xdr:sp macro="" textlink="">
      <xdr:nvSpPr>
        <xdr:cNvPr id="529" name="テキスト ボックス 528"/>
        <xdr:cNvSpPr txBox="1"/>
      </xdr:nvSpPr>
      <xdr:spPr>
        <a:xfrm>
          <a:off x="13722350" y="6110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38</xdr:row>
      <xdr:rowOff>81915</xdr:rowOff>
    </xdr:from>
    <xdr:to>
      <xdr:col>76</xdr:col>
      <xdr:colOff>114300</xdr:colOff>
      <xdr:row>38</xdr:row>
      <xdr:rowOff>142240</xdr:rowOff>
    </xdr:to>
    <xdr:cxnSp macro="">
      <xdr:nvCxnSpPr>
        <xdr:cNvPr id="530" name="直線コネクタ 529"/>
        <xdr:cNvCxnSpPr/>
      </xdr:nvCxnSpPr>
      <xdr:spPr>
        <a:xfrm flipV="1">
          <a:off x="12340590" y="6362065"/>
          <a:ext cx="80391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5080</xdr:rowOff>
    </xdr:to>
    <xdr:sp macro="" textlink="">
      <xdr:nvSpPr>
        <xdr:cNvPr id="531" name="フローチャート: 判断 530"/>
        <xdr:cNvSpPr/>
      </xdr:nvSpPr>
      <xdr:spPr>
        <a:xfrm>
          <a:off x="13093700" y="602678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21590</xdr:rowOff>
    </xdr:from>
    <xdr:ext cx="466725" cy="260350"/>
    <xdr:sp macro="" textlink="">
      <xdr:nvSpPr>
        <xdr:cNvPr id="532" name="テキスト ボックス 531"/>
        <xdr:cNvSpPr txBox="1"/>
      </xdr:nvSpPr>
      <xdr:spPr>
        <a:xfrm>
          <a:off x="12928600" y="5806440"/>
          <a:ext cx="466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142240</xdr:rowOff>
    </xdr:from>
    <xdr:to>
      <xdr:col>71</xdr:col>
      <xdr:colOff>167640</xdr:colOff>
      <xdr:row>38</xdr:row>
      <xdr:rowOff>142240</xdr:rowOff>
    </xdr:to>
    <xdr:cxnSp macro="">
      <xdr:nvCxnSpPr>
        <xdr:cNvPr id="533" name="直線コネクタ 532"/>
        <xdr:cNvCxnSpPr/>
      </xdr:nvCxnSpPr>
      <xdr:spPr>
        <a:xfrm>
          <a:off x="11537950" y="642239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78105</xdr:rowOff>
    </xdr:from>
    <xdr:to>
      <xdr:col>72</xdr:col>
      <xdr:colOff>38100</xdr:colOff>
      <xdr:row>37</xdr:row>
      <xdr:rowOff>6350</xdr:rowOff>
    </xdr:to>
    <xdr:sp macro="" textlink="">
      <xdr:nvSpPr>
        <xdr:cNvPr id="534" name="フローチャート: 判断 533"/>
        <xdr:cNvSpPr/>
      </xdr:nvSpPr>
      <xdr:spPr>
        <a:xfrm>
          <a:off x="12299950" y="6028055"/>
          <a:ext cx="825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22860</xdr:rowOff>
    </xdr:from>
    <xdr:ext cx="469900" cy="259080"/>
    <xdr:sp macro="" textlink="">
      <xdr:nvSpPr>
        <xdr:cNvPr id="535" name="テキスト ボックス 534"/>
        <xdr:cNvSpPr txBox="1"/>
      </xdr:nvSpPr>
      <xdr:spPr>
        <a:xfrm>
          <a:off x="12134850" y="580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165100</xdr:rowOff>
    </xdr:from>
    <xdr:to>
      <xdr:col>67</xdr:col>
      <xdr:colOff>101600</xdr:colOff>
      <xdr:row>37</xdr:row>
      <xdr:rowOff>93345</xdr:rowOff>
    </xdr:to>
    <xdr:sp macro="" textlink="">
      <xdr:nvSpPr>
        <xdr:cNvPr id="536" name="フローチャート: 判断 535"/>
        <xdr:cNvSpPr/>
      </xdr:nvSpPr>
      <xdr:spPr>
        <a:xfrm>
          <a:off x="11487150" y="611505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111125</xdr:rowOff>
    </xdr:from>
    <xdr:ext cx="469900" cy="262255"/>
    <xdr:sp macro="" textlink="">
      <xdr:nvSpPr>
        <xdr:cNvPr id="537" name="テキスト ボックス 536"/>
        <xdr:cNvSpPr txBox="1"/>
      </xdr:nvSpPr>
      <xdr:spPr>
        <a:xfrm>
          <a:off x="11322050" y="58959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81280</xdr:rowOff>
    </xdr:from>
    <xdr:ext cx="762000" cy="262255"/>
    <xdr:sp macro="" textlink="">
      <xdr:nvSpPr>
        <xdr:cNvPr id="538" name="テキスト ボックス 537"/>
        <xdr:cNvSpPr txBox="1"/>
      </xdr:nvSpPr>
      <xdr:spPr>
        <a:xfrm>
          <a:off x="14528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81280</xdr:rowOff>
    </xdr:from>
    <xdr:ext cx="762000" cy="262255"/>
    <xdr:sp macro="" textlink="">
      <xdr:nvSpPr>
        <xdr:cNvPr id="539" name="テキスト ボックス 538"/>
        <xdr:cNvSpPr txBox="1"/>
      </xdr:nvSpPr>
      <xdr:spPr>
        <a:xfrm>
          <a:off x="13766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81280</xdr:rowOff>
    </xdr:from>
    <xdr:ext cx="762000" cy="262255"/>
    <xdr:sp macro="" textlink="">
      <xdr:nvSpPr>
        <xdr:cNvPr id="540" name="テキスト ボックス 539"/>
        <xdr:cNvSpPr txBox="1"/>
      </xdr:nvSpPr>
      <xdr:spPr>
        <a:xfrm>
          <a:off x="129730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41</xdr:row>
      <xdr:rowOff>81280</xdr:rowOff>
    </xdr:from>
    <xdr:ext cx="762000" cy="262255"/>
    <xdr:sp macro="" textlink="">
      <xdr:nvSpPr>
        <xdr:cNvPr id="541" name="テキスト ボックス 540"/>
        <xdr:cNvSpPr txBox="1"/>
      </xdr:nvSpPr>
      <xdr:spPr>
        <a:xfrm>
          <a:off x="121691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81280</xdr:rowOff>
    </xdr:from>
    <xdr:ext cx="762000" cy="262255"/>
    <xdr:sp macro="" textlink="">
      <xdr:nvSpPr>
        <xdr:cNvPr id="542" name="テキスト ボックス 541"/>
        <xdr:cNvSpPr txBox="1"/>
      </xdr:nvSpPr>
      <xdr:spPr>
        <a:xfrm>
          <a:off x="113665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89535</xdr:rowOff>
    </xdr:from>
    <xdr:to>
      <xdr:col>85</xdr:col>
      <xdr:colOff>167640</xdr:colOff>
      <xdr:row>39</xdr:row>
      <xdr:rowOff>18415</xdr:rowOff>
    </xdr:to>
    <xdr:sp macro="" textlink="">
      <xdr:nvSpPr>
        <xdr:cNvPr id="543" name="楕円 542"/>
        <xdr:cNvSpPr/>
      </xdr:nvSpPr>
      <xdr:spPr>
        <a:xfrm>
          <a:off x="14649450" y="6369685"/>
          <a:ext cx="914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38</xdr:row>
      <xdr:rowOff>19685</xdr:rowOff>
    </xdr:from>
    <xdr:ext cx="249555" cy="259715"/>
    <xdr:sp macro="" textlink="">
      <xdr:nvSpPr>
        <xdr:cNvPr id="544" name="災害復旧事業費該当値テキスト"/>
        <xdr:cNvSpPr txBox="1"/>
      </xdr:nvSpPr>
      <xdr:spPr>
        <a:xfrm>
          <a:off x="14740890" y="629983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89535</xdr:rowOff>
    </xdr:from>
    <xdr:to>
      <xdr:col>81</xdr:col>
      <xdr:colOff>101600</xdr:colOff>
      <xdr:row>39</xdr:row>
      <xdr:rowOff>18415</xdr:rowOff>
    </xdr:to>
    <xdr:sp macro="" textlink="">
      <xdr:nvSpPr>
        <xdr:cNvPr id="545" name="楕円 544"/>
        <xdr:cNvSpPr/>
      </xdr:nvSpPr>
      <xdr:spPr>
        <a:xfrm>
          <a:off x="13887450" y="63696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10795</xdr:rowOff>
    </xdr:from>
    <xdr:ext cx="249555" cy="262255"/>
    <xdr:sp macro="" textlink="">
      <xdr:nvSpPr>
        <xdr:cNvPr id="546" name="テキスト ボックス 545"/>
        <xdr:cNvSpPr txBox="1"/>
      </xdr:nvSpPr>
      <xdr:spPr>
        <a:xfrm>
          <a:off x="13832840" y="6456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30480</xdr:rowOff>
    </xdr:from>
    <xdr:to>
      <xdr:col>76</xdr:col>
      <xdr:colOff>165100</xdr:colOff>
      <xdr:row>38</xdr:row>
      <xdr:rowOff>132715</xdr:rowOff>
    </xdr:to>
    <xdr:sp macro="" textlink="">
      <xdr:nvSpPr>
        <xdr:cNvPr id="547" name="楕円 546"/>
        <xdr:cNvSpPr/>
      </xdr:nvSpPr>
      <xdr:spPr>
        <a:xfrm>
          <a:off x="13093700" y="6310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124460</xdr:rowOff>
    </xdr:from>
    <xdr:ext cx="466725" cy="259080"/>
    <xdr:sp macro="" textlink="">
      <xdr:nvSpPr>
        <xdr:cNvPr id="548" name="テキスト ボックス 547"/>
        <xdr:cNvSpPr txBox="1"/>
      </xdr:nvSpPr>
      <xdr:spPr>
        <a:xfrm>
          <a:off x="12928600" y="6404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89535</xdr:rowOff>
    </xdr:from>
    <xdr:to>
      <xdr:col>72</xdr:col>
      <xdr:colOff>38100</xdr:colOff>
      <xdr:row>39</xdr:row>
      <xdr:rowOff>18415</xdr:rowOff>
    </xdr:to>
    <xdr:sp macro="" textlink="">
      <xdr:nvSpPr>
        <xdr:cNvPr id="549" name="楕円 548"/>
        <xdr:cNvSpPr/>
      </xdr:nvSpPr>
      <xdr:spPr>
        <a:xfrm>
          <a:off x="12299950" y="636968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10795</xdr:rowOff>
    </xdr:from>
    <xdr:ext cx="249555" cy="262255"/>
    <xdr:sp macro="" textlink="">
      <xdr:nvSpPr>
        <xdr:cNvPr id="550" name="テキスト ボックス 549"/>
        <xdr:cNvSpPr txBox="1"/>
      </xdr:nvSpPr>
      <xdr:spPr>
        <a:xfrm>
          <a:off x="12226290" y="6456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89535</xdr:rowOff>
    </xdr:from>
    <xdr:to>
      <xdr:col>67</xdr:col>
      <xdr:colOff>101600</xdr:colOff>
      <xdr:row>39</xdr:row>
      <xdr:rowOff>18415</xdr:rowOff>
    </xdr:to>
    <xdr:sp macro="" textlink="">
      <xdr:nvSpPr>
        <xdr:cNvPr id="551" name="楕円 550"/>
        <xdr:cNvSpPr/>
      </xdr:nvSpPr>
      <xdr:spPr>
        <a:xfrm>
          <a:off x="11487150" y="63696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10795</xdr:rowOff>
    </xdr:from>
    <xdr:ext cx="249555" cy="262255"/>
    <xdr:sp macro="" textlink="">
      <xdr:nvSpPr>
        <xdr:cNvPr id="552" name="テキスト ボックス 551"/>
        <xdr:cNvSpPr txBox="1"/>
      </xdr:nvSpPr>
      <xdr:spPr>
        <a:xfrm>
          <a:off x="11432540" y="6456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167640</xdr:colOff>
      <xdr:row>45</xdr:row>
      <xdr:rowOff>32385</xdr:rowOff>
    </xdr:to>
    <xdr:sp macro="" textlink="">
      <xdr:nvSpPr>
        <xdr:cNvPr id="553" name="正方形/長方形 552"/>
        <xdr:cNvSpPr/>
      </xdr:nvSpPr>
      <xdr:spPr>
        <a:xfrm>
          <a:off x="11207750" y="7162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142240</xdr:rowOff>
    </xdr:to>
    <xdr:sp macro="" textlink="">
      <xdr:nvSpPr>
        <xdr:cNvPr id="554" name="正方形/長方形 553"/>
        <xdr:cNvSpPr/>
      </xdr:nvSpPr>
      <xdr:spPr>
        <a:xfrm>
          <a:off x="113157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89535</xdr:rowOff>
    </xdr:from>
    <xdr:to>
      <xdr:col>74</xdr:col>
      <xdr:colOff>0</xdr:colOff>
      <xdr:row>48</xdr:row>
      <xdr:rowOff>0</xdr:rowOff>
    </xdr:to>
    <xdr:sp macro="" textlink="">
      <xdr:nvSpPr>
        <xdr:cNvPr id="555" name="正方形/長方形 554"/>
        <xdr:cNvSpPr/>
      </xdr:nvSpPr>
      <xdr:spPr>
        <a:xfrm>
          <a:off x="113157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142240</xdr:rowOff>
    </xdr:to>
    <xdr:sp macro="" textlink="">
      <xdr:nvSpPr>
        <xdr:cNvPr id="556" name="正方形/長方形 555"/>
        <xdr:cNvSpPr/>
      </xdr:nvSpPr>
      <xdr:spPr>
        <a:xfrm>
          <a:off x="122364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89535</xdr:rowOff>
    </xdr:from>
    <xdr:to>
      <xdr:col>79</xdr:col>
      <xdr:colOff>63500</xdr:colOff>
      <xdr:row>48</xdr:row>
      <xdr:rowOff>0</xdr:rowOff>
    </xdr:to>
    <xdr:sp macro="" textlink="">
      <xdr:nvSpPr>
        <xdr:cNvPr id="557" name="正方形/長方形 556"/>
        <xdr:cNvSpPr/>
      </xdr:nvSpPr>
      <xdr:spPr>
        <a:xfrm>
          <a:off x="122364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142240</xdr:rowOff>
    </xdr:to>
    <xdr:sp macro="" textlink="">
      <xdr:nvSpPr>
        <xdr:cNvPr id="558" name="正方形/長方形 557"/>
        <xdr:cNvSpPr/>
      </xdr:nvSpPr>
      <xdr:spPr>
        <a:xfrm>
          <a:off x="132651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89535</xdr:rowOff>
    </xdr:from>
    <xdr:to>
      <xdr:col>85</xdr:col>
      <xdr:colOff>63500</xdr:colOff>
      <xdr:row>48</xdr:row>
      <xdr:rowOff>0</xdr:rowOff>
    </xdr:to>
    <xdr:sp macro="" textlink="">
      <xdr:nvSpPr>
        <xdr:cNvPr id="559" name="正方形/長方形 558"/>
        <xdr:cNvSpPr/>
      </xdr:nvSpPr>
      <xdr:spPr>
        <a:xfrm>
          <a:off x="132651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167640</xdr:colOff>
      <xdr:row>61</xdr:row>
      <xdr:rowOff>84455</xdr:rowOff>
    </xdr:to>
    <xdr:sp macro="" textlink="">
      <xdr:nvSpPr>
        <xdr:cNvPr id="560" name="正方形/長方形 559"/>
        <xdr:cNvSpPr/>
      </xdr:nvSpPr>
      <xdr:spPr>
        <a:xfrm>
          <a:off x="11207750" y="7955915"/>
          <a:ext cx="421894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9235"/>
    <xdr:sp macro="" textlink="">
      <xdr:nvSpPr>
        <xdr:cNvPr id="561" name="テキスト ボックス 560"/>
        <xdr:cNvSpPr txBox="1"/>
      </xdr:nvSpPr>
      <xdr:spPr>
        <a:xfrm>
          <a:off x="111696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167640</xdr:colOff>
      <xdr:row>61</xdr:row>
      <xdr:rowOff>84455</xdr:rowOff>
    </xdr:to>
    <xdr:cxnSp macro="">
      <xdr:nvCxnSpPr>
        <xdr:cNvPr id="562" name="直線コネクタ 561"/>
        <xdr:cNvCxnSpPr/>
      </xdr:nvCxnSpPr>
      <xdr:spPr>
        <a:xfrm>
          <a:off x="11207750" y="101619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142240</xdr:rowOff>
    </xdr:from>
    <xdr:to>
      <xdr:col>89</xdr:col>
      <xdr:colOff>167640</xdr:colOff>
      <xdr:row>54</xdr:row>
      <xdr:rowOff>142240</xdr:rowOff>
    </xdr:to>
    <xdr:cxnSp macro="">
      <xdr:nvCxnSpPr>
        <xdr:cNvPr id="563" name="直線コネクタ 562"/>
        <xdr:cNvCxnSpPr/>
      </xdr:nvCxnSpPr>
      <xdr:spPr>
        <a:xfrm>
          <a:off x="11207750" y="90639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8920" cy="262255"/>
    <xdr:sp macro="" textlink="">
      <xdr:nvSpPr>
        <xdr:cNvPr id="564" name="テキスト ボックス 563"/>
        <xdr:cNvSpPr txBox="1"/>
      </xdr:nvSpPr>
      <xdr:spPr>
        <a:xfrm>
          <a:off x="10977880" y="892175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167640</xdr:colOff>
      <xdr:row>48</xdr:row>
      <xdr:rowOff>24765</xdr:rowOff>
    </xdr:to>
    <xdr:cxnSp macro="">
      <xdr:nvCxnSpPr>
        <xdr:cNvPr id="565" name="直線コネクタ 564"/>
        <xdr:cNvCxnSpPr/>
      </xdr:nvCxnSpPr>
      <xdr:spPr>
        <a:xfrm>
          <a:off x="11207750" y="7955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920" cy="259715"/>
    <xdr:sp macro="" textlink="">
      <xdr:nvSpPr>
        <xdr:cNvPr id="566" name="テキスト ボックス 565"/>
        <xdr:cNvSpPr txBox="1"/>
      </xdr:nvSpPr>
      <xdr:spPr>
        <a:xfrm>
          <a:off x="10977880" y="7820660"/>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167640</xdr:colOff>
      <xdr:row>61</xdr:row>
      <xdr:rowOff>84455</xdr:rowOff>
    </xdr:to>
    <xdr:sp macro="" textlink="">
      <xdr:nvSpPr>
        <xdr:cNvPr id="567" name="失業対策事業費グラフ枠"/>
        <xdr:cNvSpPr/>
      </xdr:nvSpPr>
      <xdr:spPr>
        <a:xfrm>
          <a:off x="11207750" y="7955915"/>
          <a:ext cx="421894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142240</xdr:rowOff>
    </xdr:from>
    <xdr:to>
      <xdr:col>85</xdr:col>
      <xdr:colOff>126365</xdr:colOff>
      <xdr:row>54</xdr:row>
      <xdr:rowOff>142240</xdr:rowOff>
    </xdr:to>
    <xdr:cxnSp macro="">
      <xdr:nvCxnSpPr>
        <xdr:cNvPr id="568" name="直線コネクタ 567"/>
        <xdr:cNvCxnSpPr/>
      </xdr:nvCxnSpPr>
      <xdr:spPr>
        <a:xfrm>
          <a:off x="14698345" y="90639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55</xdr:row>
      <xdr:rowOff>10795</xdr:rowOff>
    </xdr:from>
    <xdr:ext cx="249555" cy="262255"/>
    <xdr:sp macro="" textlink="">
      <xdr:nvSpPr>
        <xdr:cNvPr id="569" name="失業対策事業費最小値テキスト"/>
        <xdr:cNvSpPr txBox="1"/>
      </xdr:nvSpPr>
      <xdr:spPr>
        <a:xfrm>
          <a:off x="147408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142240</xdr:rowOff>
    </xdr:from>
    <xdr:to>
      <xdr:col>86</xdr:col>
      <xdr:colOff>25400</xdr:colOff>
      <xdr:row>54</xdr:row>
      <xdr:rowOff>142240</xdr:rowOff>
    </xdr:to>
    <xdr:cxnSp macro="">
      <xdr:nvCxnSpPr>
        <xdr:cNvPr id="570" name="直線コネクタ 569"/>
        <xdr:cNvCxnSpPr/>
      </xdr:nvCxnSpPr>
      <xdr:spPr>
        <a:xfrm>
          <a:off x="14611350" y="906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53</xdr:row>
      <xdr:rowOff>10795</xdr:rowOff>
    </xdr:from>
    <xdr:ext cx="249555" cy="262255"/>
    <xdr:sp macro="" textlink="">
      <xdr:nvSpPr>
        <xdr:cNvPr id="571" name="失業対策事業費最大値テキスト"/>
        <xdr:cNvSpPr txBox="1"/>
      </xdr:nvSpPr>
      <xdr:spPr>
        <a:xfrm>
          <a:off x="14740890" y="87674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142240</xdr:rowOff>
    </xdr:from>
    <xdr:to>
      <xdr:col>86</xdr:col>
      <xdr:colOff>25400</xdr:colOff>
      <xdr:row>54</xdr:row>
      <xdr:rowOff>142240</xdr:rowOff>
    </xdr:to>
    <xdr:cxnSp macro="">
      <xdr:nvCxnSpPr>
        <xdr:cNvPr id="572" name="直線コネクタ 571"/>
        <xdr:cNvCxnSpPr/>
      </xdr:nvCxnSpPr>
      <xdr:spPr>
        <a:xfrm>
          <a:off x="14611350" y="906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142240</xdr:rowOff>
    </xdr:from>
    <xdr:to>
      <xdr:col>85</xdr:col>
      <xdr:colOff>127000</xdr:colOff>
      <xdr:row>54</xdr:row>
      <xdr:rowOff>142240</xdr:rowOff>
    </xdr:to>
    <xdr:cxnSp macro="">
      <xdr:nvCxnSpPr>
        <xdr:cNvPr id="573" name="直線コネクタ 572"/>
        <xdr:cNvCxnSpPr/>
      </xdr:nvCxnSpPr>
      <xdr:spPr>
        <a:xfrm>
          <a:off x="13938250" y="90639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54</xdr:row>
      <xdr:rowOff>68580</xdr:rowOff>
    </xdr:from>
    <xdr:ext cx="249555" cy="262255"/>
    <xdr:sp macro="" textlink="">
      <xdr:nvSpPr>
        <xdr:cNvPr id="574" name="失業対策事業費平均値テキスト"/>
        <xdr:cNvSpPr txBox="1"/>
      </xdr:nvSpPr>
      <xdr:spPr>
        <a:xfrm>
          <a:off x="14740890" y="8990330"/>
          <a:ext cx="24955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89535</xdr:rowOff>
    </xdr:from>
    <xdr:to>
      <xdr:col>85</xdr:col>
      <xdr:colOff>167640</xdr:colOff>
      <xdr:row>55</xdr:row>
      <xdr:rowOff>18415</xdr:rowOff>
    </xdr:to>
    <xdr:sp macro="" textlink="">
      <xdr:nvSpPr>
        <xdr:cNvPr id="575" name="フローチャート: 判断 574"/>
        <xdr:cNvSpPr/>
      </xdr:nvSpPr>
      <xdr:spPr>
        <a:xfrm>
          <a:off x="14649450" y="9011285"/>
          <a:ext cx="914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142240</xdr:rowOff>
    </xdr:from>
    <xdr:to>
      <xdr:col>81</xdr:col>
      <xdr:colOff>50800</xdr:colOff>
      <xdr:row>54</xdr:row>
      <xdr:rowOff>142240</xdr:rowOff>
    </xdr:to>
    <xdr:cxnSp macro="">
      <xdr:nvCxnSpPr>
        <xdr:cNvPr id="576" name="直線コネクタ 575"/>
        <xdr:cNvCxnSpPr/>
      </xdr:nvCxnSpPr>
      <xdr:spPr>
        <a:xfrm>
          <a:off x="13144500" y="90639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89535</xdr:rowOff>
    </xdr:from>
    <xdr:to>
      <xdr:col>81</xdr:col>
      <xdr:colOff>101600</xdr:colOff>
      <xdr:row>55</xdr:row>
      <xdr:rowOff>18415</xdr:rowOff>
    </xdr:to>
    <xdr:sp macro="" textlink="">
      <xdr:nvSpPr>
        <xdr:cNvPr id="577" name="フローチャート: 判断 576"/>
        <xdr:cNvSpPr/>
      </xdr:nvSpPr>
      <xdr:spPr>
        <a:xfrm>
          <a:off x="1388745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9555" cy="262255"/>
    <xdr:sp macro="" textlink="">
      <xdr:nvSpPr>
        <xdr:cNvPr id="578" name="テキスト ボックス 577"/>
        <xdr:cNvSpPr txBox="1"/>
      </xdr:nvSpPr>
      <xdr:spPr>
        <a:xfrm>
          <a:off x="1383284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54</xdr:row>
      <xdr:rowOff>142240</xdr:rowOff>
    </xdr:from>
    <xdr:to>
      <xdr:col>76</xdr:col>
      <xdr:colOff>114300</xdr:colOff>
      <xdr:row>54</xdr:row>
      <xdr:rowOff>142240</xdr:rowOff>
    </xdr:to>
    <xdr:cxnSp macro="">
      <xdr:nvCxnSpPr>
        <xdr:cNvPr id="579" name="直線コネクタ 578"/>
        <xdr:cNvCxnSpPr/>
      </xdr:nvCxnSpPr>
      <xdr:spPr>
        <a:xfrm>
          <a:off x="12340590" y="9063990"/>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89535</xdr:rowOff>
    </xdr:from>
    <xdr:to>
      <xdr:col>76</xdr:col>
      <xdr:colOff>165100</xdr:colOff>
      <xdr:row>55</xdr:row>
      <xdr:rowOff>18415</xdr:rowOff>
    </xdr:to>
    <xdr:sp macro="" textlink="">
      <xdr:nvSpPr>
        <xdr:cNvPr id="580" name="フローチャート: 判断 579"/>
        <xdr:cNvSpPr/>
      </xdr:nvSpPr>
      <xdr:spPr>
        <a:xfrm>
          <a:off x="1309370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167640</xdr:colOff>
      <xdr:row>55</xdr:row>
      <xdr:rowOff>10795</xdr:rowOff>
    </xdr:from>
    <xdr:ext cx="249555" cy="262255"/>
    <xdr:sp macro="" textlink="">
      <xdr:nvSpPr>
        <xdr:cNvPr id="581" name="テキスト ボックス 580"/>
        <xdr:cNvSpPr txBox="1"/>
      </xdr:nvSpPr>
      <xdr:spPr>
        <a:xfrm>
          <a:off x="130263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142240</xdr:rowOff>
    </xdr:from>
    <xdr:to>
      <xdr:col>71</xdr:col>
      <xdr:colOff>167640</xdr:colOff>
      <xdr:row>54</xdr:row>
      <xdr:rowOff>142240</xdr:rowOff>
    </xdr:to>
    <xdr:cxnSp macro="">
      <xdr:nvCxnSpPr>
        <xdr:cNvPr id="582" name="直線コネクタ 581"/>
        <xdr:cNvCxnSpPr/>
      </xdr:nvCxnSpPr>
      <xdr:spPr>
        <a:xfrm>
          <a:off x="11537950" y="906399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89535</xdr:rowOff>
    </xdr:from>
    <xdr:to>
      <xdr:col>72</xdr:col>
      <xdr:colOff>38100</xdr:colOff>
      <xdr:row>55</xdr:row>
      <xdr:rowOff>18415</xdr:rowOff>
    </xdr:to>
    <xdr:sp macro="" textlink="">
      <xdr:nvSpPr>
        <xdr:cNvPr id="583" name="フローチャート: 判断 582"/>
        <xdr:cNvSpPr/>
      </xdr:nvSpPr>
      <xdr:spPr>
        <a:xfrm>
          <a:off x="12299950" y="901128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9555" cy="262255"/>
    <xdr:sp macro="" textlink="">
      <xdr:nvSpPr>
        <xdr:cNvPr id="584" name="テキスト ボックス 583"/>
        <xdr:cNvSpPr txBox="1"/>
      </xdr:nvSpPr>
      <xdr:spPr>
        <a:xfrm>
          <a:off x="122262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89535</xdr:rowOff>
    </xdr:from>
    <xdr:to>
      <xdr:col>67</xdr:col>
      <xdr:colOff>101600</xdr:colOff>
      <xdr:row>55</xdr:row>
      <xdr:rowOff>18415</xdr:rowOff>
    </xdr:to>
    <xdr:sp macro="" textlink="">
      <xdr:nvSpPr>
        <xdr:cNvPr id="585" name="フローチャート: 判断 584"/>
        <xdr:cNvSpPr/>
      </xdr:nvSpPr>
      <xdr:spPr>
        <a:xfrm>
          <a:off x="1148715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9555" cy="262255"/>
    <xdr:sp macro="" textlink="">
      <xdr:nvSpPr>
        <xdr:cNvPr id="586" name="テキスト ボックス 585"/>
        <xdr:cNvSpPr txBox="1"/>
      </xdr:nvSpPr>
      <xdr:spPr>
        <a:xfrm>
          <a:off x="1143254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81280</xdr:rowOff>
    </xdr:from>
    <xdr:ext cx="762000" cy="262255"/>
    <xdr:sp macro="" textlink="">
      <xdr:nvSpPr>
        <xdr:cNvPr id="587" name="テキスト ボックス 586"/>
        <xdr:cNvSpPr txBox="1"/>
      </xdr:nvSpPr>
      <xdr:spPr>
        <a:xfrm>
          <a:off x="14528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81280</xdr:rowOff>
    </xdr:from>
    <xdr:ext cx="762000" cy="262255"/>
    <xdr:sp macro="" textlink="">
      <xdr:nvSpPr>
        <xdr:cNvPr id="588" name="テキスト ボックス 587"/>
        <xdr:cNvSpPr txBox="1"/>
      </xdr:nvSpPr>
      <xdr:spPr>
        <a:xfrm>
          <a:off x="13766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81280</xdr:rowOff>
    </xdr:from>
    <xdr:ext cx="762000" cy="262255"/>
    <xdr:sp macro="" textlink="">
      <xdr:nvSpPr>
        <xdr:cNvPr id="589" name="テキスト ボックス 588"/>
        <xdr:cNvSpPr txBox="1"/>
      </xdr:nvSpPr>
      <xdr:spPr>
        <a:xfrm>
          <a:off x="129730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61</xdr:row>
      <xdr:rowOff>81280</xdr:rowOff>
    </xdr:from>
    <xdr:ext cx="762000" cy="262255"/>
    <xdr:sp macro="" textlink="">
      <xdr:nvSpPr>
        <xdr:cNvPr id="590" name="テキスト ボックス 589"/>
        <xdr:cNvSpPr txBox="1"/>
      </xdr:nvSpPr>
      <xdr:spPr>
        <a:xfrm>
          <a:off x="121691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81280</xdr:rowOff>
    </xdr:from>
    <xdr:ext cx="762000" cy="262255"/>
    <xdr:sp macro="" textlink="">
      <xdr:nvSpPr>
        <xdr:cNvPr id="591" name="テキスト ボックス 590"/>
        <xdr:cNvSpPr txBox="1"/>
      </xdr:nvSpPr>
      <xdr:spPr>
        <a:xfrm>
          <a:off x="113665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89535</xdr:rowOff>
    </xdr:from>
    <xdr:to>
      <xdr:col>85</xdr:col>
      <xdr:colOff>167640</xdr:colOff>
      <xdr:row>55</xdr:row>
      <xdr:rowOff>18415</xdr:rowOff>
    </xdr:to>
    <xdr:sp macro="" textlink="">
      <xdr:nvSpPr>
        <xdr:cNvPr id="592" name="楕円 591"/>
        <xdr:cNvSpPr/>
      </xdr:nvSpPr>
      <xdr:spPr>
        <a:xfrm>
          <a:off x="14649450" y="9011285"/>
          <a:ext cx="914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53</xdr:row>
      <xdr:rowOff>126365</xdr:rowOff>
    </xdr:from>
    <xdr:ext cx="249555" cy="259080"/>
    <xdr:sp macro="" textlink="">
      <xdr:nvSpPr>
        <xdr:cNvPr id="593" name="失業対策事業費該当値テキスト"/>
        <xdr:cNvSpPr txBox="1"/>
      </xdr:nvSpPr>
      <xdr:spPr>
        <a:xfrm>
          <a:off x="14740890" y="88830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89535</xdr:rowOff>
    </xdr:from>
    <xdr:to>
      <xdr:col>81</xdr:col>
      <xdr:colOff>101600</xdr:colOff>
      <xdr:row>55</xdr:row>
      <xdr:rowOff>18415</xdr:rowOff>
    </xdr:to>
    <xdr:sp macro="" textlink="">
      <xdr:nvSpPr>
        <xdr:cNvPr id="594" name="楕円 593"/>
        <xdr:cNvSpPr/>
      </xdr:nvSpPr>
      <xdr:spPr>
        <a:xfrm>
          <a:off x="1388745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9555" cy="262255"/>
    <xdr:sp macro="" textlink="">
      <xdr:nvSpPr>
        <xdr:cNvPr id="595" name="テキスト ボックス 594"/>
        <xdr:cNvSpPr txBox="1"/>
      </xdr:nvSpPr>
      <xdr:spPr>
        <a:xfrm>
          <a:off x="1383284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89535</xdr:rowOff>
    </xdr:from>
    <xdr:to>
      <xdr:col>76</xdr:col>
      <xdr:colOff>165100</xdr:colOff>
      <xdr:row>55</xdr:row>
      <xdr:rowOff>18415</xdr:rowOff>
    </xdr:to>
    <xdr:sp macro="" textlink="">
      <xdr:nvSpPr>
        <xdr:cNvPr id="596" name="楕円 595"/>
        <xdr:cNvSpPr/>
      </xdr:nvSpPr>
      <xdr:spPr>
        <a:xfrm>
          <a:off x="1309370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167640</xdr:colOff>
      <xdr:row>53</xdr:row>
      <xdr:rowOff>36195</xdr:rowOff>
    </xdr:from>
    <xdr:ext cx="249555" cy="262255"/>
    <xdr:sp macro="" textlink="">
      <xdr:nvSpPr>
        <xdr:cNvPr id="597" name="テキスト ボックス 596"/>
        <xdr:cNvSpPr txBox="1"/>
      </xdr:nvSpPr>
      <xdr:spPr>
        <a:xfrm>
          <a:off x="1302639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89535</xdr:rowOff>
    </xdr:from>
    <xdr:to>
      <xdr:col>72</xdr:col>
      <xdr:colOff>38100</xdr:colOff>
      <xdr:row>55</xdr:row>
      <xdr:rowOff>18415</xdr:rowOff>
    </xdr:to>
    <xdr:sp macro="" textlink="">
      <xdr:nvSpPr>
        <xdr:cNvPr id="598" name="楕円 597"/>
        <xdr:cNvSpPr/>
      </xdr:nvSpPr>
      <xdr:spPr>
        <a:xfrm>
          <a:off x="12299950" y="901128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9555" cy="262255"/>
    <xdr:sp macro="" textlink="">
      <xdr:nvSpPr>
        <xdr:cNvPr id="599" name="テキスト ボックス 598"/>
        <xdr:cNvSpPr txBox="1"/>
      </xdr:nvSpPr>
      <xdr:spPr>
        <a:xfrm>
          <a:off x="1222629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89535</xdr:rowOff>
    </xdr:from>
    <xdr:to>
      <xdr:col>67</xdr:col>
      <xdr:colOff>101600</xdr:colOff>
      <xdr:row>55</xdr:row>
      <xdr:rowOff>18415</xdr:rowOff>
    </xdr:to>
    <xdr:sp macro="" textlink="">
      <xdr:nvSpPr>
        <xdr:cNvPr id="600" name="楕円 599"/>
        <xdr:cNvSpPr/>
      </xdr:nvSpPr>
      <xdr:spPr>
        <a:xfrm>
          <a:off x="1148715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9555" cy="262255"/>
    <xdr:sp macro="" textlink="">
      <xdr:nvSpPr>
        <xdr:cNvPr id="601" name="テキスト ボックス 600"/>
        <xdr:cNvSpPr txBox="1"/>
      </xdr:nvSpPr>
      <xdr:spPr>
        <a:xfrm>
          <a:off x="1143254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167640</xdr:colOff>
      <xdr:row>65</xdr:row>
      <xdr:rowOff>32385</xdr:rowOff>
    </xdr:to>
    <xdr:sp macro="" textlink="">
      <xdr:nvSpPr>
        <xdr:cNvPr id="602" name="正方形/長方形 601"/>
        <xdr:cNvSpPr/>
      </xdr:nvSpPr>
      <xdr:spPr>
        <a:xfrm>
          <a:off x="11207750" y="10464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142240</xdr:rowOff>
    </xdr:to>
    <xdr:sp macro="" textlink="">
      <xdr:nvSpPr>
        <xdr:cNvPr id="603" name="正方形/長方形 602"/>
        <xdr:cNvSpPr/>
      </xdr:nvSpPr>
      <xdr:spPr>
        <a:xfrm>
          <a:off x="113157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89535</xdr:rowOff>
    </xdr:from>
    <xdr:to>
      <xdr:col>74</xdr:col>
      <xdr:colOff>0</xdr:colOff>
      <xdr:row>68</xdr:row>
      <xdr:rowOff>0</xdr:rowOff>
    </xdr:to>
    <xdr:sp macro="" textlink="">
      <xdr:nvSpPr>
        <xdr:cNvPr id="604" name="正方形/長方形 603"/>
        <xdr:cNvSpPr/>
      </xdr:nvSpPr>
      <xdr:spPr>
        <a:xfrm>
          <a:off x="113157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142240</xdr:rowOff>
    </xdr:to>
    <xdr:sp macro="" textlink="">
      <xdr:nvSpPr>
        <xdr:cNvPr id="605" name="正方形/長方形 604"/>
        <xdr:cNvSpPr/>
      </xdr:nvSpPr>
      <xdr:spPr>
        <a:xfrm>
          <a:off x="122364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89535</xdr:rowOff>
    </xdr:from>
    <xdr:to>
      <xdr:col>79</xdr:col>
      <xdr:colOff>63500</xdr:colOff>
      <xdr:row>68</xdr:row>
      <xdr:rowOff>0</xdr:rowOff>
    </xdr:to>
    <xdr:sp macro="" textlink="">
      <xdr:nvSpPr>
        <xdr:cNvPr id="606" name="正方形/長方形 605"/>
        <xdr:cNvSpPr/>
      </xdr:nvSpPr>
      <xdr:spPr>
        <a:xfrm>
          <a:off x="122364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142240</xdr:rowOff>
    </xdr:to>
    <xdr:sp macro="" textlink="">
      <xdr:nvSpPr>
        <xdr:cNvPr id="607" name="正方形/長方形 606"/>
        <xdr:cNvSpPr/>
      </xdr:nvSpPr>
      <xdr:spPr>
        <a:xfrm>
          <a:off x="132651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89535</xdr:rowOff>
    </xdr:from>
    <xdr:to>
      <xdr:col>85</xdr:col>
      <xdr:colOff>63500</xdr:colOff>
      <xdr:row>68</xdr:row>
      <xdr:rowOff>0</xdr:rowOff>
    </xdr:to>
    <xdr:sp macro="" textlink="">
      <xdr:nvSpPr>
        <xdr:cNvPr id="608" name="正方形/長方形 607"/>
        <xdr:cNvSpPr/>
      </xdr:nvSpPr>
      <xdr:spPr>
        <a:xfrm>
          <a:off x="132651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167640</xdr:colOff>
      <xdr:row>81</xdr:row>
      <xdr:rowOff>85725</xdr:rowOff>
    </xdr:to>
    <xdr:sp macro="" textlink="">
      <xdr:nvSpPr>
        <xdr:cNvPr id="609" name="正方形/長方形 608"/>
        <xdr:cNvSpPr/>
      </xdr:nvSpPr>
      <xdr:spPr>
        <a:xfrm>
          <a:off x="11207750" y="11257915"/>
          <a:ext cx="4218940" cy="2207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9235"/>
    <xdr:sp macro="" textlink="">
      <xdr:nvSpPr>
        <xdr:cNvPr id="610" name="テキスト ボックス 609"/>
        <xdr:cNvSpPr txBox="1"/>
      </xdr:nvSpPr>
      <xdr:spPr>
        <a:xfrm>
          <a:off x="1116965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85725</xdr:rowOff>
    </xdr:from>
    <xdr:to>
      <xdr:col>89</xdr:col>
      <xdr:colOff>167640</xdr:colOff>
      <xdr:row>81</xdr:row>
      <xdr:rowOff>85725</xdr:rowOff>
    </xdr:to>
    <xdr:cxnSp macro="">
      <xdr:nvCxnSpPr>
        <xdr:cNvPr id="611" name="直線コネクタ 610"/>
        <xdr:cNvCxnSpPr/>
      </xdr:nvCxnSpPr>
      <xdr:spPr>
        <a:xfrm>
          <a:off x="11207750" y="1346517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167640</xdr:colOff>
      <xdr:row>79</xdr:row>
      <xdr:rowOff>45720</xdr:rowOff>
    </xdr:to>
    <xdr:cxnSp macro="">
      <xdr:nvCxnSpPr>
        <xdr:cNvPr id="612" name="直線コネクタ 611"/>
        <xdr:cNvCxnSpPr/>
      </xdr:nvCxnSpPr>
      <xdr:spPr>
        <a:xfrm>
          <a:off x="11207750" y="1309497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76200</xdr:rowOff>
    </xdr:from>
    <xdr:ext cx="248920" cy="266700"/>
    <xdr:sp macro="" textlink="">
      <xdr:nvSpPr>
        <xdr:cNvPr id="613" name="テキスト ボックス 612"/>
        <xdr:cNvSpPr txBox="1"/>
      </xdr:nvSpPr>
      <xdr:spPr>
        <a:xfrm>
          <a:off x="10977880" y="12960350"/>
          <a:ext cx="248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167640</xdr:colOff>
      <xdr:row>77</xdr:row>
      <xdr:rowOff>5715</xdr:rowOff>
    </xdr:to>
    <xdr:cxnSp macro="">
      <xdr:nvCxnSpPr>
        <xdr:cNvPr id="614" name="直線コネクタ 613"/>
        <xdr:cNvCxnSpPr/>
      </xdr:nvCxnSpPr>
      <xdr:spPr>
        <a:xfrm>
          <a:off x="11207750" y="1272476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31495" cy="262255"/>
    <xdr:sp macro="" textlink="">
      <xdr:nvSpPr>
        <xdr:cNvPr id="615" name="テキスト ボックス 614"/>
        <xdr:cNvSpPr txBox="1"/>
      </xdr:nvSpPr>
      <xdr:spPr>
        <a:xfrm>
          <a:off x="10733405" y="1259014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142240</xdr:rowOff>
    </xdr:from>
    <xdr:to>
      <xdr:col>89</xdr:col>
      <xdr:colOff>167640</xdr:colOff>
      <xdr:row>74</xdr:row>
      <xdr:rowOff>142240</xdr:rowOff>
    </xdr:to>
    <xdr:cxnSp macro="">
      <xdr:nvCxnSpPr>
        <xdr:cNvPr id="616" name="直線コネクタ 615"/>
        <xdr:cNvCxnSpPr/>
      </xdr:nvCxnSpPr>
      <xdr:spPr>
        <a:xfrm>
          <a:off x="11207750" y="123659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62255"/>
    <xdr:sp macro="" textlink="">
      <xdr:nvSpPr>
        <xdr:cNvPr id="617" name="テキスト ボックス 616"/>
        <xdr:cNvSpPr txBox="1"/>
      </xdr:nvSpPr>
      <xdr:spPr>
        <a:xfrm>
          <a:off x="10733405" y="122237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103505</xdr:rowOff>
    </xdr:from>
    <xdr:to>
      <xdr:col>89</xdr:col>
      <xdr:colOff>167640</xdr:colOff>
      <xdr:row>72</xdr:row>
      <xdr:rowOff>103505</xdr:rowOff>
    </xdr:to>
    <xdr:cxnSp macro="">
      <xdr:nvCxnSpPr>
        <xdr:cNvPr id="618" name="直線コネクタ 617"/>
        <xdr:cNvCxnSpPr/>
      </xdr:nvCxnSpPr>
      <xdr:spPr>
        <a:xfrm>
          <a:off x="11207750" y="1199705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132080</xdr:rowOff>
    </xdr:from>
    <xdr:ext cx="531495" cy="260985"/>
    <xdr:sp macro="" textlink="">
      <xdr:nvSpPr>
        <xdr:cNvPr id="619" name="テキスト ボックス 618"/>
        <xdr:cNvSpPr txBox="1"/>
      </xdr:nvSpPr>
      <xdr:spPr>
        <a:xfrm>
          <a:off x="10733405" y="118605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167640</xdr:colOff>
      <xdr:row>70</xdr:row>
      <xdr:rowOff>63500</xdr:rowOff>
    </xdr:to>
    <xdr:cxnSp macro="">
      <xdr:nvCxnSpPr>
        <xdr:cNvPr id="620" name="直線コネクタ 619"/>
        <xdr:cNvCxnSpPr/>
      </xdr:nvCxnSpPr>
      <xdr:spPr>
        <a:xfrm>
          <a:off x="11207750" y="1162685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93345</xdr:rowOff>
    </xdr:from>
    <xdr:ext cx="592455" cy="259080"/>
    <xdr:sp macro="" textlink="">
      <xdr:nvSpPr>
        <xdr:cNvPr id="621" name="テキスト ボックス 620"/>
        <xdr:cNvSpPr txBox="1"/>
      </xdr:nvSpPr>
      <xdr:spPr>
        <a:xfrm>
          <a:off x="10669270" y="114915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167640</xdr:colOff>
      <xdr:row>68</xdr:row>
      <xdr:rowOff>24765</xdr:rowOff>
    </xdr:to>
    <xdr:cxnSp macro="">
      <xdr:nvCxnSpPr>
        <xdr:cNvPr id="622" name="直線コネクタ 621"/>
        <xdr:cNvCxnSpPr/>
      </xdr:nvCxnSpPr>
      <xdr:spPr>
        <a:xfrm>
          <a:off x="11207750" y="11257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9715"/>
    <xdr:sp macro="" textlink="">
      <xdr:nvSpPr>
        <xdr:cNvPr id="623" name="テキスト ボックス 622"/>
        <xdr:cNvSpPr txBox="1"/>
      </xdr:nvSpPr>
      <xdr:spPr>
        <a:xfrm>
          <a:off x="10669270" y="11122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167640</xdr:colOff>
      <xdr:row>81</xdr:row>
      <xdr:rowOff>85725</xdr:rowOff>
    </xdr:to>
    <xdr:sp macro="" textlink="">
      <xdr:nvSpPr>
        <xdr:cNvPr id="624" name="公債費グラフ枠"/>
        <xdr:cNvSpPr/>
      </xdr:nvSpPr>
      <xdr:spPr>
        <a:xfrm>
          <a:off x="11207750" y="11257915"/>
          <a:ext cx="4218940" cy="2207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25400</xdr:rowOff>
    </xdr:from>
    <xdr:to>
      <xdr:col>85</xdr:col>
      <xdr:colOff>126365</xdr:colOff>
      <xdr:row>78</xdr:row>
      <xdr:rowOff>81280</xdr:rowOff>
    </xdr:to>
    <xdr:cxnSp macro="">
      <xdr:nvCxnSpPr>
        <xdr:cNvPr id="625" name="直線コネクタ 624"/>
        <xdr:cNvCxnSpPr/>
      </xdr:nvCxnSpPr>
      <xdr:spPr>
        <a:xfrm flipV="1">
          <a:off x="14698345" y="1158875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78</xdr:row>
      <xdr:rowOff>85725</xdr:rowOff>
    </xdr:from>
    <xdr:ext cx="534670" cy="264795"/>
    <xdr:sp macro="" textlink="">
      <xdr:nvSpPr>
        <xdr:cNvPr id="626" name="公債費最小値テキスト"/>
        <xdr:cNvSpPr txBox="1"/>
      </xdr:nvSpPr>
      <xdr:spPr>
        <a:xfrm>
          <a:off x="14740890" y="129698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81280</xdr:rowOff>
    </xdr:from>
    <xdr:to>
      <xdr:col>86</xdr:col>
      <xdr:colOff>25400</xdr:colOff>
      <xdr:row>78</xdr:row>
      <xdr:rowOff>81280</xdr:rowOff>
    </xdr:to>
    <xdr:cxnSp macro="">
      <xdr:nvCxnSpPr>
        <xdr:cNvPr id="627" name="直線コネクタ 626"/>
        <xdr:cNvCxnSpPr/>
      </xdr:nvCxnSpPr>
      <xdr:spPr>
        <a:xfrm>
          <a:off x="14611350" y="12965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68</xdr:row>
      <xdr:rowOff>146685</xdr:rowOff>
    </xdr:from>
    <xdr:ext cx="598805" cy="262255"/>
    <xdr:sp macro="" textlink="">
      <xdr:nvSpPr>
        <xdr:cNvPr id="628" name="公債費最大値テキスト"/>
        <xdr:cNvSpPr txBox="1"/>
      </xdr:nvSpPr>
      <xdr:spPr>
        <a:xfrm>
          <a:off x="14740890" y="1137983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25400</xdr:rowOff>
    </xdr:from>
    <xdr:to>
      <xdr:col>86</xdr:col>
      <xdr:colOff>25400</xdr:colOff>
      <xdr:row>70</xdr:row>
      <xdr:rowOff>25400</xdr:rowOff>
    </xdr:to>
    <xdr:cxnSp macro="">
      <xdr:nvCxnSpPr>
        <xdr:cNvPr id="629" name="直線コネクタ 628"/>
        <xdr:cNvCxnSpPr/>
      </xdr:nvCxnSpPr>
      <xdr:spPr>
        <a:xfrm>
          <a:off x="14611350" y="11588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130175</xdr:rowOff>
    </xdr:from>
    <xdr:to>
      <xdr:col>85</xdr:col>
      <xdr:colOff>127000</xdr:colOff>
      <xdr:row>77</xdr:row>
      <xdr:rowOff>135255</xdr:rowOff>
    </xdr:to>
    <xdr:cxnSp macro="">
      <xdr:nvCxnSpPr>
        <xdr:cNvPr id="630" name="直線コネクタ 629"/>
        <xdr:cNvCxnSpPr/>
      </xdr:nvCxnSpPr>
      <xdr:spPr>
        <a:xfrm>
          <a:off x="13938250" y="1284922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75</xdr:row>
      <xdr:rowOff>73025</xdr:rowOff>
    </xdr:from>
    <xdr:ext cx="534670" cy="262255"/>
    <xdr:sp macro="" textlink="">
      <xdr:nvSpPr>
        <xdr:cNvPr id="631" name="公債費平均値テキスト"/>
        <xdr:cNvSpPr txBox="1"/>
      </xdr:nvSpPr>
      <xdr:spPr>
        <a:xfrm>
          <a:off x="14740890" y="12461875"/>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50165</xdr:rowOff>
    </xdr:from>
    <xdr:to>
      <xdr:col>85</xdr:col>
      <xdr:colOff>167640</xdr:colOff>
      <xdr:row>76</xdr:row>
      <xdr:rowOff>151765</xdr:rowOff>
    </xdr:to>
    <xdr:sp macro="" textlink="">
      <xdr:nvSpPr>
        <xdr:cNvPr id="632" name="フローチャート: 判断 631"/>
        <xdr:cNvSpPr/>
      </xdr:nvSpPr>
      <xdr:spPr>
        <a:xfrm>
          <a:off x="14649450" y="12604115"/>
          <a:ext cx="914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130175</xdr:rowOff>
    </xdr:from>
    <xdr:to>
      <xdr:col>81</xdr:col>
      <xdr:colOff>50800</xdr:colOff>
      <xdr:row>77</xdr:row>
      <xdr:rowOff>130175</xdr:rowOff>
    </xdr:to>
    <xdr:cxnSp macro="">
      <xdr:nvCxnSpPr>
        <xdr:cNvPr id="633" name="直線コネクタ 632"/>
        <xdr:cNvCxnSpPr/>
      </xdr:nvCxnSpPr>
      <xdr:spPr>
        <a:xfrm flipV="1">
          <a:off x="13144500" y="128492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53340</xdr:rowOff>
    </xdr:from>
    <xdr:to>
      <xdr:col>81</xdr:col>
      <xdr:colOff>101600</xdr:colOff>
      <xdr:row>76</xdr:row>
      <xdr:rowOff>156210</xdr:rowOff>
    </xdr:to>
    <xdr:sp macro="" textlink="">
      <xdr:nvSpPr>
        <xdr:cNvPr id="634" name="フローチャート: 判断 633"/>
        <xdr:cNvSpPr/>
      </xdr:nvSpPr>
      <xdr:spPr>
        <a:xfrm>
          <a:off x="13887450" y="126072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165100</xdr:rowOff>
    </xdr:from>
    <xdr:ext cx="534670" cy="262255"/>
    <xdr:sp macro="" textlink="">
      <xdr:nvSpPr>
        <xdr:cNvPr id="635" name="テキスト ボックス 634"/>
        <xdr:cNvSpPr txBox="1"/>
      </xdr:nvSpPr>
      <xdr:spPr>
        <a:xfrm>
          <a:off x="13709015" y="123888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77</xdr:row>
      <xdr:rowOff>114935</xdr:rowOff>
    </xdr:from>
    <xdr:to>
      <xdr:col>76</xdr:col>
      <xdr:colOff>114300</xdr:colOff>
      <xdr:row>77</xdr:row>
      <xdr:rowOff>130175</xdr:rowOff>
    </xdr:to>
    <xdr:cxnSp macro="">
      <xdr:nvCxnSpPr>
        <xdr:cNvPr id="636" name="直線コネクタ 635"/>
        <xdr:cNvCxnSpPr/>
      </xdr:nvCxnSpPr>
      <xdr:spPr>
        <a:xfrm>
          <a:off x="12340590" y="12833985"/>
          <a:ext cx="80391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155575</xdr:rowOff>
    </xdr:from>
    <xdr:to>
      <xdr:col>76</xdr:col>
      <xdr:colOff>165100</xdr:colOff>
      <xdr:row>75</xdr:row>
      <xdr:rowOff>85725</xdr:rowOff>
    </xdr:to>
    <xdr:sp macro="" textlink="">
      <xdr:nvSpPr>
        <xdr:cNvPr id="637" name="フローチャート: 判断 636"/>
        <xdr:cNvSpPr/>
      </xdr:nvSpPr>
      <xdr:spPr>
        <a:xfrm>
          <a:off x="13093700" y="12379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102870</xdr:rowOff>
    </xdr:from>
    <xdr:ext cx="534670" cy="262255"/>
    <xdr:sp macro="" textlink="">
      <xdr:nvSpPr>
        <xdr:cNvPr id="638" name="テキスト ボックス 637"/>
        <xdr:cNvSpPr txBox="1"/>
      </xdr:nvSpPr>
      <xdr:spPr>
        <a:xfrm>
          <a:off x="12896215" y="1216152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94615</xdr:rowOff>
    </xdr:from>
    <xdr:to>
      <xdr:col>71</xdr:col>
      <xdr:colOff>167640</xdr:colOff>
      <xdr:row>77</xdr:row>
      <xdr:rowOff>114935</xdr:rowOff>
    </xdr:to>
    <xdr:cxnSp macro="">
      <xdr:nvCxnSpPr>
        <xdr:cNvPr id="639" name="直線コネクタ 638"/>
        <xdr:cNvCxnSpPr/>
      </xdr:nvCxnSpPr>
      <xdr:spPr>
        <a:xfrm>
          <a:off x="11537950" y="12813665"/>
          <a:ext cx="80264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160655</xdr:rowOff>
    </xdr:from>
    <xdr:to>
      <xdr:col>72</xdr:col>
      <xdr:colOff>38100</xdr:colOff>
      <xdr:row>75</xdr:row>
      <xdr:rowOff>88900</xdr:rowOff>
    </xdr:to>
    <xdr:sp macro="" textlink="">
      <xdr:nvSpPr>
        <xdr:cNvPr id="640" name="フローチャート: 判断 639"/>
        <xdr:cNvSpPr/>
      </xdr:nvSpPr>
      <xdr:spPr>
        <a:xfrm>
          <a:off x="12299950" y="12384405"/>
          <a:ext cx="825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106680</xdr:rowOff>
    </xdr:from>
    <xdr:ext cx="531495" cy="262255"/>
    <xdr:sp macro="" textlink="">
      <xdr:nvSpPr>
        <xdr:cNvPr id="641" name="テキスト ボックス 640"/>
        <xdr:cNvSpPr txBox="1"/>
      </xdr:nvSpPr>
      <xdr:spPr>
        <a:xfrm>
          <a:off x="12102465" y="1216533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165100</xdr:rowOff>
    </xdr:from>
    <xdr:to>
      <xdr:col>67</xdr:col>
      <xdr:colOff>101600</xdr:colOff>
      <xdr:row>75</xdr:row>
      <xdr:rowOff>93345</xdr:rowOff>
    </xdr:to>
    <xdr:sp macro="" textlink="">
      <xdr:nvSpPr>
        <xdr:cNvPr id="642" name="フローチャート: 判断 641"/>
        <xdr:cNvSpPr/>
      </xdr:nvSpPr>
      <xdr:spPr>
        <a:xfrm>
          <a:off x="11487150" y="1238885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111125</xdr:rowOff>
    </xdr:from>
    <xdr:ext cx="534670" cy="262255"/>
    <xdr:sp macro="" textlink="">
      <xdr:nvSpPr>
        <xdr:cNvPr id="643" name="テキスト ボックス 642"/>
        <xdr:cNvSpPr txBox="1"/>
      </xdr:nvSpPr>
      <xdr:spPr>
        <a:xfrm>
          <a:off x="11308715" y="1216977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6700"/>
    <xdr:sp macro="" textlink="">
      <xdr:nvSpPr>
        <xdr:cNvPr id="644" name="テキスト ボックス 643"/>
        <xdr:cNvSpPr txBox="1"/>
      </xdr:nvSpPr>
      <xdr:spPr>
        <a:xfrm>
          <a:off x="145288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62000" cy="266700"/>
    <xdr:sp macro="" textlink="">
      <xdr:nvSpPr>
        <xdr:cNvPr id="645" name="テキスト ボックス 644"/>
        <xdr:cNvSpPr txBox="1"/>
      </xdr:nvSpPr>
      <xdr:spPr>
        <a:xfrm>
          <a:off x="137668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62000" cy="266700"/>
    <xdr:sp macro="" textlink="">
      <xdr:nvSpPr>
        <xdr:cNvPr id="646" name="テキスト ボックス 645"/>
        <xdr:cNvSpPr txBox="1"/>
      </xdr:nvSpPr>
      <xdr:spPr>
        <a:xfrm>
          <a:off x="129730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81</xdr:row>
      <xdr:rowOff>83185</xdr:rowOff>
    </xdr:from>
    <xdr:ext cx="762000" cy="266700"/>
    <xdr:sp macro="" textlink="">
      <xdr:nvSpPr>
        <xdr:cNvPr id="647" name="テキスト ボックス 646"/>
        <xdr:cNvSpPr txBox="1"/>
      </xdr:nvSpPr>
      <xdr:spPr>
        <a:xfrm>
          <a:off x="121691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62000" cy="266700"/>
    <xdr:sp macro="" textlink="">
      <xdr:nvSpPr>
        <xdr:cNvPr id="648" name="テキスト ボックス 647"/>
        <xdr:cNvSpPr txBox="1"/>
      </xdr:nvSpPr>
      <xdr:spPr>
        <a:xfrm>
          <a:off x="113665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84455</xdr:rowOff>
    </xdr:from>
    <xdr:to>
      <xdr:col>85</xdr:col>
      <xdr:colOff>167640</xdr:colOff>
      <xdr:row>78</xdr:row>
      <xdr:rowOff>14605</xdr:rowOff>
    </xdr:to>
    <xdr:sp macro="" textlink="">
      <xdr:nvSpPr>
        <xdr:cNvPr id="649" name="楕円 648"/>
        <xdr:cNvSpPr/>
      </xdr:nvSpPr>
      <xdr:spPr>
        <a:xfrm>
          <a:off x="14649450" y="12803505"/>
          <a:ext cx="9144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76</xdr:row>
      <xdr:rowOff>165100</xdr:rowOff>
    </xdr:from>
    <xdr:ext cx="534670" cy="264160"/>
    <xdr:sp macro="" textlink="">
      <xdr:nvSpPr>
        <xdr:cNvPr id="650" name="公債費該当値テキスト"/>
        <xdr:cNvSpPr txBox="1"/>
      </xdr:nvSpPr>
      <xdr:spPr>
        <a:xfrm>
          <a:off x="14740890" y="127190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79375</xdr:rowOff>
    </xdr:from>
    <xdr:to>
      <xdr:col>81</xdr:col>
      <xdr:colOff>101600</xdr:colOff>
      <xdr:row>78</xdr:row>
      <xdr:rowOff>8255</xdr:rowOff>
    </xdr:to>
    <xdr:sp macro="" textlink="">
      <xdr:nvSpPr>
        <xdr:cNvPr id="651" name="楕円 650"/>
        <xdr:cNvSpPr/>
      </xdr:nvSpPr>
      <xdr:spPr>
        <a:xfrm>
          <a:off x="13887450" y="1279842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165100</xdr:rowOff>
    </xdr:from>
    <xdr:ext cx="534670" cy="266700"/>
    <xdr:sp macro="" textlink="">
      <xdr:nvSpPr>
        <xdr:cNvPr id="652" name="テキスト ボックス 651"/>
        <xdr:cNvSpPr txBox="1"/>
      </xdr:nvSpPr>
      <xdr:spPr>
        <a:xfrm>
          <a:off x="13709015" y="12884150"/>
          <a:ext cx="5346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79375</xdr:rowOff>
    </xdr:from>
    <xdr:to>
      <xdr:col>76</xdr:col>
      <xdr:colOff>165100</xdr:colOff>
      <xdr:row>78</xdr:row>
      <xdr:rowOff>8255</xdr:rowOff>
    </xdr:to>
    <xdr:sp macro="" textlink="">
      <xdr:nvSpPr>
        <xdr:cNvPr id="653" name="楕円 652"/>
        <xdr:cNvSpPr/>
      </xdr:nvSpPr>
      <xdr:spPr>
        <a:xfrm>
          <a:off x="13093700" y="1279842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165100</xdr:rowOff>
    </xdr:from>
    <xdr:ext cx="534670" cy="266700"/>
    <xdr:sp macro="" textlink="">
      <xdr:nvSpPr>
        <xdr:cNvPr id="654" name="テキスト ボックス 653"/>
        <xdr:cNvSpPr txBox="1"/>
      </xdr:nvSpPr>
      <xdr:spPr>
        <a:xfrm>
          <a:off x="12896215" y="12884150"/>
          <a:ext cx="5346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62230</xdr:rowOff>
    </xdr:from>
    <xdr:to>
      <xdr:col>72</xdr:col>
      <xdr:colOff>38100</xdr:colOff>
      <xdr:row>77</xdr:row>
      <xdr:rowOff>165100</xdr:rowOff>
    </xdr:to>
    <xdr:sp macro="" textlink="">
      <xdr:nvSpPr>
        <xdr:cNvPr id="655" name="楕円 654"/>
        <xdr:cNvSpPr/>
      </xdr:nvSpPr>
      <xdr:spPr>
        <a:xfrm>
          <a:off x="12299950" y="12781280"/>
          <a:ext cx="825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156210</xdr:rowOff>
    </xdr:from>
    <xdr:ext cx="531495" cy="264795"/>
    <xdr:sp macro="" textlink="">
      <xdr:nvSpPr>
        <xdr:cNvPr id="656" name="テキスト ボックス 655"/>
        <xdr:cNvSpPr txBox="1"/>
      </xdr:nvSpPr>
      <xdr:spPr>
        <a:xfrm>
          <a:off x="12102465" y="1287526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43180</xdr:rowOff>
    </xdr:from>
    <xdr:to>
      <xdr:col>67</xdr:col>
      <xdr:colOff>101600</xdr:colOff>
      <xdr:row>77</xdr:row>
      <xdr:rowOff>147320</xdr:rowOff>
    </xdr:to>
    <xdr:sp macro="" textlink="">
      <xdr:nvSpPr>
        <xdr:cNvPr id="657" name="楕円 656"/>
        <xdr:cNvSpPr/>
      </xdr:nvSpPr>
      <xdr:spPr>
        <a:xfrm>
          <a:off x="11487150" y="127622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137160</xdr:rowOff>
    </xdr:from>
    <xdr:ext cx="534670" cy="267335"/>
    <xdr:sp macro="" textlink="">
      <xdr:nvSpPr>
        <xdr:cNvPr id="658" name="テキスト ボックス 657"/>
        <xdr:cNvSpPr txBox="1"/>
      </xdr:nvSpPr>
      <xdr:spPr>
        <a:xfrm>
          <a:off x="11308715" y="12856210"/>
          <a:ext cx="5346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167640</xdr:colOff>
      <xdr:row>85</xdr:row>
      <xdr:rowOff>33020</xdr:rowOff>
    </xdr:to>
    <xdr:sp macro="" textlink="">
      <xdr:nvSpPr>
        <xdr:cNvPr id="659" name="正方形/長方形 658"/>
        <xdr:cNvSpPr/>
      </xdr:nvSpPr>
      <xdr:spPr>
        <a:xfrm>
          <a:off x="11207750" y="13768070"/>
          <a:ext cx="42189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144780</xdr:rowOff>
    </xdr:to>
    <xdr:sp macro="" textlink="">
      <xdr:nvSpPr>
        <xdr:cNvPr id="660" name="正方形/長方形 659"/>
        <xdr:cNvSpPr/>
      </xdr:nvSpPr>
      <xdr:spPr>
        <a:xfrm>
          <a:off x="113157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91440</xdr:rowOff>
    </xdr:from>
    <xdr:to>
      <xdr:col>74</xdr:col>
      <xdr:colOff>0</xdr:colOff>
      <xdr:row>88</xdr:row>
      <xdr:rowOff>0</xdr:rowOff>
    </xdr:to>
    <xdr:sp macro="" textlink="">
      <xdr:nvSpPr>
        <xdr:cNvPr id="661" name="正方形/長方形 660"/>
        <xdr:cNvSpPr/>
      </xdr:nvSpPr>
      <xdr:spPr>
        <a:xfrm>
          <a:off x="113157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144780</xdr:rowOff>
    </xdr:to>
    <xdr:sp macro="" textlink="">
      <xdr:nvSpPr>
        <xdr:cNvPr id="662" name="正方形/長方形 661"/>
        <xdr:cNvSpPr/>
      </xdr:nvSpPr>
      <xdr:spPr>
        <a:xfrm>
          <a:off x="122364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91440</xdr:rowOff>
    </xdr:from>
    <xdr:to>
      <xdr:col>79</xdr:col>
      <xdr:colOff>63500</xdr:colOff>
      <xdr:row>88</xdr:row>
      <xdr:rowOff>0</xdr:rowOff>
    </xdr:to>
    <xdr:sp macro="" textlink="">
      <xdr:nvSpPr>
        <xdr:cNvPr id="663" name="正方形/長方形 662"/>
        <xdr:cNvSpPr/>
      </xdr:nvSpPr>
      <xdr:spPr>
        <a:xfrm>
          <a:off x="122364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144780</xdr:rowOff>
    </xdr:to>
    <xdr:sp macro="" textlink="">
      <xdr:nvSpPr>
        <xdr:cNvPr id="664" name="正方形/長方形 663"/>
        <xdr:cNvSpPr/>
      </xdr:nvSpPr>
      <xdr:spPr>
        <a:xfrm>
          <a:off x="132651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91440</xdr:rowOff>
    </xdr:from>
    <xdr:to>
      <xdr:col>85</xdr:col>
      <xdr:colOff>63500</xdr:colOff>
      <xdr:row>88</xdr:row>
      <xdr:rowOff>0</xdr:rowOff>
    </xdr:to>
    <xdr:sp macro="" textlink="">
      <xdr:nvSpPr>
        <xdr:cNvPr id="665" name="正方形/長方形 664"/>
        <xdr:cNvSpPr/>
      </xdr:nvSpPr>
      <xdr:spPr>
        <a:xfrm>
          <a:off x="132651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167640</xdr:colOff>
      <xdr:row>101</xdr:row>
      <xdr:rowOff>82550</xdr:rowOff>
    </xdr:to>
    <xdr:sp macro="" textlink="">
      <xdr:nvSpPr>
        <xdr:cNvPr id="666" name="正方形/長方形 665"/>
        <xdr:cNvSpPr/>
      </xdr:nvSpPr>
      <xdr:spPr>
        <a:xfrm>
          <a:off x="11207750" y="14560550"/>
          <a:ext cx="421894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33045"/>
    <xdr:sp macro="" textlink="">
      <xdr:nvSpPr>
        <xdr:cNvPr id="667" name="テキスト ボックス 666"/>
        <xdr:cNvSpPr txBox="1"/>
      </xdr:nvSpPr>
      <xdr:spPr>
        <a:xfrm>
          <a:off x="1116965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167640</xdr:colOff>
      <xdr:row>101</xdr:row>
      <xdr:rowOff>82550</xdr:rowOff>
    </xdr:to>
    <xdr:cxnSp macro="">
      <xdr:nvCxnSpPr>
        <xdr:cNvPr id="668" name="直線コネクタ 667"/>
        <xdr:cNvCxnSpPr/>
      </xdr:nvCxnSpPr>
      <xdr:spPr>
        <a:xfrm>
          <a:off x="11207750" y="16827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167640</xdr:colOff>
      <xdr:row>99</xdr:row>
      <xdr:rowOff>44450</xdr:rowOff>
    </xdr:to>
    <xdr:cxnSp macro="">
      <xdr:nvCxnSpPr>
        <xdr:cNvPr id="669" name="直線コネクタ 668"/>
        <xdr:cNvCxnSpPr/>
      </xdr:nvCxnSpPr>
      <xdr:spPr>
        <a:xfrm>
          <a:off x="11207750" y="16446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0" name="テキスト ボックス 669"/>
        <xdr:cNvSpPr txBox="1"/>
      </xdr:nvSpPr>
      <xdr:spPr>
        <a:xfrm>
          <a:off x="109778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167640</xdr:colOff>
      <xdr:row>97</xdr:row>
      <xdr:rowOff>6350</xdr:rowOff>
    </xdr:to>
    <xdr:cxnSp macro="">
      <xdr:nvCxnSpPr>
        <xdr:cNvPr id="671" name="直線コネクタ 670"/>
        <xdr:cNvCxnSpPr/>
      </xdr:nvCxnSpPr>
      <xdr:spPr>
        <a:xfrm>
          <a:off x="11207750" y="16065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xdr:cNvSpPr txBox="1"/>
      </xdr:nvSpPr>
      <xdr:spPr>
        <a:xfrm>
          <a:off x="10733405" y="1592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167640</xdr:colOff>
      <xdr:row>94</xdr:row>
      <xdr:rowOff>139700</xdr:rowOff>
    </xdr:to>
    <xdr:cxnSp macro="">
      <xdr:nvCxnSpPr>
        <xdr:cNvPr id="673" name="直線コネクタ 672"/>
        <xdr:cNvCxnSpPr/>
      </xdr:nvCxnSpPr>
      <xdr:spPr>
        <a:xfrm>
          <a:off x="11207750" y="15684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4" name="テキスト ボックス 673"/>
        <xdr:cNvSpPr txBox="1"/>
      </xdr:nvSpPr>
      <xdr:spPr>
        <a:xfrm>
          <a:off x="10733405" y="15542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167640</xdr:colOff>
      <xdr:row>92</xdr:row>
      <xdr:rowOff>101600</xdr:rowOff>
    </xdr:to>
    <xdr:cxnSp macro="">
      <xdr:nvCxnSpPr>
        <xdr:cNvPr id="675" name="直線コネクタ 674"/>
        <xdr:cNvCxnSpPr/>
      </xdr:nvCxnSpPr>
      <xdr:spPr>
        <a:xfrm>
          <a:off x="11207750" y="15303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xdr:cNvSpPr txBox="1"/>
      </xdr:nvSpPr>
      <xdr:spPr>
        <a:xfrm>
          <a:off x="10733405" y="15161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64770</xdr:rowOff>
    </xdr:from>
    <xdr:to>
      <xdr:col>89</xdr:col>
      <xdr:colOff>167640</xdr:colOff>
      <xdr:row>90</xdr:row>
      <xdr:rowOff>64770</xdr:rowOff>
    </xdr:to>
    <xdr:cxnSp macro="">
      <xdr:nvCxnSpPr>
        <xdr:cNvPr id="677" name="直線コネクタ 676"/>
        <xdr:cNvCxnSpPr/>
      </xdr:nvCxnSpPr>
      <xdr:spPr>
        <a:xfrm>
          <a:off x="11207750" y="1493012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95250</xdr:rowOff>
    </xdr:from>
    <xdr:ext cx="592455" cy="264160"/>
    <xdr:sp macro="" textlink="">
      <xdr:nvSpPr>
        <xdr:cNvPr id="678" name="テキスト ボックス 677"/>
        <xdr:cNvSpPr txBox="1"/>
      </xdr:nvSpPr>
      <xdr:spPr>
        <a:xfrm>
          <a:off x="10669270" y="1479550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167640</xdr:colOff>
      <xdr:row>88</xdr:row>
      <xdr:rowOff>25400</xdr:rowOff>
    </xdr:to>
    <xdr:cxnSp macro="">
      <xdr:nvCxnSpPr>
        <xdr:cNvPr id="679" name="直線コネクタ 678"/>
        <xdr:cNvCxnSpPr/>
      </xdr:nvCxnSpPr>
      <xdr:spPr>
        <a:xfrm>
          <a:off x="11207750" y="1456055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2455" cy="264160"/>
    <xdr:sp macro="" textlink="">
      <xdr:nvSpPr>
        <xdr:cNvPr id="680" name="テキスト ボックス 679"/>
        <xdr:cNvSpPr txBox="1"/>
      </xdr:nvSpPr>
      <xdr:spPr>
        <a:xfrm>
          <a:off x="10669270" y="1442593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167640</xdr:colOff>
      <xdr:row>101</xdr:row>
      <xdr:rowOff>82550</xdr:rowOff>
    </xdr:to>
    <xdr:sp macro="" textlink="">
      <xdr:nvSpPr>
        <xdr:cNvPr id="681" name="積立金グラフ枠"/>
        <xdr:cNvSpPr/>
      </xdr:nvSpPr>
      <xdr:spPr>
        <a:xfrm>
          <a:off x="11207750" y="14560550"/>
          <a:ext cx="421894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133350</xdr:rowOff>
    </xdr:from>
    <xdr:to>
      <xdr:col>85</xdr:col>
      <xdr:colOff>126365</xdr:colOff>
      <xdr:row>99</xdr:row>
      <xdr:rowOff>40640</xdr:rowOff>
    </xdr:to>
    <xdr:cxnSp macro="">
      <xdr:nvCxnSpPr>
        <xdr:cNvPr id="682" name="直線コネクタ 681"/>
        <xdr:cNvCxnSpPr/>
      </xdr:nvCxnSpPr>
      <xdr:spPr>
        <a:xfrm flipV="1">
          <a:off x="14698345" y="1483360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99</xdr:row>
      <xdr:rowOff>43815</xdr:rowOff>
    </xdr:from>
    <xdr:ext cx="378460" cy="255905"/>
    <xdr:sp macro="" textlink="">
      <xdr:nvSpPr>
        <xdr:cNvPr id="683" name="積立金最小値テキスト"/>
        <xdr:cNvSpPr txBox="1"/>
      </xdr:nvSpPr>
      <xdr:spPr>
        <a:xfrm>
          <a:off x="14740890" y="164458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xdr:cNvCxnSpPr/>
      </xdr:nvCxnSpPr>
      <xdr:spPr>
        <a:xfrm>
          <a:off x="14611350" y="16442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88</xdr:row>
      <xdr:rowOff>78740</xdr:rowOff>
    </xdr:from>
    <xdr:ext cx="598805" cy="267335"/>
    <xdr:sp macro="" textlink="">
      <xdr:nvSpPr>
        <xdr:cNvPr id="685" name="積立金最大値テキスト"/>
        <xdr:cNvSpPr txBox="1"/>
      </xdr:nvSpPr>
      <xdr:spPr>
        <a:xfrm>
          <a:off x="14740890" y="14613890"/>
          <a:ext cx="59880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133350</xdr:rowOff>
    </xdr:from>
    <xdr:to>
      <xdr:col>86</xdr:col>
      <xdr:colOff>25400</xdr:colOff>
      <xdr:row>89</xdr:row>
      <xdr:rowOff>133350</xdr:rowOff>
    </xdr:to>
    <xdr:cxnSp macro="">
      <xdr:nvCxnSpPr>
        <xdr:cNvPr id="686" name="直線コネクタ 685"/>
        <xdr:cNvCxnSpPr/>
      </xdr:nvCxnSpPr>
      <xdr:spPr>
        <a:xfrm>
          <a:off x="14611350" y="14833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121285</xdr:rowOff>
    </xdr:from>
    <xdr:to>
      <xdr:col>85</xdr:col>
      <xdr:colOff>127000</xdr:colOff>
      <xdr:row>98</xdr:row>
      <xdr:rowOff>54610</xdr:rowOff>
    </xdr:to>
    <xdr:cxnSp macro="">
      <xdr:nvCxnSpPr>
        <xdr:cNvPr id="687" name="直線コネクタ 686"/>
        <xdr:cNvCxnSpPr/>
      </xdr:nvCxnSpPr>
      <xdr:spPr>
        <a:xfrm flipV="1">
          <a:off x="13938250" y="16180435"/>
          <a:ext cx="762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97</xdr:row>
      <xdr:rowOff>50800</xdr:rowOff>
    </xdr:from>
    <xdr:ext cx="534670" cy="259080"/>
    <xdr:sp macro="" textlink="">
      <xdr:nvSpPr>
        <xdr:cNvPr id="688" name="積立金平均値テキスト"/>
        <xdr:cNvSpPr txBox="1"/>
      </xdr:nvSpPr>
      <xdr:spPr>
        <a:xfrm>
          <a:off x="14740890" y="16109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72390</xdr:rowOff>
    </xdr:from>
    <xdr:to>
      <xdr:col>85</xdr:col>
      <xdr:colOff>167640</xdr:colOff>
      <xdr:row>98</xdr:row>
      <xdr:rowOff>2540</xdr:rowOff>
    </xdr:to>
    <xdr:sp macro="" textlink="">
      <xdr:nvSpPr>
        <xdr:cNvPr id="689" name="フローチャート: 判断 688"/>
        <xdr:cNvSpPr/>
      </xdr:nvSpPr>
      <xdr:spPr>
        <a:xfrm>
          <a:off x="14649450" y="16131540"/>
          <a:ext cx="914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54610</xdr:rowOff>
    </xdr:from>
    <xdr:to>
      <xdr:col>81</xdr:col>
      <xdr:colOff>50800</xdr:colOff>
      <xdr:row>98</xdr:row>
      <xdr:rowOff>121920</xdr:rowOff>
    </xdr:to>
    <xdr:cxnSp macro="">
      <xdr:nvCxnSpPr>
        <xdr:cNvPr id="690" name="直線コネクタ 689"/>
        <xdr:cNvCxnSpPr/>
      </xdr:nvCxnSpPr>
      <xdr:spPr>
        <a:xfrm flipV="1">
          <a:off x="13144500" y="16285210"/>
          <a:ext cx="7937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47625</xdr:rowOff>
    </xdr:from>
    <xdr:to>
      <xdr:col>81</xdr:col>
      <xdr:colOff>101600</xdr:colOff>
      <xdr:row>97</xdr:row>
      <xdr:rowOff>149225</xdr:rowOff>
    </xdr:to>
    <xdr:sp macro="" textlink="">
      <xdr:nvSpPr>
        <xdr:cNvPr id="691" name="フローチャート: 判断 690"/>
        <xdr:cNvSpPr/>
      </xdr:nvSpPr>
      <xdr:spPr>
        <a:xfrm>
          <a:off x="13887450" y="161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166370</xdr:rowOff>
    </xdr:from>
    <xdr:ext cx="534670" cy="255905"/>
    <xdr:sp macro="" textlink="">
      <xdr:nvSpPr>
        <xdr:cNvPr id="692" name="テキスト ボックス 691"/>
        <xdr:cNvSpPr txBox="1"/>
      </xdr:nvSpPr>
      <xdr:spPr>
        <a:xfrm>
          <a:off x="13709015" y="158826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98</xdr:row>
      <xdr:rowOff>104140</xdr:rowOff>
    </xdr:from>
    <xdr:to>
      <xdr:col>76</xdr:col>
      <xdr:colOff>114300</xdr:colOff>
      <xdr:row>98</xdr:row>
      <xdr:rowOff>121920</xdr:rowOff>
    </xdr:to>
    <xdr:cxnSp macro="">
      <xdr:nvCxnSpPr>
        <xdr:cNvPr id="693" name="直線コネクタ 692"/>
        <xdr:cNvCxnSpPr/>
      </xdr:nvCxnSpPr>
      <xdr:spPr>
        <a:xfrm>
          <a:off x="12340590" y="16334740"/>
          <a:ext cx="80391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135890</xdr:rowOff>
    </xdr:from>
    <xdr:to>
      <xdr:col>76</xdr:col>
      <xdr:colOff>165100</xdr:colOff>
      <xdr:row>98</xdr:row>
      <xdr:rowOff>66040</xdr:rowOff>
    </xdr:to>
    <xdr:sp macro="" textlink="">
      <xdr:nvSpPr>
        <xdr:cNvPr id="694" name="フローチャート: 判断 693"/>
        <xdr:cNvSpPr/>
      </xdr:nvSpPr>
      <xdr:spPr>
        <a:xfrm>
          <a:off x="13093700" y="1619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82550</xdr:rowOff>
    </xdr:from>
    <xdr:ext cx="534670" cy="259080"/>
    <xdr:sp macro="" textlink="">
      <xdr:nvSpPr>
        <xdr:cNvPr id="695" name="テキスト ボックス 694"/>
        <xdr:cNvSpPr txBox="1"/>
      </xdr:nvSpPr>
      <xdr:spPr>
        <a:xfrm>
          <a:off x="12896215" y="15970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83185</xdr:rowOff>
    </xdr:from>
    <xdr:to>
      <xdr:col>71</xdr:col>
      <xdr:colOff>167640</xdr:colOff>
      <xdr:row>98</xdr:row>
      <xdr:rowOff>104140</xdr:rowOff>
    </xdr:to>
    <xdr:cxnSp macro="">
      <xdr:nvCxnSpPr>
        <xdr:cNvPr id="696" name="直線コネクタ 695"/>
        <xdr:cNvCxnSpPr/>
      </xdr:nvCxnSpPr>
      <xdr:spPr>
        <a:xfrm>
          <a:off x="11537950" y="16313785"/>
          <a:ext cx="80264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151765</xdr:rowOff>
    </xdr:from>
    <xdr:to>
      <xdr:col>72</xdr:col>
      <xdr:colOff>38100</xdr:colOff>
      <xdr:row>98</xdr:row>
      <xdr:rowOff>81915</xdr:rowOff>
    </xdr:to>
    <xdr:sp macro="" textlink="">
      <xdr:nvSpPr>
        <xdr:cNvPr id="697" name="フローチャート: 判断 696"/>
        <xdr:cNvSpPr/>
      </xdr:nvSpPr>
      <xdr:spPr>
        <a:xfrm>
          <a:off x="12299950" y="16210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98425</xdr:rowOff>
    </xdr:from>
    <xdr:ext cx="531495" cy="255905"/>
    <xdr:sp macro="" textlink="">
      <xdr:nvSpPr>
        <xdr:cNvPr id="698" name="テキスト ボックス 697"/>
        <xdr:cNvSpPr txBox="1"/>
      </xdr:nvSpPr>
      <xdr:spPr>
        <a:xfrm>
          <a:off x="12102465" y="159861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147955</xdr:rowOff>
    </xdr:from>
    <xdr:to>
      <xdr:col>67</xdr:col>
      <xdr:colOff>101600</xdr:colOff>
      <xdr:row>98</xdr:row>
      <xdr:rowOff>78105</xdr:rowOff>
    </xdr:to>
    <xdr:sp macro="" textlink="">
      <xdr:nvSpPr>
        <xdr:cNvPr id="699" name="フローチャート: 判断 698"/>
        <xdr:cNvSpPr/>
      </xdr:nvSpPr>
      <xdr:spPr>
        <a:xfrm>
          <a:off x="1148715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94615</xdr:rowOff>
    </xdr:from>
    <xdr:ext cx="534670" cy="259080"/>
    <xdr:sp macro="" textlink="">
      <xdr:nvSpPr>
        <xdr:cNvPr id="700" name="テキスト ボックス 699"/>
        <xdr:cNvSpPr txBox="1"/>
      </xdr:nvSpPr>
      <xdr:spPr>
        <a:xfrm>
          <a:off x="11308715" y="15982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452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3766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2973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101</xdr:row>
      <xdr:rowOff>80010</xdr:rowOff>
    </xdr:from>
    <xdr:ext cx="762000" cy="259080"/>
    <xdr:sp macro="" textlink="">
      <xdr:nvSpPr>
        <xdr:cNvPr id="704" name="テキスト ボックス 703"/>
        <xdr:cNvSpPr txBox="1"/>
      </xdr:nvSpPr>
      <xdr:spPr>
        <a:xfrm>
          <a:off x="121691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1366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70485</xdr:rowOff>
    </xdr:from>
    <xdr:to>
      <xdr:col>85</xdr:col>
      <xdr:colOff>167640</xdr:colOff>
      <xdr:row>98</xdr:row>
      <xdr:rowOff>635</xdr:rowOff>
    </xdr:to>
    <xdr:sp macro="" textlink="">
      <xdr:nvSpPr>
        <xdr:cNvPr id="706" name="楕円 705"/>
        <xdr:cNvSpPr/>
      </xdr:nvSpPr>
      <xdr:spPr>
        <a:xfrm>
          <a:off x="14649450" y="16129635"/>
          <a:ext cx="914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96</xdr:row>
      <xdr:rowOff>93345</xdr:rowOff>
    </xdr:from>
    <xdr:ext cx="534670" cy="259080"/>
    <xdr:sp macro="" textlink="">
      <xdr:nvSpPr>
        <xdr:cNvPr id="707" name="積立金該当値テキスト"/>
        <xdr:cNvSpPr txBox="1"/>
      </xdr:nvSpPr>
      <xdr:spPr>
        <a:xfrm>
          <a:off x="14740890" y="15981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3810</xdr:rowOff>
    </xdr:from>
    <xdr:to>
      <xdr:col>81</xdr:col>
      <xdr:colOff>101600</xdr:colOff>
      <xdr:row>98</xdr:row>
      <xdr:rowOff>105410</xdr:rowOff>
    </xdr:to>
    <xdr:sp macro="" textlink="">
      <xdr:nvSpPr>
        <xdr:cNvPr id="708" name="楕円 707"/>
        <xdr:cNvSpPr/>
      </xdr:nvSpPr>
      <xdr:spPr>
        <a:xfrm>
          <a:off x="1388745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96520</xdr:rowOff>
    </xdr:from>
    <xdr:ext cx="534670" cy="259080"/>
    <xdr:sp macro="" textlink="">
      <xdr:nvSpPr>
        <xdr:cNvPr id="709" name="テキスト ボックス 708"/>
        <xdr:cNvSpPr txBox="1"/>
      </xdr:nvSpPr>
      <xdr:spPr>
        <a:xfrm>
          <a:off x="13709015" y="1632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71120</xdr:rowOff>
    </xdr:from>
    <xdr:to>
      <xdr:col>76</xdr:col>
      <xdr:colOff>165100</xdr:colOff>
      <xdr:row>99</xdr:row>
      <xdr:rowOff>1270</xdr:rowOff>
    </xdr:to>
    <xdr:sp macro="" textlink="">
      <xdr:nvSpPr>
        <xdr:cNvPr id="710" name="楕円 709"/>
        <xdr:cNvSpPr/>
      </xdr:nvSpPr>
      <xdr:spPr>
        <a:xfrm>
          <a:off x="130937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163830</xdr:rowOff>
    </xdr:from>
    <xdr:ext cx="466725" cy="259080"/>
    <xdr:sp macro="" textlink="">
      <xdr:nvSpPr>
        <xdr:cNvPr id="711" name="テキスト ボックス 710"/>
        <xdr:cNvSpPr txBox="1"/>
      </xdr:nvSpPr>
      <xdr:spPr>
        <a:xfrm>
          <a:off x="12928600" y="16394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53340</xdr:rowOff>
    </xdr:from>
    <xdr:to>
      <xdr:col>72</xdr:col>
      <xdr:colOff>38100</xdr:colOff>
      <xdr:row>98</xdr:row>
      <xdr:rowOff>154940</xdr:rowOff>
    </xdr:to>
    <xdr:sp macro="" textlink="">
      <xdr:nvSpPr>
        <xdr:cNvPr id="712" name="楕円 711"/>
        <xdr:cNvSpPr/>
      </xdr:nvSpPr>
      <xdr:spPr>
        <a:xfrm>
          <a:off x="12299950" y="1628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146050</xdr:rowOff>
    </xdr:from>
    <xdr:ext cx="469900" cy="255905"/>
    <xdr:sp macro="" textlink="">
      <xdr:nvSpPr>
        <xdr:cNvPr id="713" name="テキスト ボックス 712"/>
        <xdr:cNvSpPr txBox="1"/>
      </xdr:nvSpPr>
      <xdr:spPr>
        <a:xfrm>
          <a:off x="12134850" y="163766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14" name="楕円 713"/>
        <xdr:cNvSpPr/>
      </xdr:nvSpPr>
      <xdr:spPr>
        <a:xfrm>
          <a:off x="11487150" y="162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125095</xdr:rowOff>
    </xdr:from>
    <xdr:ext cx="534670" cy="258445"/>
    <xdr:sp macro="" textlink="">
      <xdr:nvSpPr>
        <xdr:cNvPr id="715" name="テキスト ボックス 714"/>
        <xdr:cNvSpPr txBox="1"/>
      </xdr:nvSpPr>
      <xdr:spPr>
        <a:xfrm>
          <a:off x="11308715"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32385</xdr:rowOff>
    </xdr:to>
    <xdr:sp macro="" textlink="">
      <xdr:nvSpPr>
        <xdr:cNvPr id="716" name="正方形/長方形 715"/>
        <xdr:cNvSpPr/>
      </xdr:nvSpPr>
      <xdr:spPr>
        <a:xfrm>
          <a:off x="16459200" y="3860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142240</xdr:rowOff>
    </xdr:to>
    <xdr:sp macro="" textlink="">
      <xdr:nvSpPr>
        <xdr:cNvPr id="717" name="正方形/長方形 716"/>
        <xdr:cNvSpPr/>
      </xdr:nvSpPr>
      <xdr:spPr>
        <a:xfrm>
          <a:off x="165862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89535</xdr:rowOff>
    </xdr:from>
    <xdr:to>
      <xdr:col>104</xdr:col>
      <xdr:colOff>127000</xdr:colOff>
      <xdr:row>28</xdr:row>
      <xdr:rowOff>0</xdr:rowOff>
    </xdr:to>
    <xdr:sp macro="" textlink="">
      <xdr:nvSpPr>
        <xdr:cNvPr id="718" name="正方形/長方形 717"/>
        <xdr:cNvSpPr/>
      </xdr:nvSpPr>
      <xdr:spPr>
        <a:xfrm>
          <a:off x="165862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142240</xdr:rowOff>
    </xdr:to>
    <xdr:sp macro="" textlink="">
      <xdr:nvSpPr>
        <xdr:cNvPr id="719" name="正方形/長方形 718"/>
        <xdr:cNvSpPr/>
      </xdr:nvSpPr>
      <xdr:spPr>
        <a:xfrm>
          <a:off x="174879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89535</xdr:rowOff>
    </xdr:from>
    <xdr:to>
      <xdr:col>110</xdr:col>
      <xdr:colOff>0</xdr:colOff>
      <xdr:row>28</xdr:row>
      <xdr:rowOff>0</xdr:rowOff>
    </xdr:to>
    <xdr:sp macro="" textlink="">
      <xdr:nvSpPr>
        <xdr:cNvPr id="720" name="正方形/長方形 719"/>
        <xdr:cNvSpPr/>
      </xdr:nvSpPr>
      <xdr:spPr>
        <a:xfrm>
          <a:off x="174879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142240</xdr:rowOff>
    </xdr:to>
    <xdr:sp macro="" textlink="">
      <xdr:nvSpPr>
        <xdr:cNvPr id="721" name="正方形/長方形 720"/>
        <xdr:cNvSpPr/>
      </xdr:nvSpPr>
      <xdr:spPr>
        <a:xfrm>
          <a:off x="185166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89535</xdr:rowOff>
    </xdr:from>
    <xdr:to>
      <xdr:col>116</xdr:col>
      <xdr:colOff>0</xdr:colOff>
      <xdr:row>28</xdr:row>
      <xdr:rowOff>0</xdr:rowOff>
    </xdr:to>
    <xdr:sp macro="" textlink="">
      <xdr:nvSpPr>
        <xdr:cNvPr id="722" name="正方形/長方形 721"/>
        <xdr:cNvSpPr/>
      </xdr:nvSpPr>
      <xdr:spPr>
        <a:xfrm>
          <a:off x="185166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84455</xdr:rowOff>
    </xdr:to>
    <xdr:sp macro="" textlink="">
      <xdr:nvSpPr>
        <xdr:cNvPr id="723" name="正方形/長方形 722"/>
        <xdr:cNvSpPr/>
      </xdr:nvSpPr>
      <xdr:spPr>
        <a:xfrm>
          <a:off x="16459200" y="4653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29235"/>
    <xdr:sp macro="" textlink="">
      <xdr:nvSpPr>
        <xdr:cNvPr id="724" name="テキスト ボックス 723"/>
        <xdr:cNvSpPr txBox="1"/>
      </xdr:nvSpPr>
      <xdr:spPr>
        <a:xfrm>
          <a:off x="164401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5" name="直線コネクタ 724"/>
        <xdr:cNvCxnSpPr/>
      </xdr:nvCxnSpPr>
      <xdr:spPr>
        <a:xfrm>
          <a:off x="16459200" y="685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99695</xdr:rowOff>
    </xdr:from>
    <xdr:to>
      <xdr:col>120</xdr:col>
      <xdr:colOff>114300</xdr:colOff>
      <xdr:row>39</xdr:row>
      <xdr:rowOff>99695</xdr:rowOff>
    </xdr:to>
    <xdr:cxnSp macro="">
      <xdr:nvCxnSpPr>
        <xdr:cNvPr id="726" name="直線コネクタ 725"/>
        <xdr:cNvCxnSpPr/>
      </xdr:nvCxnSpPr>
      <xdr:spPr>
        <a:xfrm>
          <a:off x="16459200" y="65449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129540</xdr:rowOff>
    </xdr:from>
    <xdr:ext cx="248920" cy="259080"/>
    <xdr:sp macro="" textlink="">
      <xdr:nvSpPr>
        <xdr:cNvPr id="727" name="テキスト ボックス 726"/>
        <xdr:cNvSpPr txBox="1"/>
      </xdr:nvSpPr>
      <xdr:spPr>
        <a:xfrm>
          <a:off x="16248380" y="640969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116205</xdr:rowOff>
    </xdr:from>
    <xdr:to>
      <xdr:col>120</xdr:col>
      <xdr:colOff>114300</xdr:colOff>
      <xdr:row>37</xdr:row>
      <xdr:rowOff>116205</xdr:rowOff>
    </xdr:to>
    <xdr:cxnSp macro="">
      <xdr:nvCxnSpPr>
        <xdr:cNvPr id="728" name="直線コネクタ 727"/>
        <xdr:cNvCxnSpPr/>
      </xdr:nvCxnSpPr>
      <xdr:spPr>
        <a:xfrm>
          <a:off x="16459200" y="6231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146685</xdr:rowOff>
    </xdr:from>
    <xdr:ext cx="467360" cy="262255"/>
    <xdr:sp macro="" textlink="">
      <xdr:nvSpPr>
        <xdr:cNvPr id="729" name="テキスト ボックス 728"/>
        <xdr:cNvSpPr txBox="1"/>
      </xdr:nvSpPr>
      <xdr:spPr>
        <a:xfrm>
          <a:off x="16048990" y="609663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132715</xdr:rowOff>
    </xdr:from>
    <xdr:to>
      <xdr:col>120</xdr:col>
      <xdr:colOff>114300</xdr:colOff>
      <xdr:row>35</xdr:row>
      <xdr:rowOff>132715</xdr:rowOff>
    </xdr:to>
    <xdr:cxnSp macro="">
      <xdr:nvCxnSpPr>
        <xdr:cNvPr id="730" name="直線コネクタ 729"/>
        <xdr:cNvCxnSpPr/>
      </xdr:nvCxnSpPr>
      <xdr:spPr>
        <a:xfrm>
          <a:off x="16459200" y="5917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163195</xdr:rowOff>
    </xdr:from>
    <xdr:ext cx="467360" cy="259080"/>
    <xdr:sp macro="" textlink="">
      <xdr:nvSpPr>
        <xdr:cNvPr id="731" name="テキスト ボックス 730"/>
        <xdr:cNvSpPr txBox="1"/>
      </xdr:nvSpPr>
      <xdr:spPr>
        <a:xfrm>
          <a:off x="16048990" y="5782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149860</xdr:rowOff>
    </xdr:from>
    <xdr:to>
      <xdr:col>120</xdr:col>
      <xdr:colOff>114300</xdr:colOff>
      <xdr:row>33</xdr:row>
      <xdr:rowOff>149860</xdr:rowOff>
    </xdr:to>
    <xdr:cxnSp macro="">
      <xdr:nvCxnSpPr>
        <xdr:cNvPr id="732" name="直線コネクタ 731"/>
        <xdr:cNvCxnSpPr/>
      </xdr:nvCxnSpPr>
      <xdr:spPr>
        <a:xfrm>
          <a:off x="16459200" y="5604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5080</xdr:rowOff>
    </xdr:from>
    <xdr:ext cx="467360" cy="262255"/>
    <xdr:sp macro="" textlink="">
      <xdr:nvSpPr>
        <xdr:cNvPr id="733" name="テキスト ボックス 732"/>
        <xdr:cNvSpPr txBox="1"/>
      </xdr:nvSpPr>
      <xdr:spPr>
        <a:xfrm>
          <a:off x="16048990" y="545973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165100</xdr:rowOff>
    </xdr:from>
    <xdr:to>
      <xdr:col>120</xdr:col>
      <xdr:colOff>114300</xdr:colOff>
      <xdr:row>31</xdr:row>
      <xdr:rowOff>165100</xdr:rowOff>
    </xdr:to>
    <xdr:cxnSp macro="">
      <xdr:nvCxnSpPr>
        <xdr:cNvPr id="734" name="直線コネクタ 733"/>
        <xdr:cNvCxnSpPr/>
      </xdr:nvCxnSpPr>
      <xdr:spPr>
        <a:xfrm>
          <a:off x="16459200" y="5289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21590</xdr:rowOff>
    </xdr:from>
    <xdr:ext cx="467360" cy="260350"/>
    <xdr:sp macro="" textlink="">
      <xdr:nvSpPr>
        <xdr:cNvPr id="735" name="テキスト ボックス 734"/>
        <xdr:cNvSpPr txBox="1"/>
      </xdr:nvSpPr>
      <xdr:spPr>
        <a:xfrm>
          <a:off x="16048990" y="5146040"/>
          <a:ext cx="467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6" name="直線コネクタ 735"/>
        <xdr:cNvCxnSpPr/>
      </xdr:nvCxnSpPr>
      <xdr:spPr>
        <a:xfrm>
          <a:off x="16459200" y="4967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28320" cy="262255"/>
    <xdr:sp macro="" textlink="">
      <xdr:nvSpPr>
        <xdr:cNvPr id="737" name="テキスト ボックス 736"/>
        <xdr:cNvSpPr txBox="1"/>
      </xdr:nvSpPr>
      <xdr:spPr>
        <a:xfrm>
          <a:off x="15984855" y="483298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xdr:cNvCxnSpPr/>
      </xdr:nvCxnSpPr>
      <xdr:spPr>
        <a:xfrm>
          <a:off x="16459200" y="4653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28320" cy="259715"/>
    <xdr:sp macro="" textlink="">
      <xdr:nvSpPr>
        <xdr:cNvPr id="739" name="テキスト ボックス 738"/>
        <xdr:cNvSpPr txBox="1"/>
      </xdr:nvSpPr>
      <xdr:spPr>
        <a:xfrm>
          <a:off x="15984855" y="4518660"/>
          <a:ext cx="5283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84455</xdr:rowOff>
    </xdr:to>
    <xdr:sp macro="" textlink="">
      <xdr:nvSpPr>
        <xdr:cNvPr id="740" name="投資及び出資金グラフ枠"/>
        <xdr:cNvSpPr/>
      </xdr:nvSpPr>
      <xdr:spPr>
        <a:xfrm>
          <a:off x="16459200" y="4653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122555</xdr:rowOff>
    </xdr:from>
    <xdr:to>
      <xdr:col>116</xdr:col>
      <xdr:colOff>62865</xdr:colOff>
      <xdr:row>39</xdr:row>
      <xdr:rowOff>99695</xdr:rowOff>
    </xdr:to>
    <xdr:cxnSp macro="">
      <xdr:nvCxnSpPr>
        <xdr:cNvPr id="741" name="直線コネクタ 740"/>
        <xdr:cNvCxnSpPr/>
      </xdr:nvCxnSpPr>
      <xdr:spPr>
        <a:xfrm flipV="1">
          <a:off x="19949795" y="5081905"/>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104775</xdr:rowOff>
    </xdr:from>
    <xdr:ext cx="249555" cy="262255"/>
    <xdr:sp macro="" textlink="">
      <xdr:nvSpPr>
        <xdr:cNvPr id="742" name="投資及び出資金最小値テキスト"/>
        <xdr:cNvSpPr txBox="1"/>
      </xdr:nvSpPr>
      <xdr:spPr>
        <a:xfrm>
          <a:off x="20002500" y="655002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99695</xdr:rowOff>
    </xdr:from>
    <xdr:to>
      <xdr:col>116</xdr:col>
      <xdr:colOff>152400</xdr:colOff>
      <xdr:row>39</xdr:row>
      <xdr:rowOff>99695</xdr:rowOff>
    </xdr:to>
    <xdr:cxnSp macro="">
      <xdr:nvCxnSpPr>
        <xdr:cNvPr id="743" name="直線コネクタ 742"/>
        <xdr:cNvCxnSpPr/>
      </xdr:nvCxnSpPr>
      <xdr:spPr>
        <a:xfrm>
          <a:off x="19881850" y="6544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68580</xdr:rowOff>
    </xdr:from>
    <xdr:ext cx="469900" cy="262255"/>
    <xdr:sp macro="" textlink="">
      <xdr:nvSpPr>
        <xdr:cNvPr id="744" name="投資及び出資金最大値テキスト"/>
        <xdr:cNvSpPr txBox="1"/>
      </xdr:nvSpPr>
      <xdr:spPr>
        <a:xfrm>
          <a:off x="20002500" y="486283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122555</xdr:rowOff>
    </xdr:from>
    <xdr:to>
      <xdr:col>116</xdr:col>
      <xdr:colOff>152400</xdr:colOff>
      <xdr:row>30</xdr:row>
      <xdr:rowOff>122555</xdr:rowOff>
    </xdr:to>
    <xdr:cxnSp macro="">
      <xdr:nvCxnSpPr>
        <xdr:cNvPr id="745" name="直線コネクタ 744"/>
        <xdr:cNvCxnSpPr/>
      </xdr:nvCxnSpPr>
      <xdr:spPr>
        <a:xfrm>
          <a:off x="19881850" y="5081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39</xdr:row>
      <xdr:rowOff>99695</xdr:rowOff>
    </xdr:from>
    <xdr:to>
      <xdr:col>116</xdr:col>
      <xdr:colOff>63500</xdr:colOff>
      <xdr:row>39</xdr:row>
      <xdr:rowOff>99695</xdr:rowOff>
    </xdr:to>
    <xdr:cxnSp macro="">
      <xdr:nvCxnSpPr>
        <xdr:cNvPr id="746" name="直線コネクタ 745"/>
        <xdr:cNvCxnSpPr/>
      </xdr:nvCxnSpPr>
      <xdr:spPr>
        <a:xfrm>
          <a:off x="19198590" y="6544945"/>
          <a:ext cx="7531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36830</xdr:rowOff>
    </xdr:from>
    <xdr:ext cx="469900" cy="262255"/>
    <xdr:sp macro="" textlink="">
      <xdr:nvSpPr>
        <xdr:cNvPr id="747" name="投資及び出資金平均値テキスト"/>
        <xdr:cNvSpPr txBox="1"/>
      </xdr:nvSpPr>
      <xdr:spPr>
        <a:xfrm>
          <a:off x="20002500" y="615188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116205</xdr:rowOff>
    </xdr:to>
    <xdr:sp macro="" textlink="">
      <xdr:nvSpPr>
        <xdr:cNvPr id="748" name="フローチャート: 判断 747"/>
        <xdr:cNvSpPr/>
      </xdr:nvSpPr>
      <xdr:spPr>
        <a:xfrm>
          <a:off x="19900900" y="62941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99695</xdr:rowOff>
    </xdr:from>
    <xdr:to>
      <xdr:col>111</xdr:col>
      <xdr:colOff>167640</xdr:colOff>
      <xdr:row>39</xdr:row>
      <xdr:rowOff>99695</xdr:rowOff>
    </xdr:to>
    <xdr:cxnSp macro="">
      <xdr:nvCxnSpPr>
        <xdr:cNvPr id="749" name="直線コネクタ 748"/>
        <xdr:cNvCxnSpPr/>
      </xdr:nvCxnSpPr>
      <xdr:spPr>
        <a:xfrm>
          <a:off x="18395950" y="6544945"/>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165100</xdr:rowOff>
    </xdr:from>
    <xdr:to>
      <xdr:col>112</xdr:col>
      <xdr:colOff>38100</xdr:colOff>
      <xdr:row>38</xdr:row>
      <xdr:rowOff>97790</xdr:rowOff>
    </xdr:to>
    <xdr:sp macro="" textlink="">
      <xdr:nvSpPr>
        <xdr:cNvPr id="750" name="フローチャート: 判断 749"/>
        <xdr:cNvSpPr/>
      </xdr:nvSpPr>
      <xdr:spPr>
        <a:xfrm>
          <a:off x="19157950" y="62801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116205</xdr:rowOff>
    </xdr:from>
    <xdr:ext cx="469900" cy="260985"/>
    <xdr:sp macro="" textlink="">
      <xdr:nvSpPr>
        <xdr:cNvPr id="751" name="テキスト ボックス 750"/>
        <xdr:cNvSpPr txBox="1"/>
      </xdr:nvSpPr>
      <xdr:spPr>
        <a:xfrm>
          <a:off x="18992850" y="606615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99695</xdr:rowOff>
    </xdr:from>
    <xdr:to>
      <xdr:col>107</xdr:col>
      <xdr:colOff>50800</xdr:colOff>
      <xdr:row>39</xdr:row>
      <xdr:rowOff>99695</xdr:rowOff>
    </xdr:to>
    <xdr:cxnSp macro="">
      <xdr:nvCxnSpPr>
        <xdr:cNvPr id="752" name="直線コネクタ 751"/>
        <xdr:cNvCxnSpPr/>
      </xdr:nvCxnSpPr>
      <xdr:spPr>
        <a:xfrm>
          <a:off x="17602200" y="65449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79375</xdr:rowOff>
    </xdr:from>
    <xdr:to>
      <xdr:col>107</xdr:col>
      <xdr:colOff>101600</xdr:colOff>
      <xdr:row>36</xdr:row>
      <xdr:rowOff>7620</xdr:rowOff>
    </xdr:to>
    <xdr:sp macro="" textlink="">
      <xdr:nvSpPr>
        <xdr:cNvPr id="753" name="フローチャート: 判断 752"/>
        <xdr:cNvSpPr/>
      </xdr:nvSpPr>
      <xdr:spPr>
        <a:xfrm>
          <a:off x="18345150" y="586422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24130</xdr:rowOff>
    </xdr:from>
    <xdr:ext cx="469900" cy="259080"/>
    <xdr:sp macro="" textlink="">
      <xdr:nvSpPr>
        <xdr:cNvPr id="754" name="テキスト ボックス 753"/>
        <xdr:cNvSpPr txBox="1"/>
      </xdr:nvSpPr>
      <xdr:spPr>
        <a:xfrm>
          <a:off x="18180050" y="564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39</xdr:row>
      <xdr:rowOff>99695</xdr:rowOff>
    </xdr:from>
    <xdr:to>
      <xdr:col>102</xdr:col>
      <xdr:colOff>114300</xdr:colOff>
      <xdr:row>39</xdr:row>
      <xdr:rowOff>99695</xdr:rowOff>
    </xdr:to>
    <xdr:cxnSp macro="">
      <xdr:nvCxnSpPr>
        <xdr:cNvPr id="755" name="直線コネクタ 754"/>
        <xdr:cNvCxnSpPr/>
      </xdr:nvCxnSpPr>
      <xdr:spPr>
        <a:xfrm>
          <a:off x="16798290" y="6544945"/>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106680</xdr:rowOff>
    </xdr:to>
    <xdr:sp macro="" textlink="">
      <xdr:nvSpPr>
        <xdr:cNvPr id="756" name="フローチャート: 判断 755"/>
        <xdr:cNvSpPr/>
      </xdr:nvSpPr>
      <xdr:spPr>
        <a:xfrm>
          <a:off x="17551400" y="61175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123190</xdr:rowOff>
    </xdr:from>
    <xdr:ext cx="466725" cy="260350"/>
    <xdr:sp macro="" textlink="">
      <xdr:nvSpPr>
        <xdr:cNvPr id="757" name="テキスト ボックス 756"/>
        <xdr:cNvSpPr txBox="1"/>
      </xdr:nvSpPr>
      <xdr:spPr>
        <a:xfrm>
          <a:off x="17386300" y="5908040"/>
          <a:ext cx="466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158750</xdr:rowOff>
    </xdr:to>
    <xdr:sp macro="" textlink="">
      <xdr:nvSpPr>
        <xdr:cNvPr id="758" name="フローチャート: 判断 757"/>
        <xdr:cNvSpPr/>
      </xdr:nvSpPr>
      <xdr:spPr>
        <a:xfrm>
          <a:off x="16757650" y="6169660"/>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635</xdr:rowOff>
    </xdr:from>
    <xdr:ext cx="469900" cy="262255"/>
    <xdr:sp macro="" textlink="">
      <xdr:nvSpPr>
        <xdr:cNvPr id="759" name="テキスト ボックス 758"/>
        <xdr:cNvSpPr txBox="1"/>
      </xdr:nvSpPr>
      <xdr:spPr>
        <a:xfrm>
          <a:off x="16592550" y="59505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81280</xdr:rowOff>
    </xdr:from>
    <xdr:ext cx="762000" cy="262255"/>
    <xdr:sp macro="" textlink="">
      <xdr:nvSpPr>
        <xdr:cNvPr id="760" name="テキスト ボックス 759"/>
        <xdr:cNvSpPr txBox="1"/>
      </xdr:nvSpPr>
      <xdr:spPr>
        <a:xfrm>
          <a:off x="197802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41</xdr:row>
      <xdr:rowOff>81280</xdr:rowOff>
    </xdr:from>
    <xdr:ext cx="762000" cy="262255"/>
    <xdr:sp macro="" textlink="">
      <xdr:nvSpPr>
        <xdr:cNvPr id="761" name="テキスト ボックス 760"/>
        <xdr:cNvSpPr txBox="1"/>
      </xdr:nvSpPr>
      <xdr:spPr>
        <a:xfrm>
          <a:off x="190271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81280</xdr:rowOff>
    </xdr:from>
    <xdr:ext cx="762000" cy="262255"/>
    <xdr:sp macro="" textlink="">
      <xdr:nvSpPr>
        <xdr:cNvPr id="762" name="テキスト ボックス 761"/>
        <xdr:cNvSpPr txBox="1"/>
      </xdr:nvSpPr>
      <xdr:spPr>
        <a:xfrm>
          <a:off x="182245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81280</xdr:rowOff>
    </xdr:from>
    <xdr:ext cx="762000" cy="262255"/>
    <xdr:sp macro="" textlink="">
      <xdr:nvSpPr>
        <xdr:cNvPr id="763" name="テキスト ボックス 762"/>
        <xdr:cNvSpPr txBox="1"/>
      </xdr:nvSpPr>
      <xdr:spPr>
        <a:xfrm>
          <a:off x="174307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41</xdr:row>
      <xdr:rowOff>81280</xdr:rowOff>
    </xdr:from>
    <xdr:ext cx="762000" cy="262255"/>
    <xdr:sp macro="" textlink="">
      <xdr:nvSpPr>
        <xdr:cNvPr id="764" name="テキスト ボックス 763"/>
        <xdr:cNvSpPr txBox="1"/>
      </xdr:nvSpPr>
      <xdr:spPr>
        <a:xfrm>
          <a:off x="166268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50165</xdr:rowOff>
    </xdr:from>
    <xdr:to>
      <xdr:col>116</xdr:col>
      <xdr:colOff>114300</xdr:colOff>
      <xdr:row>39</xdr:row>
      <xdr:rowOff>151130</xdr:rowOff>
    </xdr:to>
    <xdr:sp macro="" textlink="">
      <xdr:nvSpPr>
        <xdr:cNvPr id="765" name="楕円 764"/>
        <xdr:cNvSpPr/>
      </xdr:nvSpPr>
      <xdr:spPr>
        <a:xfrm>
          <a:off x="19900900" y="6495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62255"/>
    <xdr:sp macro="" textlink="">
      <xdr:nvSpPr>
        <xdr:cNvPr id="766" name="投資及び出資金該当値テキスト"/>
        <xdr:cNvSpPr txBox="1"/>
      </xdr:nvSpPr>
      <xdr:spPr>
        <a:xfrm>
          <a:off x="20002500" y="641604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50165</xdr:rowOff>
    </xdr:from>
    <xdr:to>
      <xdr:col>112</xdr:col>
      <xdr:colOff>38100</xdr:colOff>
      <xdr:row>39</xdr:row>
      <xdr:rowOff>151130</xdr:rowOff>
    </xdr:to>
    <xdr:sp macro="" textlink="">
      <xdr:nvSpPr>
        <xdr:cNvPr id="767" name="楕円 766"/>
        <xdr:cNvSpPr/>
      </xdr:nvSpPr>
      <xdr:spPr>
        <a:xfrm>
          <a:off x="19157950" y="649541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143510</xdr:rowOff>
    </xdr:from>
    <xdr:ext cx="249555" cy="262255"/>
    <xdr:sp macro="" textlink="">
      <xdr:nvSpPr>
        <xdr:cNvPr id="768" name="テキスト ボックス 767"/>
        <xdr:cNvSpPr txBox="1"/>
      </xdr:nvSpPr>
      <xdr:spPr>
        <a:xfrm>
          <a:off x="19084290" y="658876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50165</xdr:rowOff>
    </xdr:from>
    <xdr:to>
      <xdr:col>107</xdr:col>
      <xdr:colOff>101600</xdr:colOff>
      <xdr:row>39</xdr:row>
      <xdr:rowOff>151130</xdr:rowOff>
    </xdr:to>
    <xdr:sp macro="" textlink="">
      <xdr:nvSpPr>
        <xdr:cNvPr id="769" name="楕円 768"/>
        <xdr:cNvSpPr/>
      </xdr:nvSpPr>
      <xdr:spPr>
        <a:xfrm>
          <a:off x="18345150" y="6495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143510</xdr:rowOff>
    </xdr:from>
    <xdr:ext cx="249555" cy="262255"/>
    <xdr:sp macro="" textlink="">
      <xdr:nvSpPr>
        <xdr:cNvPr id="770" name="テキスト ボックス 769"/>
        <xdr:cNvSpPr txBox="1"/>
      </xdr:nvSpPr>
      <xdr:spPr>
        <a:xfrm>
          <a:off x="18290540" y="658876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50165</xdr:rowOff>
    </xdr:from>
    <xdr:to>
      <xdr:col>102</xdr:col>
      <xdr:colOff>165100</xdr:colOff>
      <xdr:row>39</xdr:row>
      <xdr:rowOff>151130</xdr:rowOff>
    </xdr:to>
    <xdr:sp macro="" textlink="">
      <xdr:nvSpPr>
        <xdr:cNvPr id="771" name="楕円 770"/>
        <xdr:cNvSpPr/>
      </xdr:nvSpPr>
      <xdr:spPr>
        <a:xfrm>
          <a:off x="17551400" y="6495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39</xdr:row>
      <xdr:rowOff>143510</xdr:rowOff>
    </xdr:from>
    <xdr:ext cx="249555" cy="262255"/>
    <xdr:sp macro="" textlink="">
      <xdr:nvSpPr>
        <xdr:cNvPr id="772" name="テキスト ボックス 771"/>
        <xdr:cNvSpPr txBox="1"/>
      </xdr:nvSpPr>
      <xdr:spPr>
        <a:xfrm>
          <a:off x="17484090" y="658876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50165</xdr:rowOff>
    </xdr:from>
    <xdr:to>
      <xdr:col>98</xdr:col>
      <xdr:colOff>38100</xdr:colOff>
      <xdr:row>39</xdr:row>
      <xdr:rowOff>151130</xdr:rowOff>
    </xdr:to>
    <xdr:sp macro="" textlink="">
      <xdr:nvSpPr>
        <xdr:cNvPr id="773" name="楕円 772"/>
        <xdr:cNvSpPr/>
      </xdr:nvSpPr>
      <xdr:spPr>
        <a:xfrm>
          <a:off x="16757650" y="649541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143510</xdr:rowOff>
    </xdr:from>
    <xdr:ext cx="249555" cy="262255"/>
    <xdr:sp macro="" textlink="">
      <xdr:nvSpPr>
        <xdr:cNvPr id="774" name="テキスト ボックス 773"/>
        <xdr:cNvSpPr txBox="1"/>
      </xdr:nvSpPr>
      <xdr:spPr>
        <a:xfrm>
          <a:off x="16683990" y="658876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32385</xdr:rowOff>
    </xdr:to>
    <xdr:sp macro="" textlink="">
      <xdr:nvSpPr>
        <xdr:cNvPr id="775" name="正方形/長方形 774"/>
        <xdr:cNvSpPr/>
      </xdr:nvSpPr>
      <xdr:spPr>
        <a:xfrm>
          <a:off x="16459200" y="7162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142240</xdr:rowOff>
    </xdr:to>
    <xdr:sp macro="" textlink="">
      <xdr:nvSpPr>
        <xdr:cNvPr id="776" name="正方形/長方形 775"/>
        <xdr:cNvSpPr/>
      </xdr:nvSpPr>
      <xdr:spPr>
        <a:xfrm>
          <a:off x="165862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89535</xdr:rowOff>
    </xdr:from>
    <xdr:to>
      <xdr:col>104</xdr:col>
      <xdr:colOff>127000</xdr:colOff>
      <xdr:row>48</xdr:row>
      <xdr:rowOff>0</xdr:rowOff>
    </xdr:to>
    <xdr:sp macro="" textlink="">
      <xdr:nvSpPr>
        <xdr:cNvPr id="777" name="正方形/長方形 776"/>
        <xdr:cNvSpPr/>
      </xdr:nvSpPr>
      <xdr:spPr>
        <a:xfrm>
          <a:off x="165862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142240</xdr:rowOff>
    </xdr:to>
    <xdr:sp macro="" textlink="">
      <xdr:nvSpPr>
        <xdr:cNvPr id="778" name="正方形/長方形 777"/>
        <xdr:cNvSpPr/>
      </xdr:nvSpPr>
      <xdr:spPr>
        <a:xfrm>
          <a:off x="174879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89535</xdr:rowOff>
    </xdr:from>
    <xdr:to>
      <xdr:col>110</xdr:col>
      <xdr:colOff>0</xdr:colOff>
      <xdr:row>48</xdr:row>
      <xdr:rowOff>0</xdr:rowOff>
    </xdr:to>
    <xdr:sp macro="" textlink="">
      <xdr:nvSpPr>
        <xdr:cNvPr id="779" name="正方形/長方形 778"/>
        <xdr:cNvSpPr/>
      </xdr:nvSpPr>
      <xdr:spPr>
        <a:xfrm>
          <a:off x="174879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142240</xdr:rowOff>
    </xdr:to>
    <xdr:sp macro="" textlink="">
      <xdr:nvSpPr>
        <xdr:cNvPr id="780" name="正方形/長方形 779"/>
        <xdr:cNvSpPr/>
      </xdr:nvSpPr>
      <xdr:spPr>
        <a:xfrm>
          <a:off x="185166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89535</xdr:rowOff>
    </xdr:from>
    <xdr:to>
      <xdr:col>116</xdr:col>
      <xdr:colOff>0</xdr:colOff>
      <xdr:row>48</xdr:row>
      <xdr:rowOff>0</xdr:rowOff>
    </xdr:to>
    <xdr:sp macro="" textlink="">
      <xdr:nvSpPr>
        <xdr:cNvPr id="781" name="正方形/長方形 780"/>
        <xdr:cNvSpPr/>
      </xdr:nvSpPr>
      <xdr:spPr>
        <a:xfrm>
          <a:off x="185166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84455</xdr:rowOff>
    </xdr:to>
    <xdr:sp macro="" textlink="">
      <xdr:nvSpPr>
        <xdr:cNvPr id="782" name="正方形/長方形 781"/>
        <xdr:cNvSpPr/>
      </xdr:nvSpPr>
      <xdr:spPr>
        <a:xfrm>
          <a:off x="16459200" y="7955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29235"/>
    <xdr:sp macro="" textlink="">
      <xdr:nvSpPr>
        <xdr:cNvPr id="783" name="テキスト ボックス 782"/>
        <xdr:cNvSpPr txBox="1"/>
      </xdr:nvSpPr>
      <xdr:spPr>
        <a:xfrm>
          <a:off x="164401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4" name="直線コネクタ 783"/>
        <xdr:cNvCxnSpPr/>
      </xdr:nvCxnSpPr>
      <xdr:spPr>
        <a:xfrm>
          <a:off x="16459200" y="10161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6459200" y="979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74930</xdr:rowOff>
    </xdr:from>
    <xdr:ext cx="248920" cy="262255"/>
    <xdr:sp macro="" textlink="">
      <xdr:nvSpPr>
        <xdr:cNvPr id="786" name="テキスト ボックス 785"/>
        <xdr:cNvSpPr txBox="1"/>
      </xdr:nvSpPr>
      <xdr:spPr>
        <a:xfrm>
          <a:off x="16248380" y="9657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7" name="直線コネクタ 786"/>
        <xdr:cNvCxnSpPr/>
      </xdr:nvCxnSpPr>
      <xdr:spPr>
        <a:xfrm>
          <a:off x="16459200" y="9422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28320" cy="262255"/>
    <xdr:sp macro="" textlink="">
      <xdr:nvSpPr>
        <xdr:cNvPr id="788" name="テキスト ボックス 787"/>
        <xdr:cNvSpPr txBox="1"/>
      </xdr:nvSpPr>
      <xdr:spPr>
        <a:xfrm>
          <a:off x="15984855" y="9288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142240</xdr:rowOff>
    </xdr:from>
    <xdr:to>
      <xdr:col>120</xdr:col>
      <xdr:colOff>114300</xdr:colOff>
      <xdr:row>54</xdr:row>
      <xdr:rowOff>142240</xdr:rowOff>
    </xdr:to>
    <xdr:cxnSp macro="">
      <xdr:nvCxnSpPr>
        <xdr:cNvPr id="789" name="直線コネクタ 788"/>
        <xdr:cNvCxnSpPr/>
      </xdr:nvCxnSpPr>
      <xdr:spPr>
        <a:xfrm>
          <a:off x="16459200" y="9063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28320" cy="262255"/>
    <xdr:sp macro="" textlink="">
      <xdr:nvSpPr>
        <xdr:cNvPr id="790" name="テキスト ボックス 789"/>
        <xdr:cNvSpPr txBox="1"/>
      </xdr:nvSpPr>
      <xdr:spPr>
        <a:xfrm>
          <a:off x="15984855" y="8921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103505</xdr:rowOff>
    </xdr:from>
    <xdr:to>
      <xdr:col>120</xdr:col>
      <xdr:colOff>114300</xdr:colOff>
      <xdr:row>52</xdr:row>
      <xdr:rowOff>103505</xdr:rowOff>
    </xdr:to>
    <xdr:cxnSp macro="">
      <xdr:nvCxnSpPr>
        <xdr:cNvPr id="791" name="直線コネクタ 790"/>
        <xdr:cNvCxnSpPr/>
      </xdr:nvCxnSpPr>
      <xdr:spPr>
        <a:xfrm>
          <a:off x="16459200" y="8695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132080</xdr:rowOff>
    </xdr:from>
    <xdr:ext cx="528320" cy="260985"/>
    <xdr:sp macro="" textlink="">
      <xdr:nvSpPr>
        <xdr:cNvPr id="792" name="テキスト ボックス 791"/>
        <xdr:cNvSpPr txBox="1"/>
      </xdr:nvSpPr>
      <xdr:spPr>
        <a:xfrm>
          <a:off x="15984855" y="8558530"/>
          <a:ext cx="5283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6459200" y="8324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93345</xdr:rowOff>
    </xdr:from>
    <xdr:ext cx="528320" cy="259080"/>
    <xdr:sp macro="" textlink="">
      <xdr:nvSpPr>
        <xdr:cNvPr id="794" name="テキスト ボックス 793"/>
        <xdr:cNvSpPr txBox="1"/>
      </xdr:nvSpPr>
      <xdr:spPr>
        <a:xfrm>
          <a:off x="15984855" y="8189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5" name="直線コネクタ 794"/>
        <xdr:cNvCxnSpPr/>
      </xdr:nvCxnSpPr>
      <xdr:spPr>
        <a:xfrm>
          <a:off x="16459200" y="795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8320" cy="259715"/>
    <xdr:sp macro="" textlink="">
      <xdr:nvSpPr>
        <xdr:cNvPr id="796" name="テキスト ボックス 795"/>
        <xdr:cNvSpPr txBox="1"/>
      </xdr:nvSpPr>
      <xdr:spPr>
        <a:xfrm>
          <a:off x="15984855" y="7820660"/>
          <a:ext cx="5283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84455</xdr:rowOff>
    </xdr:to>
    <xdr:sp macro="" textlink="">
      <xdr:nvSpPr>
        <xdr:cNvPr id="797" name="貸付金グラフ枠"/>
        <xdr:cNvSpPr/>
      </xdr:nvSpPr>
      <xdr:spPr>
        <a:xfrm>
          <a:off x="16459200" y="7955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165100</xdr:rowOff>
    </xdr:from>
    <xdr:to>
      <xdr:col>116</xdr:col>
      <xdr:colOff>62865</xdr:colOff>
      <xdr:row>59</xdr:row>
      <xdr:rowOff>44450</xdr:rowOff>
    </xdr:to>
    <xdr:cxnSp macro="">
      <xdr:nvCxnSpPr>
        <xdr:cNvPr id="798" name="直線コネクタ 797"/>
        <xdr:cNvCxnSpPr/>
      </xdr:nvCxnSpPr>
      <xdr:spPr>
        <a:xfrm flipV="1">
          <a:off x="19949795" y="826135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50165</xdr:rowOff>
    </xdr:from>
    <xdr:ext cx="249555" cy="260985"/>
    <xdr:sp macro="" textlink="">
      <xdr:nvSpPr>
        <xdr:cNvPr id="799" name="貸付金最小値テキスト"/>
        <xdr:cNvSpPr txBox="1"/>
      </xdr:nvSpPr>
      <xdr:spPr>
        <a:xfrm>
          <a:off x="20002500" y="979741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19881850" y="9791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111760</xdr:rowOff>
    </xdr:from>
    <xdr:ext cx="534670" cy="262255"/>
    <xdr:sp macro="" textlink="">
      <xdr:nvSpPr>
        <xdr:cNvPr id="801" name="貸付金最大値テキスト"/>
        <xdr:cNvSpPr txBox="1"/>
      </xdr:nvSpPr>
      <xdr:spPr>
        <a:xfrm>
          <a:off x="20002500" y="804291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165100</xdr:rowOff>
    </xdr:from>
    <xdr:to>
      <xdr:col>116</xdr:col>
      <xdr:colOff>152400</xdr:colOff>
      <xdr:row>49</xdr:row>
      <xdr:rowOff>165100</xdr:rowOff>
    </xdr:to>
    <xdr:cxnSp macro="">
      <xdr:nvCxnSpPr>
        <xdr:cNvPr id="802" name="直線コネクタ 801"/>
        <xdr:cNvCxnSpPr/>
      </xdr:nvCxnSpPr>
      <xdr:spPr>
        <a:xfrm>
          <a:off x="19881850" y="8261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59</xdr:row>
      <xdr:rowOff>44450</xdr:rowOff>
    </xdr:from>
    <xdr:to>
      <xdr:col>116</xdr:col>
      <xdr:colOff>63500</xdr:colOff>
      <xdr:row>59</xdr:row>
      <xdr:rowOff>44450</xdr:rowOff>
    </xdr:to>
    <xdr:cxnSp macro="">
      <xdr:nvCxnSpPr>
        <xdr:cNvPr id="803" name="直線コネクタ 802"/>
        <xdr:cNvCxnSpPr/>
      </xdr:nvCxnSpPr>
      <xdr:spPr>
        <a:xfrm>
          <a:off x="19198590" y="9791700"/>
          <a:ext cx="7531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111125</xdr:rowOff>
    </xdr:from>
    <xdr:ext cx="469900" cy="262255"/>
    <xdr:sp macro="" textlink="">
      <xdr:nvSpPr>
        <xdr:cNvPr id="804" name="貸付金平均値テキスト"/>
        <xdr:cNvSpPr txBox="1"/>
      </xdr:nvSpPr>
      <xdr:spPr>
        <a:xfrm>
          <a:off x="20002500" y="9528175"/>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86995</xdr:rowOff>
    </xdr:from>
    <xdr:to>
      <xdr:col>116</xdr:col>
      <xdr:colOff>114300</xdr:colOff>
      <xdr:row>59</xdr:row>
      <xdr:rowOff>17145</xdr:rowOff>
    </xdr:to>
    <xdr:sp macro="" textlink="">
      <xdr:nvSpPr>
        <xdr:cNvPr id="805" name="フローチャート: 判断 804"/>
        <xdr:cNvSpPr/>
      </xdr:nvSpPr>
      <xdr:spPr>
        <a:xfrm>
          <a:off x="19900900" y="9669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167640</xdr:colOff>
      <xdr:row>59</xdr:row>
      <xdr:rowOff>44450</xdr:rowOff>
    </xdr:to>
    <xdr:cxnSp macro="">
      <xdr:nvCxnSpPr>
        <xdr:cNvPr id="806" name="直線コネクタ 805"/>
        <xdr:cNvCxnSpPr/>
      </xdr:nvCxnSpPr>
      <xdr:spPr>
        <a:xfrm>
          <a:off x="18395950" y="979170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80010</xdr:rowOff>
    </xdr:from>
    <xdr:to>
      <xdr:col>112</xdr:col>
      <xdr:colOff>38100</xdr:colOff>
      <xdr:row>59</xdr:row>
      <xdr:rowOff>8255</xdr:rowOff>
    </xdr:to>
    <xdr:sp macro="" textlink="">
      <xdr:nvSpPr>
        <xdr:cNvPr id="807" name="フローチャート: 判断 806"/>
        <xdr:cNvSpPr/>
      </xdr:nvSpPr>
      <xdr:spPr>
        <a:xfrm>
          <a:off x="19157950" y="9662160"/>
          <a:ext cx="825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24765</xdr:rowOff>
    </xdr:from>
    <xdr:ext cx="469900" cy="259080"/>
    <xdr:sp macro="" textlink="">
      <xdr:nvSpPr>
        <xdr:cNvPr id="808" name="テキスト ボックス 807"/>
        <xdr:cNvSpPr txBox="1"/>
      </xdr:nvSpPr>
      <xdr:spPr>
        <a:xfrm>
          <a:off x="1899285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flipV="1">
          <a:off x="17602200" y="97917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127000</xdr:rowOff>
    </xdr:from>
    <xdr:to>
      <xdr:col>107</xdr:col>
      <xdr:colOff>101600</xdr:colOff>
      <xdr:row>58</xdr:row>
      <xdr:rowOff>55245</xdr:rowOff>
    </xdr:to>
    <xdr:sp macro="" textlink="">
      <xdr:nvSpPr>
        <xdr:cNvPr id="810" name="フローチャート: 判断 809"/>
        <xdr:cNvSpPr/>
      </xdr:nvSpPr>
      <xdr:spPr>
        <a:xfrm>
          <a:off x="18345150" y="954405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73025</xdr:rowOff>
    </xdr:from>
    <xdr:ext cx="469900" cy="262255"/>
    <xdr:sp macro="" textlink="">
      <xdr:nvSpPr>
        <xdr:cNvPr id="811" name="テキスト ボックス 810"/>
        <xdr:cNvSpPr txBox="1"/>
      </xdr:nvSpPr>
      <xdr:spPr>
        <a:xfrm>
          <a:off x="18180050" y="93249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59</xdr:row>
      <xdr:rowOff>44450</xdr:rowOff>
    </xdr:from>
    <xdr:to>
      <xdr:col>102</xdr:col>
      <xdr:colOff>114300</xdr:colOff>
      <xdr:row>59</xdr:row>
      <xdr:rowOff>44450</xdr:rowOff>
    </xdr:to>
    <xdr:cxnSp macro="">
      <xdr:nvCxnSpPr>
        <xdr:cNvPr id="812" name="直線コネクタ 811"/>
        <xdr:cNvCxnSpPr/>
      </xdr:nvCxnSpPr>
      <xdr:spPr>
        <a:xfrm>
          <a:off x="16798290" y="9791700"/>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135255</xdr:rowOff>
    </xdr:from>
    <xdr:to>
      <xdr:col>102</xdr:col>
      <xdr:colOff>165100</xdr:colOff>
      <xdr:row>58</xdr:row>
      <xdr:rowOff>64135</xdr:rowOff>
    </xdr:to>
    <xdr:sp macro="" textlink="">
      <xdr:nvSpPr>
        <xdr:cNvPr id="813" name="フローチャート: 判断 812"/>
        <xdr:cNvSpPr/>
      </xdr:nvSpPr>
      <xdr:spPr>
        <a:xfrm>
          <a:off x="17551400" y="955230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81915</xdr:rowOff>
    </xdr:from>
    <xdr:ext cx="466725" cy="263525"/>
    <xdr:sp macro="" textlink="">
      <xdr:nvSpPr>
        <xdr:cNvPr id="814" name="テキスト ボックス 813"/>
        <xdr:cNvSpPr txBox="1"/>
      </xdr:nvSpPr>
      <xdr:spPr>
        <a:xfrm>
          <a:off x="17386300" y="93338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130175</xdr:rowOff>
    </xdr:from>
    <xdr:to>
      <xdr:col>98</xdr:col>
      <xdr:colOff>38100</xdr:colOff>
      <xdr:row>58</xdr:row>
      <xdr:rowOff>59055</xdr:rowOff>
    </xdr:to>
    <xdr:sp macro="" textlink="">
      <xdr:nvSpPr>
        <xdr:cNvPr id="815" name="フローチャート: 判断 814"/>
        <xdr:cNvSpPr/>
      </xdr:nvSpPr>
      <xdr:spPr>
        <a:xfrm>
          <a:off x="16757650" y="954722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76835</xdr:rowOff>
    </xdr:from>
    <xdr:ext cx="469900" cy="262255"/>
    <xdr:sp macro="" textlink="">
      <xdr:nvSpPr>
        <xdr:cNvPr id="816" name="テキスト ボックス 815"/>
        <xdr:cNvSpPr txBox="1"/>
      </xdr:nvSpPr>
      <xdr:spPr>
        <a:xfrm>
          <a:off x="16592550" y="93287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81280</xdr:rowOff>
    </xdr:from>
    <xdr:ext cx="762000" cy="262255"/>
    <xdr:sp macro="" textlink="">
      <xdr:nvSpPr>
        <xdr:cNvPr id="817" name="テキスト ボックス 816"/>
        <xdr:cNvSpPr txBox="1"/>
      </xdr:nvSpPr>
      <xdr:spPr>
        <a:xfrm>
          <a:off x="197802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61</xdr:row>
      <xdr:rowOff>81280</xdr:rowOff>
    </xdr:from>
    <xdr:ext cx="762000" cy="262255"/>
    <xdr:sp macro="" textlink="">
      <xdr:nvSpPr>
        <xdr:cNvPr id="818" name="テキスト ボックス 817"/>
        <xdr:cNvSpPr txBox="1"/>
      </xdr:nvSpPr>
      <xdr:spPr>
        <a:xfrm>
          <a:off x="190271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81280</xdr:rowOff>
    </xdr:from>
    <xdr:ext cx="762000" cy="262255"/>
    <xdr:sp macro="" textlink="">
      <xdr:nvSpPr>
        <xdr:cNvPr id="819" name="テキスト ボックス 818"/>
        <xdr:cNvSpPr txBox="1"/>
      </xdr:nvSpPr>
      <xdr:spPr>
        <a:xfrm>
          <a:off x="182245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81280</xdr:rowOff>
    </xdr:from>
    <xdr:ext cx="762000" cy="262255"/>
    <xdr:sp macro="" textlink="">
      <xdr:nvSpPr>
        <xdr:cNvPr id="820" name="テキスト ボックス 819"/>
        <xdr:cNvSpPr txBox="1"/>
      </xdr:nvSpPr>
      <xdr:spPr>
        <a:xfrm>
          <a:off x="174307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61</xdr:row>
      <xdr:rowOff>81280</xdr:rowOff>
    </xdr:from>
    <xdr:ext cx="762000" cy="262255"/>
    <xdr:sp macro="" textlink="">
      <xdr:nvSpPr>
        <xdr:cNvPr id="821" name="テキスト ボックス 820"/>
        <xdr:cNvSpPr txBox="1"/>
      </xdr:nvSpPr>
      <xdr:spPr>
        <a:xfrm>
          <a:off x="166268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95885</xdr:rowOff>
    </xdr:to>
    <xdr:sp macro="" textlink="">
      <xdr:nvSpPr>
        <xdr:cNvPr id="822" name="楕円 821"/>
        <xdr:cNvSpPr/>
      </xdr:nvSpPr>
      <xdr:spPr>
        <a:xfrm>
          <a:off x="19900900" y="974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81280</xdr:rowOff>
    </xdr:from>
    <xdr:ext cx="249555" cy="262255"/>
    <xdr:sp macro="" textlink="">
      <xdr:nvSpPr>
        <xdr:cNvPr id="823" name="貸付金該当値テキスト"/>
        <xdr:cNvSpPr txBox="1"/>
      </xdr:nvSpPr>
      <xdr:spPr>
        <a:xfrm>
          <a:off x="20002500" y="966343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95885</xdr:rowOff>
    </xdr:to>
    <xdr:sp macro="" textlink="">
      <xdr:nvSpPr>
        <xdr:cNvPr id="824" name="楕円 823"/>
        <xdr:cNvSpPr/>
      </xdr:nvSpPr>
      <xdr:spPr>
        <a:xfrm>
          <a:off x="19157950" y="9747250"/>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86995</xdr:rowOff>
    </xdr:from>
    <xdr:ext cx="249555" cy="260350"/>
    <xdr:sp macro="" textlink="">
      <xdr:nvSpPr>
        <xdr:cNvPr id="825" name="テキスト ボックス 824"/>
        <xdr:cNvSpPr txBox="1"/>
      </xdr:nvSpPr>
      <xdr:spPr>
        <a:xfrm>
          <a:off x="19084290" y="9834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95885</xdr:rowOff>
    </xdr:to>
    <xdr:sp macro="" textlink="">
      <xdr:nvSpPr>
        <xdr:cNvPr id="826" name="楕円 825"/>
        <xdr:cNvSpPr/>
      </xdr:nvSpPr>
      <xdr:spPr>
        <a:xfrm>
          <a:off x="18345150" y="974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86995</xdr:rowOff>
    </xdr:from>
    <xdr:ext cx="249555" cy="260350"/>
    <xdr:sp macro="" textlink="">
      <xdr:nvSpPr>
        <xdr:cNvPr id="827" name="テキスト ボックス 826"/>
        <xdr:cNvSpPr txBox="1"/>
      </xdr:nvSpPr>
      <xdr:spPr>
        <a:xfrm>
          <a:off x="18290540" y="9834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95885</xdr:rowOff>
    </xdr:to>
    <xdr:sp macro="" textlink="">
      <xdr:nvSpPr>
        <xdr:cNvPr id="828" name="楕円 827"/>
        <xdr:cNvSpPr/>
      </xdr:nvSpPr>
      <xdr:spPr>
        <a:xfrm>
          <a:off x="17551400" y="974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59</xdr:row>
      <xdr:rowOff>86995</xdr:rowOff>
    </xdr:from>
    <xdr:ext cx="249555" cy="260350"/>
    <xdr:sp macro="" textlink="">
      <xdr:nvSpPr>
        <xdr:cNvPr id="829" name="テキスト ボックス 828"/>
        <xdr:cNvSpPr txBox="1"/>
      </xdr:nvSpPr>
      <xdr:spPr>
        <a:xfrm>
          <a:off x="17484090" y="9834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95885</xdr:rowOff>
    </xdr:to>
    <xdr:sp macro="" textlink="">
      <xdr:nvSpPr>
        <xdr:cNvPr id="830" name="楕円 829"/>
        <xdr:cNvSpPr/>
      </xdr:nvSpPr>
      <xdr:spPr>
        <a:xfrm>
          <a:off x="16757650" y="9747250"/>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86995</xdr:rowOff>
    </xdr:from>
    <xdr:ext cx="249555" cy="260350"/>
    <xdr:sp macro="" textlink="">
      <xdr:nvSpPr>
        <xdr:cNvPr id="831" name="テキスト ボックス 830"/>
        <xdr:cNvSpPr txBox="1"/>
      </xdr:nvSpPr>
      <xdr:spPr>
        <a:xfrm>
          <a:off x="16683990" y="9834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32385</xdr:rowOff>
    </xdr:to>
    <xdr:sp macro="" textlink="">
      <xdr:nvSpPr>
        <xdr:cNvPr id="832" name="正方形/長方形 831"/>
        <xdr:cNvSpPr/>
      </xdr:nvSpPr>
      <xdr:spPr>
        <a:xfrm>
          <a:off x="16459200" y="10464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142240</xdr:rowOff>
    </xdr:to>
    <xdr:sp macro="" textlink="">
      <xdr:nvSpPr>
        <xdr:cNvPr id="833" name="正方形/長方形 832"/>
        <xdr:cNvSpPr/>
      </xdr:nvSpPr>
      <xdr:spPr>
        <a:xfrm>
          <a:off x="165862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89535</xdr:rowOff>
    </xdr:from>
    <xdr:to>
      <xdr:col>104</xdr:col>
      <xdr:colOff>127000</xdr:colOff>
      <xdr:row>68</xdr:row>
      <xdr:rowOff>0</xdr:rowOff>
    </xdr:to>
    <xdr:sp macro="" textlink="">
      <xdr:nvSpPr>
        <xdr:cNvPr id="834" name="正方形/長方形 833"/>
        <xdr:cNvSpPr/>
      </xdr:nvSpPr>
      <xdr:spPr>
        <a:xfrm>
          <a:off x="165862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142240</xdr:rowOff>
    </xdr:to>
    <xdr:sp macro="" textlink="">
      <xdr:nvSpPr>
        <xdr:cNvPr id="835" name="正方形/長方形 834"/>
        <xdr:cNvSpPr/>
      </xdr:nvSpPr>
      <xdr:spPr>
        <a:xfrm>
          <a:off x="174879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89535</xdr:rowOff>
    </xdr:from>
    <xdr:to>
      <xdr:col>110</xdr:col>
      <xdr:colOff>0</xdr:colOff>
      <xdr:row>68</xdr:row>
      <xdr:rowOff>0</xdr:rowOff>
    </xdr:to>
    <xdr:sp macro="" textlink="">
      <xdr:nvSpPr>
        <xdr:cNvPr id="836" name="正方形/長方形 835"/>
        <xdr:cNvSpPr/>
      </xdr:nvSpPr>
      <xdr:spPr>
        <a:xfrm>
          <a:off x="174879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142240</xdr:rowOff>
    </xdr:to>
    <xdr:sp macro="" textlink="">
      <xdr:nvSpPr>
        <xdr:cNvPr id="837" name="正方形/長方形 836"/>
        <xdr:cNvSpPr/>
      </xdr:nvSpPr>
      <xdr:spPr>
        <a:xfrm>
          <a:off x="185166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89535</xdr:rowOff>
    </xdr:from>
    <xdr:to>
      <xdr:col>116</xdr:col>
      <xdr:colOff>0</xdr:colOff>
      <xdr:row>68</xdr:row>
      <xdr:rowOff>0</xdr:rowOff>
    </xdr:to>
    <xdr:sp macro="" textlink="">
      <xdr:nvSpPr>
        <xdr:cNvPr id="838" name="正方形/長方形 837"/>
        <xdr:cNvSpPr/>
      </xdr:nvSpPr>
      <xdr:spPr>
        <a:xfrm>
          <a:off x="185166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85725</xdr:rowOff>
    </xdr:to>
    <xdr:sp macro="" textlink="">
      <xdr:nvSpPr>
        <xdr:cNvPr id="839" name="正方形/長方形 838"/>
        <xdr:cNvSpPr/>
      </xdr:nvSpPr>
      <xdr:spPr>
        <a:xfrm>
          <a:off x="16459200" y="11257915"/>
          <a:ext cx="4229100" cy="2207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29235"/>
    <xdr:sp macro="" textlink="">
      <xdr:nvSpPr>
        <xdr:cNvPr id="840" name="テキスト ボックス 839"/>
        <xdr:cNvSpPr txBox="1"/>
      </xdr:nvSpPr>
      <xdr:spPr>
        <a:xfrm>
          <a:off x="1644015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85725</xdr:rowOff>
    </xdr:from>
    <xdr:to>
      <xdr:col>120</xdr:col>
      <xdr:colOff>114300</xdr:colOff>
      <xdr:row>81</xdr:row>
      <xdr:rowOff>85725</xdr:rowOff>
    </xdr:to>
    <xdr:cxnSp macro="">
      <xdr:nvCxnSpPr>
        <xdr:cNvPr id="841" name="直線コネクタ 840"/>
        <xdr:cNvCxnSpPr/>
      </xdr:nvCxnSpPr>
      <xdr:spPr>
        <a:xfrm>
          <a:off x="16459200" y="13465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116205</xdr:rowOff>
    </xdr:from>
    <xdr:ext cx="528320" cy="266700"/>
    <xdr:sp macro="" textlink="">
      <xdr:nvSpPr>
        <xdr:cNvPr id="842" name="テキスト ボックス 841"/>
        <xdr:cNvSpPr txBox="1"/>
      </xdr:nvSpPr>
      <xdr:spPr>
        <a:xfrm>
          <a:off x="15984855" y="13330555"/>
          <a:ext cx="5283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101600</xdr:rowOff>
    </xdr:from>
    <xdr:to>
      <xdr:col>120</xdr:col>
      <xdr:colOff>114300</xdr:colOff>
      <xdr:row>79</xdr:row>
      <xdr:rowOff>101600</xdr:rowOff>
    </xdr:to>
    <xdr:cxnSp macro="">
      <xdr:nvCxnSpPr>
        <xdr:cNvPr id="843" name="直線コネクタ 842"/>
        <xdr:cNvCxnSpPr/>
      </xdr:nvCxnSpPr>
      <xdr:spPr>
        <a:xfrm>
          <a:off x="16459200" y="13150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132080</xdr:rowOff>
    </xdr:from>
    <xdr:ext cx="528320" cy="264160"/>
    <xdr:sp macro="" textlink="">
      <xdr:nvSpPr>
        <xdr:cNvPr id="844" name="テキスト ボックス 843"/>
        <xdr:cNvSpPr txBox="1"/>
      </xdr:nvSpPr>
      <xdr:spPr>
        <a:xfrm>
          <a:off x="15984855" y="13016230"/>
          <a:ext cx="528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116205</xdr:rowOff>
    </xdr:from>
    <xdr:to>
      <xdr:col>120</xdr:col>
      <xdr:colOff>114300</xdr:colOff>
      <xdr:row>77</xdr:row>
      <xdr:rowOff>116205</xdr:rowOff>
    </xdr:to>
    <xdr:cxnSp macro="">
      <xdr:nvCxnSpPr>
        <xdr:cNvPr id="845" name="直線コネクタ 844"/>
        <xdr:cNvCxnSpPr/>
      </xdr:nvCxnSpPr>
      <xdr:spPr>
        <a:xfrm>
          <a:off x="16459200" y="12835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146685</xdr:rowOff>
    </xdr:from>
    <xdr:ext cx="528320" cy="263525"/>
    <xdr:sp macro="" textlink="">
      <xdr:nvSpPr>
        <xdr:cNvPr id="846" name="テキスト ボックス 845"/>
        <xdr:cNvSpPr txBox="1"/>
      </xdr:nvSpPr>
      <xdr:spPr>
        <a:xfrm>
          <a:off x="15984855" y="12700635"/>
          <a:ext cx="528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132715</xdr:rowOff>
    </xdr:from>
    <xdr:to>
      <xdr:col>120</xdr:col>
      <xdr:colOff>114300</xdr:colOff>
      <xdr:row>75</xdr:row>
      <xdr:rowOff>132715</xdr:rowOff>
    </xdr:to>
    <xdr:cxnSp macro="">
      <xdr:nvCxnSpPr>
        <xdr:cNvPr id="847" name="直線コネクタ 846"/>
        <xdr:cNvCxnSpPr/>
      </xdr:nvCxnSpPr>
      <xdr:spPr>
        <a:xfrm>
          <a:off x="16459200" y="12521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163195</xdr:rowOff>
    </xdr:from>
    <xdr:ext cx="528320" cy="259080"/>
    <xdr:sp macro="" textlink="">
      <xdr:nvSpPr>
        <xdr:cNvPr id="848" name="テキスト ボックス 847"/>
        <xdr:cNvSpPr txBox="1"/>
      </xdr:nvSpPr>
      <xdr:spPr>
        <a:xfrm>
          <a:off x="15984855" y="12386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149860</xdr:rowOff>
    </xdr:from>
    <xdr:to>
      <xdr:col>120</xdr:col>
      <xdr:colOff>114300</xdr:colOff>
      <xdr:row>73</xdr:row>
      <xdr:rowOff>149860</xdr:rowOff>
    </xdr:to>
    <xdr:cxnSp macro="">
      <xdr:nvCxnSpPr>
        <xdr:cNvPr id="849" name="直線コネクタ 848"/>
        <xdr:cNvCxnSpPr/>
      </xdr:nvCxnSpPr>
      <xdr:spPr>
        <a:xfrm>
          <a:off x="16459200" y="12208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5080</xdr:rowOff>
    </xdr:from>
    <xdr:ext cx="528320" cy="262255"/>
    <xdr:sp macro="" textlink="">
      <xdr:nvSpPr>
        <xdr:cNvPr id="850" name="テキスト ボックス 849"/>
        <xdr:cNvSpPr txBox="1"/>
      </xdr:nvSpPr>
      <xdr:spPr>
        <a:xfrm>
          <a:off x="15984855" y="1206373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165100</xdr:rowOff>
    </xdr:from>
    <xdr:to>
      <xdr:col>120</xdr:col>
      <xdr:colOff>114300</xdr:colOff>
      <xdr:row>71</xdr:row>
      <xdr:rowOff>165100</xdr:rowOff>
    </xdr:to>
    <xdr:cxnSp macro="">
      <xdr:nvCxnSpPr>
        <xdr:cNvPr id="851" name="直線コネクタ 850"/>
        <xdr:cNvCxnSpPr/>
      </xdr:nvCxnSpPr>
      <xdr:spPr>
        <a:xfrm>
          <a:off x="16459200" y="11893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21590</xdr:rowOff>
    </xdr:from>
    <xdr:ext cx="528320" cy="260350"/>
    <xdr:sp macro="" textlink="">
      <xdr:nvSpPr>
        <xdr:cNvPr id="852" name="テキスト ボックス 851"/>
        <xdr:cNvSpPr txBox="1"/>
      </xdr:nvSpPr>
      <xdr:spPr>
        <a:xfrm>
          <a:off x="15984855" y="11750040"/>
          <a:ext cx="5283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53" name="直線コネクタ 852"/>
        <xdr:cNvCxnSpPr/>
      </xdr:nvCxnSpPr>
      <xdr:spPr>
        <a:xfrm>
          <a:off x="16459200" y="11571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38735</xdr:rowOff>
    </xdr:from>
    <xdr:ext cx="528320" cy="262255"/>
    <xdr:sp macro="" textlink="">
      <xdr:nvSpPr>
        <xdr:cNvPr id="854" name="テキスト ボックス 853"/>
        <xdr:cNvSpPr txBox="1"/>
      </xdr:nvSpPr>
      <xdr:spPr>
        <a:xfrm>
          <a:off x="15984855" y="1143698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5" name="直線コネクタ 854"/>
        <xdr:cNvCxnSpPr/>
      </xdr:nvCxnSpPr>
      <xdr:spPr>
        <a:xfrm>
          <a:off x="16459200" y="11257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28320" cy="259715"/>
    <xdr:sp macro="" textlink="">
      <xdr:nvSpPr>
        <xdr:cNvPr id="856" name="テキスト ボックス 855"/>
        <xdr:cNvSpPr txBox="1"/>
      </xdr:nvSpPr>
      <xdr:spPr>
        <a:xfrm>
          <a:off x="15984855" y="11122660"/>
          <a:ext cx="5283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85725</xdr:rowOff>
    </xdr:to>
    <xdr:sp macro="" textlink="">
      <xdr:nvSpPr>
        <xdr:cNvPr id="857" name="繰出金グラフ枠"/>
        <xdr:cNvSpPr/>
      </xdr:nvSpPr>
      <xdr:spPr>
        <a:xfrm>
          <a:off x="16459200" y="11257915"/>
          <a:ext cx="4229100" cy="2207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165100</xdr:rowOff>
    </xdr:from>
    <xdr:to>
      <xdr:col>116</xdr:col>
      <xdr:colOff>62865</xdr:colOff>
      <xdr:row>79</xdr:row>
      <xdr:rowOff>119380</xdr:rowOff>
    </xdr:to>
    <xdr:cxnSp macro="">
      <xdr:nvCxnSpPr>
        <xdr:cNvPr id="858" name="直線コネクタ 857"/>
        <xdr:cNvCxnSpPr/>
      </xdr:nvCxnSpPr>
      <xdr:spPr>
        <a:xfrm flipV="1">
          <a:off x="19949795" y="1172845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124460</xdr:rowOff>
    </xdr:from>
    <xdr:ext cx="534670" cy="264160"/>
    <xdr:sp macro="" textlink="">
      <xdr:nvSpPr>
        <xdr:cNvPr id="859" name="繰出金最小値テキスト"/>
        <xdr:cNvSpPr txBox="1"/>
      </xdr:nvSpPr>
      <xdr:spPr>
        <a:xfrm>
          <a:off x="20002500" y="131737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119380</xdr:rowOff>
    </xdr:from>
    <xdr:to>
      <xdr:col>116</xdr:col>
      <xdr:colOff>152400</xdr:colOff>
      <xdr:row>79</xdr:row>
      <xdr:rowOff>119380</xdr:rowOff>
    </xdr:to>
    <xdr:cxnSp macro="">
      <xdr:nvCxnSpPr>
        <xdr:cNvPr id="860" name="直線コネクタ 859"/>
        <xdr:cNvCxnSpPr/>
      </xdr:nvCxnSpPr>
      <xdr:spPr>
        <a:xfrm>
          <a:off x="19881850" y="13168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117475</xdr:rowOff>
    </xdr:from>
    <xdr:ext cx="534670" cy="260985"/>
    <xdr:sp macro="" textlink="">
      <xdr:nvSpPr>
        <xdr:cNvPr id="861" name="繰出金最大値テキスト"/>
        <xdr:cNvSpPr txBox="1"/>
      </xdr:nvSpPr>
      <xdr:spPr>
        <a:xfrm>
          <a:off x="20002500" y="1151572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165100</xdr:rowOff>
    </xdr:from>
    <xdr:to>
      <xdr:col>116</xdr:col>
      <xdr:colOff>152400</xdr:colOff>
      <xdr:row>70</xdr:row>
      <xdr:rowOff>165100</xdr:rowOff>
    </xdr:to>
    <xdr:cxnSp macro="">
      <xdr:nvCxnSpPr>
        <xdr:cNvPr id="862" name="直線コネクタ 861"/>
        <xdr:cNvCxnSpPr/>
      </xdr:nvCxnSpPr>
      <xdr:spPr>
        <a:xfrm>
          <a:off x="19881850" y="11728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75</xdr:row>
      <xdr:rowOff>61595</xdr:rowOff>
    </xdr:from>
    <xdr:to>
      <xdr:col>116</xdr:col>
      <xdr:colOff>63500</xdr:colOff>
      <xdr:row>76</xdr:row>
      <xdr:rowOff>45085</xdr:rowOff>
    </xdr:to>
    <xdr:cxnSp macro="">
      <xdr:nvCxnSpPr>
        <xdr:cNvPr id="863" name="直線コネクタ 862"/>
        <xdr:cNvCxnSpPr/>
      </xdr:nvCxnSpPr>
      <xdr:spPr>
        <a:xfrm flipV="1">
          <a:off x="19198590" y="12450445"/>
          <a:ext cx="75311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165100</xdr:rowOff>
    </xdr:from>
    <xdr:ext cx="534670" cy="262255"/>
    <xdr:sp macro="" textlink="">
      <xdr:nvSpPr>
        <xdr:cNvPr id="864" name="繰出金平均値テキスト"/>
        <xdr:cNvSpPr txBox="1"/>
      </xdr:nvSpPr>
      <xdr:spPr>
        <a:xfrm>
          <a:off x="20002500" y="12553950"/>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19050</xdr:rowOff>
    </xdr:from>
    <xdr:to>
      <xdr:col>116</xdr:col>
      <xdr:colOff>114300</xdr:colOff>
      <xdr:row>76</xdr:row>
      <xdr:rowOff>123190</xdr:rowOff>
    </xdr:to>
    <xdr:sp macro="" textlink="">
      <xdr:nvSpPr>
        <xdr:cNvPr id="865" name="フローチャート: 判断 864"/>
        <xdr:cNvSpPr/>
      </xdr:nvSpPr>
      <xdr:spPr>
        <a:xfrm>
          <a:off x="19900900" y="125730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45085</xdr:rowOff>
    </xdr:from>
    <xdr:to>
      <xdr:col>111</xdr:col>
      <xdr:colOff>167640</xdr:colOff>
      <xdr:row>76</xdr:row>
      <xdr:rowOff>80645</xdr:rowOff>
    </xdr:to>
    <xdr:cxnSp macro="">
      <xdr:nvCxnSpPr>
        <xdr:cNvPr id="866" name="直線コネクタ 865"/>
        <xdr:cNvCxnSpPr/>
      </xdr:nvCxnSpPr>
      <xdr:spPr>
        <a:xfrm flipV="1">
          <a:off x="18395950" y="12599035"/>
          <a:ext cx="80264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50165</xdr:rowOff>
    </xdr:from>
    <xdr:to>
      <xdr:col>112</xdr:col>
      <xdr:colOff>38100</xdr:colOff>
      <xdr:row>76</xdr:row>
      <xdr:rowOff>151765</xdr:rowOff>
    </xdr:to>
    <xdr:sp macro="" textlink="">
      <xdr:nvSpPr>
        <xdr:cNvPr id="867" name="フローチャート: 判断 866"/>
        <xdr:cNvSpPr/>
      </xdr:nvSpPr>
      <xdr:spPr>
        <a:xfrm>
          <a:off x="19157950" y="12604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144145</xdr:rowOff>
    </xdr:from>
    <xdr:ext cx="531495" cy="263525"/>
    <xdr:sp macro="" textlink="">
      <xdr:nvSpPr>
        <xdr:cNvPr id="868" name="テキスト ボックス 867"/>
        <xdr:cNvSpPr txBox="1"/>
      </xdr:nvSpPr>
      <xdr:spPr>
        <a:xfrm>
          <a:off x="18960465" y="126980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102870</xdr:rowOff>
    </xdr:from>
    <xdr:to>
      <xdr:col>107</xdr:col>
      <xdr:colOff>50800</xdr:colOff>
      <xdr:row>76</xdr:row>
      <xdr:rowOff>80645</xdr:rowOff>
    </xdr:to>
    <xdr:cxnSp macro="">
      <xdr:nvCxnSpPr>
        <xdr:cNvPr id="869" name="直線コネクタ 868"/>
        <xdr:cNvCxnSpPr/>
      </xdr:nvCxnSpPr>
      <xdr:spPr>
        <a:xfrm>
          <a:off x="17602200" y="12491720"/>
          <a:ext cx="79375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165100</xdr:rowOff>
    </xdr:from>
    <xdr:to>
      <xdr:col>107</xdr:col>
      <xdr:colOff>101600</xdr:colOff>
      <xdr:row>75</xdr:row>
      <xdr:rowOff>95885</xdr:rowOff>
    </xdr:to>
    <xdr:sp macro="" textlink="">
      <xdr:nvSpPr>
        <xdr:cNvPr id="870" name="フローチャート: 判断 869"/>
        <xdr:cNvSpPr/>
      </xdr:nvSpPr>
      <xdr:spPr>
        <a:xfrm>
          <a:off x="18345150" y="123888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113665</xdr:rowOff>
    </xdr:from>
    <xdr:ext cx="534670" cy="262255"/>
    <xdr:sp macro="" textlink="">
      <xdr:nvSpPr>
        <xdr:cNvPr id="871" name="テキスト ボックス 870"/>
        <xdr:cNvSpPr txBox="1"/>
      </xdr:nvSpPr>
      <xdr:spPr>
        <a:xfrm>
          <a:off x="18166715" y="121723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75</xdr:row>
      <xdr:rowOff>102870</xdr:rowOff>
    </xdr:from>
    <xdr:to>
      <xdr:col>102</xdr:col>
      <xdr:colOff>114300</xdr:colOff>
      <xdr:row>75</xdr:row>
      <xdr:rowOff>116205</xdr:rowOff>
    </xdr:to>
    <xdr:cxnSp macro="">
      <xdr:nvCxnSpPr>
        <xdr:cNvPr id="872" name="直線コネクタ 871"/>
        <xdr:cNvCxnSpPr/>
      </xdr:nvCxnSpPr>
      <xdr:spPr>
        <a:xfrm flipV="1">
          <a:off x="16798290" y="12491720"/>
          <a:ext cx="80391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146685</xdr:rowOff>
    </xdr:from>
    <xdr:to>
      <xdr:col>102</xdr:col>
      <xdr:colOff>165100</xdr:colOff>
      <xdr:row>74</xdr:row>
      <xdr:rowOff>75565</xdr:rowOff>
    </xdr:to>
    <xdr:sp macro="" textlink="">
      <xdr:nvSpPr>
        <xdr:cNvPr id="873" name="フローチャート: 判断 872"/>
        <xdr:cNvSpPr/>
      </xdr:nvSpPr>
      <xdr:spPr>
        <a:xfrm>
          <a:off x="17551400" y="1220533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91440</xdr:rowOff>
    </xdr:from>
    <xdr:ext cx="534670" cy="259080"/>
    <xdr:sp macro="" textlink="">
      <xdr:nvSpPr>
        <xdr:cNvPr id="874" name="テキスト ボックス 873"/>
        <xdr:cNvSpPr txBox="1"/>
      </xdr:nvSpPr>
      <xdr:spPr>
        <a:xfrm>
          <a:off x="17353915" y="11984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142240</xdr:rowOff>
    </xdr:from>
    <xdr:to>
      <xdr:col>98</xdr:col>
      <xdr:colOff>38100</xdr:colOff>
      <xdr:row>74</xdr:row>
      <xdr:rowOff>71120</xdr:rowOff>
    </xdr:to>
    <xdr:sp macro="" textlink="">
      <xdr:nvSpPr>
        <xdr:cNvPr id="875" name="フローチャート: 判断 874"/>
        <xdr:cNvSpPr/>
      </xdr:nvSpPr>
      <xdr:spPr>
        <a:xfrm>
          <a:off x="16757650" y="12200890"/>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86995</xdr:rowOff>
    </xdr:from>
    <xdr:ext cx="531495" cy="260350"/>
    <xdr:sp macro="" textlink="">
      <xdr:nvSpPr>
        <xdr:cNvPr id="876" name="テキスト ボックス 875"/>
        <xdr:cNvSpPr txBox="1"/>
      </xdr:nvSpPr>
      <xdr:spPr>
        <a:xfrm>
          <a:off x="16560165" y="1198054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83185</xdr:rowOff>
    </xdr:from>
    <xdr:ext cx="762000" cy="266700"/>
    <xdr:sp macro="" textlink="">
      <xdr:nvSpPr>
        <xdr:cNvPr id="877" name="テキスト ボックス 876"/>
        <xdr:cNvSpPr txBox="1"/>
      </xdr:nvSpPr>
      <xdr:spPr>
        <a:xfrm>
          <a:off x="197802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81</xdr:row>
      <xdr:rowOff>83185</xdr:rowOff>
    </xdr:from>
    <xdr:ext cx="762000" cy="266700"/>
    <xdr:sp macro="" textlink="">
      <xdr:nvSpPr>
        <xdr:cNvPr id="878" name="テキスト ボックス 877"/>
        <xdr:cNvSpPr txBox="1"/>
      </xdr:nvSpPr>
      <xdr:spPr>
        <a:xfrm>
          <a:off x="190271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83185</xdr:rowOff>
    </xdr:from>
    <xdr:ext cx="762000" cy="266700"/>
    <xdr:sp macro="" textlink="">
      <xdr:nvSpPr>
        <xdr:cNvPr id="879" name="テキスト ボックス 878"/>
        <xdr:cNvSpPr txBox="1"/>
      </xdr:nvSpPr>
      <xdr:spPr>
        <a:xfrm>
          <a:off x="1822450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83185</xdr:rowOff>
    </xdr:from>
    <xdr:ext cx="762000" cy="266700"/>
    <xdr:sp macro="" textlink="">
      <xdr:nvSpPr>
        <xdr:cNvPr id="880" name="テキスト ボックス 879"/>
        <xdr:cNvSpPr txBox="1"/>
      </xdr:nvSpPr>
      <xdr:spPr>
        <a:xfrm>
          <a:off x="1743075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81</xdr:row>
      <xdr:rowOff>83185</xdr:rowOff>
    </xdr:from>
    <xdr:ext cx="762000" cy="266700"/>
    <xdr:sp macro="" textlink="">
      <xdr:nvSpPr>
        <xdr:cNvPr id="881" name="テキスト ボックス 880"/>
        <xdr:cNvSpPr txBox="1"/>
      </xdr:nvSpPr>
      <xdr:spPr>
        <a:xfrm>
          <a:off x="16626840" y="134626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11430</xdr:rowOff>
    </xdr:from>
    <xdr:to>
      <xdr:col>116</xdr:col>
      <xdr:colOff>114300</xdr:colOff>
      <xdr:row>75</xdr:row>
      <xdr:rowOff>114300</xdr:rowOff>
    </xdr:to>
    <xdr:sp macro="" textlink="">
      <xdr:nvSpPr>
        <xdr:cNvPr id="882" name="楕円 881"/>
        <xdr:cNvSpPr/>
      </xdr:nvSpPr>
      <xdr:spPr>
        <a:xfrm>
          <a:off x="19900900" y="124002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34290</xdr:rowOff>
    </xdr:from>
    <xdr:ext cx="534670" cy="262255"/>
    <xdr:sp macro="" textlink="">
      <xdr:nvSpPr>
        <xdr:cNvPr id="883" name="繰出金該当値テキスト"/>
        <xdr:cNvSpPr txBox="1"/>
      </xdr:nvSpPr>
      <xdr:spPr>
        <a:xfrm>
          <a:off x="20002500" y="1225804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165100</xdr:rowOff>
    </xdr:from>
    <xdr:to>
      <xdr:col>112</xdr:col>
      <xdr:colOff>38100</xdr:colOff>
      <xdr:row>76</xdr:row>
      <xdr:rowOff>96520</xdr:rowOff>
    </xdr:to>
    <xdr:sp macro="" textlink="">
      <xdr:nvSpPr>
        <xdr:cNvPr id="884" name="楕円 883"/>
        <xdr:cNvSpPr/>
      </xdr:nvSpPr>
      <xdr:spPr>
        <a:xfrm>
          <a:off x="19157950" y="1255395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114300</xdr:rowOff>
    </xdr:from>
    <xdr:ext cx="531495" cy="262255"/>
    <xdr:sp macro="" textlink="">
      <xdr:nvSpPr>
        <xdr:cNvPr id="885" name="テキスト ボックス 884"/>
        <xdr:cNvSpPr txBox="1"/>
      </xdr:nvSpPr>
      <xdr:spPr>
        <a:xfrm>
          <a:off x="18960465" y="123380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29210</xdr:rowOff>
    </xdr:from>
    <xdr:to>
      <xdr:col>107</xdr:col>
      <xdr:colOff>101600</xdr:colOff>
      <xdr:row>76</xdr:row>
      <xdr:rowOff>131445</xdr:rowOff>
    </xdr:to>
    <xdr:sp macro="" textlink="">
      <xdr:nvSpPr>
        <xdr:cNvPr id="886" name="楕円 885"/>
        <xdr:cNvSpPr/>
      </xdr:nvSpPr>
      <xdr:spPr>
        <a:xfrm>
          <a:off x="18345150" y="125831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123825</xdr:rowOff>
    </xdr:from>
    <xdr:ext cx="534670" cy="260985"/>
    <xdr:sp macro="" textlink="">
      <xdr:nvSpPr>
        <xdr:cNvPr id="887" name="テキスト ボックス 886"/>
        <xdr:cNvSpPr txBox="1"/>
      </xdr:nvSpPr>
      <xdr:spPr>
        <a:xfrm>
          <a:off x="18166715" y="1267777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50165</xdr:rowOff>
    </xdr:from>
    <xdr:to>
      <xdr:col>102</xdr:col>
      <xdr:colOff>165100</xdr:colOff>
      <xdr:row>75</xdr:row>
      <xdr:rowOff>153035</xdr:rowOff>
    </xdr:to>
    <xdr:sp macro="" textlink="">
      <xdr:nvSpPr>
        <xdr:cNvPr id="888" name="楕円 887"/>
        <xdr:cNvSpPr/>
      </xdr:nvSpPr>
      <xdr:spPr>
        <a:xfrm>
          <a:off x="17551400" y="124390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145415</xdr:rowOff>
    </xdr:from>
    <xdr:ext cx="534670" cy="262255"/>
    <xdr:sp macro="" textlink="">
      <xdr:nvSpPr>
        <xdr:cNvPr id="889" name="テキスト ボックス 888"/>
        <xdr:cNvSpPr txBox="1"/>
      </xdr:nvSpPr>
      <xdr:spPr>
        <a:xfrm>
          <a:off x="17353915" y="1253426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63500</xdr:rowOff>
    </xdr:from>
    <xdr:to>
      <xdr:col>98</xdr:col>
      <xdr:colOff>38100</xdr:colOff>
      <xdr:row>75</xdr:row>
      <xdr:rowOff>165100</xdr:rowOff>
    </xdr:to>
    <xdr:sp macro="" textlink="">
      <xdr:nvSpPr>
        <xdr:cNvPr id="890" name="楕円 889"/>
        <xdr:cNvSpPr/>
      </xdr:nvSpPr>
      <xdr:spPr>
        <a:xfrm>
          <a:off x="16757650" y="12452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158750</xdr:rowOff>
    </xdr:from>
    <xdr:ext cx="531495" cy="258445"/>
    <xdr:sp macro="" textlink="">
      <xdr:nvSpPr>
        <xdr:cNvPr id="891" name="テキスト ボックス 890"/>
        <xdr:cNvSpPr txBox="1"/>
      </xdr:nvSpPr>
      <xdr:spPr>
        <a:xfrm>
          <a:off x="16560165" y="125476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33020</xdr:rowOff>
    </xdr:to>
    <xdr:sp macro="" textlink="">
      <xdr:nvSpPr>
        <xdr:cNvPr id="892" name="正方形/長方形 891"/>
        <xdr:cNvSpPr/>
      </xdr:nvSpPr>
      <xdr:spPr>
        <a:xfrm>
          <a:off x="16459200" y="1376807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144780</xdr:rowOff>
    </xdr:to>
    <xdr:sp macro="" textlink="">
      <xdr:nvSpPr>
        <xdr:cNvPr id="893" name="正方形/長方形 892"/>
        <xdr:cNvSpPr/>
      </xdr:nvSpPr>
      <xdr:spPr>
        <a:xfrm>
          <a:off x="165862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91440</xdr:rowOff>
    </xdr:from>
    <xdr:to>
      <xdr:col>104</xdr:col>
      <xdr:colOff>127000</xdr:colOff>
      <xdr:row>88</xdr:row>
      <xdr:rowOff>0</xdr:rowOff>
    </xdr:to>
    <xdr:sp macro="" textlink="">
      <xdr:nvSpPr>
        <xdr:cNvPr id="894" name="正方形/長方形 893"/>
        <xdr:cNvSpPr/>
      </xdr:nvSpPr>
      <xdr:spPr>
        <a:xfrm>
          <a:off x="165862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144780</xdr:rowOff>
    </xdr:to>
    <xdr:sp macro="" textlink="">
      <xdr:nvSpPr>
        <xdr:cNvPr id="895" name="正方形/長方形 894"/>
        <xdr:cNvSpPr/>
      </xdr:nvSpPr>
      <xdr:spPr>
        <a:xfrm>
          <a:off x="174879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91440</xdr:rowOff>
    </xdr:from>
    <xdr:to>
      <xdr:col>110</xdr:col>
      <xdr:colOff>0</xdr:colOff>
      <xdr:row>88</xdr:row>
      <xdr:rowOff>0</xdr:rowOff>
    </xdr:to>
    <xdr:sp macro="" textlink="">
      <xdr:nvSpPr>
        <xdr:cNvPr id="896" name="正方形/長方形 895"/>
        <xdr:cNvSpPr/>
      </xdr:nvSpPr>
      <xdr:spPr>
        <a:xfrm>
          <a:off x="174879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144780</xdr:rowOff>
    </xdr:to>
    <xdr:sp macro="" textlink="">
      <xdr:nvSpPr>
        <xdr:cNvPr id="897" name="正方形/長方形 896"/>
        <xdr:cNvSpPr/>
      </xdr:nvSpPr>
      <xdr:spPr>
        <a:xfrm>
          <a:off x="185166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91440</xdr:rowOff>
    </xdr:from>
    <xdr:to>
      <xdr:col>116</xdr:col>
      <xdr:colOff>0</xdr:colOff>
      <xdr:row>88</xdr:row>
      <xdr:rowOff>0</xdr:rowOff>
    </xdr:to>
    <xdr:sp macro="" textlink="">
      <xdr:nvSpPr>
        <xdr:cNvPr id="898" name="正方形/長方形 897"/>
        <xdr:cNvSpPr/>
      </xdr:nvSpPr>
      <xdr:spPr>
        <a:xfrm>
          <a:off x="185166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6459200" y="14560550"/>
          <a:ext cx="422910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33045"/>
    <xdr:sp macro="" textlink="">
      <xdr:nvSpPr>
        <xdr:cNvPr id="900" name="テキスト ボックス 899"/>
        <xdr:cNvSpPr txBox="1"/>
      </xdr:nvSpPr>
      <xdr:spPr>
        <a:xfrm>
          <a:off x="1644015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64592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64592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905"/>
    <xdr:sp macro="" textlink="">
      <xdr:nvSpPr>
        <xdr:cNvPr id="903" name="テキスト ボックス 902"/>
        <xdr:cNvSpPr txBox="1"/>
      </xdr:nvSpPr>
      <xdr:spPr>
        <a:xfrm>
          <a:off x="16248380" y="155422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6459200" y="1456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64160"/>
    <xdr:sp macro="" textlink="">
      <xdr:nvSpPr>
        <xdr:cNvPr id="905" name="テキスト ボックス 904"/>
        <xdr:cNvSpPr txBox="1"/>
      </xdr:nvSpPr>
      <xdr:spPr>
        <a:xfrm>
          <a:off x="16248380" y="1442593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6459200" y="14560550"/>
          <a:ext cx="422910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199497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19881850" y="15684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00025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19881850" y="15684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94</xdr:row>
      <xdr:rowOff>139700</xdr:rowOff>
    </xdr:from>
    <xdr:to>
      <xdr:col>116</xdr:col>
      <xdr:colOff>63500</xdr:colOff>
      <xdr:row>94</xdr:row>
      <xdr:rowOff>139700</xdr:rowOff>
    </xdr:to>
    <xdr:cxnSp macro="">
      <xdr:nvCxnSpPr>
        <xdr:cNvPr id="912" name="直線コネクタ 911"/>
        <xdr:cNvCxnSpPr/>
      </xdr:nvCxnSpPr>
      <xdr:spPr>
        <a:xfrm>
          <a:off x="19198590" y="15684500"/>
          <a:ext cx="7531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00025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167640</xdr:colOff>
      <xdr:row>94</xdr:row>
      <xdr:rowOff>139700</xdr:rowOff>
    </xdr:to>
    <xdr:cxnSp macro="">
      <xdr:nvCxnSpPr>
        <xdr:cNvPr id="915" name="直線コネクタ 914"/>
        <xdr:cNvCxnSpPr/>
      </xdr:nvCxnSpPr>
      <xdr:spPr>
        <a:xfrm>
          <a:off x="18395950" y="1568450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9555" cy="259080"/>
    <xdr:sp macro="" textlink="">
      <xdr:nvSpPr>
        <xdr:cNvPr id="917" name="テキスト ボックス 916"/>
        <xdr:cNvSpPr txBox="1"/>
      </xdr:nvSpPr>
      <xdr:spPr>
        <a:xfrm>
          <a:off x="1908429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7602200" y="156845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20" name="テキスト ボックス 919"/>
        <xdr:cNvSpPr txBox="1"/>
      </xdr:nvSpPr>
      <xdr:spPr>
        <a:xfrm>
          <a:off x="1829054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94</xdr:row>
      <xdr:rowOff>139700</xdr:rowOff>
    </xdr:from>
    <xdr:to>
      <xdr:col>102</xdr:col>
      <xdr:colOff>114300</xdr:colOff>
      <xdr:row>94</xdr:row>
      <xdr:rowOff>139700</xdr:rowOff>
    </xdr:to>
    <xdr:cxnSp macro="">
      <xdr:nvCxnSpPr>
        <xdr:cNvPr id="921" name="直線コネクタ 920"/>
        <xdr:cNvCxnSpPr/>
      </xdr:nvCxnSpPr>
      <xdr:spPr>
        <a:xfrm>
          <a:off x="16798290" y="15684500"/>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95</xdr:row>
      <xdr:rowOff>10160</xdr:rowOff>
    </xdr:from>
    <xdr:ext cx="249555" cy="259080"/>
    <xdr:sp macro="" textlink="">
      <xdr:nvSpPr>
        <xdr:cNvPr id="923" name="テキスト ボックス 922"/>
        <xdr:cNvSpPr txBox="1"/>
      </xdr:nvSpPr>
      <xdr:spPr>
        <a:xfrm>
          <a:off x="1748409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9555" cy="259080"/>
    <xdr:sp macro="" textlink="">
      <xdr:nvSpPr>
        <xdr:cNvPr id="925" name="テキスト ボックス 924"/>
        <xdr:cNvSpPr txBox="1"/>
      </xdr:nvSpPr>
      <xdr:spPr>
        <a:xfrm>
          <a:off x="1668399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xdr:cNvSpPr txBox="1"/>
      </xdr:nvSpPr>
      <xdr:spPr>
        <a:xfrm>
          <a:off x="197802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101</xdr:row>
      <xdr:rowOff>80010</xdr:rowOff>
    </xdr:from>
    <xdr:ext cx="762000" cy="259080"/>
    <xdr:sp macro="" textlink="">
      <xdr:nvSpPr>
        <xdr:cNvPr id="927" name="テキスト ボックス 926"/>
        <xdr:cNvSpPr txBox="1"/>
      </xdr:nvSpPr>
      <xdr:spPr>
        <a:xfrm>
          <a:off x="190271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xdr:cNvSpPr txBox="1"/>
      </xdr:nvSpPr>
      <xdr:spPr>
        <a:xfrm>
          <a:off x="18224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7430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101</xdr:row>
      <xdr:rowOff>80010</xdr:rowOff>
    </xdr:from>
    <xdr:ext cx="762000" cy="259080"/>
    <xdr:sp macro="" textlink="">
      <xdr:nvSpPr>
        <xdr:cNvPr id="930" name="テキスト ボックス 929"/>
        <xdr:cNvSpPr txBox="1"/>
      </xdr:nvSpPr>
      <xdr:spPr>
        <a:xfrm>
          <a:off x="166268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00025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9555" cy="259080"/>
    <xdr:sp macro="" textlink="">
      <xdr:nvSpPr>
        <xdr:cNvPr id="934" name="テキスト ボックス 933"/>
        <xdr:cNvSpPr txBox="1"/>
      </xdr:nvSpPr>
      <xdr:spPr>
        <a:xfrm>
          <a:off x="1908429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36" name="テキスト ボックス 935"/>
        <xdr:cNvSpPr txBox="1"/>
      </xdr:nvSpPr>
      <xdr:spPr>
        <a:xfrm>
          <a:off x="1829054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93</xdr:row>
      <xdr:rowOff>35560</xdr:rowOff>
    </xdr:from>
    <xdr:ext cx="249555" cy="259080"/>
    <xdr:sp macro="" textlink="">
      <xdr:nvSpPr>
        <xdr:cNvPr id="938" name="テキスト ボックス 937"/>
        <xdr:cNvSpPr txBox="1"/>
      </xdr:nvSpPr>
      <xdr:spPr>
        <a:xfrm>
          <a:off x="1748409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9555" cy="259080"/>
    <xdr:sp macro="" textlink="">
      <xdr:nvSpPr>
        <xdr:cNvPr id="940" name="テキスト ボックス 939"/>
        <xdr:cNvSpPr txBox="1"/>
      </xdr:nvSpPr>
      <xdr:spPr>
        <a:xfrm>
          <a:off x="1668399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685800" y="17272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11200" y="175260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歳出決算総額は、住民一人当たり約422,000円となっている。</a:t>
          </a:r>
        </a:p>
        <a:p>
          <a:r>
            <a:rPr kumimoji="1" lang="ja-JP" altLang="en-US" sz="900">
              <a:solidFill>
                <a:sysClr val="windowText" lastClr="000000"/>
              </a:solidFill>
              <a:latin typeface="ＭＳ Ｐゴシック"/>
              <a:ea typeface="ＭＳ Ｐゴシック"/>
            </a:rPr>
            <a:t>補助費等の住民一人当たりのコストは前年度比6,100円（12.2</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）増加し、55,971円となった。過年度国,都支出金等還付金や子育て世帯応援給付金、高齢者物価高騰対策給付金等により増となった。</a:t>
          </a:r>
        </a:p>
        <a:p>
          <a:r>
            <a:rPr kumimoji="1" lang="ja-JP" altLang="en-US" sz="900">
              <a:solidFill>
                <a:sysClr val="windowText" lastClr="000000"/>
              </a:solidFill>
              <a:latin typeface="ＭＳ Ｐゴシック"/>
              <a:ea typeface="ＭＳ Ｐゴシック"/>
            </a:rPr>
            <a:t>物件費の住民一人当たりのコストは前年度比7,346円（10.8</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）増加し、75,338円となった。新型コロナ予防接種事業等の減があるものの、各公共施設等光熱費等の増により増となった。</a:t>
          </a:r>
        </a:p>
        <a:p>
          <a:r>
            <a:rPr kumimoji="1" lang="ja-JP" altLang="en-US" sz="900">
              <a:solidFill>
                <a:sysClr val="windowText" lastClr="000000"/>
              </a:solidFill>
              <a:latin typeface="ＭＳ Ｐゴシック"/>
              <a:ea typeface="ＭＳ Ｐゴシック"/>
            </a:rPr>
            <a:t>扶助費の住民一人当たりのコストは前年度比6,725円（5.2％）減少し、123,594円となった。子育て世帯への臨時特別給付などにより減となった。</a:t>
          </a:r>
        </a:p>
        <a:p>
          <a:r>
            <a:rPr kumimoji="1" lang="ja-JP" altLang="en-US" sz="900">
              <a:solidFill>
                <a:sysClr val="windowText" lastClr="000000"/>
              </a:solidFill>
              <a:latin typeface="ＭＳ Ｐゴシック"/>
              <a:ea typeface="ＭＳ Ｐゴシック"/>
            </a:rPr>
            <a:t>繰</a:t>
          </a:r>
          <a:r>
            <a:rPr kumimoji="1" lang="ja-JP" altLang="en-US" sz="900">
              <a:solidFill>
                <a:schemeClr val="tx1"/>
              </a:solidFill>
              <a:latin typeface="ＭＳ Ｐゴシック"/>
              <a:ea typeface="ＭＳ Ｐゴシック"/>
            </a:rPr>
            <a:t>出金の住民一</a:t>
          </a:r>
          <a:r>
            <a:rPr kumimoji="1" lang="ja-JP" altLang="en-US" sz="900">
              <a:solidFill>
                <a:sysClr val="windowText" lastClr="000000"/>
              </a:solidFill>
              <a:latin typeface="ＭＳ Ｐゴシック"/>
              <a:ea typeface="ＭＳ Ｐゴシック"/>
            </a:rPr>
            <a:t>人当たりのコストは前年度比4,748円（12.7％）増加し、42,151円となった。狛江駅北口地下駐車場の大規模改修に伴う駐車場事業特別会計への建築費繰出金や、国民健康保険事業費納付金の増による国民健康保険特別会計繰出金の増により、全体として増となった。</a:t>
          </a:r>
        </a:p>
        <a:p>
          <a:r>
            <a:rPr kumimoji="1" lang="ja-JP" altLang="en-US" sz="900">
              <a:solidFill>
                <a:schemeClr val="tx1"/>
              </a:solidFill>
              <a:latin typeface="ＭＳ Ｐゴシック"/>
              <a:ea typeface="ＭＳ Ｐゴシック"/>
            </a:rPr>
            <a:t>普通建設事業費（うち新規整備）の住民一人当たりのコストは、前年度比2,110円（63.4</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減少し、1,217円となった。ぽかぽか広場整備（緑道部分）や多世代・多機能型交流拠点整備などが主な要因である。また、普通建設事業費（うち更新整備）の住民一人当たりのコストは、前年度比758円（3.5％）減少し</a:t>
          </a:r>
          <a:r>
            <a:rPr kumimoji="1" lang="en-US" altLang="ja-JP" sz="900">
              <a:solidFill>
                <a:schemeClr val="tx1"/>
              </a:solidFill>
              <a:latin typeface="ＭＳ Ｐゴシック"/>
              <a:ea typeface="ＭＳ Ｐゴシック"/>
            </a:rPr>
            <a:t>20,679</a:t>
          </a:r>
          <a:r>
            <a:rPr kumimoji="1" lang="ja-JP" altLang="en-US" sz="900">
              <a:solidFill>
                <a:schemeClr val="tx1"/>
              </a:solidFill>
              <a:latin typeface="ＭＳ Ｐゴシック"/>
              <a:ea typeface="ＭＳ Ｐゴシック"/>
            </a:rPr>
            <a:t>円となった。市民ホール改修工事、第三小学校大規模改修二期工事、第二中学校大規模改修二期工事などが主な要因である。普通建設事業費全体での住民一人あたりのコストは前年度比1,153円（4.6</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）増加し、26,179円となり、全国平均、東京都平均を下回っている。狛江市公共施設整備計画に基づき、限られた予算の中で計画的に整備等を継続して行っている。</a:t>
          </a:r>
        </a:p>
        <a:p>
          <a:r>
            <a:rPr kumimoji="1" lang="ja-JP" altLang="en-US" sz="900">
              <a:solidFill>
                <a:schemeClr val="tx1"/>
              </a:solidFill>
              <a:latin typeface="ＭＳ Ｐゴシック"/>
              <a:ea typeface="ＭＳ Ｐゴシック"/>
            </a:rPr>
            <a:t>公債費の住民一人当たりのコストは前年度比438円（2.2</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）減少し、19,927円となった。</a:t>
          </a:r>
          <a:r>
            <a:rPr kumimoji="1" lang="ja-JP" altLang="en-US" sz="900">
              <a:latin typeface="ＭＳ Ｐゴシック"/>
              <a:ea typeface="ＭＳ Ｐゴシック"/>
            </a:rPr>
            <a:t>過去の都市整備事業債の償還はピークを過ぎたものの、大規模事業が続き、一時的な借入額の増が見込まれる。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77470</xdr:rowOff>
    </xdr:to>
    <xdr:sp macro="" textlink="">
      <xdr:nvSpPr>
        <xdr:cNvPr id="2" name="正方形/長方形 1"/>
        <xdr:cNvSpPr/>
      </xdr:nvSpPr>
      <xdr:spPr>
        <a:xfrm>
          <a:off x="577850" y="127000"/>
          <a:ext cx="11423650"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63500</xdr:rowOff>
    </xdr:to>
    <xdr:sp macro="" textlink="">
      <xdr:nvSpPr>
        <xdr:cNvPr id="3" name="正方形/長方形 2"/>
        <xdr:cNvSpPr/>
      </xdr:nvSpPr>
      <xdr:spPr>
        <a:xfrm>
          <a:off x="17145000" y="189865"/>
          <a:ext cx="354330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38735</xdr:rowOff>
    </xdr:to>
    <xdr:sp macro="" textlink="">
      <xdr:nvSpPr>
        <xdr:cNvPr id="4" name="正方形/長方形 3"/>
        <xdr:cNvSpPr/>
      </xdr:nvSpPr>
      <xdr:spPr>
        <a:xfrm>
          <a:off x="17164050" y="215900"/>
          <a:ext cx="34988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7189450" y="242570"/>
          <a:ext cx="3441700" cy="4241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63500</xdr:rowOff>
    </xdr:to>
    <xdr:sp macro="" textlink="">
      <xdr:nvSpPr>
        <xdr:cNvPr id="6" name="正方形/長方形 5"/>
        <xdr:cNvSpPr/>
      </xdr:nvSpPr>
      <xdr:spPr>
        <a:xfrm>
          <a:off x="14636750" y="189865"/>
          <a:ext cx="239395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38735</xdr:rowOff>
    </xdr:to>
    <xdr:sp macro="" textlink="">
      <xdr:nvSpPr>
        <xdr:cNvPr id="7" name="正方形/長方形 6"/>
        <xdr:cNvSpPr/>
      </xdr:nvSpPr>
      <xdr:spPr>
        <a:xfrm>
          <a:off x="14662150" y="215900"/>
          <a:ext cx="23495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13335</xdr:rowOff>
    </xdr:to>
    <xdr:sp macro="" textlink="">
      <xdr:nvSpPr>
        <xdr:cNvPr id="8" name="正方形/長方形 7"/>
        <xdr:cNvSpPr/>
      </xdr:nvSpPr>
      <xdr:spPr>
        <a:xfrm>
          <a:off x="14687550" y="242570"/>
          <a:ext cx="229235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95885</xdr:rowOff>
    </xdr:to>
    <xdr:sp macro="" textlink="">
      <xdr:nvSpPr>
        <xdr:cNvPr id="9" name="正方形/長方形 8"/>
        <xdr:cNvSpPr/>
      </xdr:nvSpPr>
      <xdr:spPr>
        <a:xfrm>
          <a:off x="685800" y="864235"/>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82,749
81,387
6.39
37,179,103
34,955,048
2,047,112
17,295,242
17,805,888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165100</xdr:rowOff>
    </xdr:to>
    <xdr:sp macro="" textlink="">
      <xdr:nvSpPr>
        <xdr:cNvPr id="13" name="正方形/長方形 12"/>
        <xdr:cNvSpPr/>
      </xdr:nvSpPr>
      <xdr:spPr>
        <a:xfrm>
          <a:off x="4584700" y="916305"/>
          <a:ext cx="1822450"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165100</xdr:rowOff>
    </xdr:to>
    <xdr:sp macro="" textlink="">
      <xdr:nvSpPr>
        <xdr:cNvPr id="14" name="正方形/長方形 13"/>
        <xdr:cNvSpPr/>
      </xdr:nvSpPr>
      <xdr:spPr>
        <a:xfrm>
          <a:off x="6407150" y="916305"/>
          <a:ext cx="1136650"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95885</xdr:rowOff>
    </xdr:from>
    <xdr:to>
      <xdr:col>47</xdr:col>
      <xdr:colOff>127000</xdr:colOff>
      <xdr:row>11</xdr:row>
      <xdr:rowOff>5715</xdr:rowOff>
    </xdr:to>
    <xdr:sp macro="" textlink="">
      <xdr:nvSpPr>
        <xdr:cNvPr id="15" name="正方形/長方形 14"/>
        <xdr:cNvSpPr/>
      </xdr:nvSpPr>
      <xdr:spPr>
        <a:xfrm>
          <a:off x="7607300" y="927735"/>
          <a:ext cx="577850" cy="900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122555</xdr:rowOff>
    </xdr:to>
    <xdr:sp macro="" textlink="">
      <xdr:nvSpPr>
        <xdr:cNvPr id="16" name="正方形/長方形 15"/>
        <xdr:cNvSpPr/>
      </xdr:nvSpPr>
      <xdr:spPr>
        <a:xfrm>
          <a:off x="4584700" y="165735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122555</xdr:rowOff>
    </xdr:to>
    <xdr:sp macro="" textlink="">
      <xdr:nvSpPr>
        <xdr:cNvPr id="17" name="正方形/長方形 16"/>
        <xdr:cNvSpPr/>
      </xdr:nvSpPr>
      <xdr:spPr>
        <a:xfrm>
          <a:off x="6470650" y="165735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9969500" y="864235"/>
          <a:ext cx="1371600" cy="11074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95885</xdr:rowOff>
    </xdr:from>
    <xdr:to>
      <xdr:col>67</xdr:col>
      <xdr:colOff>31750</xdr:colOff>
      <xdr:row>7</xdr:row>
      <xdr:rowOff>5715</xdr:rowOff>
    </xdr:to>
    <xdr:sp macro="" textlink="">
      <xdr:nvSpPr>
        <xdr:cNvPr id="19" name="正方形/長方形 18"/>
        <xdr:cNvSpPr/>
      </xdr:nvSpPr>
      <xdr:spPr>
        <a:xfrm>
          <a:off x="10210800" y="927735"/>
          <a:ext cx="1308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103505</xdr:rowOff>
    </xdr:to>
    <xdr:sp macro="" textlink="">
      <xdr:nvSpPr>
        <xdr:cNvPr id="20" name="正方形/長方形 19"/>
        <xdr:cNvSpPr/>
      </xdr:nvSpPr>
      <xdr:spPr>
        <a:xfrm>
          <a:off x="10210800" y="118046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128270</xdr:rowOff>
    </xdr:to>
    <xdr:sp macro="" textlink="">
      <xdr:nvSpPr>
        <xdr:cNvPr id="21" name="正方形/長方形 20"/>
        <xdr:cNvSpPr/>
      </xdr:nvSpPr>
      <xdr:spPr>
        <a:xfrm>
          <a:off x="10210800" y="1497965"/>
          <a:ext cx="13081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052050" y="103568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89535</xdr:rowOff>
    </xdr:to>
    <xdr:sp macro="" textlink="">
      <xdr:nvSpPr>
        <xdr:cNvPr id="23" name="楕円 22"/>
        <xdr:cNvSpPr/>
      </xdr:nvSpPr>
      <xdr:spPr>
        <a:xfrm>
          <a:off x="10106025" y="993140"/>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13335</xdr:rowOff>
    </xdr:to>
    <xdr:sp macro="" textlink="">
      <xdr:nvSpPr>
        <xdr:cNvPr id="24" name="フローチャート: 判断 23"/>
        <xdr:cNvSpPr/>
      </xdr:nvSpPr>
      <xdr:spPr>
        <a:xfrm>
          <a:off x="10106025" y="124650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153670</xdr:rowOff>
    </xdr:from>
    <xdr:to>
      <xdr:col>59</xdr:col>
      <xdr:colOff>17780</xdr:colOff>
      <xdr:row>9</xdr:row>
      <xdr:rowOff>122555</xdr:rowOff>
    </xdr:to>
    <xdr:cxnSp macro="">
      <xdr:nvCxnSpPr>
        <xdr:cNvPr id="25" name="直線コネクタ 24"/>
        <xdr:cNvCxnSpPr/>
      </xdr:nvCxnSpPr>
      <xdr:spPr>
        <a:xfrm>
          <a:off x="10133330" y="148082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153670</xdr:rowOff>
    </xdr:from>
    <xdr:to>
      <xdr:col>59</xdr:col>
      <xdr:colOff>107950</xdr:colOff>
      <xdr:row>8</xdr:row>
      <xdr:rowOff>153670</xdr:rowOff>
    </xdr:to>
    <xdr:cxnSp macro="">
      <xdr:nvCxnSpPr>
        <xdr:cNvPr id="26" name="直線コネクタ 25"/>
        <xdr:cNvCxnSpPr/>
      </xdr:nvCxnSpPr>
      <xdr:spPr>
        <a:xfrm>
          <a:off x="10071100" y="14808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48895</xdr:rowOff>
    </xdr:from>
    <xdr:to>
      <xdr:col>59</xdr:col>
      <xdr:colOff>17780</xdr:colOff>
      <xdr:row>11</xdr:row>
      <xdr:rowOff>17145</xdr:rowOff>
    </xdr:to>
    <xdr:cxnSp macro="">
      <xdr:nvCxnSpPr>
        <xdr:cNvPr id="27" name="直線コネクタ 26"/>
        <xdr:cNvCxnSpPr/>
      </xdr:nvCxnSpPr>
      <xdr:spPr>
        <a:xfrm flipV="1">
          <a:off x="10133330" y="170624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408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116205</xdr:rowOff>
    </xdr:from>
    <xdr:ext cx="8896350" cy="260985"/>
    <xdr:sp macro="" textlink="">
      <xdr:nvSpPr>
        <xdr:cNvPr id="29" name="テキスト ボックス 28"/>
        <xdr:cNvSpPr txBox="1"/>
      </xdr:nvSpPr>
      <xdr:spPr>
        <a:xfrm>
          <a:off x="641350" y="2764155"/>
          <a:ext cx="88963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89535</xdr:rowOff>
    </xdr:from>
    <xdr:ext cx="6046470" cy="259715"/>
    <xdr:sp macro="" textlink="">
      <xdr:nvSpPr>
        <xdr:cNvPr id="30" name="テキスト ボックス 29"/>
        <xdr:cNvSpPr txBox="1"/>
      </xdr:nvSpPr>
      <xdr:spPr>
        <a:xfrm>
          <a:off x="641350" y="306768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715"/>
    <xdr:sp macro="" textlink="">
      <xdr:nvSpPr>
        <xdr:cNvPr id="31" name="テキスト ボックス 30"/>
        <xdr:cNvSpPr txBox="1"/>
      </xdr:nvSpPr>
      <xdr:spPr>
        <a:xfrm>
          <a:off x="641350" y="3371850"/>
          <a:ext cx="82315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32385</xdr:rowOff>
    </xdr:to>
    <xdr:sp macro="" textlink="">
      <xdr:nvSpPr>
        <xdr:cNvPr id="32" name="正方形/長方形 31"/>
        <xdr:cNvSpPr/>
      </xdr:nvSpPr>
      <xdr:spPr>
        <a:xfrm>
          <a:off x="685800" y="3860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142240</xdr:rowOff>
    </xdr:to>
    <xdr:sp macro="" textlink="">
      <xdr:nvSpPr>
        <xdr:cNvPr id="33" name="正方形/長方形 32"/>
        <xdr:cNvSpPr/>
      </xdr:nvSpPr>
      <xdr:spPr>
        <a:xfrm>
          <a:off x="8128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89535</xdr:rowOff>
    </xdr:from>
    <xdr:to>
      <xdr:col>12</xdr:col>
      <xdr:colOff>127000</xdr:colOff>
      <xdr:row>28</xdr:row>
      <xdr:rowOff>0</xdr:rowOff>
    </xdr:to>
    <xdr:sp macro="" textlink="">
      <xdr:nvSpPr>
        <xdr:cNvPr id="34" name="正方形/長方形 33"/>
        <xdr:cNvSpPr/>
      </xdr:nvSpPr>
      <xdr:spPr>
        <a:xfrm>
          <a:off x="8128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142240</xdr:rowOff>
    </xdr:to>
    <xdr:sp macro="" textlink="">
      <xdr:nvSpPr>
        <xdr:cNvPr id="35" name="正方形/長方形 34"/>
        <xdr:cNvSpPr/>
      </xdr:nvSpPr>
      <xdr:spPr>
        <a:xfrm>
          <a:off x="17145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89535</xdr:rowOff>
    </xdr:from>
    <xdr:to>
      <xdr:col>18</xdr:col>
      <xdr:colOff>0</xdr:colOff>
      <xdr:row>28</xdr:row>
      <xdr:rowOff>0</xdr:rowOff>
    </xdr:to>
    <xdr:sp macro="" textlink="">
      <xdr:nvSpPr>
        <xdr:cNvPr id="36" name="正方形/長方形 35"/>
        <xdr:cNvSpPr/>
      </xdr:nvSpPr>
      <xdr:spPr>
        <a:xfrm>
          <a:off x="17145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142240</xdr:rowOff>
    </xdr:to>
    <xdr:sp macro="" textlink="">
      <xdr:nvSpPr>
        <xdr:cNvPr id="37" name="正方形/長方形 36"/>
        <xdr:cNvSpPr/>
      </xdr:nvSpPr>
      <xdr:spPr>
        <a:xfrm>
          <a:off x="27432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89535</xdr:rowOff>
    </xdr:from>
    <xdr:to>
      <xdr:col>24</xdr:col>
      <xdr:colOff>0</xdr:colOff>
      <xdr:row>28</xdr:row>
      <xdr:rowOff>0</xdr:rowOff>
    </xdr:to>
    <xdr:sp macro="" textlink="">
      <xdr:nvSpPr>
        <xdr:cNvPr id="38" name="正方形/長方形 37"/>
        <xdr:cNvSpPr/>
      </xdr:nvSpPr>
      <xdr:spPr>
        <a:xfrm>
          <a:off x="27432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84455</xdr:rowOff>
    </xdr:to>
    <xdr:sp macro="" textlink="">
      <xdr:nvSpPr>
        <xdr:cNvPr id="39" name="正方形/長方形 38"/>
        <xdr:cNvSpPr/>
      </xdr:nvSpPr>
      <xdr:spPr>
        <a:xfrm>
          <a:off x="685800" y="4653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29235"/>
    <xdr:sp macro="" textlink="">
      <xdr:nvSpPr>
        <xdr:cNvPr id="40" name="テキスト ボックス 39"/>
        <xdr:cNvSpPr txBox="1"/>
      </xdr:nvSpPr>
      <xdr:spPr>
        <a:xfrm>
          <a:off x="6667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685800" y="685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113665</xdr:rowOff>
    </xdr:from>
    <xdr:ext cx="467360" cy="262255"/>
    <xdr:sp macro="" textlink="">
      <xdr:nvSpPr>
        <xdr:cNvPr id="42" name="テキスト ボックス 41"/>
        <xdr:cNvSpPr txBox="1"/>
      </xdr:nvSpPr>
      <xdr:spPr>
        <a:xfrm>
          <a:off x="275590" y="672401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142240</xdr:rowOff>
    </xdr:from>
    <xdr:to>
      <xdr:col>28</xdr:col>
      <xdr:colOff>114300</xdr:colOff>
      <xdr:row>38</xdr:row>
      <xdr:rowOff>142240</xdr:rowOff>
    </xdr:to>
    <xdr:cxnSp macro="">
      <xdr:nvCxnSpPr>
        <xdr:cNvPr id="43" name="直線コネクタ 42"/>
        <xdr:cNvCxnSpPr/>
      </xdr:nvCxnSpPr>
      <xdr:spPr>
        <a:xfrm>
          <a:off x="685800" y="642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165100</xdr:rowOff>
    </xdr:from>
    <xdr:ext cx="467360" cy="262255"/>
    <xdr:sp macro="" textlink="">
      <xdr:nvSpPr>
        <xdr:cNvPr id="44" name="テキスト ボックス 43"/>
        <xdr:cNvSpPr txBox="1"/>
      </xdr:nvSpPr>
      <xdr:spPr>
        <a:xfrm>
          <a:off x="275590" y="628015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85800" y="5974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7360" cy="259715"/>
    <xdr:sp macro="" textlink="">
      <xdr:nvSpPr>
        <xdr:cNvPr id="46" name="テキスト ボックス 45"/>
        <xdr:cNvSpPr txBox="1"/>
      </xdr:nvSpPr>
      <xdr:spPr>
        <a:xfrm>
          <a:off x="275590" y="583946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84455</xdr:rowOff>
    </xdr:from>
    <xdr:to>
      <xdr:col>28</xdr:col>
      <xdr:colOff>114300</xdr:colOff>
      <xdr:row>33</xdr:row>
      <xdr:rowOff>84455</xdr:rowOff>
    </xdr:to>
    <xdr:cxnSp macro="">
      <xdr:nvCxnSpPr>
        <xdr:cNvPr id="47" name="直線コネクタ 46"/>
        <xdr:cNvCxnSpPr/>
      </xdr:nvCxnSpPr>
      <xdr:spPr>
        <a:xfrm>
          <a:off x="685800" y="5539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113665</xdr:rowOff>
    </xdr:from>
    <xdr:ext cx="467360" cy="262255"/>
    <xdr:sp macro="" textlink="">
      <xdr:nvSpPr>
        <xdr:cNvPr id="48" name="テキスト ボックス 47"/>
        <xdr:cNvSpPr txBox="1"/>
      </xdr:nvSpPr>
      <xdr:spPr>
        <a:xfrm>
          <a:off x="275590" y="540321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142240</xdr:rowOff>
    </xdr:from>
    <xdr:to>
      <xdr:col>28</xdr:col>
      <xdr:colOff>114300</xdr:colOff>
      <xdr:row>30</xdr:row>
      <xdr:rowOff>142240</xdr:rowOff>
    </xdr:to>
    <xdr:cxnSp macro="">
      <xdr:nvCxnSpPr>
        <xdr:cNvPr id="49" name="直線コネクタ 48"/>
        <xdr:cNvCxnSpPr/>
      </xdr:nvCxnSpPr>
      <xdr:spPr>
        <a:xfrm>
          <a:off x="685800" y="5101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165100</xdr:rowOff>
    </xdr:from>
    <xdr:ext cx="467360" cy="262255"/>
    <xdr:sp macro="" textlink="">
      <xdr:nvSpPr>
        <xdr:cNvPr id="50" name="テキスト ボックス 49"/>
        <xdr:cNvSpPr txBox="1"/>
      </xdr:nvSpPr>
      <xdr:spPr>
        <a:xfrm>
          <a:off x="275590" y="495935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85800" y="4653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9715"/>
    <xdr:sp macro="" textlink="">
      <xdr:nvSpPr>
        <xdr:cNvPr id="52" name="テキスト ボックス 51"/>
        <xdr:cNvSpPr txBox="1"/>
      </xdr:nvSpPr>
      <xdr:spPr>
        <a:xfrm>
          <a:off x="275590" y="451866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84455</xdr:rowOff>
    </xdr:to>
    <xdr:sp macro="" textlink="">
      <xdr:nvSpPr>
        <xdr:cNvPr id="53" name="議会費グラフ枠"/>
        <xdr:cNvSpPr/>
      </xdr:nvSpPr>
      <xdr:spPr>
        <a:xfrm>
          <a:off x="685800" y="4653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145415</xdr:rowOff>
    </xdr:from>
    <xdr:to>
      <xdr:col>24</xdr:col>
      <xdr:colOff>62865</xdr:colOff>
      <xdr:row>37</xdr:row>
      <xdr:rowOff>147955</xdr:rowOff>
    </xdr:to>
    <xdr:cxnSp macro="">
      <xdr:nvCxnSpPr>
        <xdr:cNvPr id="54" name="直線コネクタ 53"/>
        <xdr:cNvCxnSpPr/>
      </xdr:nvCxnSpPr>
      <xdr:spPr>
        <a:xfrm flipV="1">
          <a:off x="4176395" y="5269865"/>
          <a:ext cx="1270" cy="993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60985"/>
    <xdr:sp macro="" textlink="">
      <xdr:nvSpPr>
        <xdr:cNvPr id="55" name="議会費最小値テキスト"/>
        <xdr:cNvSpPr txBox="1"/>
      </xdr:nvSpPr>
      <xdr:spPr>
        <a:xfrm>
          <a:off x="4229100" y="626554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147955</xdr:rowOff>
    </xdr:from>
    <xdr:to>
      <xdr:col>24</xdr:col>
      <xdr:colOff>152400</xdr:colOff>
      <xdr:row>37</xdr:row>
      <xdr:rowOff>147955</xdr:rowOff>
    </xdr:to>
    <xdr:cxnSp macro="">
      <xdr:nvCxnSpPr>
        <xdr:cNvPr id="56" name="直線コネクタ 55"/>
        <xdr:cNvCxnSpPr/>
      </xdr:nvCxnSpPr>
      <xdr:spPr>
        <a:xfrm>
          <a:off x="4108450" y="6263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90170</xdr:rowOff>
    </xdr:from>
    <xdr:ext cx="469900" cy="259080"/>
    <xdr:sp macro="" textlink="">
      <xdr:nvSpPr>
        <xdr:cNvPr id="57" name="議会費最大値テキスト"/>
        <xdr:cNvSpPr txBox="1"/>
      </xdr:nvSpPr>
      <xdr:spPr>
        <a:xfrm>
          <a:off x="4229100" y="504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dr:col>23</xdr:col>
      <xdr:colOff>165100</xdr:colOff>
      <xdr:row>31</xdr:row>
      <xdr:rowOff>145415</xdr:rowOff>
    </xdr:from>
    <xdr:to>
      <xdr:col>24</xdr:col>
      <xdr:colOff>152400</xdr:colOff>
      <xdr:row>31</xdr:row>
      <xdr:rowOff>145415</xdr:rowOff>
    </xdr:to>
    <xdr:cxnSp macro="">
      <xdr:nvCxnSpPr>
        <xdr:cNvPr id="58" name="直線コネクタ 57"/>
        <xdr:cNvCxnSpPr/>
      </xdr:nvCxnSpPr>
      <xdr:spPr>
        <a:xfrm>
          <a:off x="4108450" y="5269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34</xdr:row>
      <xdr:rowOff>48895</xdr:rowOff>
    </xdr:from>
    <xdr:to>
      <xdr:col>24</xdr:col>
      <xdr:colOff>63500</xdr:colOff>
      <xdr:row>34</xdr:row>
      <xdr:rowOff>107950</xdr:rowOff>
    </xdr:to>
    <xdr:cxnSp macro="">
      <xdr:nvCxnSpPr>
        <xdr:cNvPr id="59" name="直線コネクタ 58"/>
        <xdr:cNvCxnSpPr/>
      </xdr:nvCxnSpPr>
      <xdr:spPr>
        <a:xfrm flipV="1">
          <a:off x="3425190" y="5668645"/>
          <a:ext cx="75311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6985</xdr:rowOff>
    </xdr:from>
    <xdr:ext cx="469900" cy="263525"/>
    <xdr:sp macro="" textlink="">
      <xdr:nvSpPr>
        <xdr:cNvPr id="60" name="議会費平均値テキスト"/>
        <xdr:cNvSpPr txBox="1"/>
      </xdr:nvSpPr>
      <xdr:spPr>
        <a:xfrm>
          <a:off x="4229100" y="5791835"/>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29845</xdr:rowOff>
    </xdr:from>
    <xdr:to>
      <xdr:col>24</xdr:col>
      <xdr:colOff>114300</xdr:colOff>
      <xdr:row>35</xdr:row>
      <xdr:rowOff>132080</xdr:rowOff>
    </xdr:to>
    <xdr:sp macro="" textlink="">
      <xdr:nvSpPr>
        <xdr:cNvPr id="61" name="フローチャート: 判断 60"/>
        <xdr:cNvSpPr/>
      </xdr:nvSpPr>
      <xdr:spPr>
        <a:xfrm>
          <a:off x="4127500" y="5814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85725</xdr:rowOff>
    </xdr:from>
    <xdr:to>
      <xdr:col>19</xdr:col>
      <xdr:colOff>167640</xdr:colOff>
      <xdr:row>34</xdr:row>
      <xdr:rowOff>107950</xdr:rowOff>
    </xdr:to>
    <xdr:cxnSp macro="">
      <xdr:nvCxnSpPr>
        <xdr:cNvPr id="62" name="直線コネクタ 61"/>
        <xdr:cNvCxnSpPr/>
      </xdr:nvCxnSpPr>
      <xdr:spPr>
        <a:xfrm>
          <a:off x="2622550" y="5705475"/>
          <a:ext cx="80264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17145</xdr:rowOff>
    </xdr:from>
    <xdr:to>
      <xdr:col>20</xdr:col>
      <xdr:colOff>38100</xdr:colOff>
      <xdr:row>35</xdr:row>
      <xdr:rowOff>118745</xdr:rowOff>
    </xdr:to>
    <xdr:sp macro="" textlink="">
      <xdr:nvSpPr>
        <xdr:cNvPr id="63" name="フローチャート: 判断 62"/>
        <xdr:cNvSpPr/>
      </xdr:nvSpPr>
      <xdr:spPr>
        <a:xfrm>
          <a:off x="3384550" y="5801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111125</xdr:rowOff>
    </xdr:from>
    <xdr:ext cx="469900" cy="262255"/>
    <xdr:sp macro="" textlink="">
      <xdr:nvSpPr>
        <xdr:cNvPr id="64" name="テキスト ボックス 63"/>
        <xdr:cNvSpPr txBox="1"/>
      </xdr:nvSpPr>
      <xdr:spPr>
        <a:xfrm>
          <a:off x="3219450" y="58959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57150</xdr:rowOff>
    </xdr:from>
    <xdr:to>
      <xdr:col>15</xdr:col>
      <xdr:colOff>50800</xdr:colOff>
      <xdr:row>34</xdr:row>
      <xdr:rowOff>85725</xdr:rowOff>
    </xdr:to>
    <xdr:cxnSp macro="">
      <xdr:nvCxnSpPr>
        <xdr:cNvPr id="65" name="直線コネクタ 64"/>
        <xdr:cNvCxnSpPr/>
      </xdr:nvCxnSpPr>
      <xdr:spPr>
        <a:xfrm>
          <a:off x="1828800" y="567690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144145</xdr:rowOff>
    </xdr:from>
    <xdr:to>
      <xdr:col>15</xdr:col>
      <xdr:colOff>101600</xdr:colOff>
      <xdr:row>35</xdr:row>
      <xdr:rowOff>73025</xdr:rowOff>
    </xdr:to>
    <xdr:sp macro="" textlink="">
      <xdr:nvSpPr>
        <xdr:cNvPr id="66" name="フローチャート: 判断 65"/>
        <xdr:cNvSpPr/>
      </xdr:nvSpPr>
      <xdr:spPr>
        <a:xfrm>
          <a:off x="2571750" y="576389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62865</xdr:rowOff>
    </xdr:from>
    <xdr:ext cx="469900" cy="259080"/>
    <xdr:sp macro="" textlink="">
      <xdr:nvSpPr>
        <xdr:cNvPr id="67" name="テキスト ボックス 66"/>
        <xdr:cNvSpPr txBox="1"/>
      </xdr:nvSpPr>
      <xdr:spPr>
        <a:xfrm>
          <a:off x="2406650" y="584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34</xdr:row>
      <xdr:rowOff>38100</xdr:rowOff>
    </xdr:from>
    <xdr:to>
      <xdr:col>10</xdr:col>
      <xdr:colOff>114300</xdr:colOff>
      <xdr:row>34</xdr:row>
      <xdr:rowOff>57150</xdr:rowOff>
    </xdr:to>
    <xdr:cxnSp macro="">
      <xdr:nvCxnSpPr>
        <xdr:cNvPr id="68" name="直線コネクタ 67"/>
        <xdr:cNvCxnSpPr/>
      </xdr:nvCxnSpPr>
      <xdr:spPr>
        <a:xfrm>
          <a:off x="1024890" y="5657850"/>
          <a:ext cx="80391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95250</xdr:rowOff>
    </xdr:from>
    <xdr:to>
      <xdr:col>10</xdr:col>
      <xdr:colOff>165100</xdr:colOff>
      <xdr:row>35</xdr:row>
      <xdr:rowOff>24130</xdr:rowOff>
    </xdr:to>
    <xdr:sp macro="" textlink="">
      <xdr:nvSpPr>
        <xdr:cNvPr id="69" name="フローチャート: 判断 68"/>
        <xdr:cNvSpPr/>
      </xdr:nvSpPr>
      <xdr:spPr>
        <a:xfrm>
          <a:off x="1778000" y="571500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17145</xdr:rowOff>
    </xdr:from>
    <xdr:ext cx="466725" cy="260985"/>
    <xdr:sp macro="" textlink="">
      <xdr:nvSpPr>
        <xdr:cNvPr id="70" name="テキスト ボックス 69"/>
        <xdr:cNvSpPr txBox="1"/>
      </xdr:nvSpPr>
      <xdr:spPr>
        <a:xfrm>
          <a:off x="1612900" y="5801995"/>
          <a:ext cx="466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85090</xdr:rowOff>
    </xdr:from>
    <xdr:to>
      <xdr:col>6</xdr:col>
      <xdr:colOff>38100</xdr:colOff>
      <xdr:row>35</xdr:row>
      <xdr:rowOff>14605</xdr:rowOff>
    </xdr:to>
    <xdr:sp macro="" textlink="">
      <xdr:nvSpPr>
        <xdr:cNvPr id="71" name="フローチャート: 判断 70"/>
        <xdr:cNvSpPr/>
      </xdr:nvSpPr>
      <xdr:spPr>
        <a:xfrm>
          <a:off x="984250" y="570484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4445</xdr:rowOff>
    </xdr:from>
    <xdr:ext cx="469900" cy="262255"/>
    <xdr:sp macro="" textlink="">
      <xdr:nvSpPr>
        <xdr:cNvPr id="72" name="テキスト ボックス 71"/>
        <xdr:cNvSpPr txBox="1"/>
      </xdr:nvSpPr>
      <xdr:spPr>
        <a:xfrm>
          <a:off x="819150" y="578929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81280</xdr:rowOff>
    </xdr:from>
    <xdr:ext cx="762000" cy="262255"/>
    <xdr:sp macro="" textlink="">
      <xdr:nvSpPr>
        <xdr:cNvPr id="73" name="テキスト ボックス 72"/>
        <xdr:cNvSpPr txBox="1"/>
      </xdr:nvSpPr>
      <xdr:spPr>
        <a:xfrm>
          <a:off x="40068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41</xdr:row>
      <xdr:rowOff>81280</xdr:rowOff>
    </xdr:from>
    <xdr:ext cx="762000" cy="262255"/>
    <xdr:sp macro="" textlink="">
      <xdr:nvSpPr>
        <xdr:cNvPr id="74" name="テキスト ボックス 73"/>
        <xdr:cNvSpPr txBox="1"/>
      </xdr:nvSpPr>
      <xdr:spPr>
        <a:xfrm>
          <a:off x="32537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81280</xdr:rowOff>
    </xdr:from>
    <xdr:ext cx="762000" cy="262255"/>
    <xdr:sp macro="" textlink="">
      <xdr:nvSpPr>
        <xdr:cNvPr id="75" name="テキスト ボックス 74"/>
        <xdr:cNvSpPr txBox="1"/>
      </xdr:nvSpPr>
      <xdr:spPr>
        <a:xfrm>
          <a:off x="24511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81280</xdr:rowOff>
    </xdr:from>
    <xdr:ext cx="762000" cy="262255"/>
    <xdr:sp macro="" textlink="">
      <xdr:nvSpPr>
        <xdr:cNvPr id="76" name="テキスト ボックス 75"/>
        <xdr:cNvSpPr txBox="1"/>
      </xdr:nvSpPr>
      <xdr:spPr>
        <a:xfrm>
          <a:off x="16573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41</xdr:row>
      <xdr:rowOff>81280</xdr:rowOff>
    </xdr:from>
    <xdr:ext cx="762000" cy="262255"/>
    <xdr:sp macro="" textlink="">
      <xdr:nvSpPr>
        <xdr:cNvPr id="77" name="テキスト ボックス 76"/>
        <xdr:cNvSpPr txBox="1"/>
      </xdr:nvSpPr>
      <xdr:spPr>
        <a:xfrm>
          <a:off x="8534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165100</xdr:rowOff>
    </xdr:from>
    <xdr:to>
      <xdr:col>24</xdr:col>
      <xdr:colOff>114300</xdr:colOff>
      <xdr:row>34</xdr:row>
      <xdr:rowOff>99060</xdr:rowOff>
    </xdr:to>
    <xdr:sp macro="" textlink="">
      <xdr:nvSpPr>
        <xdr:cNvPr id="78" name="楕円 77"/>
        <xdr:cNvSpPr/>
      </xdr:nvSpPr>
      <xdr:spPr>
        <a:xfrm>
          <a:off x="4127500" y="5619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19050</xdr:rowOff>
    </xdr:from>
    <xdr:ext cx="469900" cy="260350"/>
    <xdr:sp macro="" textlink="">
      <xdr:nvSpPr>
        <xdr:cNvPr id="79" name="議会費該当値テキスト"/>
        <xdr:cNvSpPr txBox="1"/>
      </xdr:nvSpPr>
      <xdr:spPr>
        <a:xfrm>
          <a:off x="4229100" y="547370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55245</xdr:rowOff>
    </xdr:from>
    <xdr:to>
      <xdr:col>20</xdr:col>
      <xdr:colOff>38100</xdr:colOff>
      <xdr:row>34</xdr:row>
      <xdr:rowOff>159385</xdr:rowOff>
    </xdr:to>
    <xdr:sp macro="" textlink="">
      <xdr:nvSpPr>
        <xdr:cNvPr id="80" name="楕円 79"/>
        <xdr:cNvSpPr/>
      </xdr:nvSpPr>
      <xdr:spPr>
        <a:xfrm>
          <a:off x="3384550" y="5674995"/>
          <a:ext cx="825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1270</xdr:rowOff>
    </xdr:from>
    <xdr:ext cx="469900" cy="262255"/>
    <xdr:sp macro="" textlink="">
      <xdr:nvSpPr>
        <xdr:cNvPr id="81" name="テキスト ボックス 80"/>
        <xdr:cNvSpPr txBox="1"/>
      </xdr:nvSpPr>
      <xdr:spPr>
        <a:xfrm>
          <a:off x="3219450" y="545592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34290</xdr:rowOff>
    </xdr:from>
    <xdr:to>
      <xdr:col>15</xdr:col>
      <xdr:colOff>101600</xdr:colOff>
      <xdr:row>34</xdr:row>
      <xdr:rowOff>136525</xdr:rowOff>
    </xdr:to>
    <xdr:sp macro="" textlink="">
      <xdr:nvSpPr>
        <xdr:cNvPr id="82" name="楕円 81"/>
        <xdr:cNvSpPr/>
      </xdr:nvSpPr>
      <xdr:spPr>
        <a:xfrm>
          <a:off x="2571750" y="56540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153035</xdr:rowOff>
    </xdr:from>
    <xdr:ext cx="469900" cy="260350"/>
    <xdr:sp macro="" textlink="">
      <xdr:nvSpPr>
        <xdr:cNvPr id="83" name="テキスト ボックス 82"/>
        <xdr:cNvSpPr txBox="1"/>
      </xdr:nvSpPr>
      <xdr:spPr>
        <a:xfrm>
          <a:off x="2406650" y="544258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5715</xdr:rowOff>
    </xdr:from>
    <xdr:to>
      <xdr:col>10</xdr:col>
      <xdr:colOff>165100</xdr:colOff>
      <xdr:row>34</xdr:row>
      <xdr:rowOff>109855</xdr:rowOff>
    </xdr:to>
    <xdr:sp macro="" textlink="">
      <xdr:nvSpPr>
        <xdr:cNvPr id="84" name="楕円 83"/>
        <xdr:cNvSpPr/>
      </xdr:nvSpPr>
      <xdr:spPr>
        <a:xfrm>
          <a:off x="1778000" y="56254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126365</xdr:rowOff>
    </xdr:from>
    <xdr:ext cx="466725" cy="259080"/>
    <xdr:sp macro="" textlink="">
      <xdr:nvSpPr>
        <xdr:cNvPr id="85" name="テキスト ボックス 84"/>
        <xdr:cNvSpPr txBox="1"/>
      </xdr:nvSpPr>
      <xdr:spPr>
        <a:xfrm>
          <a:off x="1612900" y="54159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160655</xdr:rowOff>
    </xdr:from>
    <xdr:to>
      <xdr:col>6</xdr:col>
      <xdr:colOff>38100</xdr:colOff>
      <xdr:row>34</xdr:row>
      <xdr:rowOff>88900</xdr:rowOff>
    </xdr:to>
    <xdr:sp macro="" textlink="">
      <xdr:nvSpPr>
        <xdr:cNvPr id="86" name="楕円 85"/>
        <xdr:cNvSpPr/>
      </xdr:nvSpPr>
      <xdr:spPr>
        <a:xfrm>
          <a:off x="984250" y="5615305"/>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106680</xdr:rowOff>
    </xdr:from>
    <xdr:ext cx="469900" cy="262255"/>
    <xdr:sp macro="" textlink="">
      <xdr:nvSpPr>
        <xdr:cNvPr id="87" name="テキスト ボックス 86"/>
        <xdr:cNvSpPr txBox="1"/>
      </xdr:nvSpPr>
      <xdr:spPr>
        <a:xfrm>
          <a:off x="819150" y="539623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32385</xdr:rowOff>
    </xdr:to>
    <xdr:sp macro="" textlink="">
      <xdr:nvSpPr>
        <xdr:cNvPr id="88" name="正方形/長方形 87"/>
        <xdr:cNvSpPr/>
      </xdr:nvSpPr>
      <xdr:spPr>
        <a:xfrm>
          <a:off x="685800" y="7162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142240</xdr:rowOff>
    </xdr:to>
    <xdr:sp macro="" textlink="">
      <xdr:nvSpPr>
        <xdr:cNvPr id="89" name="正方形/長方形 88"/>
        <xdr:cNvSpPr/>
      </xdr:nvSpPr>
      <xdr:spPr>
        <a:xfrm>
          <a:off x="8128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89535</xdr:rowOff>
    </xdr:from>
    <xdr:to>
      <xdr:col>12</xdr:col>
      <xdr:colOff>127000</xdr:colOff>
      <xdr:row>48</xdr:row>
      <xdr:rowOff>0</xdr:rowOff>
    </xdr:to>
    <xdr:sp macro="" textlink="">
      <xdr:nvSpPr>
        <xdr:cNvPr id="90" name="正方形/長方形 89"/>
        <xdr:cNvSpPr/>
      </xdr:nvSpPr>
      <xdr:spPr>
        <a:xfrm>
          <a:off x="8128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142240</xdr:rowOff>
    </xdr:to>
    <xdr:sp macro="" textlink="">
      <xdr:nvSpPr>
        <xdr:cNvPr id="91" name="正方形/長方形 90"/>
        <xdr:cNvSpPr/>
      </xdr:nvSpPr>
      <xdr:spPr>
        <a:xfrm>
          <a:off x="17145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89535</xdr:rowOff>
    </xdr:from>
    <xdr:to>
      <xdr:col>18</xdr:col>
      <xdr:colOff>0</xdr:colOff>
      <xdr:row>48</xdr:row>
      <xdr:rowOff>0</xdr:rowOff>
    </xdr:to>
    <xdr:sp macro="" textlink="">
      <xdr:nvSpPr>
        <xdr:cNvPr id="92" name="正方形/長方形 91"/>
        <xdr:cNvSpPr/>
      </xdr:nvSpPr>
      <xdr:spPr>
        <a:xfrm>
          <a:off x="17145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142240</xdr:rowOff>
    </xdr:to>
    <xdr:sp macro="" textlink="">
      <xdr:nvSpPr>
        <xdr:cNvPr id="93" name="正方形/長方形 92"/>
        <xdr:cNvSpPr/>
      </xdr:nvSpPr>
      <xdr:spPr>
        <a:xfrm>
          <a:off x="27432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89535</xdr:rowOff>
    </xdr:from>
    <xdr:to>
      <xdr:col>24</xdr:col>
      <xdr:colOff>0</xdr:colOff>
      <xdr:row>48</xdr:row>
      <xdr:rowOff>0</xdr:rowOff>
    </xdr:to>
    <xdr:sp macro="" textlink="">
      <xdr:nvSpPr>
        <xdr:cNvPr id="94" name="正方形/長方形 93"/>
        <xdr:cNvSpPr/>
      </xdr:nvSpPr>
      <xdr:spPr>
        <a:xfrm>
          <a:off x="27432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84455</xdr:rowOff>
    </xdr:to>
    <xdr:sp macro="" textlink="">
      <xdr:nvSpPr>
        <xdr:cNvPr id="95" name="正方形/長方形 94"/>
        <xdr:cNvSpPr/>
      </xdr:nvSpPr>
      <xdr:spPr>
        <a:xfrm>
          <a:off x="685800" y="7955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29235"/>
    <xdr:sp macro="" textlink="">
      <xdr:nvSpPr>
        <xdr:cNvPr id="96" name="テキスト ボックス 95"/>
        <xdr:cNvSpPr txBox="1"/>
      </xdr:nvSpPr>
      <xdr:spPr>
        <a:xfrm>
          <a:off x="6667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7" name="直線コネクタ 96"/>
        <xdr:cNvCxnSpPr/>
      </xdr:nvCxnSpPr>
      <xdr:spPr>
        <a:xfrm>
          <a:off x="685800" y="10161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685800" y="979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74930</xdr:rowOff>
    </xdr:from>
    <xdr:ext cx="248920" cy="262255"/>
    <xdr:sp macro="" textlink="">
      <xdr:nvSpPr>
        <xdr:cNvPr id="99" name="テキスト ボックス 98"/>
        <xdr:cNvSpPr txBox="1"/>
      </xdr:nvSpPr>
      <xdr:spPr>
        <a:xfrm>
          <a:off x="474980" y="9657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0" name="直線コネクタ 99"/>
        <xdr:cNvCxnSpPr/>
      </xdr:nvCxnSpPr>
      <xdr:spPr>
        <a:xfrm>
          <a:off x="685800" y="9422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36195</xdr:rowOff>
    </xdr:from>
    <xdr:ext cx="528320" cy="262255"/>
    <xdr:sp macro="" textlink="">
      <xdr:nvSpPr>
        <xdr:cNvPr id="101" name="テキスト ボックス 100"/>
        <xdr:cNvSpPr txBox="1"/>
      </xdr:nvSpPr>
      <xdr:spPr>
        <a:xfrm>
          <a:off x="211455" y="9288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142240</xdr:rowOff>
    </xdr:from>
    <xdr:to>
      <xdr:col>28</xdr:col>
      <xdr:colOff>114300</xdr:colOff>
      <xdr:row>54</xdr:row>
      <xdr:rowOff>142240</xdr:rowOff>
    </xdr:to>
    <xdr:cxnSp macro="">
      <xdr:nvCxnSpPr>
        <xdr:cNvPr id="102" name="直線コネクタ 101"/>
        <xdr:cNvCxnSpPr/>
      </xdr:nvCxnSpPr>
      <xdr:spPr>
        <a:xfrm>
          <a:off x="685800" y="9063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2455" cy="262255"/>
    <xdr:sp macro="" textlink="">
      <xdr:nvSpPr>
        <xdr:cNvPr id="103" name="テキスト ボックス 102"/>
        <xdr:cNvSpPr txBox="1"/>
      </xdr:nvSpPr>
      <xdr:spPr>
        <a:xfrm>
          <a:off x="166370" y="8921750"/>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103505</xdr:rowOff>
    </xdr:from>
    <xdr:to>
      <xdr:col>28</xdr:col>
      <xdr:colOff>114300</xdr:colOff>
      <xdr:row>52</xdr:row>
      <xdr:rowOff>103505</xdr:rowOff>
    </xdr:to>
    <xdr:cxnSp macro="">
      <xdr:nvCxnSpPr>
        <xdr:cNvPr id="104" name="直線コネクタ 103"/>
        <xdr:cNvCxnSpPr/>
      </xdr:nvCxnSpPr>
      <xdr:spPr>
        <a:xfrm>
          <a:off x="685800" y="8695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132080</xdr:rowOff>
    </xdr:from>
    <xdr:ext cx="592455" cy="260985"/>
    <xdr:sp macro="" textlink="">
      <xdr:nvSpPr>
        <xdr:cNvPr id="105" name="テキスト ボックス 104"/>
        <xdr:cNvSpPr txBox="1"/>
      </xdr:nvSpPr>
      <xdr:spPr>
        <a:xfrm>
          <a:off x="166370" y="8558530"/>
          <a:ext cx="592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685800" y="8324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93345</xdr:rowOff>
    </xdr:from>
    <xdr:ext cx="592455" cy="259080"/>
    <xdr:sp macro="" textlink="">
      <xdr:nvSpPr>
        <xdr:cNvPr id="107" name="テキスト ボックス 106"/>
        <xdr:cNvSpPr txBox="1"/>
      </xdr:nvSpPr>
      <xdr:spPr>
        <a:xfrm>
          <a:off x="166370" y="81895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85800" y="795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9715"/>
    <xdr:sp macro="" textlink="">
      <xdr:nvSpPr>
        <xdr:cNvPr id="109" name="テキスト ボックス 108"/>
        <xdr:cNvSpPr txBox="1"/>
      </xdr:nvSpPr>
      <xdr:spPr>
        <a:xfrm>
          <a:off x="166370" y="7820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84455</xdr:rowOff>
    </xdr:to>
    <xdr:sp macro="" textlink="">
      <xdr:nvSpPr>
        <xdr:cNvPr id="110" name="総務費グラフ枠"/>
        <xdr:cNvSpPr/>
      </xdr:nvSpPr>
      <xdr:spPr>
        <a:xfrm>
          <a:off x="685800" y="7955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165100</xdr:rowOff>
    </xdr:from>
    <xdr:to>
      <xdr:col>24</xdr:col>
      <xdr:colOff>62865</xdr:colOff>
      <xdr:row>57</xdr:row>
      <xdr:rowOff>141605</xdr:rowOff>
    </xdr:to>
    <xdr:cxnSp macro="">
      <xdr:nvCxnSpPr>
        <xdr:cNvPr id="111" name="直線コネクタ 110"/>
        <xdr:cNvCxnSpPr/>
      </xdr:nvCxnSpPr>
      <xdr:spPr>
        <a:xfrm flipV="1">
          <a:off x="4176395" y="826135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145415</xdr:rowOff>
    </xdr:from>
    <xdr:ext cx="534670" cy="262255"/>
    <xdr:sp macro="" textlink="">
      <xdr:nvSpPr>
        <xdr:cNvPr id="112" name="総務費最小値テキスト"/>
        <xdr:cNvSpPr txBox="1"/>
      </xdr:nvSpPr>
      <xdr:spPr>
        <a:xfrm>
          <a:off x="4229100" y="956246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141605</xdr:rowOff>
    </xdr:from>
    <xdr:to>
      <xdr:col>24</xdr:col>
      <xdr:colOff>152400</xdr:colOff>
      <xdr:row>57</xdr:row>
      <xdr:rowOff>141605</xdr:rowOff>
    </xdr:to>
    <xdr:cxnSp macro="">
      <xdr:nvCxnSpPr>
        <xdr:cNvPr id="113" name="直線コネクタ 112"/>
        <xdr:cNvCxnSpPr/>
      </xdr:nvCxnSpPr>
      <xdr:spPr>
        <a:xfrm>
          <a:off x="4108450" y="9558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113665</xdr:rowOff>
    </xdr:from>
    <xdr:ext cx="598805" cy="262255"/>
    <xdr:sp macro="" textlink="">
      <xdr:nvSpPr>
        <xdr:cNvPr id="114" name="総務費最大値テキスト"/>
        <xdr:cNvSpPr txBox="1"/>
      </xdr:nvSpPr>
      <xdr:spPr>
        <a:xfrm>
          <a:off x="4229100" y="804481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dr:col>23</xdr:col>
      <xdr:colOff>165100</xdr:colOff>
      <xdr:row>49</xdr:row>
      <xdr:rowOff>165100</xdr:rowOff>
    </xdr:from>
    <xdr:to>
      <xdr:col>24</xdr:col>
      <xdr:colOff>152400</xdr:colOff>
      <xdr:row>49</xdr:row>
      <xdr:rowOff>165100</xdr:rowOff>
    </xdr:to>
    <xdr:cxnSp macro="">
      <xdr:nvCxnSpPr>
        <xdr:cNvPr id="115" name="直線コネクタ 114"/>
        <xdr:cNvCxnSpPr/>
      </xdr:nvCxnSpPr>
      <xdr:spPr>
        <a:xfrm>
          <a:off x="4108450" y="8261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57</xdr:row>
      <xdr:rowOff>42545</xdr:rowOff>
    </xdr:from>
    <xdr:to>
      <xdr:col>24</xdr:col>
      <xdr:colOff>63500</xdr:colOff>
      <xdr:row>57</xdr:row>
      <xdr:rowOff>116205</xdr:rowOff>
    </xdr:to>
    <xdr:cxnSp macro="">
      <xdr:nvCxnSpPr>
        <xdr:cNvPr id="116" name="直線コネクタ 115"/>
        <xdr:cNvCxnSpPr/>
      </xdr:nvCxnSpPr>
      <xdr:spPr>
        <a:xfrm flipV="1">
          <a:off x="3425190" y="9459595"/>
          <a:ext cx="75311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21590</xdr:rowOff>
    </xdr:from>
    <xdr:ext cx="534670" cy="260350"/>
    <xdr:sp macro="" textlink="">
      <xdr:nvSpPr>
        <xdr:cNvPr id="117" name="総務費平均値テキスト"/>
        <xdr:cNvSpPr txBox="1"/>
      </xdr:nvSpPr>
      <xdr:spPr>
        <a:xfrm>
          <a:off x="4229100" y="910844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165100</xdr:rowOff>
    </xdr:from>
    <xdr:to>
      <xdr:col>24</xdr:col>
      <xdr:colOff>114300</xdr:colOff>
      <xdr:row>56</xdr:row>
      <xdr:rowOff>102870</xdr:rowOff>
    </xdr:to>
    <xdr:sp macro="" textlink="">
      <xdr:nvSpPr>
        <xdr:cNvPr id="118" name="フローチャート: 判断 117"/>
        <xdr:cNvSpPr/>
      </xdr:nvSpPr>
      <xdr:spPr>
        <a:xfrm>
          <a:off x="4127500" y="92519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47625</xdr:rowOff>
    </xdr:from>
    <xdr:to>
      <xdr:col>19</xdr:col>
      <xdr:colOff>167640</xdr:colOff>
      <xdr:row>57</xdr:row>
      <xdr:rowOff>116205</xdr:rowOff>
    </xdr:to>
    <xdr:cxnSp macro="">
      <xdr:nvCxnSpPr>
        <xdr:cNvPr id="119" name="直線コネクタ 118"/>
        <xdr:cNvCxnSpPr/>
      </xdr:nvCxnSpPr>
      <xdr:spPr>
        <a:xfrm>
          <a:off x="2622550" y="8804275"/>
          <a:ext cx="802640" cy="728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165100</xdr:rowOff>
    </xdr:from>
    <xdr:to>
      <xdr:col>20</xdr:col>
      <xdr:colOff>38100</xdr:colOff>
      <xdr:row>56</xdr:row>
      <xdr:rowOff>96520</xdr:rowOff>
    </xdr:to>
    <xdr:sp macro="" textlink="">
      <xdr:nvSpPr>
        <xdr:cNvPr id="120" name="フローチャート: 判断 119"/>
        <xdr:cNvSpPr/>
      </xdr:nvSpPr>
      <xdr:spPr>
        <a:xfrm>
          <a:off x="3384550" y="925195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114300</xdr:rowOff>
    </xdr:from>
    <xdr:ext cx="531495" cy="262255"/>
    <xdr:sp macro="" textlink="">
      <xdr:nvSpPr>
        <xdr:cNvPr id="121" name="テキスト ボックス 120"/>
        <xdr:cNvSpPr txBox="1"/>
      </xdr:nvSpPr>
      <xdr:spPr>
        <a:xfrm>
          <a:off x="3187065" y="90360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47625</xdr:rowOff>
    </xdr:from>
    <xdr:to>
      <xdr:col>15</xdr:col>
      <xdr:colOff>50800</xdr:colOff>
      <xdr:row>57</xdr:row>
      <xdr:rowOff>124460</xdr:rowOff>
    </xdr:to>
    <xdr:cxnSp macro="">
      <xdr:nvCxnSpPr>
        <xdr:cNvPr id="122" name="直線コネクタ 121"/>
        <xdr:cNvCxnSpPr/>
      </xdr:nvCxnSpPr>
      <xdr:spPr>
        <a:xfrm flipV="1">
          <a:off x="1828800" y="8804275"/>
          <a:ext cx="793750" cy="737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34290</xdr:rowOff>
    </xdr:from>
    <xdr:to>
      <xdr:col>15</xdr:col>
      <xdr:colOff>101600</xdr:colOff>
      <xdr:row>51</xdr:row>
      <xdr:rowOff>136525</xdr:rowOff>
    </xdr:to>
    <xdr:sp macro="" textlink="">
      <xdr:nvSpPr>
        <xdr:cNvPr id="123" name="フローチャート: 判断 122"/>
        <xdr:cNvSpPr/>
      </xdr:nvSpPr>
      <xdr:spPr>
        <a:xfrm>
          <a:off x="2571750" y="8460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153035</xdr:rowOff>
    </xdr:from>
    <xdr:ext cx="598805" cy="260350"/>
    <xdr:sp macro="" textlink="">
      <xdr:nvSpPr>
        <xdr:cNvPr id="124" name="テキスト ボックス 123"/>
        <xdr:cNvSpPr txBox="1"/>
      </xdr:nvSpPr>
      <xdr:spPr>
        <a:xfrm>
          <a:off x="2360930" y="824928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57</xdr:row>
      <xdr:rowOff>124460</xdr:rowOff>
    </xdr:from>
    <xdr:to>
      <xdr:col>10</xdr:col>
      <xdr:colOff>114300</xdr:colOff>
      <xdr:row>57</xdr:row>
      <xdr:rowOff>126365</xdr:rowOff>
    </xdr:to>
    <xdr:cxnSp macro="">
      <xdr:nvCxnSpPr>
        <xdr:cNvPr id="125" name="直線コネクタ 124"/>
        <xdr:cNvCxnSpPr/>
      </xdr:nvCxnSpPr>
      <xdr:spPr>
        <a:xfrm flipV="1">
          <a:off x="1024890" y="9541510"/>
          <a:ext cx="80391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153035</xdr:rowOff>
    </xdr:from>
    <xdr:to>
      <xdr:col>10</xdr:col>
      <xdr:colOff>165100</xdr:colOff>
      <xdr:row>56</xdr:row>
      <xdr:rowOff>83185</xdr:rowOff>
    </xdr:to>
    <xdr:sp macro="" textlink="">
      <xdr:nvSpPr>
        <xdr:cNvPr id="126" name="フローチャート: 判断 125"/>
        <xdr:cNvSpPr/>
      </xdr:nvSpPr>
      <xdr:spPr>
        <a:xfrm>
          <a:off x="1778000" y="9239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99060</xdr:rowOff>
    </xdr:from>
    <xdr:ext cx="534670" cy="260985"/>
    <xdr:sp macro="" textlink="">
      <xdr:nvSpPr>
        <xdr:cNvPr id="127" name="テキスト ボックス 126"/>
        <xdr:cNvSpPr txBox="1"/>
      </xdr:nvSpPr>
      <xdr:spPr>
        <a:xfrm>
          <a:off x="1580515" y="902081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4445</xdr:rowOff>
    </xdr:from>
    <xdr:to>
      <xdr:col>6</xdr:col>
      <xdr:colOff>38100</xdr:colOff>
      <xdr:row>56</xdr:row>
      <xdr:rowOff>108585</xdr:rowOff>
    </xdr:to>
    <xdr:sp macro="" textlink="">
      <xdr:nvSpPr>
        <xdr:cNvPr id="128" name="フローチャート: 判断 127"/>
        <xdr:cNvSpPr/>
      </xdr:nvSpPr>
      <xdr:spPr>
        <a:xfrm>
          <a:off x="984250" y="9256395"/>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125095</xdr:rowOff>
    </xdr:from>
    <xdr:ext cx="531495" cy="259080"/>
    <xdr:sp macro="" textlink="">
      <xdr:nvSpPr>
        <xdr:cNvPr id="129" name="テキスト ボックス 128"/>
        <xdr:cNvSpPr txBox="1"/>
      </xdr:nvSpPr>
      <xdr:spPr>
        <a:xfrm>
          <a:off x="786765" y="9046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81280</xdr:rowOff>
    </xdr:from>
    <xdr:ext cx="762000" cy="262255"/>
    <xdr:sp macro="" textlink="">
      <xdr:nvSpPr>
        <xdr:cNvPr id="130" name="テキスト ボックス 129"/>
        <xdr:cNvSpPr txBox="1"/>
      </xdr:nvSpPr>
      <xdr:spPr>
        <a:xfrm>
          <a:off x="40068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61</xdr:row>
      <xdr:rowOff>81280</xdr:rowOff>
    </xdr:from>
    <xdr:ext cx="762000" cy="262255"/>
    <xdr:sp macro="" textlink="">
      <xdr:nvSpPr>
        <xdr:cNvPr id="131" name="テキスト ボックス 130"/>
        <xdr:cNvSpPr txBox="1"/>
      </xdr:nvSpPr>
      <xdr:spPr>
        <a:xfrm>
          <a:off x="32537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81280</xdr:rowOff>
    </xdr:from>
    <xdr:ext cx="762000" cy="262255"/>
    <xdr:sp macro="" textlink="">
      <xdr:nvSpPr>
        <xdr:cNvPr id="132" name="テキスト ボックス 131"/>
        <xdr:cNvSpPr txBox="1"/>
      </xdr:nvSpPr>
      <xdr:spPr>
        <a:xfrm>
          <a:off x="24511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81280</xdr:rowOff>
    </xdr:from>
    <xdr:ext cx="762000" cy="262255"/>
    <xdr:sp macro="" textlink="">
      <xdr:nvSpPr>
        <xdr:cNvPr id="133" name="テキスト ボックス 132"/>
        <xdr:cNvSpPr txBox="1"/>
      </xdr:nvSpPr>
      <xdr:spPr>
        <a:xfrm>
          <a:off x="16573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61</xdr:row>
      <xdr:rowOff>81280</xdr:rowOff>
    </xdr:from>
    <xdr:ext cx="762000" cy="262255"/>
    <xdr:sp macro="" textlink="">
      <xdr:nvSpPr>
        <xdr:cNvPr id="134" name="テキスト ボックス 133"/>
        <xdr:cNvSpPr txBox="1"/>
      </xdr:nvSpPr>
      <xdr:spPr>
        <a:xfrm>
          <a:off x="8534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165100</xdr:rowOff>
    </xdr:from>
    <xdr:to>
      <xdr:col>24</xdr:col>
      <xdr:colOff>114300</xdr:colOff>
      <xdr:row>57</xdr:row>
      <xdr:rowOff>93345</xdr:rowOff>
    </xdr:to>
    <xdr:sp macro="" textlink="">
      <xdr:nvSpPr>
        <xdr:cNvPr id="135" name="楕円 134"/>
        <xdr:cNvSpPr/>
      </xdr:nvSpPr>
      <xdr:spPr>
        <a:xfrm>
          <a:off x="4127500" y="941705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78740</xdr:rowOff>
    </xdr:from>
    <xdr:ext cx="534670" cy="262255"/>
    <xdr:sp macro="" textlink="">
      <xdr:nvSpPr>
        <xdr:cNvPr id="136" name="総務費該当値テキスト"/>
        <xdr:cNvSpPr txBox="1"/>
      </xdr:nvSpPr>
      <xdr:spPr>
        <a:xfrm>
          <a:off x="4229100" y="933069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64135</xdr:rowOff>
    </xdr:from>
    <xdr:to>
      <xdr:col>20</xdr:col>
      <xdr:colOff>38100</xdr:colOff>
      <xdr:row>57</xdr:row>
      <xdr:rowOff>165100</xdr:rowOff>
    </xdr:to>
    <xdr:sp macro="" textlink="">
      <xdr:nvSpPr>
        <xdr:cNvPr id="137" name="楕円 136"/>
        <xdr:cNvSpPr/>
      </xdr:nvSpPr>
      <xdr:spPr>
        <a:xfrm>
          <a:off x="3384550" y="948118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159385</xdr:rowOff>
    </xdr:from>
    <xdr:ext cx="531495" cy="258445"/>
    <xdr:sp macro="" textlink="">
      <xdr:nvSpPr>
        <xdr:cNvPr id="138" name="テキスト ボックス 137"/>
        <xdr:cNvSpPr txBox="1"/>
      </xdr:nvSpPr>
      <xdr:spPr>
        <a:xfrm>
          <a:off x="3187065" y="95764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165100</xdr:rowOff>
    </xdr:from>
    <xdr:to>
      <xdr:col>15</xdr:col>
      <xdr:colOff>101600</xdr:colOff>
      <xdr:row>53</xdr:row>
      <xdr:rowOff>97790</xdr:rowOff>
    </xdr:to>
    <xdr:sp macro="" textlink="">
      <xdr:nvSpPr>
        <xdr:cNvPr id="139" name="楕円 138"/>
        <xdr:cNvSpPr/>
      </xdr:nvSpPr>
      <xdr:spPr>
        <a:xfrm>
          <a:off x="2571750" y="875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89535</xdr:rowOff>
    </xdr:from>
    <xdr:ext cx="598805" cy="259715"/>
    <xdr:sp macro="" textlink="">
      <xdr:nvSpPr>
        <xdr:cNvPr id="140" name="テキスト ボックス 139"/>
        <xdr:cNvSpPr txBox="1"/>
      </xdr:nvSpPr>
      <xdr:spPr>
        <a:xfrm>
          <a:off x="2360930" y="884618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73025</xdr:rowOff>
    </xdr:from>
    <xdr:to>
      <xdr:col>10</xdr:col>
      <xdr:colOff>165100</xdr:colOff>
      <xdr:row>58</xdr:row>
      <xdr:rowOff>1270</xdr:rowOff>
    </xdr:to>
    <xdr:sp macro="" textlink="">
      <xdr:nvSpPr>
        <xdr:cNvPr id="141" name="楕円 140"/>
        <xdr:cNvSpPr/>
      </xdr:nvSpPr>
      <xdr:spPr>
        <a:xfrm>
          <a:off x="1778000" y="949007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165100</xdr:rowOff>
    </xdr:from>
    <xdr:ext cx="534670" cy="260985"/>
    <xdr:sp macro="" textlink="">
      <xdr:nvSpPr>
        <xdr:cNvPr id="142" name="テキスト ボックス 141"/>
        <xdr:cNvSpPr txBox="1"/>
      </xdr:nvSpPr>
      <xdr:spPr>
        <a:xfrm>
          <a:off x="1580515" y="958215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74930</xdr:rowOff>
    </xdr:from>
    <xdr:to>
      <xdr:col>6</xdr:col>
      <xdr:colOff>38100</xdr:colOff>
      <xdr:row>58</xdr:row>
      <xdr:rowOff>3175</xdr:rowOff>
    </xdr:to>
    <xdr:sp macro="" textlink="">
      <xdr:nvSpPr>
        <xdr:cNvPr id="143" name="楕円 142"/>
        <xdr:cNvSpPr/>
      </xdr:nvSpPr>
      <xdr:spPr>
        <a:xfrm>
          <a:off x="984250" y="9491980"/>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165100</xdr:rowOff>
    </xdr:from>
    <xdr:ext cx="531495" cy="262255"/>
    <xdr:sp macro="" textlink="">
      <xdr:nvSpPr>
        <xdr:cNvPr id="144" name="テキスト ボックス 143"/>
        <xdr:cNvSpPr txBox="1"/>
      </xdr:nvSpPr>
      <xdr:spPr>
        <a:xfrm>
          <a:off x="786765" y="95821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32385</xdr:rowOff>
    </xdr:to>
    <xdr:sp macro="" textlink="">
      <xdr:nvSpPr>
        <xdr:cNvPr id="145" name="正方形/長方形 144"/>
        <xdr:cNvSpPr/>
      </xdr:nvSpPr>
      <xdr:spPr>
        <a:xfrm>
          <a:off x="685800" y="10464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142240</xdr:rowOff>
    </xdr:to>
    <xdr:sp macro="" textlink="">
      <xdr:nvSpPr>
        <xdr:cNvPr id="146" name="正方形/長方形 145"/>
        <xdr:cNvSpPr/>
      </xdr:nvSpPr>
      <xdr:spPr>
        <a:xfrm>
          <a:off x="8128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89535</xdr:rowOff>
    </xdr:from>
    <xdr:to>
      <xdr:col>12</xdr:col>
      <xdr:colOff>127000</xdr:colOff>
      <xdr:row>68</xdr:row>
      <xdr:rowOff>0</xdr:rowOff>
    </xdr:to>
    <xdr:sp macro="" textlink="">
      <xdr:nvSpPr>
        <xdr:cNvPr id="147" name="正方形/長方形 146"/>
        <xdr:cNvSpPr/>
      </xdr:nvSpPr>
      <xdr:spPr>
        <a:xfrm>
          <a:off x="8128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142240</xdr:rowOff>
    </xdr:to>
    <xdr:sp macro="" textlink="">
      <xdr:nvSpPr>
        <xdr:cNvPr id="148" name="正方形/長方形 147"/>
        <xdr:cNvSpPr/>
      </xdr:nvSpPr>
      <xdr:spPr>
        <a:xfrm>
          <a:off x="17145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89535</xdr:rowOff>
    </xdr:from>
    <xdr:to>
      <xdr:col>18</xdr:col>
      <xdr:colOff>0</xdr:colOff>
      <xdr:row>68</xdr:row>
      <xdr:rowOff>0</xdr:rowOff>
    </xdr:to>
    <xdr:sp macro="" textlink="">
      <xdr:nvSpPr>
        <xdr:cNvPr id="149" name="正方形/長方形 148"/>
        <xdr:cNvSpPr/>
      </xdr:nvSpPr>
      <xdr:spPr>
        <a:xfrm>
          <a:off x="17145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142240</xdr:rowOff>
    </xdr:to>
    <xdr:sp macro="" textlink="">
      <xdr:nvSpPr>
        <xdr:cNvPr id="150" name="正方形/長方形 149"/>
        <xdr:cNvSpPr/>
      </xdr:nvSpPr>
      <xdr:spPr>
        <a:xfrm>
          <a:off x="27432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89535</xdr:rowOff>
    </xdr:from>
    <xdr:to>
      <xdr:col>24</xdr:col>
      <xdr:colOff>0</xdr:colOff>
      <xdr:row>68</xdr:row>
      <xdr:rowOff>0</xdr:rowOff>
    </xdr:to>
    <xdr:sp macro="" textlink="">
      <xdr:nvSpPr>
        <xdr:cNvPr id="151" name="正方形/長方形 150"/>
        <xdr:cNvSpPr/>
      </xdr:nvSpPr>
      <xdr:spPr>
        <a:xfrm>
          <a:off x="27432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84455</xdr:rowOff>
    </xdr:to>
    <xdr:sp macro="" textlink="">
      <xdr:nvSpPr>
        <xdr:cNvPr id="152" name="正方形/長方形 151"/>
        <xdr:cNvSpPr/>
      </xdr:nvSpPr>
      <xdr:spPr>
        <a:xfrm>
          <a:off x="685800" y="11257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29235"/>
    <xdr:sp macro="" textlink="">
      <xdr:nvSpPr>
        <xdr:cNvPr id="153" name="テキスト ボックス 152"/>
        <xdr:cNvSpPr txBox="1"/>
      </xdr:nvSpPr>
      <xdr:spPr>
        <a:xfrm>
          <a:off x="66675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4" name="直線コネクタ 153"/>
        <xdr:cNvCxnSpPr/>
      </xdr:nvCxnSpPr>
      <xdr:spPr>
        <a:xfrm>
          <a:off x="685800" y="13463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113665</xdr:rowOff>
    </xdr:from>
    <xdr:ext cx="528320" cy="262255"/>
    <xdr:sp macro="" textlink="">
      <xdr:nvSpPr>
        <xdr:cNvPr id="155" name="テキスト ボックス 154"/>
        <xdr:cNvSpPr txBox="1"/>
      </xdr:nvSpPr>
      <xdr:spPr>
        <a:xfrm>
          <a:off x="211455" y="1332801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85800" y="13093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74930</xdr:rowOff>
    </xdr:from>
    <xdr:ext cx="592455" cy="262255"/>
    <xdr:sp macro="" textlink="">
      <xdr:nvSpPr>
        <xdr:cNvPr id="157" name="テキスト ボックス 156"/>
        <xdr:cNvSpPr txBox="1"/>
      </xdr:nvSpPr>
      <xdr:spPr>
        <a:xfrm>
          <a:off x="166370" y="12959080"/>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8" name="直線コネクタ 157"/>
        <xdr:cNvCxnSpPr/>
      </xdr:nvCxnSpPr>
      <xdr:spPr>
        <a:xfrm>
          <a:off x="685800" y="12724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92455" cy="262255"/>
    <xdr:sp macro="" textlink="">
      <xdr:nvSpPr>
        <xdr:cNvPr id="159" name="テキスト ボックス 158"/>
        <xdr:cNvSpPr txBox="1"/>
      </xdr:nvSpPr>
      <xdr:spPr>
        <a:xfrm>
          <a:off x="166370" y="12590145"/>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142240</xdr:rowOff>
    </xdr:from>
    <xdr:to>
      <xdr:col>28</xdr:col>
      <xdr:colOff>114300</xdr:colOff>
      <xdr:row>74</xdr:row>
      <xdr:rowOff>142240</xdr:rowOff>
    </xdr:to>
    <xdr:cxnSp macro="">
      <xdr:nvCxnSpPr>
        <xdr:cNvPr id="160" name="直線コネクタ 159"/>
        <xdr:cNvCxnSpPr/>
      </xdr:nvCxnSpPr>
      <xdr:spPr>
        <a:xfrm>
          <a:off x="685800" y="12365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2455" cy="262255"/>
    <xdr:sp macro="" textlink="">
      <xdr:nvSpPr>
        <xdr:cNvPr id="161" name="テキスト ボックス 160"/>
        <xdr:cNvSpPr txBox="1"/>
      </xdr:nvSpPr>
      <xdr:spPr>
        <a:xfrm>
          <a:off x="166370" y="12223750"/>
          <a:ext cx="592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103505</xdr:rowOff>
    </xdr:from>
    <xdr:to>
      <xdr:col>28</xdr:col>
      <xdr:colOff>114300</xdr:colOff>
      <xdr:row>72</xdr:row>
      <xdr:rowOff>103505</xdr:rowOff>
    </xdr:to>
    <xdr:cxnSp macro="">
      <xdr:nvCxnSpPr>
        <xdr:cNvPr id="162" name="直線コネクタ 161"/>
        <xdr:cNvCxnSpPr/>
      </xdr:nvCxnSpPr>
      <xdr:spPr>
        <a:xfrm>
          <a:off x="685800" y="11997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132080</xdr:rowOff>
    </xdr:from>
    <xdr:ext cx="592455" cy="260985"/>
    <xdr:sp macro="" textlink="">
      <xdr:nvSpPr>
        <xdr:cNvPr id="163" name="テキスト ボックス 162"/>
        <xdr:cNvSpPr txBox="1"/>
      </xdr:nvSpPr>
      <xdr:spPr>
        <a:xfrm>
          <a:off x="166370" y="11860530"/>
          <a:ext cx="592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85800" y="11626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93345</xdr:rowOff>
    </xdr:from>
    <xdr:ext cx="592455" cy="259080"/>
    <xdr:sp macro="" textlink="">
      <xdr:nvSpPr>
        <xdr:cNvPr id="165" name="テキスト ボックス 164"/>
        <xdr:cNvSpPr txBox="1"/>
      </xdr:nvSpPr>
      <xdr:spPr>
        <a:xfrm>
          <a:off x="166370" y="114915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85800" y="11257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9715"/>
    <xdr:sp macro="" textlink="">
      <xdr:nvSpPr>
        <xdr:cNvPr id="167" name="テキスト ボックス 166"/>
        <xdr:cNvSpPr txBox="1"/>
      </xdr:nvSpPr>
      <xdr:spPr>
        <a:xfrm>
          <a:off x="166370" y="11122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84455</xdr:rowOff>
    </xdr:to>
    <xdr:sp macro="" textlink="">
      <xdr:nvSpPr>
        <xdr:cNvPr id="168" name="民生費グラフ枠"/>
        <xdr:cNvSpPr/>
      </xdr:nvSpPr>
      <xdr:spPr>
        <a:xfrm>
          <a:off x="685800" y="11257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43180</xdr:rowOff>
    </xdr:from>
    <xdr:to>
      <xdr:col>24</xdr:col>
      <xdr:colOff>62865</xdr:colOff>
      <xdr:row>78</xdr:row>
      <xdr:rowOff>10795</xdr:rowOff>
    </xdr:to>
    <xdr:cxnSp macro="">
      <xdr:nvCxnSpPr>
        <xdr:cNvPr id="169" name="直線コネクタ 168"/>
        <xdr:cNvCxnSpPr/>
      </xdr:nvCxnSpPr>
      <xdr:spPr>
        <a:xfrm flipV="1">
          <a:off x="4176395" y="11771630"/>
          <a:ext cx="127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14605</xdr:rowOff>
    </xdr:from>
    <xdr:ext cx="598805" cy="262255"/>
    <xdr:sp macro="" textlink="">
      <xdr:nvSpPr>
        <xdr:cNvPr id="170" name="民生費最小値テキスト"/>
        <xdr:cNvSpPr txBox="1"/>
      </xdr:nvSpPr>
      <xdr:spPr>
        <a:xfrm>
          <a:off x="4229100" y="1289875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xdr:rowOff>
    </xdr:from>
    <xdr:to>
      <xdr:col>24</xdr:col>
      <xdr:colOff>152400</xdr:colOff>
      <xdr:row>78</xdr:row>
      <xdr:rowOff>10795</xdr:rowOff>
    </xdr:to>
    <xdr:cxnSp macro="">
      <xdr:nvCxnSpPr>
        <xdr:cNvPr id="171" name="直線コネクタ 170"/>
        <xdr:cNvCxnSpPr/>
      </xdr:nvCxnSpPr>
      <xdr:spPr>
        <a:xfrm>
          <a:off x="4108450" y="12894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163830</xdr:rowOff>
    </xdr:from>
    <xdr:ext cx="598805" cy="259080"/>
    <xdr:sp macro="" textlink="">
      <xdr:nvSpPr>
        <xdr:cNvPr id="172" name="民生費最大値テキスト"/>
        <xdr:cNvSpPr txBox="1"/>
      </xdr:nvSpPr>
      <xdr:spPr>
        <a:xfrm>
          <a:off x="4229100" y="1156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23</xdr:col>
      <xdr:colOff>165100</xdr:colOff>
      <xdr:row>71</xdr:row>
      <xdr:rowOff>43180</xdr:rowOff>
    </xdr:from>
    <xdr:to>
      <xdr:col>24</xdr:col>
      <xdr:colOff>152400</xdr:colOff>
      <xdr:row>71</xdr:row>
      <xdr:rowOff>43180</xdr:rowOff>
    </xdr:to>
    <xdr:cxnSp macro="">
      <xdr:nvCxnSpPr>
        <xdr:cNvPr id="173" name="直線コネクタ 172"/>
        <xdr:cNvCxnSpPr/>
      </xdr:nvCxnSpPr>
      <xdr:spPr>
        <a:xfrm>
          <a:off x="4108450" y="11771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74</xdr:row>
      <xdr:rowOff>5715</xdr:rowOff>
    </xdr:from>
    <xdr:to>
      <xdr:col>24</xdr:col>
      <xdr:colOff>63500</xdr:colOff>
      <xdr:row>74</xdr:row>
      <xdr:rowOff>70485</xdr:rowOff>
    </xdr:to>
    <xdr:cxnSp macro="">
      <xdr:nvCxnSpPr>
        <xdr:cNvPr id="174" name="直線コネクタ 173"/>
        <xdr:cNvCxnSpPr/>
      </xdr:nvCxnSpPr>
      <xdr:spPr>
        <a:xfrm flipV="1">
          <a:off x="3425190" y="12229465"/>
          <a:ext cx="75311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52705</xdr:rowOff>
    </xdr:from>
    <xdr:ext cx="598805" cy="259715"/>
    <xdr:sp macro="" textlink="">
      <xdr:nvSpPr>
        <xdr:cNvPr id="175" name="民生費平均値テキスト"/>
        <xdr:cNvSpPr txBox="1"/>
      </xdr:nvSpPr>
      <xdr:spPr>
        <a:xfrm>
          <a:off x="4229100" y="12441555"/>
          <a:ext cx="5988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75565</xdr:rowOff>
    </xdr:from>
    <xdr:to>
      <xdr:col>24</xdr:col>
      <xdr:colOff>114300</xdr:colOff>
      <xdr:row>76</xdr:row>
      <xdr:rowOff>3810</xdr:rowOff>
    </xdr:to>
    <xdr:sp macro="" textlink="">
      <xdr:nvSpPr>
        <xdr:cNvPr id="176" name="フローチャート: 判断 175"/>
        <xdr:cNvSpPr/>
      </xdr:nvSpPr>
      <xdr:spPr>
        <a:xfrm>
          <a:off x="4127500" y="1246441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70485</xdr:rowOff>
    </xdr:from>
    <xdr:to>
      <xdr:col>19</xdr:col>
      <xdr:colOff>167640</xdr:colOff>
      <xdr:row>75</xdr:row>
      <xdr:rowOff>33655</xdr:rowOff>
    </xdr:to>
    <xdr:cxnSp macro="">
      <xdr:nvCxnSpPr>
        <xdr:cNvPr id="177" name="直線コネクタ 176"/>
        <xdr:cNvCxnSpPr/>
      </xdr:nvCxnSpPr>
      <xdr:spPr>
        <a:xfrm flipV="1">
          <a:off x="2622550" y="12294235"/>
          <a:ext cx="80264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10795</xdr:rowOff>
    </xdr:from>
    <xdr:to>
      <xdr:col>20</xdr:col>
      <xdr:colOff>38100</xdr:colOff>
      <xdr:row>75</xdr:row>
      <xdr:rowOff>113665</xdr:rowOff>
    </xdr:to>
    <xdr:sp macro="" textlink="">
      <xdr:nvSpPr>
        <xdr:cNvPr id="178" name="フローチャート: 判断 177"/>
        <xdr:cNvSpPr/>
      </xdr:nvSpPr>
      <xdr:spPr>
        <a:xfrm>
          <a:off x="3384550" y="12399645"/>
          <a:ext cx="825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104775</xdr:rowOff>
    </xdr:from>
    <xdr:ext cx="598805" cy="262255"/>
    <xdr:sp macro="" textlink="">
      <xdr:nvSpPr>
        <xdr:cNvPr id="179" name="テキスト ボックス 178"/>
        <xdr:cNvSpPr txBox="1"/>
      </xdr:nvSpPr>
      <xdr:spPr>
        <a:xfrm>
          <a:off x="3154680" y="124936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33655</xdr:rowOff>
    </xdr:from>
    <xdr:to>
      <xdr:col>15</xdr:col>
      <xdr:colOff>50800</xdr:colOff>
      <xdr:row>75</xdr:row>
      <xdr:rowOff>75565</xdr:rowOff>
    </xdr:to>
    <xdr:cxnSp macro="">
      <xdr:nvCxnSpPr>
        <xdr:cNvPr id="180" name="直線コネクタ 179"/>
        <xdr:cNvCxnSpPr/>
      </xdr:nvCxnSpPr>
      <xdr:spPr>
        <a:xfrm flipV="1">
          <a:off x="1828800" y="12422505"/>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105410</xdr:rowOff>
    </xdr:from>
    <xdr:to>
      <xdr:col>15</xdr:col>
      <xdr:colOff>101600</xdr:colOff>
      <xdr:row>76</xdr:row>
      <xdr:rowOff>34290</xdr:rowOff>
    </xdr:to>
    <xdr:sp macro="" textlink="">
      <xdr:nvSpPr>
        <xdr:cNvPr id="181" name="フローチャート: 判断 180"/>
        <xdr:cNvSpPr/>
      </xdr:nvSpPr>
      <xdr:spPr>
        <a:xfrm>
          <a:off x="2571750" y="1249426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24130</xdr:rowOff>
    </xdr:from>
    <xdr:ext cx="598805" cy="259080"/>
    <xdr:sp macro="" textlink="">
      <xdr:nvSpPr>
        <xdr:cNvPr id="182" name="テキスト ボックス 181"/>
        <xdr:cNvSpPr txBox="1"/>
      </xdr:nvSpPr>
      <xdr:spPr>
        <a:xfrm>
          <a:off x="2360930" y="12578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75</xdr:row>
      <xdr:rowOff>75565</xdr:rowOff>
    </xdr:from>
    <xdr:to>
      <xdr:col>10</xdr:col>
      <xdr:colOff>114300</xdr:colOff>
      <xdr:row>75</xdr:row>
      <xdr:rowOff>93980</xdr:rowOff>
    </xdr:to>
    <xdr:cxnSp macro="">
      <xdr:nvCxnSpPr>
        <xdr:cNvPr id="183" name="直線コネクタ 182"/>
        <xdr:cNvCxnSpPr/>
      </xdr:nvCxnSpPr>
      <xdr:spPr>
        <a:xfrm flipV="1">
          <a:off x="1024890" y="12464415"/>
          <a:ext cx="80391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146685</xdr:rowOff>
    </xdr:from>
    <xdr:to>
      <xdr:col>10</xdr:col>
      <xdr:colOff>165100</xdr:colOff>
      <xdr:row>76</xdr:row>
      <xdr:rowOff>75565</xdr:rowOff>
    </xdr:to>
    <xdr:sp macro="" textlink="">
      <xdr:nvSpPr>
        <xdr:cNvPr id="184" name="フローチャート: 判断 183"/>
        <xdr:cNvSpPr/>
      </xdr:nvSpPr>
      <xdr:spPr>
        <a:xfrm>
          <a:off x="1778000" y="1253553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66675</xdr:rowOff>
    </xdr:from>
    <xdr:ext cx="598805" cy="260985"/>
    <xdr:sp macro="" textlink="">
      <xdr:nvSpPr>
        <xdr:cNvPr id="185" name="テキスト ボックス 184"/>
        <xdr:cNvSpPr txBox="1"/>
      </xdr:nvSpPr>
      <xdr:spPr>
        <a:xfrm>
          <a:off x="1548130" y="1262062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15240</xdr:rowOff>
    </xdr:from>
    <xdr:to>
      <xdr:col>6</xdr:col>
      <xdr:colOff>38100</xdr:colOff>
      <xdr:row>76</xdr:row>
      <xdr:rowOff>116840</xdr:rowOff>
    </xdr:to>
    <xdr:sp macro="" textlink="">
      <xdr:nvSpPr>
        <xdr:cNvPr id="186" name="フローチャート: 判断 185"/>
        <xdr:cNvSpPr/>
      </xdr:nvSpPr>
      <xdr:spPr>
        <a:xfrm>
          <a:off x="984250" y="12569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109220</xdr:rowOff>
    </xdr:from>
    <xdr:ext cx="598805" cy="262255"/>
    <xdr:sp macro="" textlink="">
      <xdr:nvSpPr>
        <xdr:cNvPr id="187" name="テキスト ボックス 186"/>
        <xdr:cNvSpPr txBox="1"/>
      </xdr:nvSpPr>
      <xdr:spPr>
        <a:xfrm>
          <a:off x="754380" y="1266317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81280</xdr:rowOff>
    </xdr:from>
    <xdr:ext cx="762000" cy="262255"/>
    <xdr:sp macro="" textlink="">
      <xdr:nvSpPr>
        <xdr:cNvPr id="188" name="テキスト ボックス 187"/>
        <xdr:cNvSpPr txBox="1"/>
      </xdr:nvSpPr>
      <xdr:spPr>
        <a:xfrm>
          <a:off x="400685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81</xdr:row>
      <xdr:rowOff>81280</xdr:rowOff>
    </xdr:from>
    <xdr:ext cx="762000" cy="262255"/>
    <xdr:sp macro="" textlink="">
      <xdr:nvSpPr>
        <xdr:cNvPr id="189" name="テキスト ボックス 188"/>
        <xdr:cNvSpPr txBox="1"/>
      </xdr:nvSpPr>
      <xdr:spPr>
        <a:xfrm>
          <a:off x="325374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81280</xdr:rowOff>
    </xdr:from>
    <xdr:ext cx="762000" cy="262255"/>
    <xdr:sp macro="" textlink="">
      <xdr:nvSpPr>
        <xdr:cNvPr id="190" name="テキスト ボックス 189"/>
        <xdr:cNvSpPr txBox="1"/>
      </xdr:nvSpPr>
      <xdr:spPr>
        <a:xfrm>
          <a:off x="24511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81280</xdr:rowOff>
    </xdr:from>
    <xdr:ext cx="762000" cy="262255"/>
    <xdr:sp macro="" textlink="">
      <xdr:nvSpPr>
        <xdr:cNvPr id="191" name="テキスト ボックス 190"/>
        <xdr:cNvSpPr txBox="1"/>
      </xdr:nvSpPr>
      <xdr:spPr>
        <a:xfrm>
          <a:off x="165735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81</xdr:row>
      <xdr:rowOff>81280</xdr:rowOff>
    </xdr:from>
    <xdr:ext cx="762000" cy="262255"/>
    <xdr:sp macro="" textlink="">
      <xdr:nvSpPr>
        <xdr:cNvPr id="192" name="テキスト ボックス 191"/>
        <xdr:cNvSpPr txBox="1"/>
      </xdr:nvSpPr>
      <xdr:spPr>
        <a:xfrm>
          <a:off x="85344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128270</xdr:rowOff>
    </xdr:from>
    <xdr:to>
      <xdr:col>24</xdr:col>
      <xdr:colOff>114300</xdr:colOff>
      <xdr:row>74</xdr:row>
      <xdr:rowOff>57150</xdr:rowOff>
    </xdr:to>
    <xdr:sp macro="" textlink="">
      <xdr:nvSpPr>
        <xdr:cNvPr id="193" name="楕円 192"/>
        <xdr:cNvSpPr/>
      </xdr:nvSpPr>
      <xdr:spPr>
        <a:xfrm>
          <a:off x="4127500" y="1218692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151130</xdr:rowOff>
    </xdr:from>
    <xdr:ext cx="598805" cy="260350"/>
    <xdr:sp macro="" textlink="">
      <xdr:nvSpPr>
        <xdr:cNvPr id="194" name="民生費該当値テキスト"/>
        <xdr:cNvSpPr txBox="1"/>
      </xdr:nvSpPr>
      <xdr:spPr>
        <a:xfrm>
          <a:off x="4229100" y="1204468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17780</xdr:rowOff>
    </xdr:from>
    <xdr:to>
      <xdr:col>20</xdr:col>
      <xdr:colOff>38100</xdr:colOff>
      <xdr:row>74</xdr:row>
      <xdr:rowOff>121920</xdr:rowOff>
    </xdr:to>
    <xdr:sp macro="" textlink="">
      <xdr:nvSpPr>
        <xdr:cNvPr id="195" name="楕円 194"/>
        <xdr:cNvSpPr/>
      </xdr:nvSpPr>
      <xdr:spPr>
        <a:xfrm>
          <a:off x="3384550" y="12241530"/>
          <a:ext cx="825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137795</xdr:rowOff>
    </xdr:from>
    <xdr:ext cx="598805" cy="263525"/>
    <xdr:sp macro="" textlink="">
      <xdr:nvSpPr>
        <xdr:cNvPr id="196" name="テキスト ボックス 195"/>
        <xdr:cNvSpPr txBox="1"/>
      </xdr:nvSpPr>
      <xdr:spPr>
        <a:xfrm>
          <a:off x="3154680" y="1203134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154940</xdr:rowOff>
    </xdr:from>
    <xdr:to>
      <xdr:col>15</xdr:col>
      <xdr:colOff>101600</xdr:colOff>
      <xdr:row>75</xdr:row>
      <xdr:rowOff>85090</xdr:rowOff>
    </xdr:to>
    <xdr:sp macro="" textlink="">
      <xdr:nvSpPr>
        <xdr:cNvPr id="197" name="楕円 196"/>
        <xdr:cNvSpPr/>
      </xdr:nvSpPr>
      <xdr:spPr>
        <a:xfrm>
          <a:off x="2571750" y="1237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100965</xdr:rowOff>
    </xdr:from>
    <xdr:ext cx="598805" cy="263525"/>
    <xdr:sp macro="" textlink="">
      <xdr:nvSpPr>
        <xdr:cNvPr id="198" name="テキスト ボックス 197"/>
        <xdr:cNvSpPr txBox="1"/>
      </xdr:nvSpPr>
      <xdr:spPr>
        <a:xfrm>
          <a:off x="2360930" y="1215961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22860</xdr:rowOff>
    </xdr:from>
    <xdr:to>
      <xdr:col>10</xdr:col>
      <xdr:colOff>165100</xdr:colOff>
      <xdr:row>75</xdr:row>
      <xdr:rowOff>127000</xdr:rowOff>
    </xdr:to>
    <xdr:sp macro="" textlink="">
      <xdr:nvSpPr>
        <xdr:cNvPr id="199" name="楕円 198"/>
        <xdr:cNvSpPr/>
      </xdr:nvSpPr>
      <xdr:spPr>
        <a:xfrm>
          <a:off x="1778000" y="124117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144145</xdr:rowOff>
    </xdr:from>
    <xdr:ext cx="598805" cy="262255"/>
    <xdr:sp macro="" textlink="">
      <xdr:nvSpPr>
        <xdr:cNvPr id="200" name="テキスト ボックス 199"/>
        <xdr:cNvSpPr txBox="1"/>
      </xdr:nvSpPr>
      <xdr:spPr>
        <a:xfrm>
          <a:off x="1548130" y="1220279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42545</xdr:rowOff>
    </xdr:from>
    <xdr:to>
      <xdr:col>6</xdr:col>
      <xdr:colOff>38100</xdr:colOff>
      <xdr:row>75</xdr:row>
      <xdr:rowOff>146685</xdr:rowOff>
    </xdr:to>
    <xdr:sp macro="" textlink="">
      <xdr:nvSpPr>
        <xdr:cNvPr id="201" name="楕円 200"/>
        <xdr:cNvSpPr/>
      </xdr:nvSpPr>
      <xdr:spPr>
        <a:xfrm>
          <a:off x="984250" y="12431395"/>
          <a:ext cx="825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163195</xdr:rowOff>
    </xdr:from>
    <xdr:ext cx="598805" cy="259080"/>
    <xdr:sp macro="" textlink="">
      <xdr:nvSpPr>
        <xdr:cNvPr id="202" name="テキスト ボックス 201"/>
        <xdr:cNvSpPr txBox="1"/>
      </xdr:nvSpPr>
      <xdr:spPr>
        <a:xfrm>
          <a:off x="754380" y="1222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33020</xdr:rowOff>
    </xdr:to>
    <xdr:sp macro="" textlink="">
      <xdr:nvSpPr>
        <xdr:cNvPr id="203" name="正方形/長方形 202"/>
        <xdr:cNvSpPr/>
      </xdr:nvSpPr>
      <xdr:spPr>
        <a:xfrm>
          <a:off x="685800" y="13766800"/>
          <a:ext cx="422910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144780</xdr:rowOff>
    </xdr:to>
    <xdr:sp macro="" textlink="">
      <xdr:nvSpPr>
        <xdr:cNvPr id="204" name="正方形/長方形 203"/>
        <xdr:cNvSpPr/>
      </xdr:nvSpPr>
      <xdr:spPr>
        <a:xfrm>
          <a:off x="8128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91440</xdr:rowOff>
    </xdr:from>
    <xdr:to>
      <xdr:col>12</xdr:col>
      <xdr:colOff>127000</xdr:colOff>
      <xdr:row>88</xdr:row>
      <xdr:rowOff>0</xdr:rowOff>
    </xdr:to>
    <xdr:sp macro="" textlink="">
      <xdr:nvSpPr>
        <xdr:cNvPr id="205" name="正方形/長方形 204"/>
        <xdr:cNvSpPr/>
      </xdr:nvSpPr>
      <xdr:spPr>
        <a:xfrm>
          <a:off x="8128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144780</xdr:rowOff>
    </xdr:to>
    <xdr:sp macro="" textlink="">
      <xdr:nvSpPr>
        <xdr:cNvPr id="206" name="正方形/長方形 205"/>
        <xdr:cNvSpPr/>
      </xdr:nvSpPr>
      <xdr:spPr>
        <a:xfrm>
          <a:off x="17145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91440</xdr:rowOff>
    </xdr:from>
    <xdr:to>
      <xdr:col>18</xdr:col>
      <xdr:colOff>0</xdr:colOff>
      <xdr:row>88</xdr:row>
      <xdr:rowOff>0</xdr:rowOff>
    </xdr:to>
    <xdr:sp macro="" textlink="">
      <xdr:nvSpPr>
        <xdr:cNvPr id="207" name="正方形/長方形 206"/>
        <xdr:cNvSpPr/>
      </xdr:nvSpPr>
      <xdr:spPr>
        <a:xfrm>
          <a:off x="17145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144780</xdr:rowOff>
    </xdr:to>
    <xdr:sp macro="" textlink="">
      <xdr:nvSpPr>
        <xdr:cNvPr id="208" name="正方形/長方形 207"/>
        <xdr:cNvSpPr/>
      </xdr:nvSpPr>
      <xdr:spPr>
        <a:xfrm>
          <a:off x="27432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91440</xdr:rowOff>
    </xdr:from>
    <xdr:to>
      <xdr:col>24</xdr:col>
      <xdr:colOff>0</xdr:colOff>
      <xdr:row>88</xdr:row>
      <xdr:rowOff>0</xdr:rowOff>
    </xdr:to>
    <xdr:sp macro="" textlink="">
      <xdr:nvSpPr>
        <xdr:cNvPr id="209" name="正方形/長方形 208"/>
        <xdr:cNvSpPr/>
      </xdr:nvSpPr>
      <xdr:spPr>
        <a:xfrm>
          <a:off x="27432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85800" y="14560550"/>
          <a:ext cx="422910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33045"/>
    <xdr:sp macro="" textlink="">
      <xdr:nvSpPr>
        <xdr:cNvPr id="211" name="テキスト ボックス 210"/>
        <xdr:cNvSpPr txBox="1"/>
      </xdr:nvSpPr>
      <xdr:spPr>
        <a:xfrm>
          <a:off x="66675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58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5905"/>
    <xdr:sp macro="" textlink="">
      <xdr:nvSpPr>
        <xdr:cNvPr id="213" name="テキスト ボックス 212"/>
        <xdr:cNvSpPr txBox="1"/>
      </xdr:nvSpPr>
      <xdr:spPr>
        <a:xfrm>
          <a:off x="474980" y="166852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685800" y="16501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8320" cy="259080"/>
    <xdr:sp macro="" textlink="">
      <xdr:nvSpPr>
        <xdr:cNvPr id="215" name="テキスト ボックス 214"/>
        <xdr:cNvSpPr txBox="1"/>
      </xdr:nvSpPr>
      <xdr:spPr>
        <a:xfrm>
          <a:off x="211455" y="16358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685800" y="16174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8320" cy="255905"/>
    <xdr:sp macro="" textlink="">
      <xdr:nvSpPr>
        <xdr:cNvPr id="217" name="テキスト ボックス 216"/>
        <xdr:cNvSpPr txBox="1"/>
      </xdr:nvSpPr>
      <xdr:spPr>
        <a:xfrm>
          <a:off x="211455" y="160318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685800" y="158483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8320" cy="259080"/>
    <xdr:sp macro="" textlink="">
      <xdr:nvSpPr>
        <xdr:cNvPr id="219" name="テキスト ボックス 218"/>
        <xdr:cNvSpPr txBox="1"/>
      </xdr:nvSpPr>
      <xdr:spPr>
        <a:xfrm>
          <a:off x="211455" y="157054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685800" y="15521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1" name="テキスト ボックス 220"/>
        <xdr:cNvSpPr txBox="1"/>
      </xdr:nvSpPr>
      <xdr:spPr>
        <a:xfrm>
          <a:off x="166370" y="153797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685800" y="15194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3" name="テキスト ボックス 222"/>
        <xdr:cNvSpPr txBox="1"/>
      </xdr:nvSpPr>
      <xdr:spPr>
        <a:xfrm>
          <a:off x="166370" y="150526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685800" y="1487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39370</xdr:rowOff>
    </xdr:from>
    <xdr:ext cx="592455" cy="266700"/>
    <xdr:sp macro="" textlink="">
      <xdr:nvSpPr>
        <xdr:cNvPr id="225" name="テキスト ボックス 224"/>
        <xdr:cNvSpPr txBox="1"/>
      </xdr:nvSpPr>
      <xdr:spPr>
        <a:xfrm>
          <a:off x="166370" y="14739620"/>
          <a:ext cx="59245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685800" y="1456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2455" cy="264160"/>
    <xdr:sp macro="" textlink="">
      <xdr:nvSpPr>
        <xdr:cNvPr id="227" name="テキスト ボックス 226"/>
        <xdr:cNvSpPr txBox="1"/>
      </xdr:nvSpPr>
      <xdr:spPr>
        <a:xfrm>
          <a:off x="166370" y="1442593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685800" y="14560550"/>
          <a:ext cx="422910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111125</xdr:rowOff>
    </xdr:from>
    <xdr:to>
      <xdr:col>24</xdr:col>
      <xdr:colOff>62865</xdr:colOff>
      <xdr:row>99</xdr:row>
      <xdr:rowOff>163195</xdr:rowOff>
    </xdr:to>
    <xdr:cxnSp macro="">
      <xdr:nvCxnSpPr>
        <xdr:cNvPr id="229" name="直線コネクタ 228"/>
        <xdr:cNvCxnSpPr/>
      </xdr:nvCxnSpPr>
      <xdr:spPr>
        <a:xfrm flipV="1">
          <a:off x="4176395" y="14976475"/>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167005</xdr:rowOff>
    </xdr:from>
    <xdr:ext cx="534670" cy="255905"/>
    <xdr:sp macro="" textlink="">
      <xdr:nvSpPr>
        <xdr:cNvPr id="230" name="衛生費最小値テキスト"/>
        <xdr:cNvSpPr txBox="1"/>
      </xdr:nvSpPr>
      <xdr:spPr>
        <a:xfrm>
          <a:off x="4229100" y="165690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163195</xdr:rowOff>
    </xdr:from>
    <xdr:to>
      <xdr:col>24</xdr:col>
      <xdr:colOff>152400</xdr:colOff>
      <xdr:row>99</xdr:row>
      <xdr:rowOff>163195</xdr:rowOff>
    </xdr:to>
    <xdr:cxnSp macro="">
      <xdr:nvCxnSpPr>
        <xdr:cNvPr id="231" name="直線コネクタ 230"/>
        <xdr:cNvCxnSpPr/>
      </xdr:nvCxnSpPr>
      <xdr:spPr>
        <a:xfrm>
          <a:off x="4108450" y="16565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55245</xdr:rowOff>
    </xdr:from>
    <xdr:ext cx="598805" cy="264160"/>
    <xdr:sp macro="" textlink="">
      <xdr:nvSpPr>
        <xdr:cNvPr id="232" name="衛生費最大値テキスト"/>
        <xdr:cNvSpPr txBox="1"/>
      </xdr:nvSpPr>
      <xdr:spPr>
        <a:xfrm>
          <a:off x="4229100" y="1475549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dr:col>23</xdr:col>
      <xdr:colOff>165100</xdr:colOff>
      <xdr:row>90</xdr:row>
      <xdr:rowOff>111125</xdr:rowOff>
    </xdr:from>
    <xdr:to>
      <xdr:col>24</xdr:col>
      <xdr:colOff>152400</xdr:colOff>
      <xdr:row>90</xdr:row>
      <xdr:rowOff>111125</xdr:rowOff>
    </xdr:to>
    <xdr:cxnSp macro="">
      <xdr:nvCxnSpPr>
        <xdr:cNvPr id="233" name="直線コネクタ 232"/>
        <xdr:cNvCxnSpPr/>
      </xdr:nvCxnSpPr>
      <xdr:spPr>
        <a:xfrm>
          <a:off x="4108450" y="14976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167640</xdr:colOff>
      <xdr:row>99</xdr:row>
      <xdr:rowOff>50165</xdr:rowOff>
    </xdr:from>
    <xdr:to>
      <xdr:col>24</xdr:col>
      <xdr:colOff>63500</xdr:colOff>
      <xdr:row>99</xdr:row>
      <xdr:rowOff>78740</xdr:rowOff>
    </xdr:to>
    <xdr:cxnSp macro="">
      <xdr:nvCxnSpPr>
        <xdr:cNvPr id="234" name="直線コネクタ 233"/>
        <xdr:cNvCxnSpPr/>
      </xdr:nvCxnSpPr>
      <xdr:spPr>
        <a:xfrm>
          <a:off x="3425190" y="16452215"/>
          <a:ext cx="75311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80645</xdr:rowOff>
    </xdr:from>
    <xdr:ext cx="534670" cy="259080"/>
    <xdr:sp macro="" textlink="">
      <xdr:nvSpPr>
        <xdr:cNvPr id="235" name="衛生費平均値テキスト"/>
        <xdr:cNvSpPr txBox="1"/>
      </xdr:nvSpPr>
      <xdr:spPr>
        <a:xfrm>
          <a:off x="4229100" y="16139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36" name="フローチャート: 判断 235"/>
        <xdr:cNvSpPr/>
      </xdr:nvSpPr>
      <xdr:spPr>
        <a:xfrm>
          <a:off x="4127500" y="162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50165</xdr:rowOff>
    </xdr:from>
    <xdr:to>
      <xdr:col>19</xdr:col>
      <xdr:colOff>167640</xdr:colOff>
      <xdr:row>99</xdr:row>
      <xdr:rowOff>141605</xdr:rowOff>
    </xdr:to>
    <xdr:cxnSp macro="">
      <xdr:nvCxnSpPr>
        <xdr:cNvPr id="237" name="直線コネクタ 236"/>
        <xdr:cNvCxnSpPr/>
      </xdr:nvCxnSpPr>
      <xdr:spPr>
        <a:xfrm flipV="1">
          <a:off x="2622550" y="16452215"/>
          <a:ext cx="80264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73025</xdr:rowOff>
    </xdr:from>
    <xdr:to>
      <xdr:col>20</xdr:col>
      <xdr:colOff>38100</xdr:colOff>
      <xdr:row>99</xdr:row>
      <xdr:rowOff>3175</xdr:rowOff>
    </xdr:to>
    <xdr:sp macro="" textlink="">
      <xdr:nvSpPr>
        <xdr:cNvPr id="238" name="フローチャート: 判断 237"/>
        <xdr:cNvSpPr/>
      </xdr:nvSpPr>
      <xdr:spPr>
        <a:xfrm>
          <a:off x="3384550" y="16303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19685</xdr:rowOff>
    </xdr:from>
    <xdr:ext cx="531495" cy="255905"/>
    <xdr:sp macro="" textlink="">
      <xdr:nvSpPr>
        <xdr:cNvPr id="239" name="テキスト ボックス 238"/>
        <xdr:cNvSpPr txBox="1"/>
      </xdr:nvSpPr>
      <xdr:spPr>
        <a:xfrm>
          <a:off x="3187065" y="16078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141605</xdr:rowOff>
    </xdr:from>
    <xdr:to>
      <xdr:col>15</xdr:col>
      <xdr:colOff>50800</xdr:colOff>
      <xdr:row>99</xdr:row>
      <xdr:rowOff>170815</xdr:rowOff>
    </xdr:to>
    <xdr:cxnSp macro="">
      <xdr:nvCxnSpPr>
        <xdr:cNvPr id="240" name="直線コネクタ 239"/>
        <xdr:cNvCxnSpPr/>
      </xdr:nvCxnSpPr>
      <xdr:spPr>
        <a:xfrm flipV="1">
          <a:off x="1828800" y="1654365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43815</xdr:rowOff>
    </xdr:from>
    <xdr:to>
      <xdr:col>15</xdr:col>
      <xdr:colOff>101600</xdr:colOff>
      <xdr:row>98</xdr:row>
      <xdr:rowOff>145415</xdr:rowOff>
    </xdr:to>
    <xdr:sp macro="" textlink="">
      <xdr:nvSpPr>
        <xdr:cNvPr id="241" name="フローチャート: 判断 240"/>
        <xdr:cNvSpPr/>
      </xdr:nvSpPr>
      <xdr:spPr>
        <a:xfrm>
          <a:off x="257175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161925</xdr:rowOff>
    </xdr:from>
    <xdr:ext cx="534670" cy="259080"/>
    <xdr:sp macro="" textlink="">
      <xdr:nvSpPr>
        <xdr:cNvPr id="242" name="テキスト ボックス 241"/>
        <xdr:cNvSpPr txBox="1"/>
      </xdr:nvSpPr>
      <xdr:spPr>
        <a:xfrm>
          <a:off x="2393315" y="1604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167640</xdr:colOff>
      <xdr:row>99</xdr:row>
      <xdr:rowOff>165100</xdr:rowOff>
    </xdr:from>
    <xdr:to>
      <xdr:col>10</xdr:col>
      <xdr:colOff>114300</xdr:colOff>
      <xdr:row>99</xdr:row>
      <xdr:rowOff>170815</xdr:rowOff>
    </xdr:to>
    <xdr:cxnSp macro="">
      <xdr:nvCxnSpPr>
        <xdr:cNvPr id="243" name="直線コネクタ 242"/>
        <xdr:cNvCxnSpPr/>
      </xdr:nvCxnSpPr>
      <xdr:spPr>
        <a:xfrm>
          <a:off x="1024890" y="16567150"/>
          <a:ext cx="80391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80010</xdr:rowOff>
    </xdr:from>
    <xdr:to>
      <xdr:col>10</xdr:col>
      <xdr:colOff>165100</xdr:colOff>
      <xdr:row>99</xdr:row>
      <xdr:rowOff>10160</xdr:rowOff>
    </xdr:to>
    <xdr:sp macro="" textlink="">
      <xdr:nvSpPr>
        <xdr:cNvPr id="244" name="フローチャート: 判断 243"/>
        <xdr:cNvSpPr/>
      </xdr:nvSpPr>
      <xdr:spPr>
        <a:xfrm>
          <a:off x="17780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26670</xdr:rowOff>
    </xdr:from>
    <xdr:ext cx="534670" cy="259080"/>
    <xdr:sp macro="" textlink="">
      <xdr:nvSpPr>
        <xdr:cNvPr id="245" name="テキスト ボックス 244"/>
        <xdr:cNvSpPr txBox="1"/>
      </xdr:nvSpPr>
      <xdr:spPr>
        <a:xfrm>
          <a:off x="1580515" y="16085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46" name="フローチャート: 判断 245"/>
        <xdr:cNvSpPr/>
      </xdr:nvSpPr>
      <xdr:spPr>
        <a:xfrm>
          <a:off x="984250" y="16332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48260</xdr:rowOff>
    </xdr:from>
    <xdr:ext cx="531495" cy="259080"/>
    <xdr:sp macro="" textlink="">
      <xdr:nvSpPr>
        <xdr:cNvPr id="247" name="テキスト ボックス 246"/>
        <xdr:cNvSpPr txBox="1"/>
      </xdr:nvSpPr>
      <xdr:spPr>
        <a:xfrm>
          <a:off x="786765" y="16107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006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167640</xdr:colOff>
      <xdr:row>101</xdr:row>
      <xdr:rowOff>80010</xdr:rowOff>
    </xdr:from>
    <xdr:ext cx="762000" cy="259080"/>
    <xdr:sp macro="" textlink="">
      <xdr:nvSpPr>
        <xdr:cNvPr id="249" name="テキスト ボックス 248"/>
        <xdr:cNvSpPr txBox="1"/>
      </xdr:nvSpPr>
      <xdr:spPr>
        <a:xfrm>
          <a:off x="32537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4511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573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167640</xdr:colOff>
      <xdr:row>101</xdr:row>
      <xdr:rowOff>80010</xdr:rowOff>
    </xdr:from>
    <xdr:ext cx="762000" cy="259080"/>
    <xdr:sp macro="" textlink="">
      <xdr:nvSpPr>
        <xdr:cNvPr id="252" name="テキスト ボックス 251"/>
        <xdr:cNvSpPr txBox="1"/>
      </xdr:nvSpPr>
      <xdr:spPr>
        <a:xfrm>
          <a:off x="8534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99</xdr:row>
      <xdr:rowOff>27940</xdr:rowOff>
    </xdr:from>
    <xdr:to>
      <xdr:col>24</xdr:col>
      <xdr:colOff>114300</xdr:colOff>
      <xdr:row>99</xdr:row>
      <xdr:rowOff>129540</xdr:rowOff>
    </xdr:to>
    <xdr:sp macro="" textlink="">
      <xdr:nvSpPr>
        <xdr:cNvPr id="253" name="楕円 252"/>
        <xdr:cNvSpPr/>
      </xdr:nvSpPr>
      <xdr:spPr>
        <a:xfrm>
          <a:off x="4127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114300</xdr:rowOff>
    </xdr:from>
    <xdr:ext cx="534670" cy="259080"/>
    <xdr:sp macro="" textlink="">
      <xdr:nvSpPr>
        <xdr:cNvPr id="254" name="衛生費該当値テキスト"/>
        <xdr:cNvSpPr txBox="1"/>
      </xdr:nvSpPr>
      <xdr:spPr>
        <a:xfrm>
          <a:off x="4229100"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170815</xdr:rowOff>
    </xdr:from>
    <xdr:to>
      <xdr:col>20</xdr:col>
      <xdr:colOff>38100</xdr:colOff>
      <xdr:row>99</xdr:row>
      <xdr:rowOff>100965</xdr:rowOff>
    </xdr:to>
    <xdr:sp macro="" textlink="">
      <xdr:nvSpPr>
        <xdr:cNvPr id="255" name="楕円 254"/>
        <xdr:cNvSpPr/>
      </xdr:nvSpPr>
      <xdr:spPr>
        <a:xfrm>
          <a:off x="3384550" y="16401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92075</xdr:rowOff>
    </xdr:from>
    <xdr:ext cx="531495" cy="259080"/>
    <xdr:sp macro="" textlink="">
      <xdr:nvSpPr>
        <xdr:cNvPr id="256" name="テキスト ボックス 255"/>
        <xdr:cNvSpPr txBox="1"/>
      </xdr:nvSpPr>
      <xdr:spPr>
        <a:xfrm>
          <a:off x="3187065" y="1649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90805</xdr:rowOff>
    </xdr:from>
    <xdr:to>
      <xdr:col>15</xdr:col>
      <xdr:colOff>101600</xdr:colOff>
      <xdr:row>100</xdr:row>
      <xdr:rowOff>20955</xdr:rowOff>
    </xdr:to>
    <xdr:sp macro="" textlink="">
      <xdr:nvSpPr>
        <xdr:cNvPr id="257" name="楕円 256"/>
        <xdr:cNvSpPr/>
      </xdr:nvSpPr>
      <xdr:spPr>
        <a:xfrm>
          <a:off x="257175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100</xdr:row>
      <xdr:rowOff>12065</xdr:rowOff>
    </xdr:from>
    <xdr:ext cx="534670" cy="259080"/>
    <xdr:sp macro="" textlink="">
      <xdr:nvSpPr>
        <xdr:cNvPr id="258" name="テキスト ボックス 257"/>
        <xdr:cNvSpPr txBox="1"/>
      </xdr:nvSpPr>
      <xdr:spPr>
        <a:xfrm>
          <a:off x="2393315"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120650</xdr:rowOff>
    </xdr:from>
    <xdr:to>
      <xdr:col>10</xdr:col>
      <xdr:colOff>165100</xdr:colOff>
      <xdr:row>100</xdr:row>
      <xdr:rowOff>50165</xdr:rowOff>
    </xdr:to>
    <xdr:sp macro="" textlink="">
      <xdr:nvSpPr>
        <xdr:cNvPr id="259" name="楕円 258"/>
        <xdr:cNvSpPr/>
      </xdr:nvSpPr>
      <xdr:spPr>
        <a:xfrm>
          <a:off x="17780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100</xdr:row>
      <xdr:rowOff>41275</xdr:rowOff>
    </xdr:from>
    <xdr:ext cx="534670" cy="255905"/>
    <xdr:sp macro="" textlink="">
      <xdr:nvSpPr>
        <xdr:cNvPr id="260" name="テキスト ボックス 259"/>
        <xdr:cNvSpPr txBox="1"/>
      </xdr:nvSpPr>
      <xdr:spPr>
        <a:xfrm>
          <a:off x="1580515" y="16614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114300</xdr:rowOff>
    </xdr:from>
    <xdr:to>
      <xdr:col>6</xdr:col>
      <xdr:colOff>38100</xdr:colOff>
      <xdr:row>100</xdr:row>
      <xdr:rowOff>44450</xdr:rowOff>
    </xdr:to>
    <xdr:sp macro="" textlink="">
      <xdr:nvSpPr>
        <xdr:cNvPr id="261" name="楕円 260"/>
        <xdr:cNvSpPr/>
      </xdr:nvSpPr>
      <xdr:spPr>
        <a:xfrm>
          <a:off x="984250" y="16516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100</xdr:row>
      <xdr:rowOff>35560</xdr:rowOff>
    </xdr:from>
    <xdr:ext cx="531495" cy="259080"/>
    <xdr:sp macro="" textlink="">
      <xdr:nvSpPr>
        <xdr:cNvPr id="262" name="テキスト ボックス 261"/>
        <xdr:cNvSpPr txBox="1"/>
      </xdr:nvSpPr>
      <xdr:spPr>
        <a:xfrm>
          <a:off x="786765" y="16609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32385</xdr:rowOff>
    </xdr:to>
    <xdr:sp macro="" textlink="">
      <xdr:nvSpPr>
        <xdr:cNvPr id="263" name="正方形/長方形 262"/>
        <xdr:cNvSpPr/>
      </xdr:nvSpPr>
      <xdr:spPr>
        <a:xfrm>
          <a:off x="5956300" y="3860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142240</xdr:rowOff>
    </xdr:to>
    <xdr:sp macro="" textlink="">
      <xdr:nvSpPr>
        <xdr:cNvPr id="264" name="正方形/長方形 263"/>
        <xdr:cNvSpPr/>
      </xdr:nvSpPr>
      <xdr:spPr>
        <a:xfrm>
          <a:off x="60642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89535</xdr:rowOff>
    </xdr:from>
    <xdr:to>
      <xdr:col>43</xdr:col>
      <xdr:colOff>63500</xdr:colOff>
      <xdr:row>28</xdr:row>
      <xdr:rowOff>0</xdr:rowOff>
    </xdr:to>
    <xdr:sp macro="" textlink="">
      <xdr:nvSpPr>
        <xdr:cNvPr id="265" name="正方形/長方形 264"/>
        <xdr:cNvSpPr/>
      </xdr:nvSpPr>
      <xdr:spPr>
        <a:xfrm>
          <a:off x="60642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142240</xdr:rowOff>
    </xdr:to>
    <xdr:sp macro="" textlink="">
      <xdr:nvSpPr>
        <xdr:cNvPr id="266" name="正方形/長方形 265"/>
        <xdr:cNvSpPr/>
      </xdr:nvSpPr>
      <xdr:spPr>
        <a:xfrm>
          <a:off x="69850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89535</xdr:rowOff>
    </xdr:from>
    <xdr:to>
      <xdr:col>48</xdr:col>
      <xdr:colOff>127000</xdr:colOff>
      <xdr:row>28</xdr:row>
      <xdr:rowOff>0</xdr:rowOff>
    </xdr:to>
    <xdr:sp macro="" textlink="">
      <xdr:nvSpPr>
        <xdr:cNvPr id="267" name="正方形/長方形 266"/>
        <xdr:cNvSpPr/>
      </xdr:nvSpPr>
      <xdr:spPr>
        <a:xfrm>
          <a:off x="69850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142240</xdr:rowOff>
    </xdr:to>
    <xdr:sp macro="" textlink="">
      <xdr:nvSpPr>
        <xdr:cNvPr id="268" name="正方形/長方形 267"/>
        <xdr:cNvSpPr/>
      </xdr:nvSpPr>
      <xdr:spPr>
        <a:xfrm>
          <a:off x="80137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89535</xdr:rowOff>
    </xdr:from>
    <xdr:to>
      <xdr:col>54</xdr:col>
      <xdr:colOff>127000</xdr:colOff>
      <xdr:row>28</xdr:row>
      <xdr:rowOff>0</xdr:rowOff>
    </xdr:to>
    <xdr:sp macro="" textlink="">
      <xdr:nvSpPr>
        <xdr:cNvPr id="269" name="正方形/長方形 268"/>
        <xdr:cNvSpPr/>
      </xdr:nvSpPr>
      <xdr:spPr>
        <a:xfrm>
          <a:off x="80137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84455</xdr:rowOff>
    </xdr:to>
    <xdr:sp macro="" textlink="">
      <xdr:nvSpPr>
        <xdr:cNvPr id="270" name="正方形/長方形 269"/>
        <xdr:cNvSpPr/>
      </xdr:nvSpPr>
      <xdr:spPr>
        <a:xfrm>
          <a:off x="5956300" y="4653915"/>
          <a:ext cx="421005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29235"/>
    <xdr:sp macro="" textlink="">
      <xdr:nvSpPr>
        <xdr:cNvPr id="271" name="テキスト ボックス 270"/>
        <xdr:cNvSpPr txBox="1"/>
      </xdr:nvSpPr>
      <xdr:spPr>
        <a:xfrm>
          <a:off x="591820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2" name="直線コネクタ 271"/>
        <xdr:cNvCxnSpPr/>
      </xdr:nvCxnSpPr>
      <xdr:spPr>
        <a:xfrm>
          <a:off x="5956300" y="685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5956300" y="6489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74930</xdr:rowOff>
    </xdr:from>
    <xdr:ext cx="248920" cy="262255"/>
    <xdr:sp macro="" textlink="">
      <xdr:nvSpPr>
        <xdr:cNvPr id="274" name="テキスト ボックス 273"/>
        <xdr:cNvSpPr txBox="1"/>
      </xdr:nvSpPr>
      <xdr:spPr>
        <a:xfrm>
          <a:off x="5726430" y="6355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5" name="直線コネクタ 274"/>
        <xdr:cNvCxnSpPr/>
      </xdr:nvCxnSpPr>
      <xdr:spPr>
        <a:xfrm>
          <a:off x="5956300" y="6120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36195</xdr:rowOff>
    </xdr:from>
    <xdr:ext cx="467360" cy="262255"/>
    <xdr:sp macro="" textlink="">
      <xdr:nvSpPr>
        <xdr:cNvPr id="276" name="テキスト ボックス 275"/>
        <xdr:cNvSpPr txBox="1"/>
      </xdr:nvSpPr>
      <xdr:spPr>
        <a:xfrm>
          <a:off x="5527040" y="598614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142240</xdr:rowOff>
    </xdr:from>
    <xdr:to>
      <xdr:col>59</xdr:col>
      <xdr:colOff>50800</xdr:colOff>
      <xdr:row>34</xdr:row>
      <xdr:rowOff>142240</xdr:rowOff>
    </xdr:to>
    <xdr:cxnSp macro="">
      <xdr:nvCxnSpPr>
        <xdr:cNvPr id="277" name="直線コネクタ 276"/>
        <xdr:cNvCxnSpPr/>
      </xdr:nvCxnSpPr>
      <xdr:spPr>
        <a:xfrm>
          <a:off x="5956300" y="5761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7360" cy="262255"/>
    <xdr:sp macro="" textlink="">
      <xdr:nvSpPr>
        <xdr:cNvPr id="278" name="テキスト ボックス 277"/>
        <xdr:cNvSpPr txBox="1"/>
      </xdr:nvSpPr>
      <xdr:spPr>
        <a:xfrm>
          <a:off x="5527040" y="561975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103505</xdr:rowOff>
    </xdr:from>
    <xdr:to>
      <xdr:col>59</xdr:col>
      <xdr:colOff>50800</xdr:colOff>
      <xdr:row>32</xdr:row>
      <xdr:rowOff>103505</xdr:rowOff>
    </xdr:to>
    <xdr:cxnSp macro="">
      <xdr:nvCxnSpPr>
        <xdr:cNvPr id="279" name="直線コネクタ 278"/>
        <xdr:cNvCxnSpPr/>
      </xdr:nvCxnSpPr>
      <xdr:spPr>
        <a:xfrm>
          <a:off x="5956300" y="5393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132080</xdr:rowOff>
    </xdr:from>
    <xdr:ext cx="467360" cy="260985"/>
    <xdr:sp macro="" textlink="">
      <xdr:nvSpPr>
        <xdr:cNvPr id="280" name="テキスト ボックス 279"/>
        <xdr:cNvSpPr txBox="1"/>
      </xdr:nvSpPr>
      <xdr:spPr>
        <a:xfrm>
          <a:off x="5527040" y="5256530"/>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5956300" y="5022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93345</xdr:rowOff>
    </xdr:from>
    <xdr:ext cx="467360" cy="259080"/>
    <xdr:sp macro="" textlink="">
      <xdr:nvSpPr>
        <xdr:cNvPr id="282" name="テキスト ボックス 281"/>
        <xdr:cNvSpPr txBox="1"/>
      </xdr:nvSpPr>
      <xdr:spPr>
        <a:xfrm>
          <a:off x="5527040" y="4887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3" name="直線コネクタ 282"/>
        <xdr:cNvCxnSpPr/>
      </xdr:nvCxnSpPr>
      <xdr:spPr>
        <a:xfrm>
          <a:off x="5956300" y="4653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7360" cy="259715"/>
    <xdr:sp macro="" textlink="">
      <xdr:nvSpPr>
        <xdr:cNvPr id="284" name="テキスト ボックス 283"/>
        <xdr:cNvSpPr txBox="1"/>
      </xdr:nvSpPr>
      <xdr:spPr>
        <a:xfrm>
          <a:off x="5527040" y="451866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84455</xdr:rowOff>
    </xdr:to>
    <xdr:sp macro="" textlink="">
      <xdr:nvSpPr>
        <xdr:cNvPr id="285" name="労働費グラフ枠"/>
        <xdr:cNvSpPr/>
      </xdr:nvSpPr>
      <xdr:spPr>
        <a:xfrm>
          <a:off x="5956300" y="4653915"/>
          <a:ext cx="421005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31</xdr:row>
      <xdr:rowOff>50165</xdr:rowOff>
    </xdr:from>
    <xdr:to>
      <xdr:col>54</xdr:col>
      <xdr:colOff>167640</xdr:colOff>
      <xdr:row>39</xdr:row>
      <xdr:rowOff>44450</xdr:rowOff>
    </xdr:to>
    <xdr:cxnSp macro="">
      <xdr:nvCxnSpPr>
        <xdr:cNvPr id="286" name="直線コネクタ 285"/>
        <xdr:cNvCxnSpPr/>
      </xdr:nvCxnSpPr>
      <xdr:spPr>
        <a:xfrm flipV="1">
          <a:off x="9425940" y="51746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50165</xdr:rowOff>
    </xdr:from>
    <xdr:ext cx="249555" cy="260985"/>
    <xdr:sp macro="" textlink="">
      <xdr:nvSpPr>
        <xdr:cNvPr id="287" name="労働費最小値テキスト"/>
        <xdr:cNvSpPr txBox="1"/>
      </xdr:nvSpPr>
      <xdr:spPr>
        <a:xfrm>
          <a:off x="9480550" y="649541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9359900" y="648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165100</xdr:rowOff>
    </xdr:from>
    <xdr:ext cx="469900" cy="262255"/>
    <xdr:sp macro="" textlink="">
      <xdr:nvSpPr>
        <xdr:cNvPr id="289" name="労働費最大値テキスト"/>
        <xdr:cNvSpPr txBox="1"/>
      </xdr:nvSpPr>
      <xdr:spPr>
        <a:xfrm>
          <a:off x="9480550" y="49593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9359900" y="5174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159385</xdr:rowOff>
    </xdr:from>
    <xdr:to>
      <xdr:col>55</xdr:col>
      <xdr:colOff>0</xdr:colOff>
      <xdr:row>37</xdr:row>
      <xdr:rowOff>29210</xdr:rowOff>
    </xdr:to>
    <xdr:cxnSp macro="">
      <xdr:nvCxnSpPr>
        <xdr:cNvPr id="291" name="直線コネクタ 290"/>
        <xdr:cNvCxnSpPr/>
      </xdr:nvCxnSpPr>
      <xdr:spPr>
        <a:xfrm>
          <a:off x="8686800" y="6109335"/>
          <a:ext cx="742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97790</xdr:rowOff>
    </xdr:from>
    <xdr:ext cx="378460" cy="259080"/>
    <xdr:sp macro="" textlink="">
      <xdr:nvSpPr>
        <xdr:cNvPr id="292" name="労働費平均値テキスト"/>
        <xdr:cNvSpPr txBox="1"/>
      </xdr:nvSpPr>
      <xdr:spPr>
        <a:xfrm>
          <a:off x="9480550" y="62128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119380</xdr:rowOff>
    </xdr:from>
    <xdr:to>
      <xdr:col>55</xdr:col>
      <xdr:colOff>50800</xdr:colOff>
      <xdr:row>38</xdr:row>
      <xdr:rowOff>50165</xdr:rowOff>
    </xdr:to>
    <xdr:sp macro="" textlink="">
      <xdr:nvSpPr>
        <xdr:cNvPr id="293" name="フローチャート: 判断 292"/>
        <xdr:cNvSpPr/>
      </xdr:nvSpPr>
      <xdr:spPr>
        <a:xfrm>
          <a:off x="9398000" y="6234430"/>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36</xdr:row>
      <xdr:rowOff>159385</xdr:rowOff>
    </xdr:from>
    <xdr:to>
      <xdr:col>50</xdr:col>
      <xdr:colOff>114300</xdr:colOff>
      <xdr:row>37</xdr:row>
      <xdr:rowOff>45085</xdr:rowOff>
    </xdr:to>
    <xdr:cxnSp macro="">
      <xdr:nvCxnSpPr>
        <xdr:cNvPr id="294" name="直線コネクタ 293"/>
        <xdr:cNvCxnSpPr/>
      </xdr:nvCxnSpPr>
      <xdr:spPr>
        <a:xfrm flipV="1">
          <a:off x="7882890" y="6109335"/>
          <a:ext cx="80391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42545</xdr:rowOff>
    </xdr:to>
    <xdr:sp macro="" textlink="">
      <xdr:nvSpPr>
        <xdr:cNvPr id="295" name="フローチャート: 判断 294"/>
        <xdr:cNvSpPr/>
      </xdr:nvSpPr>
      <xdr:spPr>
        <a:xfrm>
          <a:off x="8636000" y="622871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33655</xdr:rowOff>
    </xdr:from>
    <xdr:ext cx="375285" cy="262255"/>
    <xdr:sp macro="" textlink="">
      <xdr:nvSpPr>
        <xdr:cNvPr id="296" name="テキスト ボックス 295"/>
        <xdr:cNvSpPr txBox="1"/>
      </xdr:nvSpPr>
      <xdr:spPr>
        <a:xfrm>
          <a:off x="8516620" y="6313805"/>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36195</xdr:rowOff>
    </xdr:from>
    <xdr:to>
      <xdr:col>45</xdr:col>
      <xdr:colOff>167640</xdr:colOff>
      <xdr:row>37</xdr:row>
      <xdr:rowOff>45085</xdr:rowOff>
    </xdr:to>
    <xdr:cxnSp macro="">
      <xdr:nvCxnSpPr>
        <xdr:cNvPr id="297" name="直線コネクタ 296"/>
        <xdr:cNvCxnSpPr/>
      </xdr:nvCxnSpPr>
      <xdr:spPr>
        <a:xfrm>
          <a:off x="7080250" y="6151245"/>
          <a:ext cx="8026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161925</xdr:rowOff>
    </xdr:from>
    <xdr:to>
      <xdr:col>46</xdr:col>
      <xdr:colOff>38100</xdr:colOff>
      <xdr:row>37</xdr:row>
      <xdr:rowOff>90170</xdr:rowOff>
    </xdr:to>
    <xdr:sp macro="" textlink="">
      <xdr:nvSpPr>
        <xdr:cNvPr id="298" name="フローチャート: 判断 297"/>
        <xdr:cNvSpPr/>
      </xdr:nvSpPr>
      <xdr:spPr>
        <a:xfrm>
          <a:off x="7842250" y="6111875"/>
          <a:ext cx="825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167640</xdr:colOff>
      <xdr:row>35</xdr:row>
      <xdr:rowOff>107950</xdr:rowOff>
    </xdr:from>
    <xdr:ext cx="378460" cy="262255"/>
    <xdr:sp macro="" textlink="">
      <xdr:nvSpPr>
        <xdr:cNvPr id="299" name="テキスト ボックス 298"/>
        <xdr:cNvSpPr txBox="1"/>
      </xdr:nvSpPr>
      <xdr:spPr>
        <a:xfrm>
          <a:off x="7711440" y="589280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12065</xdr:rowOff>
    </xdr:from>
    <xdr:to>
      <xdr:col>41</xdr:col>
      <xdr:colOff>50800</xdr:colOff>
      <xdr:row>37</xdr:row>
      <xdr:rowOff>36195</xdr:rowOff>
    </xdr:to>
    <xdr:cxnSp macro="">
      <xdr:nvCxnSpPr>
        <xdr:cNvPr id="300" name="直線コネクタ 299"/>
        <xdr:cNvCxnSpPr/>
      </xdr:nvCxnSpPr>
      <xdr:spPr>
        <a:xfrm>
          <a:off x="6286500" y="612711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165100</xdr:rowOff>
    </xdr:to>
    <xdr:sp macro="" textlink="">
      <xdr:nvSpPr>
        <xdr:cNvPr id="301" name="フローチャート: 判断 300"/>
        <xdr:cNvSpPr/>
      </xdr:nvSpPr>
      <xdr:spPr>
        <a:xfrm>
          <a:off x="7029450" y="61829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161925</xdr:rowOff>
    </xdr:from>
    <xdr:ext cx="378460" cy="259080"/>
    <xdr:sp macro="" textlink="">
      <xdr:nvSpPr>
        <xdr:cNvPr id="302" name="テキスト ボックス 301"/>
        <xdr:cNvSpPr txBox="1"/>
      </xdr:nvSpPr>
      <xdr:spPr>
        <a:xfrm>
          <a:off x="6910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6350</xdr:rowOff>
    </xdr:to>
    <xdr:sp macro="" textlink="">
      <xdr:nvSpPr>
        <xdr:cNvPr id="303" name="フローチャート: 判断 302"/>
        <xdr:cNvSpPr/>
      </xdr:nvSpPr>
      <xdr:spPr>
        <a:xfrm>
          <a:off x="6235700" y="619315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165100</xdr:rowOff>
    </xdr:from>
    <xdr:ext cx="375285" cy="262255"/>
    <xdr:sp macro="" textlink="">
      <xdr:nvSpPr>
        <xdr:cNvPr id="304" name="テキスト ボックス 303"/>
        <xdr:cNvSpPr txBox="1"/>
      </xdr:nvSpPr>
      <xdr:spPr>
        <a:xfrm>
          <a:off x="6116320" y="6280150"/>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81280</xdr:rowOff>
    </xdr:from>
    <xdr:ext cx="762000" cy="262255"/>
    <xdr:sp macro="" textlink="">
      <xdr:nvSpPr>
        <xdr:cNvPr id="305" name="テキスト ボックス 304"/>
        <xdr:cNvSpPr txBox="1"/>
      </xdr:nvSpPr>
      <xdr:spPr>
        <a:xfrm>
          <a:off x="92583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81280</xdr:rowOff>
    </xdr:from>
    <xdr:ext cx="762000" cy="262255"/>
    <xdr:sp macro="" textlink="">
      <xdr:nvSpPr>
        <xdr:cNvPr id="306" name="テキスト ボックス 305"/>
        <xdr:cNvSpPr txBox="1"/>
      </xdr:nvSpPr>
      <xdr:spPr>
        <a:xfrm>
          <a:off x="85153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41</xdr:row>
      <xdr:rowOff>81280</xdr:rowOff>
    </xdr:from>
    <xdr:ext cx="762000" cy="262255"/>
    <xdr:sp macro="" textlink="">
      <xdr:nvSpPr>
        <xdr:cNvPr id="307" name="テキスト ボックス 306"/>
        <xdr:cNvSpPr txBox="1"/>
      </xdr:nvSpPr>
      <xdr:spPr>
        <a:xfrm>
          <a:off x="77114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81280</xdr:rowOff>
    </xdr:from>
    <xdr:ext cx="762000" cy="262255"/>
    <xdr:sp macro="" textlink="">
      <xdr:nvSpPr>
        <xdr:cNvPr id="308" name="テキスト ボックス 307"/>
        <xdr:cNvSpPr txBox="1"/>
      </xdr:nvSpPr>
      <xdr:spPr>
        <a:xfrm>
          <a:off x="6908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81280</xdr:rowOff>
    </xdr:from>
    <xdr:ext cx="762000" cy="262255"/>
    <xdr:sp macro="" textlink="">
      <xdr:nvSpPr>
        <xdr:cNvPr id="309" name="テキスト ボックス 308"/>
        <xdr:cNvSpPr txBox="1"/>
      </xdr:nvSpPr>
      <xdr:spPr>
        <a:xfrm>
          <a:off x="61150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150495</xdr:rowOff>
    </xdr:from>
    <xdr:to>
      <xdr:col>55</xdr:col>
      <xdr:colOff>50800</xdr:colOff>
      <xdr:row>37</xdr:row>
      <xdr:rowOff>80645</xdr:rowOff>
    </xdr:to>
    <xdr:sp macro="" textlink="">
      <xdr:nvSpPr>
        <xdr:cNvPr id="310" name="楕円 309"/>
        <xdr:cNvSpPr/>
      </xdr:nvSpPr>
      <xdr:spPr>
        <a:xfrm>
          <a:off x="9398000" y="6100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0</xdr:rowOff>
    </xdr:from>
    <xdr:ext cx="378460" cy="262255"/>
    <xdr:sp macro="" textlink="">
      <xdr:nvSpPr>
        <xdr:cNvPr id="311" name="労働費該当値テキスト"/>
        <xdr:cNvSpPr txBox="1"/>
      </xdr:nvSpPr>
      <xdr:spPr>
        <a:xfrm>
          <a:off x="9480550" y="594995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107950</xdr:rowOff>
    </xdr:from>
    <xdr:to>
      <xdr:col>50</xdr:col>
      <xdr:colOff>165100</xdr:colOff>
      <xdr:row>37</xdr:row>
      <xdr:rowOff>36830</xdr:rowOff>
    </xdr:to>
    <xdr:sp macro="" textlink="">
      <xdr:nvSpPr>
        <xdr:cNvPr id="312" name="楕円 311"/>
        <xdr:cNvSpPr/>
      </xdr:nvSpPr>
      <xdr:spPr>
        <a:xfrm>
          <a:off x="8636000" y="605790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52705</xdr:rowOff>
    </xdr:from>
    <xdr:ext cx="466725" cy="259715"/>
    <xdr:sp macro="" textlink="">
      <xdr:nvSpPr>
        <xdr:cNvPr id="313" name="テキスト ボックス 312"/>
        <xdr:cNvSpPr txBox="1"/>
      </xdr:nvSpPr>
      <xdr:spPr>
        <a:xfrm>
          <a:off x="8470900" y="5837555"/>
          <a:ext cx="466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165100</xdr:rowOff>
    </xdr:from>
    <xdr:to>
      <xdr:col>46</xdr:col>
      <xdr:colOff>38100</xdr:colOff>
      <xdr:row>37</xdr:row>
      <xdr:rowOff>96520</xdr:rowOff>
    </xdr:to>
    <xdr:sp macro="" textlink="">
      <xdr:nvSpPr>
        <xdr:cNvPr id="314" name="楕円 313"/>
        <xdr:cNvSpPr/>
      </xdr:nvSpPr>
      <xdr:spPr>
        <a:xfrm>
          <a:off x="7842250" y="611505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167640</xdr:colOff>
      <xdr:row>37</xdr:row>
      <xdr:rowOff>87630</xdr:rowOff>
    </xdr:from>
    <xdr:ext cx="378460" cy="259715"/>
    <xdr:sp macro="" textlink="">
      <xdr:nvSpPr>
        <xdr:cNvPr id="315" name="テキスト ボックス 314"/>
        <xdr:cNvSpPr txBox="1"/>
      </xdr:nvSpPr>
      <xdr:spPr>
        <a:xfrm>
          <a:off x="7711440" y="6202680"/>
          <a:ext cx="378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158750</xdr:rowOff>
    </xdr:from>
    <xdr:to>
      <xdr:col>41</xdr:col>
      <xdr:colOff>101600</xdr:colOff>
      <xdr:row>37</xdr:row>
      <xdr:rowOff>86995</xdr:rowOff>
    </xdr:to>
    <xdr:sp macro="" textlink="">
      <xdr:nvSpPr>
        <xdr:cNvPr id="316" name="楕円 315"/>
        <xdr:cNvSpPr/>
      </xdr:nvSpPr>
      <xdr:spPr>
        <a:xfrm>
          <a:off x="7029450" y="610870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104775</xdr:rowOff>
    </xdr:from>
    <xdr:ext cx="378460" cy="262255"/>
    <xdr:sp macro="" textlink="">
      <xdr:nvSpPr>
        <xdr:cNvPr id="317" name="テキスト ボックス 316"/>
        <xdr:cNvSpPr txBox="1"/>
      </xdr:nvSpPr>
      <xdr:spPr>
        <a:xfrm>
          <a:off x="6910070" y="588962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133350</xdr:rowOff>
    </xdr:from>
    <xdr:to>
      <xdr:col>36</xdr:col>
      <xdr:colOff>165100</xdr:colOff>
      <xdr:row>37</xdr:row>
      <xdr:rowOff>62230</xdr:rowOff>
    </xdr:to>
    <xdr:sp macro="" textlink="">
      <xdr:nvSpPr>
        <xdr:cNvPr id="318" name="楕円 317"/>
        <xdr:cNvSpPr/>
      </xdr:nvSpPr>
      <xdr:spPr>
        <a:xfrm>
          <a:off x="6235700" y="608330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80010</xdr:rowOff>
    </xdr:from>
    <xdr:ext cx="375285" cy="262255"/>
    <xdr:sp macro="" textlink="">
      <xdr:nvSpPr>
        <xdr:cNvPr id="319" name="テキスト ボックス 318"/>
        <xdr:cNvSpPr txBox="1"/>
      </xdr:nvSpPr>
      <xdr:spPr>
        <a:xfrm>
          <a:off x="6116320" y="5864860"/>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32385</xdr:rowOff>
    </xdr:to>
    <xdr:sp macro="" textlink="">
      <xdr:nvSpPr>
        <xdr:cNvPr id="320" name="正方形/長方形 319"/>
        <xdr:cNvSpPr/>
      </xdr:nvSpPr>
      <xdr:spPr>
        <a:xfrm>
          <a:off x="5956300" y="7162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142240</xdr:rowOff>
    </xdr:to>
    <xdr:sp macro="" textlink="">
      <xdr:nvSpPr>
        <xdr:cNvPr id="321" name="正方形/長方形 320"/>
        <xdr:cNvSpPr/>
      </xdr:nvSpPr>
      <xdr:spPr>
        <a:xfrm>
          <a:off x="60642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89535</xdr:rowOff>
    </xdr:from>
    <xdr:to>
      <xdr:col>43</xdr:col>
      <xdr:colOff>63500</xdr:colOff>
      <xdr:row>48</xdr:row>
      <xdr:rowOff>0</xdr:rowOff>
    </xdr:to>
    <xdr:sp macro="" textlink="">
      <xdr:nvSpPr>
        <xdr:cNvPr id="322" name="正方形/長方形 321"/>
        <xdr:cNvSpPr/>
      </xdr:nvSpPr>
      <xdr:spPr>
        <a:xfrm>
          <a:off x="60642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142240</xdr:rowOff>
    </xdr:to>
    <xdr:sp macro="" textlink="">
      <xdr:nvSpPr>
        <xdr:cNvPr id="323" name="正方形/長方形 322"/>
        <xdr:cNvSpPr/>
      </xdr:nvSpPr>
      <xdr:spPr>
        <a:xfrm>
          <a:off x="69850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89535</xdr:rowOff>
    </xdr:from>
    <xdr:to>
      <xdr:col>48</xdr:col>
      <xdr:colOff>127000</xdr:colOff>
      <xdr:row>48</xdr:row>
      <xdr:rowOff>0</xdr:rowOff>
    </xdr:to>
    <xdr:sp macro="" textlink="">
      <xdr:nvSpPr>
        <xdr:cNvPr id="324" name="正方形/長方形 323"/>
        <xdr:cNvSpPr/>
      </xdr:nvSpPr>
      <xdr:spPr>
        <a:xfrm>
          <a:off x="69850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142240</xdr:rowOff>
    </xdr:to>
    <xdr:sp macro="" textlink="">
      <xdr:nvSpPr>
        <xdr:cNvPr id="325" name="正方形/長方形 324"/>
        <xdr:cNvSpPr/>
      </xdr:nvSpPr>
      <xdr:spPr>
        <a:xfrm>
          <a:off x="80137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89535</xdr:rowOff>
    </xdr:from>
    <xdr:to>
      <xdr:col>54</xdr:col>
      <xdr:colOff>127000</xdr:colOff>
      <xdr:row>48</xdr:row>
      <xdr:rowOff>0</xdr:rowOff>
    </xdr:to>
    <xdr:sp macro="" textlink="">
      <xdr:nvSpPr>
        <xdr:cNvPr id="326" name="正方形/長方形 325"/>
        <xdr:cNvSpPr/>
      </xdr:nvSpPr>
      <xdr:spPr>
        <a:xfrm>
          <a:off x="80137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84455</xdr:rowOff>
    </xdr:to>
    <xdr:sp macro="" textlink="">
      <xdr:nvSpPr>
        <xdr:cNvPr id="327" name="正方形/長方形 326"/>
        <xdr:cNvSpPr/>
      </xdr:nvSpPr>
      <xdr:spPr>
        <a:xfrm>
          <a:off x="5956300" y="7955915"/>
          <a:ext cx="421005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29235"/>
    <xdr:sp macro="" textlink="">
      <xdr:nvSpPr>
        <xdr:cNvPr id="328" name="テキスト ボックス 327"/>
        <xdr:cNvSpPr txBox="1"/>
      </xdr:nvSpPr>
      <xdr:spPr>
        <a:xfrm>
          <a:off x="591820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xdr:cNvCxnSpPr/>
      </xdr:nvCxnSpPr>
      <xdr:spPr>
        <a:xfrm>
          <a:off x="5956300" y="10161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5956300" y="979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74930</xdr:rowOff>
    </xdr:from>
    <xdr:ext cx="248920" cy="262255"/>
    <xdr:sp macro="" textlink="">
      <xdr:nvSpPr>
        <xdr:cNvPr id="331" name="テキスト ボックス 330"/>
        <xdr:cNvSpPr txBox="1"/>
      </xdr:nvSpPr>
      <xdr:spPr>
        <a:xfrm>
          <a:off x="5726430" y="9657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2" name="直線コネクタ 331"/>
        <xdr:cNvCxnSpPr/>
      </xdr:nvCxnSpPr>
      <xdr:spPr>
        <a:xfrm>
          <a:off x="5956300" y="9422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28320" cy="262255"/>
    <xdr:sp macro="" textlink="">
      <xdr:nvSpPr>
        <xdr:cNvPr id="333" name="テキスト ボックス 332"/>
        <xdr:cNvSpPr txBox="1"/>
      </xdr:nvSpPr>
      <xdr:spPr>
        <a:xfrm>
          <a:off x="5481955" y="9288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142240</xdr:rowOff>
    </xdr:from>
    <xdr:to>
      <xdr:col>59</xdr:col>
      <xdr:colOff>50800</xdr:colOff>
      <xdr:row>54</xdr:row>
      <xdr:rowOff>142240</xdr:rowOff>
    </xdr:to>
    <xdr:cxnSp macro="">
      <xdr:nvCxnSpPr>
        <xdr:cNvPr id="334" name="直線コネクタ 333"/>
        <xdr:cNvCxnSpPr/>
      </xdr:nvCxnSpPr>
      <xdr:spPr>
        <a:xfrm>
          <a:off x="5956300" y="9063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8320" cy="262255"/>
    <xdr:sp macro="" textlink="">
      <xdr:nvSpPr>
        <xdr:cNvPr id="335" name="テキスト ボックス 334"/>
        <xdr:cNvSpPr txBox="1"/>
      </xdr:nvSpPr>
      <xdr:spPr>
        <a:xfrm>
          <a:off x="5481955" y="8921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103505</xdr:rowOff>
    </xdr:from>
    <xdr:to>
      <xdr:col>59</xdr:col>
      <xdr:colOff>50800</xdr:colOff>
      <xdr:row>52</xdr:row>
      <xdr:rowOff>103505</xdr:rowOff>
    </xdr:to>
    <xdr:cxnSp macro="">
      <xdr:nvCxnSpPr>
        <xdr:cNvPr id="336" name="直線コネクタ 335"/>
        <xdr:cNvCxnSpPr/>
      </xdr:nvCxnSpPr>
      <xdr:spPr>
        <a:xfrm>
          <a:off x="5956300" y="8695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132080</xdr:rowOff>
    </xdr:from>
    <xdr:ext cx="528320" cy="260985"/>
    <xdr:sp macro="" textlink="">
      <xdr:nvSpPr>
        <xdr:cNvPr id="337" name="テキスト ボックス 336"/>
        <xdr:cNvSpPr txBox="1"/>
      </xdr:nvSpPr>
      <xdr:spPr>
        <a:xfrm>
          <a:off x="5481955" y="8558530"/>
          <a:ext cx="5283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5956300" y="8324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93345</xdr:rowOff>
    </xdr:from>
    <xdr:ext cx="528320" cy="259080"/>
    <xdr:sp macro="" textlink="">
      <xdr:nvSpPr>
        <xdr:cNvPr id="339" name="テキスト ボックス 338"/>
        <xdr:cNvSpPr txBox="1"/>
      </xdr:nvSpPr>
      <xdr:spPr>
        <a:xfrm>
          <a:off x="5481955" y="8189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0" name="直線コネクタ 339"/>
        <xdr:cNvCxnSpPr/>
      </xdr:nvCxnSpPr>
      <xdr:spPr>
        <a:xfrm>
          <a:off x="5956300" y="7955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9715"/>
    <xdr:sp macro="" textlink="">
      <xdr:nvSpPr>
        <xdr:cNvPr id="341" name="テキスト ボックス 340"/>
        <xdr:cNvSpPr txBox="1"/>
      </xdr:nvSpPr>
      <xdr:spPr>
        <a:xfrm>
          <a:off x="5417820" y="782066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84455</xdr:rowOff>
    </xdr:to>
    <xdr:sp macro="" textlink="">
      <xdr:nvSpPr>
        <xdr:cNvPr id="342" name="農林水産業費グラフ枠"/>
        <xdr:cNvSpPr/>
      </xdr:nvSpPr>
      <xdr:spPr>
        <a:xfrm>
          <a:off x="5956300" y="7955915"/>
          <a:ext cx="421005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51</xdr:row>
      <xdr:rowOff>80645</xdr:rowOff>
    </xdr:from>
    <xdr:to>
      <xdr:col>54</xdr:col>
      <xdr:colOff>167640</xdr:colOff>
      <xdr:row>59</xdr:row>
      <xdr:rowOff>42545</xdr:rowOff>
    </xdr:to>
    <xdr:cxnSp macro="">
      <xdr:nvCxnSpPr>
        <xdr:cNvPr id="343" name="直線コネクタ 342"/>
        <xdr:cNvCxnSpPr/>
      </xdr:nvCxnSpPr>
      <xdr:spPr>
        <a:xfrm flipV="1">
          <a:off x="9425940" y="8507095"/>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46990</xdr:rowOff>
    </xdr:from>
    <xdr:ext cx="378460" cy="262255"/>
    <xdr:sp macro="" textlink="">
      <xdr:nvSpPr>
        <xdr:cNvPr id="344" name="農林水産業費最小値テキスト"/>
        <xdr:cNvSpPr txBox="1"/>
      </xdr:nvSpPr>
      <xdr:spPr>
        <a:xfrm>
          <a:off x="9480550" y="979424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5" name="直線コネクタ 344"/>
        <xdr:cNvCxnSpPr/>
      </xdr:nvCxnSpPr>
      <xdr:spPr>
        <a:xfrm>
          <a:off x="9359900" y="9789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34670" cy="259080"/>
    <xdr:sp macro="" textlink="">
      <xdr:nvSpPr>
        <xdr:cNvPr id="346" name="農林水産業費最大値テキスト"/>
        <xdr:cNvSpPr txBox="1"/>
      </xdr:nvSpPr>
      <xdr:spPr>
        <a:xfrm>
          <a:off x="9480550" y="828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dr:col>54</xdr:col>
      <xdr:colOff>101600</xdr:colOff>
      <xdr:row>51</xdr:row>
      <xdr:rowOff>80645</xdr:rowOff>
    </xdr:from>
    <xdr:to>
      <xdr:col>55</xdr:col>
      <xdr:colOff>88900</xdr:colOff>
      <xdr:row>51</xdr:row>
      <xdr:rowOff>80645</xdr:rowOff>
    </xdr:to>
    <xdr:cxnSp macro="">
      <xdr:nvCxnSpPr>
        <xdr:cNvPr id="347" name="直線コネクタ 346"/>
        <xdr:cNvCxnSpPr/>
      </xdr:nvCxnSpPr>
      <xdr:spPr>
        <a:xfrm>
          <a:off x="9359900" y="8507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33655</xdr:rowOff>
    </xdr:from>
    <xdr:to>
      <xdr:col>55</xdr:col>
      <xdr:colOff>0</xdr:colOff>
      <xdr:row>59</xdr:row>
      <xdr:rowOff>37465</xdr:rowOff>
    </xdr:to>
    <xdr:cxnSp macro="">
      <xdr:nvCxnSpPr>
        <xdr:cNvPr id="348" name="直線コネクタ 347"/>
        <xdr:cNvCxnSpPr/>
      </xdr:nvCxnSpPr>
      <xdr:spPr>
        <a:xfrm flipV="1">
          <a:off x="8686800" y="978090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69850</xdr:rowOff>
    </xdr:from>
    <xdr:ext cx="469900" cy="262255"/>
    <xdr:sp macro="" textlink="">
      <xdr:nvSpPr>
        <xdr:cNvPr id="349" name="農林水産業費平均値テキスト"/>
        <xdr:cNvSpPr txBox="1"/>
      </xdr:nvSpPr>
      <xdr:spPr>
        <a:xfrm>
          <a:off x="9480550" y="948690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46990</xdr:rowOff>
    </xdr:from>
    <xdr:to>
      <xdr:col>55</xdr:col>
      <xdr:colOff>50800</xdr:colOff>
      <xdr:row>58</xdr:row>
      <xdr:rowOff>149225</xdr:rowOff>
    </xdr:to>
    <xdr:sp macro="" textlink="">
      <xdr:nvSpPr>
        <xdr:cNvPr id="350" name="フローチャート: 判断 349"/>
        <xdr:cNvSpPr/>
      </xdr:nvSpPr>
      <xdr:spPr>
        <a:xfrm>
          <a:off x="9398000" y="962914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59</xdr:row>
      <xdr:rowOff>37465</xdr:rowOff>
    </xdr:from>
    <xdr:to>
      <xdr:col>50</xdr:col>
      <xdr:colOff>114300</xdr:colOff>
      <xdr:row>59</xdr:row>
      <xdr:rowOff>37465</xdr:rowOff>
    </xdr:to>
    <xdr:cxnSp macro="">
      <xdr:nvCxnSpPr>
        <xdr:cNvPr id="351" name="直線コネクタ 350"/>
        <xdr:cNvCxnSpPr/>
      </xdr:nvCxnSpPr>
      <xdr:spPr>
        <a:xfrm flipV="1">
          <a:off x="7882890" y="9784715"/>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42545</xdr:rowOff>
    </xdr:from>
    <xdr:to>
      <xdr:col>50</xdr:col>
      <xdr:colOff>165100</xdr:colOff>
      <xdr:row>58</xdr:row>
      <xdr:rowOff>146050</xdr:rowOff>
    </xdr:to>
    <xdr:sp macro="" textlink="">
      <xdr:nvSpPr>
        <xdr:cNvPr id="352" name="フローチャート: 判断 351"/>
        <xdr:cNvSpPr/>
      </xdr:nvSpPr>
      <xdr:spPr>
        <a:xfrm>
          <a:off x="8636000" y="96246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162560</xdr:rowOff>
    </xdr:from>
    <xdr:ext cx="466725" cy="259080"/>
    <xdr:sp macro="" textlink="">
      <xdr:nvSpPr>
        <xdr:cNvPr id="353" name="テキスト ボックス 352"/>
        <xdr:cNvSpPr txBox="1"/>
      </xdr:nvSpPr>
      <xdr:spPr>
        <a:xfrm>
          <a:off x="8470900" y="941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36195</xdr:rowOff>
    </xdr:from>
    <xdr:to>
      <xdr:col>45</xdr:col>
      <xdr:colOff>167640</xdr:colOff>
      <xdr:row>59</xdr:row>
      <xdr:rowOff>37465</xdr:rowOff>
    </xdr:to>
    <xdr:cxnSp macro="">
      <xdr:nvCxnSpPr>
        <xdr:cNvPr id="354" name="直線コネクタ 353"/>
        <xdr:cNvCxnSpPr/>
      </xdr:nvCxnSpPr>
      <xdr:spPr>
        <a:xfrm>
          <a:off x="7080250" y="9783445"/>
          <a:ext cx="8026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47625</xdr:rowOff>
    </xdr:from>
    <xdr:to>
      <xdr:col>46</xdr:col>
      <xdr:colOff>38100</xdr:colOff>
      <xdr:row>56</xdr:row>
      <xdr:rowOff>149860</xdr:rowOff>
    </xdr:to>
    <xdr:sp macro="" textlink="">
      <xdr:nvSpPr>
        <xdr:cNvPr id="355" name="フローチャート: 判断 354"/>
        <xdr:cNvSpPr/>
      </xdr:nvSpPr>
      <xdr:spPr>
        <a:xfrm>
          <a:off x="7842250" y="92995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165100</xdr:rowOff>
    </xdr:from>
    <xdr:ext cx="531495" cy="260985"/>
    <xdr:sp macro="" textlink="">
      <xdr:nvSpPr>
        <xdr:cNvPr id="356" name="テキスト ボックス 355"/>
        <xdr:cNvSpPr txBox="1"/>
      </xdr:nvSpPr>
      <xdr:spPr>
        <a:xfrm>
          <a:off x="7644765" y="908685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36195</xdr:rowOff>
    </xdr:from>
    <xdr:to>
      <xdr:col>41</xdr:col>
      <xdr:colOff>50800</xdr:colOff>
      <xdr:row>59</xdr:row>
      <xdr:rowOff>36830</xdr:rowOff>
    </xdr:to>
    <xdr:cxnSp macro="">
      <xdr:nvCxnSpPr>
        <xdr:cNvPr id="357" name="直線コネクタ 356"/>
        <xdr:cNvCxnSpPr/>
      </xdr:nvCxnSpPr>
      <xdr:spPr>
        <a:xfrm flipV="1">
          <a:off x="6286500" y="978344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63500</xdr:rowOff>
    </xdr:from>
    <xdr:to>
      <xdr:col>41</xdr:col>
      <xdr:colOff>101600</xdr:colOff>
      <xdr:row>56</xdr:row>
      <xdr:rowOff>165100</xdr:rowOff>
    </xdr:to>
    <xdr:sp macro="" textlink="">
      <xdr:nvSpPr>
        <xdr:cNvPr id="358" name="フローチャート: 判断 357"/>
        <xdr:cNvSpPr/>
      </xdr:nvSpPr>
      <xdr:spPr>
        <a:xfrm>
          <a:off x="702945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10795</xdr:rowOff>
    </xdr:from>
    <xdr:ext cx="534670" cy="262255"/>
    <xdr:sp macro="" textlink="">
      <xdr:nvSpPr>
        <xdr:cNvPr id="359" name="テキスト ボックス 358"/>
        <xdr:cNvSpPr txBox="1"/>
      </xdr:nvSpPr>
      <xdr:spPr>
        <a:xfrm>
          <a:off x="6851015" y="909764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163830</xdr:rowOff>
    </xdr:to>
    <xdr:sp macro="" textlink="">
      <xdr:nvSpPr>
        <xdr:cNvPr id="360" name="フローチャート: 判断 359"/>
        <xdr:cNvSpPr/>
      </xdr:nvSpPr>
      <xdr:spPr>
        <a:xfrm>
          <a:off x="6235700" y="93116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5715</xdr:rowOff>
    </xdr:from>
    <xdr:ext cx="534670" cy="262255"/>
    <xdr:sp macro="" textlink="">
      <xdr:nvSpPr>
        <xdr:cNvPr id="361" name="テキスト ボックス 360"/>
        <xdr:cNvSpPr txBox="1"/>
      </xdr:nvSpPr>
      <xdr:spPr>
        <a:xfrm>
          <a:off x="6038215" y="909256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81280</xdr:rowOff>
    </xdr:from>
    <xdr:ext cx="762000" cy="262255"/>
    <xdr:sp macro="" textlink="">
      <xdr:nvSpPr>
        <xdr:cNvPr id="362" name="テキスト ボックス 361"/>
        <xdr:cNvSpPr txBox="1"/>
      </xdr:nvSpPr>
      <xdr:spPr>
        <a:xfrm>
          <a:off x="92583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81280</xdr:rowOff>
    </xdr:from>
    <xdr:ext cx="762000" cy="262255"/>
    <xdr:sp macro="" textlink="">
      <xdr:nvSpPr>
        <xdr:cNvPr id="363" name="テキスト ボックス 362"/>
        <xdr:cNvSpPr txBox="1"/>
      </xdr:nvSpPr>
      <xdr:spPr>
        <a:xfrm>
          <a:off x="85153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61</xdr:row>
      <xdr:rowOff>81280</xdr:rowOff>
    </xdr:from>
    <xdr:ext cx="762000" cy="262255"/>
    <xdr:sp macro="" textlink="">
      <xdr:nvSpPr>
        <xdr:cNvPr id="364" name="テキスト ボックス 363"/>
        <xdr:cNvSpPr txBox="1"/>
      </xdr:nvSpPr>
      <xdr:spPr>
        <a:xfrm>
          <a:off x="77114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81280</xdr:rowOff>
    </xdr:from>
    <xdr:ext cx="762000" cy="262255"/>
    <xdr:sp macro="" textlink="">
      <xdr:nvSpPr>
        <xdr:cNvPr id="365" name="テキスト ボックス 364"/>
        <xdr:cNvSpPr txBox="1"/>
      </xdr:nvSpPr>
      <xdr:spPr>
        <a:xfrm>
          <a:off x="6908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81280</xdr:rowOff>
    </xdr:from>
    <xdr:ext cx="762000" cy="262255"/>
    <xdr:sp macro="" textlink="">
      <xdr:nvSpPr>
        <xdr:cNvPr id="366" name="テキスト ボックス 365"/>
        <xdr:cNvSpPr txBox="1"/>
      </xdr:nvSpPr>
      <xdr:spPr>
        <a:xfrm>
          <a:off x="61150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367" name="楕円 366"/>
        <xdr:cNvSpPr/>
      </xdr:nvSpPr>
      <xdr:spPr>
        <a:xfrm>
          <a:off x="9398000" y="9737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69850</xdr:rowOff>
    </xdr:from>
    <xdr:ext cx="378460" cy="262255"/>
    <xdr:sp macro="" textlink="">
      <xdr:nvSpPr>
        <xdr:cNvPr id="368" name="農林水産業費該当値テキスト"/>
        <xdr:cNvSpPr txBox="1"/>
      </xdr:nvSpPr>
      <xdr:spPr>
        <a:xfrm>
          <a:off x="9480550" y="965200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160020</xdr:rowOff>
    </xdr:from>
    <xdr:to>
      <xdr:col>50</xdr:col>
      <xdr:colOff>165100</xdr:colOff>
      <xdr:row>59</xdr:row>
      <xdr:rowOff>88265</xdr:rowOff>
    </xdr:to>
    <xdr:sp macro="" textlink="">
      <xdr:nvSpPr>
        <xdr:cNvPr id="369" name="楕円 368"/>
        <xdr:cNvSpPr/>
      </xdr:nvSpPr>
      <xdr:spPr>
        <a:xfrm>
          <a:off x="8636000" y="974217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80010</xdr:rowOff>
    </xdr:from>
    <xdr:ext cx="375285" cy="262255"/>
    <xdr:sp macro="" textlink="">
      <xdr:nvSpPr>
        <xdr:cNvPr id="370" name="テキスト ボックス 369"/>
        <xdr:cNvSpPr txBox="1"/>
      </xdr:nvSpPr>
      <xdr:spPr>
        <a:xfrm>
          <a:off x="8516620" y="9827260"/>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160020</xdr:rowOff>
    </xdr:from>
    <xdr:to>
      <xdr:col>46</xdr:col>
      <xdr:colOff>38100</xdr:colOff>
      <xdr:row>59</xdr:row>
      <xdr:rowOff>88265</xdr:rowOff>
    </xdr:to>
    <xdr:sp macro="" textlink="">
      <xdr:nvSpPr>
        <xdr:cNvPr id="371" name="楕円 370"/>
        <xdr:cNvSpPr/>
      </xdr:nvSpPr>
      <xdr:spPr>
        <a:xfrm>
          <a:off x="7842250" y="9742170"/>
          <a:ext cx="825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167640</xdr:colOff>
      <xdr:row>59</xdr:row>
      <xdr:rowOff>80010</xdr:rowOff>
    </xdr:from>
    <xdr:ext cx="378460" cy="262255"/>
    <xdr:sp macro="" textlink="">
      <xdr:nvSpPr>
        <xdr:cNvPr id="372" name="テキスト ボックス 371"/>
        <xdr:cNvSpPr txBox="1"/>
      </xdr:nvSpPr>
      <xdr:spPr>
        <a:xfrm>
          <a:off x="7711440" y="982726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158750</xdr:rowOff>
    </xdr:from>
    <xdr:to>
      <xdr:col>41</xdr:col>
      <xdr:colOff>101600</xdr:colOff>
      <xdr:row>59</xdr:row>
      <xdr:rowOff>86995</xdr:rowOff>
    </xdr:to>
    <xdr:sp macro="" textlink="">
      <xdr:nvSpPr>
        <xdr:cNvPr id="373" name="楕円 372"/>
        <xdr:cNvSpPr/>
      </xdr:nvSpPr>
      <xdr:spPr>
        <a:xfrm>
          <a:off x="7029450" y="974090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78740</xdr:rowOff>
    </xdr:from>
    <xdr:ext cx="378460" cy="262255"/>
    <xdr:sp macro="" textlink="">
      <xdr:nvSpPr>
        <xdr:cNvPr id="374" name="テキスト ボックス 373"/>
        <xdr:cNvSpPr txBox="1"/>
      </xdr:nvSpPr>
      <xdr:spPr>
        <a:xfrm>
          <a:off x="6910070" y="982599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159385</xdr:rowOff>
    </xdr:from>
    <xdr:to>
      <xdr:col>36</xdr:col>
      <xdr:colOff>165100</xdr:colOff>
      <xdr:row>59</xdr:row>
      <xdr:rowOff>87630</xdr:rowOff>
    </xdr:to>
    <xdr:sp macro="" textlink="">
      <xdr:nvSpPr>
        <xdr:cNvPr id="375" name="楕円 374"/>
        <xdr:cNvSpPr/>
      </xdr:nvSpPr>
      <xdr:spPr>
        <a:xfrm>
          <a:off x="6235700" y="974153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59</xdr:row>
      <xdr:rowOff>79375</xdr:rowOff>
    </xdr:from>
    <xdr:ext cx="375285" cy="262255"/>
    <xdr:sp macro="" textlink="">
      <xdr:nvSpPr>
        <xdr:cNvPr id="376" name="テキスト ボックス 375"/>
        <xdr:cNvSpPr txBox="1"/>
      </xdr:nvSpPr>
      <xdr:spPr>
        <a:xfrm>
          <a:off x="6116320" y="9826625"/>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32385</xdr:rowOff>
    </xdr:to>
    <xdr:sp macro="" textlink="">
      <xdr:nvSpPr>
        <xdr:cNvPr id="377" name="正方形/長方形 376"/>
        <xdr:cNvSpPr/>
      </xdr:nvSpPr>
      <xdr:spPr>
        <a:xfrm>
          <a:off x="5956300" y="10464800"/>
          <a:ext cx="421005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142240</xdr:rowOff>
    </xdr:to>
    <xdr:sp macro="" textlink="">
      <xdr:nvSpPr>
        <xdr:cNvPr id="378" name="正方形/長方形 377"/>
        <xdr:cNvSpPr/>
      </xdr:nvSpPr>
      <xdr:spPr>
        <a:xfrm>
          <a:off x="60642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89535</xdr:rowOff>
    </xdr:from>
    <xdr:to>
      <xdr:col>43</xdr:col>
      <xdr:colOff>63500</xdr:colOff>
      <xdr:row>68</xdr:row>
      <xdr:rowOff>0</xdr:rowOff>
    </xdr:to>
    <xdr:sp macro="" textlink="">
      <xdr:nvSpPr>
        <xdr:cNvPr id="379" name="正方形/長方形 378"/>
        <xdr:cNvSpPr/>
      </xdr:nvSpPr>
      <xdr:spPr>
        <a:xfrm>
          <a:off x="60642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142240</xdr:rowOff>
    </xdr:to>
    <xdr:sp macro="" textlink="">
      <xdr:nvSpPr>
        <xdr:cNvPr id="380" name="正方形/長方形 379"/>
        <xdr:cNvSpPr/>
      </xdr:nvSpPr>
      <xdr:spPr>
        <a:xfrm>
          <a:off x="69850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89535</xdr:rowOff>
    </xdr:from>
    <xdr:to>
      <xdr:col>48</xdr:col>
      <xdr:colOff>127000</xdr:colOff>
      <xdr:row>68</xdr:row>
      <xdr:rowOff>0</xdr:rowOff>
    </xdr:to>
    <xdr:sp macro="" textlink="">
      <xdr:nvSpPr>
        <xdr:cNvPr id="381" name="正方形/長方形 380"/>
        <xdr:cNvSpPr/>
      </xdr:nvSpPr>
      <xdr:spPr>
        <a:xfrm>
          <a:off x="69850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142240</xdr:rowOff>
    </xdr:to>
    <xdr:sp macro="" textlink="">
      <xdr:nvSpPr>
        <xdr:cNvPr id="382" name="正方形/長方形 381"/>
        <xdr:cNvSpPr/>
      </xdr:nvSpPr>
      <xdr:spPr>
        <a:xfrm>
          <a:off x="80137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89535</xdr:rowOff>
    </xdr:from>
    <xdr:to>
      <xdr:col>54</xdr:col>
      <xdr:colOff>127000</xdr:colOff>
      <xdr:row>68</xdr:row>
      <xdr:rowOff>0</xdr:rowOff>
    </xdr:to>
    <xdr:sp macro="" textlink="">
      <xdr:nvSpPr>
        <xdr:cNvPr id="383" name="正方形/長方形 382"/>
        <xdr:cNvSpPr/>
      </xdr:nvSpPr>
      <xdr:spPr>
        <a:xfrm>
          <a:off x="80137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84455</xdr:rowOff>
    </xdr:to>
    <xdr:sp macro="" textlink="">
      <xdr:nvSpPr>
        <xdr:cNvPr id="384" name="正方形/長方形 383"/>
        <xdr:cNvSpPr/>
      </xdr:nvSpPr>
      <xdr:spPr>
        <a:xfrm>
          <a:off x="5956300" y="11257915"/>
          <a:ext cx="421005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29235"/>
    <xdr:sp macro="" textlink="">
      <xdr:nvSpPr>
        <xdr:cNvPr id="385" name="テキスト ボックス 384"/>
        <xdr:cNvSpPr txBox="1"/>
      </xdr:nvSpPr>
      <xdr:spPr>
        <a:xfrm>
          <a:off x="591820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6" name="直線コネクタ 385"/>
        <xdr:cNvCxnSpPr/>
      </xdr:nvCxnSpPr>
      <xdr:spPr>
        <a:xfrm>
          <a:off x="5956300" y="13463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5956300" y="13093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74930</xdr:rowOff>
    </xdr:from>
    <xdr:ext cx="248920" cy="262255"/>
    <xdr:sp macro="" textlink="">
      <xdr:nvSpPr>
        <xdr:cNvPr id="388" name="テキスト ボックス 387"/>
        <xdr:cNvSpPr txBox="1"/>
      </xdr:nvSpPr>
      <xdr:spPr>
        <a:xfrm>
          <a:off x="5726430" y="12959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9" name="直線コネクタ 388"/>
        <xdr:cNvCxnSpPr/>
      </xdr:nvCxnSpPr>
      <xdr:spPr>
        <a:xfrm>
          <a:off x="5956300" y="12724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8320" cy="262255"/>
    <xdr:sp macro="" textlink="">
      <xdr:nvSpPr>
        <xdr:cNvPr id="390" name="テキスト ボックス 389"/>
        <xdr:cNvSpPr txBox="1"/>
      </xdr:nvSpPr>
      <xdr:spPr>
        <a:xfrm>
          <a:off x="5481955" y="12590145"/>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142240</xdr:rowOff>
    </xdr:from>
    <xdr:to>
      <xdr:col>59</xdr:col>
      <xdr:colOff>50800</xdr:colOff>
      <xdr:row>74</xdr:row>
      <xdr:rowOff>142240</xdr:rowOff>
    </xdr:to>
    <xdr:cxnSp macro="">
      <xdr:nvCxnSpPr>
        <xdr:cNvPr id="391" name="直線コネクタ 390"/>
        <xdr:cNvCxnSpPr/>
      </xdr:nvCxnSpPr>
      <xdr:spPr>
        <a:xfrm>
          <a:off x="5956300" y="12365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8320" cy="262255"/>
    <xdr:sp macro="" textlink="">
      <xdr:nvSpPr>
        <xdr:cNvPr id="392" name="テキスト ボックス 391"/>
        <xdr:cNvSpPr txBox="1"/>
      </xdr:nvSpPr>
      <xdr:spPr>
        <a:xfrm>
          <a:off x="5481955" y="12223750"/>
          <a:ext cx="528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103505</xdr:rowOff>
    </xdr:from>
    <xdr:to>
      <xdr:col>59</xdr:col>
      <xdr:colOff>50800</xdr:colOff>
      <xdr:row>72</xdr:row>
      <xdr:rowOff>103505</xdr:rowOff>
    </xdr:to>
    <xdr:cxnSp macro="">
      <xdr:nvCxnSpPr>
        <xdr:cNvPr id="393" name="直線コネクタ 392"/>
        <xdr:cNvCxnSpPr/>
      </xdr:nvCxnSpPr>
      <xdr:spPr>
        <a:xfrm>
          <a:off x="5956300" y="11997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132080</xdr:rowOff>
    </xdr:from>
    <xdr:ext cx="528320" cy="260985"/>
    <xdr:sp macro="" textlink="">
      <xdr:nvSpPr>
        <xdr:cNvPr id="394" name="テキスト ボックス 393"/>
        <xdr:cNvSpPr txBox="1"/>
      </xdr:nvSpPr>
      <xdr:spPr>
        <a:xfrm>
          <a:off x="5481955" y="11860530"/>
          <a:ext cx="5283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5956300" y="11626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93345</xdr:rowOff>
    </xdr:from>
    <xdr:ext cx="528320" cy="259080"/>
    <xdr:sp macro="" textlink="">
      <xdr:nvSpPr>
        <xdr:cNvPr id="396" name="テキスト ボックス 395"/>
        <xdr:cNvSpPr txBox="1"/>
      </xdr:nvSpPr>
      <xdr:spPr>
        <a:xfrm>
          <a:off x="5481955" y="11491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7" name="直線コネクタ 396"/>
        <xdr:cNvCxnSpPr/>
      </xdr:nvCxnSpPr>
      <xdr:spPr>
        <a:xfrm>
          <a:off x="5956300" y="11257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8320" cy="259715"/>
    <xdr:sp macro="" textlink="">
      <xdr:nvSpPr>
        <xdr:cNvPr id="398" name="テキスト ボックス 397"/>
        <xdr:cNvSpPr txBox="1"/>
      </xdr:nvSpPr>
      <xdr:spPr>
        <a:xfrm>
          <a:off x="5481955" y="11122660"/>
          <a:ext cx="5283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84455</xdr:rowOff>
    </xdr:to>
    <xdr:sp macro="" textlink="">
      <xdr:nvSpPr>
        <xdr:cNvPr id="399" name="商工費グラフ枠"/>
        <xdr:cNvSpPr/>
      </xdr:nvSpPr>
      <xdr:spPr>
        <a:xfrm>
          <a:off x="5956300" y="11257915"/>
          <a:ext cx="421005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70</xdr:row>
      <xdr:rowOff>19685</xdr:rowOff>
    </xdr:from>
    <xdr:to>
      <xdr:col>54</xdr:col>
      <xdr:colOff>167640</xdr:colOff>
      <xdr:row>78</xdr:row>
      <xdr:rowOff>165100</xdr:rowOff>
    </xdr:to>
    <xdr:cxnSp macro="">
      <xdr:nvCxnSpPr>
        <xdr:cNvPr id="400" name="直線コネクタ 399"/>
        <xdr:cNvCxnSpPr/>
      </xdr:nvCxnSpPr>
      <xdr:spPr>
        <a:xfrm flipV="1">
          <a:off x="9425940" y="1158303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165100</xdr:rowOff>
    </xdr:from>
    <xdr:ext cx="469900" cy="262255"/>
    <xdr:sp macro="" textlink="">
      <xdr:nvSpPr>
        <xdr:cNvPr id="401" name="商工費最小値テキスト"/>
        <xdr:cNvSpPr txBox="1"/>
      </xdr:nvSpPr>
      <xdr:spPr>
        <a:xfrm>
          <a:off x="9480550" y="130492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165100</xdr:rowOff>
    </xdr:from>
    <xdr:to>
      <xdr:col>55</xdr:col>
      <xdr:colOff>88900</xdr:colOff>
      <xdr:row>78</xdr:row>
      <xdr:rowOff>165100</xdr:rowOff>
    </xdr:to>
    <xdr:cxnSp macro="">
      <xdr:nvCxnSpPr>
        <xdr:cNvPr id="402" name="直線コネクタ 401"/>
        <xdr:cNvCxnSpPr/>
      </xdr:nvCxnSpPr>
      <xdr:spPr>
        <a:xfrm>
          <a:off x="9359900" y="13049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140970</xdr:rowOff>
    </xdr:from>
    <xdr:ext cx="534670" cy="262255"/>
    <xdr:sp macro="" textlink="">
      <xdr:nvSpPr>
        <xdr:cNvPr id="403" name="商工費最大値テキスト"/>
        <xdr:cNvSpPr txBox="1"/>
      </xdr:nvSpPr>
      <xdr:spPr>
        <a:xfrm>
          <a:off x="9480550" y="1137412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dr:col>54</xdr:col>
      <xdr:colOff>101600</xdr:colOff>
      <xdr:row>70</xdr:row>
      <xdr:rowOff>19685</xdr:rowOff>
    </xdr:from>
    <xdr:to>
      <xdr:col>55</xdr:col>
      <xdr:colOff>88900</xdr:colOff>
      <xdr:row>70</xdr:row>
      <xdr:rowOff>19685</xdr:rowOff>
    </xdr:to>
    <xdr:cxnSp macro="">
      <xdr:nvCxnSpPr>
        <xdr:cNvPr id="404" name="直線コネクタ 403"/>
        <xdr:cNvCxnSpPr/>
      </xdr:nvCxnSpPr>
      <xdr:spPr>
        <a:xfrm>
          <a:off x="9359900" y="11583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68580</xdr:rowOff>
    </xdr:from>
    <xdr:to>
      <xdr:col>55</xdr:col>
      <xdr:colOff>0</xdr:colOff>
      <xdr:row>78</xdr:row>
      <xdr:rowOff>111760</xdr:rowOff>
    </xdr:to>
    <xdr:cxnSp macro="">
      <xdr:nvCxnSpPr>
        <xdr:cNvPr id="405" name="直線コネクタ 404"/>
        <xdr:cNvCxnSpPr/>
      </xdr:nvCxnSpPr>
      <xdr:spPr>
        <a:xfrm>
          <a:off x="8686800" y="12952730"/>
          <a:ext cx="742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152400</xdr:rowOff>
    </xdr:from>
    <xdr:ext cx="469900" cy="259715"/>
    <xdr:sp macro="" textlink="">
      <xdr:nvSpPr>
        <xdr:cNvPr id="406" name="商工費平均値テキスト"/>
        <xdr:cNvSpPr txBox="1"/>
      </xdr:nvSpPr>
      <xdr:spPr>
        <a:xfrm>
          <a:off x="9480550" y="1254125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129540</xdr:rowOff>
    </xdr:from>
    <xdr:to>
      <xdr:col>55</xdr:col>
      <xdr:colOff>50800</xdr:colOff>
      <xdr:row>77</xdr:row>
      <xdr:rowOff>58420</xdr:rowOff>
    </xdr:to>
    <xdr:sp macro="" textlink="">
      <xdr:nvSpPr>
        <xdr:cNvPr id="407" name="フローチャート: 判断 406"/>
        <xdr:cNvSpPr/>
      </xdr:nvSpPr>
      <xdr:spPr>
        <a:xfrm>
          <a:off x="9398000" y="12683490"/>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78</xdr:row>
      <xdr:rowOff>68580</xdr:rowOff>
    </xdr:from>
    <xdr:to>
      <xdr:col>50</xdr:col>
      <xdr:colOff>114300</xdr:colOff>
      <xdr:row>78</xdr:row>
      <xdr:rowOff>80010</xdr:rowOff>
    </xdr:to>
    <xdr:cxnSp macro="">
      <xdr:nvCxnSpPr>
        <xdr:cNvPr id="408" name="直線コネクタ 407"/>
        <xdr:cNvCxnSpPr/>
      </xdr:nvCxnSpPr>
      <xdr:spPr>
        <a:xfrm flipV="1">
          <a:off x="7882890" y="12952730"/>
          <a:ext cx="80391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130810</xdr:rowOff>
    </xdr:from>
    <xdr:to>
      <xdr:col>50</xdr:col>
      <xdr:colOff>165100</xdr:colOff>
      <xdr:row>77</xdr:row>
      <xdr:rowOff>59690</xdr:rowOff>
    </xdr:to>
    <xdr:sp macro="" textlink="">
      <xdr:nvSpPr>
        <xdr:cNvPr id="409" name="フローチャート: 判断 408"/>
        <xdr:cNvSpPr/>
      </xdr:nvSpPr>
      <xdr:spPr>
        <a:xfrm>
          <a:off x="8636000" y="1268476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77470</xdr:rowOff>
    </xdr:from>
    <xdr:ext cx="466725" cy="262255"/>
    <xdr:sp macro="" textlink="">
      <xdr:nvSpPr>
        <xdr:cNvPr id="410" name="テキスト ボックス 409"/>
        <xdr:cNvSpPr txBox="1"/>
      </xdr:nvSpPr>
      <xdr:spPr>
        <a:xfrm>
          <a:off x="8470900" y="1246632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80010</xdr:rowOff>
    </xdr:from>
    <xdr:to>
      <xdr:col>45</xdr:col>
      <xdr:colOff>167640</xdr:colOff>
      <xdr:row>78</xdr:row>
      <xdr:rowOff>131445</xdr:rowOff>
    </xdr:to>
    <xdr:cxnSp macro="">
      <xdr:nvCxnSpPr>
        <xdr:cNvPr id="411" name="直線コネクタ 410"/>
        <xdr:cNvCxnSpPr/>
      </xdr:nvCxnSpPr>
      <xdr:spPr>
        <a:xfrm flipV="1">
          <a:off x="7080250" y="12964160"/>
          <a:ext cx="80264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7620</xdr:rowOff>
    </xdr:from>
    <xdr:to>
      <xdr:col>46</xdr:col>
      <xdr:colOff>38100</xdr:colOff>
      <xdr:row>74</xdr:row>
      <xdr:rowOff>111760</xdr:rowOff>
    </xdr:to>
    <xdr:sp macro="" textlink="">
      <xdr:nvSpPr>
        <xdr:cNvPr id="412" name="フローチャート: 判断 411"/>
        <xdr:cNvSpPr/>
      </xdr:nvSpPr>
      <xdr:spPr>
        <a:xfrm>
          <a:off x="7842250" y="12231370"/>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128270</xdr:rowOff>
    </xdr:from>
    <xdr:ext cx="531495" cy="259080"/>
    <xdr:sp macro="" textlink="">
      <xdr:nvSpPr>
        <xdr:cNvPr id="413" name="テキスト ボックス 412"/>
        <xdr:cNvSpPr txBox="1"/>
      </xdr:nvSpPr>
      <xdr:spPr>
        <a:xfrm>
          <a:off x="7644765" y="12021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131445</xdr:rowOff>
    </xdr:from>
    <xdr:to>
      <xdr:col>41</xdr:col>
      <xdr:colOff>50800</xdr:colOff>
      <xdr:row>78</xdr:row>
      <xdr:rowOff>159385</xdr:rowOff>
    </xdr:to>
    <xdr:cxnSp macro="">
      <xdr:nvCxnSpPr>
        <xdr:cNvPr id="414" name="直線コネクタ 413"/>
        <xdr:cNvCxnSpPr/>
      </xdr:nvCxnSpPr>
      <xdr:spPr>
        <a:xfrm flipV="1">
          <a:off x="6286500" y="13015595"/>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21590</xdr:rowOff>
    </xdr:from>
    <xdr:to>
      <xdr:col>41</xdr:col>
      <xdr:colOff>101600</xdr:colOff>
      <xdr:row>76</xdr:row>
      <xdr:rowOff>125730</xdr:rowOff>
    </xdr:to>
    <xdr:sp macro="" textlink="">
      <xdr:nvSpPr>
        <xdr:cNvPr id="415" name="フローチャート: 判断 414"/>
        <xdr:cNvSpPr/>
      </xdr:nvSpPr>
      <xdr:spPr>
        <a:xfrm>
          <a:off x="7029450" y="125755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142875</xdr:rowOff>
    </xdr:from>
    <xdr:ext cx="534670" cy="262255"/>
    <xdr:sp macro="" textlink="">
      <xdr:nvSpPr>
        <xdr:cNvPr id="416" name="テキスト ボックス 415"/>
        <xdr:cNvSpPr txBox="1"/>
      </xdr:nvSpPr>
      <xdr:spPr>
        <a:xfrm>
          <a:off x="6851015" y="1236662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18415</xdr:rowOff>
    </xdr:from>
    <xdr:to>
      <xdr:col>36</xdr:col>
      <xdr:colOff>165100</xdr:colOff>
      <xdr:row>76</xdr:row>
      <xdr:rowOff>122555</xdr:rowOff>
    </xdr:to>
    <xdr:sp macro="" textlink="">
      <xdr:nvSpPr>
        <xdr:cNvPr id="417" name="フローチャート: 判断 416"/>
        <xdr:cNvSpPr/>
      </xdr:nvSpPr>
      <xdr:spPr>
        <a:xfrm>
          <a:off x="6235700" y="125723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138430</xdr:rowOff>
    </xdr:from>
    <xdr:ext cx="534670" cy="263525"/>
    <xdr:sp macro="" textlink="">
      <xdr:nvSpPr>
        <xdr:cNvPr id="418" name="テキスト ボックス 417"/>
        <xdr:cNvSpPr txBox="1"/>
      </xdr:nvSpPr>
      <xdr:spPr>
        <a:xfrm>
          <a:off x="6038215" y="1236218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81280</xdr:rowOff>
    </xdr:from>
    <xdr:ext cx="762000" cy="262255"/>
    <xdr:sp macro="" textlink="">
      <xdr:nvSpPr>
        <xdr:cNvPr id="419" name="テキスト ボックス 418"/>
        <xdr:cNvSpPr txBox="1"/>
      </xdr:nvSpPr>
      <xdr:spPr>
        <a:xfrm>
          <a:off x="92583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81280</xdr:rowOff>
    </xdr:from>
    <xdr:ext cx="762000" cy="262255"/>
    <xdr:sp macro="" textlink="">
      <xdr:nvSpPr>
        <xdr:cNvPr id="420" name="テキスト ボックス 419"/>
        <xdr:cNvSpPr txBox="1"/>
      </xdr:nvSpPr>
      <xdr:spPr>
        <a:xfrm>
          <a:off x="851535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81</xdr:row>
      <xdr:rowOff>81280</xdr:rowOff>
    </xdr:from>
    <xdr:ext cx="762000" cy="262255"/>
    <xdr:sp macro="" textlink="">
      <xdr:nvSpPr>
        <xdr:cNvPr id="421" name="テキスト ボックス 420"/>
        <xdr:cNvSpPr txBox="1"/>
      </xdr:nvSpPr>
      <xdr:spPr>
        <a:xfrm>
          <a:off x="771144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81280</xdr:rowOff>
    </xdr:from>
    <xdr:ext cx="762000" cy="262255"/>
    <xdr:sp macro="" textlink="">
      <xdr:nvSpPr>
        <xdr:cNvPr id="422" name="テキスト ボックス 421"/>
        <xdr:cNvSpPr txBox="1"/>
      </xdr:nvSpPr>
      <xdr:spPr>
        <a:xfrm>
          <a:off x="69088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81280</xdr:rowOff>
    </xdr:from>
    <xdr:ext cx="762000" cy="262255"/>
    <xdr:sp macro="" textlink="">
      <xdr:nvSpPr>
        <xdr:cNvPr id="423" name="テキスト ボックス 422"/>
        <xdr:cNvSpPr txBox="1"/>
      </xdr:nvSpPr>
      <xdr:spPr>
        <a:xfrm>
          <a:off x="611505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59055</xdr:rowOff>
    </xdr:from>
    <xdr:to>
      <xdr:col>55</xdr:col>
      <xdr:colOff>50800</xdr:colOff>
      <xdr:row>78</xdr:row>
      <xdr:rowOff>163195</xdr:rowOff>
    </xdr:to>
    <xdr:sp macro="" textlink="">
      <xdr:nvSpPr>
        <xdr:cNvPr id="424" name="楕円 423"/>
        <xdr:cNvSpPr/>
      </xdr:nvSpPr>
      <xdr:spPr>
        <a:xfrm>
          <a:off x="9398000" y="12943205"/>
          <a:ext cx="825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147955</xdr:rowOff>
    </xdr:from>
    <xdr:ext cx="469900" cy="262255"/>
    <xdr:sp macro="" textlink="">
      <xdr:nvSpPr>
        <xdr:cNvPr id="425" name="商工費該当値テキスト"/>
        <xdr:cNvSpPr txBox="1"/>
      </xdr:nvSpPr>
      <xdr:spPr>
        <a:xfrm>
          <a:off x="9480550" y="1286700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17145</xdr:rowOff>
    </xdr:from>
    <xdr:to>
      <xdr:col>50</xdr:col>
      <xdr:colOff>165100</xdr:colOff>
      <xdr:row>78</xdr:row>
      <xdr:rowOff>118745</xdr:rowOff>
    </xdr:to>
    <xdr:sp macro="" textlink="">
      <xdr:nvSpPr>
        <xdr:cNvPr id="426" name="楕円 425"/>
        <xdr:cNvSpPr/>
      </xdr:nvSpPr>
      <xdr:spPr>
        <a:xfrm>
          <a:off x="86360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111125</xdr:rowOff>
    </xdr:from>
    <xdr:ext cx="466725" cy="262255"/>
    <xdr:sp macro="" textlink="">
      <xdr:nvSpPr>
        <xdr:cNvPr id="427" name="テキスト ボックス 426"/>
        <xdr:cNvSpPr txBox="1"/>
      </xdr:nvSpPr>
      <xdr:spPr>
        <a:xfrm>
          <a:off x="8470900" y="1299527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28575</xdr:rowOff>
    </xdr:from>
    <xdr:to>
      <xdr:col>46</xdr:col>
      <xdr:colOff>38100</xdr:colOff>
      <xdr:row>78</xdr:row>
      <xdr:rowOff>130810</xdr:rowOff>
    </xdr:to>
    <xdr:sp macro="" textlink="">
      <xdr:nvSpPr>
        <xdr:cNvPr id="428" name="楕円 427"/>
        <xdr:cNvSpPr/>
      </xdr:nvSpPr>
      <xdr:spPr>
        <a:xfrm>
          <a:off x="7842250" y="129127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122555</xdr:rowOff>
    </xdr:from>
    <xdr:ext cx="469900" cy="259715"/>
    <xdr:sp macro="" textlink="">
      <xdr:nvSpPr>
        <xdr:cNvPr id="429" name="テキスト ボックス 428"/>
        <xdr:cNvSpPr txBox="1"/>
      </xdr:nvSpPr>
      <xdr:spPr>
        <a:xfrm>
          <a:off x="7677150" y="1300670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80645</xdr:rowOff>
    </xdr:from>
    <xdr:to>
      <xdr:col>41</xdr:col>
      <xdr:colOff>101600</xdr:colOff>
      <xdr:row>79</xdr:row>
      <xdr:rowOff>10160</xdr:rowOff>
    </xdr:to>
    <xdr:sp macro="" textlink="">
      <xdr:nvSpPr>
        <xdr:cNvPr id="430" name="楕円 429"/>
        <xdr:cNvSpPr/>
      </xdr:nvSpPr>
      <xdr:spPr>
        <a:xfrm>
          <a:off x="7029450" y="129647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0</xdr:rowOff>
    </xdr:from>
    <xdr:ext cx="469900" cy="262255"/>
    <xdr:sp macro="" textlink="">
      <xdr:nvSpPr>
        <xdr:cNvPr id="431" name="テキスト ボックス 430"/>
        <xdr:cNvSpPr txBox="1"/>
      </xdr:nvSpPr>
      <xdr:spPr>
        <a:xfrm>
          <a:off x="6864350" y="130492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107950</xdr:rowOff>
    </xdr:from>
    <xdr:to>
      <xdr:col>36</xdr:col>
      <xdr:colOff>165100</xdr:colOff>
      <xdr:row>79</xdr:row>
      <xdr:rowOff>36830</xdr:rowOff>
    </xdr:to>
    <xdr:sp macro="" textlink="">
      <xdr:nvSpPr>
        <xdr:cNvPr id="432" name="楕円 431"/>
        <xdr:cNvSpPr/>
      </xdr:nvSpPr>
      <xdr:spPr>
        <a:xfrm>
          <a:off x="6235700" y="1299210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26670</xdr:rowOff>
    </xdr:from>
    <xdr:ext cx="466725" cy="259715"/>
    <xdr:sp macro="" textlink="">
      <xdr:nvSpPr>
        <xdr:cNvPr id="433" name="テキスト ボックス 432"/>
        <xdr:cNvSpPr txBox="1"/>
      </xdr:nvSpPr>
      <xdr:spPr>
        <a:xfrm>
          <a:off x="6070600" y="13075920"/>
          <a:ext cx="466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33020</xdr:rowOff>
    </xdr:to>
    <xdr:sp macro="" textlink="">
      <xdr:nvSpPr>
        <xdr:cNvPr id="434" name="正方形/長方形 433"/>
        <xdr:cNvSpPr/>
      </xdr:nvSpPr>
      <xdr:spPr>
        <a:xfrm>
          <a:off x="5956300" y="13766800"/>
          <a:ext cx="421005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144780</xdr:rowOff>
    </xdr:to>
    <xdr:sp macro="" textlink="">
      <xdr:nvSpPr>
        <xdr:cNvPr id="435" name="正方形/長方形 434"/>
        <xdr:cNvSpPr/>
      </xdr:nvSpPr>
      <xdr:spPr>
        <a:xfrm>
          <a:off x="60642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91440</xdr:rowOff>
    </xdr:from>
    <xdr:to>
      <xdr:col>43</xdr:col>
      <xdr:colOff>63500</xdr:colOff>
      <xdr:row>88</xdr:row>
      <xdr:rowOff>0</xdr:rowOff>
    </xdr:to>
    <xdr:sp macro="" textlink="">
      <xdr:nvSpPr>
        <xdr:cNvPr id="436" name="正方形/長方形 435"/>
        <xdr:cNvSpPr/>
      </xdr:nvSpPr>
      <xdr:spPr>
        <a:xfrm>
          <a:off x="60642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144780</xdr:rowOff>
    </xdr:to>
    <xdr:sp macro="" textlink="">
      <xdr:nvSpPr>
        <xdr:cNvPr id="437" name="正方形/長方形 436"/>
        <xdr:cNvSpPr/>
      </xdr:nvSpPr>
      <xdr:spPr>
        <a:xfrm>
          <a:off x="69850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91440</xdr:rowOff>
    </xdr:from>
    <xdr:to>
      <xdr:col>48</xdr:col>
      <xdr:colOff>127000</xdr:colOff>
      <xdr:row>88</xdr:row>
      <xdr:rowOff>0</xdr:rowOff>
    </xdr:to>
    <xdr:sp macro="" textlink="">
      <xdr:nvSpPr>
        <xdr:cNvPr id="438" name="正方形/長方形 437"/>
        <xdr:cNvSpPr/>
      </xdr:nvSpPr>
      <xdr:spPr>
        <a:xfrm>
          <a:off x="69850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144780</xdr:rowOff>
    </xdr:to>
    <xdr:sp macro="" textlink="">
      <xdr:nvSpPr>
        <xdr:cNvPr id="439" name="正方形/長方形 438"/>
        <xdr:cNvSpPr/>
      </xdr:nvSpPr>
      <xdr:spPr>
        <a:xfrm>
          <a:off x="80137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91440</xdr:rowOff>
    </xdr:from>
    <xdr:to>
      <xdr:col>54</xdr:col>
      <xdr:colOff>127000</xdr:colOff>
      <xdr:row>88</xdr:row>
      <xdr:rowOff>0</xdr:rowOff>
    </xdr:to>
    <xdr:sp macro="" textlink="">
      <xdr:nvSpPr>
        <xdr:cNvPr id="440" name="正方形/長方形 439"/>
        <xdr:cNvSpPr/>
      </xdr:nvSpPr>
      <xdr:spPr>
        <a:xfrm>
          <a:off x="80137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5956300" y="14560550"/>
          <a:ext cx="4210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33045"/>
    <xdr:sp macro="" textlink="">
      <xdr:nvSpPr>
        <xdr:cNvPr id="442" name="テキスト ボックス 441"/>
        <xdr:cNvSpPr txBox="1"/>
      </xdr:nvSpPr>
      <xdr:spPr>
        <a:xfrm>
          <a:off x="591820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956300" y="1682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5905"/>
    <xdr:sp macro="" textlink="">
      <xdr:nvSpPr>
        <xdr:cNvPr id="444" name="テキスト ボックス 443"/>
        <xdr:cNvSpPr txBox="1"/>
      </xdr:nvSpPr>
      <xdr:spPr>
        <a:xfrm>
          <a:off x="5726430" y="166852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5956300" y="165011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8320" cy="259080"/>
    <xdr:sp macro="" textlink="">
      <xdr:nvSpPr>
        <xdr:cNvPr id="446" name="テキスト ボックス 445"/>
        <xdr:cNvSpPr txBox="1"/>
      </xdr:nvSpPr>
      <xdr:spPr>
        <a:xfrm>
          <a:off x="5481955" y="16358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5956300" y="161740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8320" cy="255905"/>
    <xdr:sp macro="" textlink="">
      <xdr:nvSpPr>
        <xdr:cNvPr id="448" name="テキスト ボックス 447"/>
        <xdr:cNvSpPr txBox="1"/>
      </xdr:nvSpPr>
      <xdr:spPr>
        <a:xfrm>
          <a:off x="5481955" y="160318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5956300" y="158483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8320" cy="259080"/>
    <xdr:sp macro="" textlink="">
      <xdr:nvSpPr>
        <xdr:cNvPr id="450" name="テキスト ボックス 449"/>
        <xdr:cNvSpPr txBox="1"/>
      </xdr:nvSpPr>
      <xdr:spPr>
        <a:xfrm>
          <a:off x="5481955" y="157054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5956300" y="155213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8320" cy="255905"/>
    <xdr:sp macro="" textlink="">
      <xdr:nvSpPr>
        <xdr:cNvPr id="452" name="テキスト ボックス 451"/>
        <xdr:cNvSpPr txBox="1"/>
      </xdr:nvSpPr>
      <xdr:spPr>
        <a:xfrm>
          <a:off x="5481955" y="1537970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5956300" y="15194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4" name="テキスト ボックス 453"/>
        <xdr:cNvSpPr txBox="1"/>
      </xdr:nvSpPr>
      <xdr:spPr>
        <a:xfrm>
          <a:off x="541782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5956300" y="148742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39370</xdr:rowOff>
    </xdr:from>
    <xdr:ext cx="595630" cy="266700"/>
    <xdr:sp macro="" textlink="">
      <xdr:nvSpPr>
        <xdr:cNvPr id="456" name="テキスト ボックス 455"/>
        <xdr:cNvSpPr txBox="1"/>
      </xdr:nvSpPr>
      <xdr:spPr>
        <a:xfrm>
          <a:off x="5417820" y="14739620"/>
          <a:ext cx="5956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5956300" y="1456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4160"/>
    <xdr:sp macro="" textlink="">
      <xdr:nvSpPr>
        <xdr:cNvPr id="458" name="テキスト ボックス 457"/>
        <xdr:cNvSpPr txBox="1"/>
      </xdr:nvSpPr>
      <xdr:spPr>
        <a:xfrm>
          <a:off x="5417820" y="144259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5956300" y="14560550"/>
          <a:ext cx="4210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167640</xdr:colOff>
      <xdr:row>90</xdr:row>
      <xdr:rowOff>60960</xdr:rowOff>
    </xdr:from>
    <xdr:to>
      <xdr:col>54</xdr:col>
      <xdr:colOff>167640</xdr:colOff>
      <xdr:row>99</xdr:row>
      <xdr:rowOff>148590</xdr:rowOff>
    </xdr:to>
    <xdr:cxnSp macro="">
      <xdr:nvCxnSpPr>
        <xdr:cNvPr id="460" name="直線コネクタ 459"/>
        <xdr:cNvCxnSpPr/>
      </xdr:nvCxnSpPr>
      <xdr:spPr>
        <a:xfrm flipV="1">
          <a:off x="9425940" y="14926310"/>
          <a:ext cx="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152400</xdr:rowOff>
    </xdr:from>
    <xdr:ext cx="534670" cy="259080"/>
    <xdr:sp macro="" textlink="">
      <xdr:nvSpPr>
        <xdr:cNvPr id="461" name="土木費最小値テキスト"/>
        <xdr:cNvSpPr txBox="1"/>
      </xdr:nvSpPr>
      <xdr:spPr>
        <a:xfrm>
          <a:off x="948055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148590</xdr:rowOff>
    </xdr:from>
    <xdr:to>
      <xdr:col>55</xdr:col>
      <xdr:colOff>88900</xdr:colOff>
      <xdr:row>99</xdr:row>
      <xdr:rowOff>148590</xdr:rowOff>
    </xdr:to>
    <xdr:cxnSp macro="">
      <xdr:nvCxnSpPr>
        <xdr:cNvPr id="462" name="直線コネクタ 461"/>
        <xdr:cNvCxnSpPr/>
      </xdr:nvCxnSpPr>
      <xdr:spPr>
        <a:xfrm>
          <a:off x="9359900" y="16550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xdr:rowOff>
    </xdr:from>
    <xdr:ext cx="598805" cy="267335"/>
    <xdr:sp macro="" textlink="">
      <xdr:nvSpPr>
        <xdr:cNvPr id="463" name="土木費最大値テキスト"/>
        <xdr:cNvSpPr txBox="1"/>
      </xdr:nvSpPr>
      <xdr:spPr>
        <a:xfrm>
          <a:off x="9480550" y="14706600"/>
          <a:ext cx="59880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dr:col>54</xdr:col>
      <xdr:colOff>101600</xdr:colOff>
      <xdr:row>90</xdr:row>
      <xdr:rowOff>60960</xdr:rowOff>
    </xdr:from>
    <xdr:to>
      <xdr:col>55</xdr:col>
      <xdr:colOff>88900</xdr:colOff>
      <xdr:row>90</xdr:row>
      <xdr:rowOff>60960</xdr:rowOff>
    </xdr:to>
    <xdr:cxnSp macro="">
      <xdr:nvCxnSpPr>
        <xdr:cNvPr id="464" name="直線コネクタ 463"/>
        <xdr:cNvCxnSpPr/>
      </xdr:nvCxnSpPr>
      <xdr:spPr>
        <a:xfrm>
          <a:off x="9359900" y="14926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99060</xdr:rowOff>
    </xdr:from>
    <xdr:to>
      <xdr:col>55</xdr:col>
      <xdr:colOff>0</xdr:colOff>
      <xdr:row>99</xdr:row>
      <xdr:rowOff>33020</xdr:rowOff>
    </xdr:to>
    <xdr:cxnSp macro="">
      <xdr:nvCxnSpPr>
        <xdr:cNvPr id="465" name="直線コネクタ 464"/>
        <xdr:cNvCxnSpPr/>
      </xdr:nvCxnSpPr>
      <xdr:spPr>
        <a:xfrm flipV="1">
          <a:off x="8686800" y="16329660"/>
          <a:ext cx="7429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73025</xdr:rowOff>
    </xdr:from>
    <xdr:ext cx="534670" cy="259080"/>
    <xdr:sp macro="" textlink="">
      <xdr:nvSpPr>
        <xdr:cNvPr id="466" name="土木費平均値テキスト"/>
        <xdr:cNvSpPr txBox="1"/>
      </xdr:nvSpPr>
      <xdr:spPr>
        <a:xfrm>
          <a:off x="9480550" y="159607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xdr:cNvSpPr/>
      </xdr:nvSpPr>
      <xdr:spPr>
        <a:xfrm>
          <a:off x="9398000" y="16109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167640</xdr:colOff>
      <xdr:row>99</xdr:row>
      <xdr:rowOff>33020</xdr:rowOff>
    </xdr:from>
    <xdr:to>
      <xdr:col>50</xdr:col>
      <xdr:colOff>114300</xdr:colOff>
      <xdr:row>99</xdr:row>
      <xdr:rowOff>70485</xdr:rowOff>
    </xdr:to>
    <xdr:cxnSp macro="">
      <xdr:nvCxnSpPr>
        <xdr:cNvPr id="468" name="直線コネクタ 467"/>
        <xdr:cNvCxnSpPr/>
      </xdr:nvCxnSpPr>
      <xdr:spPr>
        <a:xfrm flipV="1">
          <a:off x="7882890" y="16435070"/>
          <a:ext cx="80391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9" name="フローチャート: 判断 468"/>
        <xdr:cNvSpPr/>
      </xdr:nvSpPr>
      <xdr:spPr>
        <a:xfrm>
          <a:off x="8636000" y="1611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5080</xdr:rowOff>
    </xdr:from>
    <xdr:ext cx="534670" cy="259080"/>
    <xdr:sp macro="" textlink="">
      <xdr:nvSpPr>
        <xdr:cNvPr id="470" name="テキスト ボックス 469"/>
        <xdr:cNvSpPr txBox="1"/>
      </xdr:nvSpPr>
      <xdr:spPr>
        <a:xfrm>
          <a:off x="8438515" y="1589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40640</xdr:rowOff>
    </xdr:from>
    <xdr:to>
      <xdr:col>45</xdr:col>
      <xdr:colOff>167640</xdr:colOff>
      <xdr:row>99</xdr:row>
      <xdr:rowOff>70485</xdr:rowOff>
    </xdr:to>
    <xdr:cxnSp macro="">
      <xdr:nvCxnSpPr>
        <xdr:cNvPr id="471" name="直線コネクタ 470"/>
        <xdr:cNvCxnSpPr/>
      </xdr:nvCxnSpPr>
      <xdr:spPr>
        <a:xfrm>
          <a:off x="7080250" y="16442690"/>
          <a:ext cx="80264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72" name="フローチャート: 判断 471"/>
        <xdr:cNvSpPr/>
      </xdr:nvSpPr>
      <xdr:spPr>
        <a:xfrm>
          <a:off x="7842250" y="15939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170180</xdr:rowOff>
    </xdr:from>
    <xdr:ext cx="531495" cy="259080"/>
    <xdr:sp macro="" textlink="">
      <xdr:nvSpPr>
        <xdr:cNvPr id="473" name="テキスト ボックス 472"/>
        <xdr:cNvSpPr txBox="1"/>
      </xdr:nvSpPr>
      <xdr:spPr>
        <a:xfrm>
          <a:off x="7644765" y="15714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27305</xdr:rowOff>
    </xdr:from>
    <xdr:to>
      <xdr:col>41</xdr:col>
      <xdr:colOff>50800</xdr:colOff>
      <xdr:row>99</xdr:row>
      <xdr:rowOff>40640</xdr:rowOff>
    </xdr:to>
    <xdr:cxnSp macro="">
      <xdr:nvCxnSpPr>
        <xdr:cNvPr id="474" name="直線コネクタ 473"/>
        <xdr:cNvCxnSpPr/>
      </xdr:nvCxnSpPr>
      <xdr:spPr>
        <a:xfrm>
          <a:off x="6286500" y="1642935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100330</xdr:rowOff>
    </xdr:from>
    <xdr:to>
      <xdr:col>41</xdr:col>
      <xdr:colOff>101600</xdr:colOff>
      <xdr:row>97</xdr:row>
      <xdr:rowOff>30480</xdr:rowOff>
    </xdr:to>
    <xdr:sp macro="" textlink="">
      <xdr:nvSpPr>
        <xdr:cNvPr id="475" name="フローチャート: 判断 474"/>
        <xdr:cNvSpPr/>
      </xdr:nvSpPr>
      <xdr:spPr>
        <a:xfrm>
          <a:off x="7029450"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46990</xdr:rowOff>
    </xdr:from>
    <xdr:ext cx="534670" cy="259080"/>
    <xdr:sp macro="" textlink="">
      <xdr:nvSpPr>
        <xdr:cNvPr id="476" name="テキスト ボックス 475"/>
        <xdr:cNvSpPr txBox="1"/>
      </xdr:nvSpPr>
      <xdr:spPr>
        <a:xfrm>
          <a:off x="6851015" y="1576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93980</xdr:rowOff>
    </xdr:from>
    <xdr:to>
      <xdr:col>36</xdr:col>
      <xdr:colOff>165100</xdr:colOff>
      <xdr:row>97</xdr:row>
      <xdr:rowOff>24130</xdr:rowOff>
    </xdr:to>
    <xdr:sp macro="" textlink="">
      <xdr:nvSpPr>
        <xdr:cNvPr id="477" name="フローチャート: 判断 476"/>
        <xdr:cNvSpPr/>
      </xdr:nvSpPr>
      <xdr:spPr>
        <a:xfrm>
          <a:off x="6235700" y="1598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4670" cy="255905"/>
    <xdr:sp macro="" textlink="">
      <xdr:nvSpPr>
        <xdr:cNvPr id="478" name="テキスト ボックス 477"/>
        <xdr:cNvSpPr txBox="1"/>
      </xdr:nvSpPr>
      <xdr:spPr>
        <a:xfrm>
          <a:off x="6038215" y="157568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92583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85153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167640</xdr:colOff>
      <xdr:row>101</xdr:row>
      <xdr:rowOff>80010</xdr:rowOff>
    </xdr:from>
    <xdr:ext cx="762000" cy="259080"/>
    <xdr:sp macro="" textlink="">
      <xdr:nvSpPr>
        <xdr:cNvPr id="481" name="テキスト ボックス 480"/>
        <xdr:cNvSpPr txBox="1"/>
      </xdr:nvSpPr>
      <xdr:spPr>
        <a:xfrm>
          <a:off x="77114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690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115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48260</xdr:rowOff>
    </xdr:from>
    <xdr:to>
      <xdr:col>55</xdr:col>
      <xdr:colOff>50800</xdr:colOff>
      <xdr:row>98</xdr:row>
      <xdr:rowOff>149860</xdr:rowOff>
    </xdr:to>
    <xdr:sp macro="" textlink="">
      <xdr:nvSpPr>
        <xdr:cNvPr id="484" name="楕円 483"/>
        <xdr:cNvSpPr/>
      </xdr:nvSpPr>
      <xdr:spPr>
        <a:xfrm>
          <a:off x="9398000" y="1627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26670</xdr:rowOff>
    </xdr:from>
    <xdr:ext cx="534670" cy="259080"/>
    <xdr:sp macro="" textlink="">
      <xdr:nvSpPr>
        <xdr:cNvPr id="485" name="土木費該当値テキスト"/>
        <xdr:cNvSpPr txBox="1"/>
      </xdr:nvSpPr>
      <xdr:spPr>
        <a:xfrm>
          <a:off x="9480550" y="16257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153670</xdr:rowOff>
    </xdr:from>
    <xdr:to>
      <xdr:col>50</xdr:col>
      <xdr:colOff>165100</xdr:colOff>
      <xdr:row>99</xdr:row>
      <xdr:rowOff>83820</xdr:rowOff>
    </xdr:to>
    <xdr:sp macro="" textlink="">
      <xdr:nvSpPr>
        <xdr:cNvPr id="486" name="楕円 485"/>
        <xdr:cNvSpPr/>
      </xdr:nvSpPr>
      <xdr:spPr>
        <a:xfrm>
          <a:off x="86360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74930</xdr:rowOff>
    </xdr:from>
    <xdr:ext cx="534670" cy="255905"/>
    <xdr:sp macro="" textlink="">
      <xdr:nvSpPr>
        <xdr:cNvPr id="487" name="テキスト ボックス 486"/>
        <xdr:cNvSpPr txBox="1"/>
      </xdr:nvSpPr>
      <xdr:spPr>
        <a:xfrm>
          <a:off x="8438515" y="16476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19685</xdr:rowOff>
    </xdr:from>
    <xdr:to>
      <xdr:col>46</xdr:col>
      <xdr:colOff>38100</xdr:colOff>
      <xdr:row>99</xdr:row>
      <xdr:rowOff>121285</xdr:rowOff>
    </xdr:to>
    <xdr:sp macro="" textlink="">
      <xdr:nvSpPr>
        <xdr:cNvPr id="488" name="楕円 487"/>
        <xdr:cNvSpPr/>
      </xdr:nvSpPr>
      <xdr:spPr>
        <a:xfrm>
          <a:off x="7842250" y="1642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112395</xdr:rowOff>
    </xdr:from>
    <xdr:ext cx="531495" cy="255905"/>
    <xdr:sp macro="" textlink="">
      <xdr:nvSpPr>
        <xdr:cNvPr id="489" name="テキスト ボックス 488"/>
        <xdr:cNvSpPr txBox="1"/>
      </xdr:nvSpPr>
      <xdr:spPr>
        <a:xfrm>
          <a:off x="7644765" y="16514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161290</xdr:rowOff>
    </xdr:from>
    <xdr:to>
      <xdr:col>41</xdr:col>
      <xdr:colOff>101600</xdr:colOff>
      <xdr:row>99</xdr:row>
      <xdr:rowOff>91440</xdr:rowOff>
    </xdr:to>
    <xdr:sp macro="" textlink="">
      <xdr:nvSpPr>
        <xdr:cNvPr id="490" name="楕円 489"/>
        <xdr:cNvSpPr/>
      </xdr:nvSpPr>
      <xdr:spPr>
        <a:xfrm>
          <a:off x="702945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82550</xdr:rowOff>
    </xdr:from>
    <xdr:ext cx="534670" cy="259080"/>
    <xdr:sp macro="" textlink="">
      <xdr:nvSpPr>
        <xdr:cNvPr id="491" name="テキスト ボックス 490"/>
        <xdr:cNvSpPr txBox="1"/>
      </xdr:nvSpPr>
      <xdr:spPr>
        <a:xfrm>
          <a:off x="6851015" y="1648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147955</xdr:rowOff>
    </xdr:from>
    <xdr:to>
      <xdr:col>36</xdr:col>
      <xdr:colOff>165100</xdr:colOff>
      <xdr:row>99</xdr:row>
      <xdr:rowOff>78105</xdr:rowOff>
    </xdr:to>
    <xdr:sp macro="" textlink="">
      <xdr:nvSpPr>
        <xdr:cNvPr id="492" name="楕円 491"/>
        <xdr:cNvSpPr/>
      </xdr:nvSpPr>
      <xdr:spPr>
        <a:xfrm>
          <a:off x="62357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69215</xdr:rowOff>
    </xdr:from>
    <xdr:ext cx="534670" cy="259080"/>
    <xdr:sp macro="" textlink="">
      <xdr:nvSpPr>
        <xdr:cNvPr id="493" name="テキスト ボックス 492"/>
        <xdr:cNvSpPr txBox="1"/>
      </xdr:nvSpPr>
      <xdr:spPr>
        <a:xfrm>
          <a:off x="6038215" y="16471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167640</xdr:colOff>
      <xdr:row>25</xdr:row>
      <xdr:rowOff>32385</xdr:rowOff>
    </xdr:to>
    <xdr:sp macro="" textlink="">
      <xdr:nvSpPr>
        <xdr:cNvPr id="494" name="正方形/長方形 493"/>
        <xdr:cNvSpPr/>
      </xdr:nvSpPr>
      <xdr:spPr>
        <a:xfrm>
          <a:off x="11207750" y="3860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142240</xdr:rowOff>
    </xdr:to>
    <xdr:sp macro="" textlink="">
      <xdr:nvSpPr>
        <xdr:cNvPr id="495" name="正方形/長方形 494"/>
        <xdr:cNvSpPr/>
      </xdr:nvSpPr>
      <xdr:spPr>
        <a:xfrm>
          <a:off x="113157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89535</xdr:rowOff>
    </xdr:from>
    <xdr:to>
      <xdr:col>74</xdr:col>
      <xdr:colOff>0</xdr:colOff>
      <xdr:row>28</xdr:row>
      <xdr:rowOff>0</xdr:rowOff>
    </xdr:to>
    <xdr:sp macro="" textlink="">
      <xdr:nvSpPr>
        <xdr:cNvPr id="496" name="正方形/長方形 495"/>
        <xdr:cNvSpPr/>
      </xdr:nvSpPr>
      <xdr:spPr>
        <a:xfrm>
          <a:off x="113157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142240</xdr:rowOff>
    </xdr:to>
    <xdr:sp macro="" textlink="">
      <xdr:nvSpPr>
        <xdr:cNvPr id="497" name="正方形/長方形 496"/>
        <xdr:cNvSpPr/>
      </xdr:nvSpPr>
      <xdr:spPr>
        <a:xfrm>
          <a:off x="122364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89535</xdr:rowOff>
    </xdr:from>
    <xdr:to>
      <xdr:col>79</xdr:col>
      <xdr:colOff>63500</xdr:colOff>
      <xdr:row>28</xdr:row>
      <xdr:rowOff>0</xdr:rowOff>
    </xdr:to>
    <xdr:sp macro="" textlink="">
      <xdr:nvSpPr>
        <xdr:cNvPr id="498" name="正方形/長方形 497"/>
        <xdr:cNvSpPr/>
      </xdr:nvSpPr>
      <xdr:spPr>
        <a:xfrm>
          <a:off x="122364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142240</xdr:rowOff>
    </xdr:to>
    <xdr:sp macro="" textlink="">
      <xdr:nvSpPr>
        <xdr:cNvPr id="499" name="正方形/長方形 498"/>
        <xdr:cNvSpPr/>
      </xdr:nvSpPr>
      <xdr:spPr>
        <a:xfrm>
          <a:off x="1326515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89535</xdr:rowOff>
    </xdr:from>
    <xdr:to>
      <xdr:col>85</xdr:col>
      <xdr:colOff>63500</xdr:colOff>
      <xdr:row>28</xdr:row>
      <xdr:rowOff>0</xdr:rowOff>
    </xdr:to>
    <xdr:sp macro="" textlink="">
      <xdr:nvSpPr>
        <xdr:cNvPr id="500" name="正方形/長方形 499"/>
        <xdr:cNvSpPr/>
      </xdr:nvSpPr>
      <xdr:spPr>
        <a:xfrm>
          <a:off x="1326515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167640</xdr:colOff>
      <xdr:row>41</xdr:row>
      <xdr:rowOff>84455</xdr:rowOff>
    </xdr:to>
    <xdr:sp macro="" textlink="">
      <xdr:nvSpPr>
        <xdr:cNvPr id="501" name="正方形/長方形 500"/>
        <xdr:cNvSpPr/>
      </xdr:nvSpPr>
      <xdr:spPr>
        <a:xfrm>
          <a:off x="11207750" y="4653915"/>
          <a:ext cx="421894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9235"/>
    <xdr:sp macro="" textlink="">
      <xdr:nvSpPr>
        <xdr:cNvPr id="502" name="テキスト ボックス 501"/>
        <xdr:cNvSpPr txBox="1"/>
      </xdr:nvSpPr>
      <xdr:spPr>
        <a:xfrm>
          <a:off x="111696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167640</xdr:colOff>
      <xdr:row>41</xdr:row>
      <xdr:rowOff>84455</xdr:rowOff>
    </xdr:to>
    <xdr:cxnSp macro="">
      <xdr:nvCxnSpPr>
        <xdr:cNvPr id="503" name="直線コネクタ 502"/>
        <xdr:cNvCxnSpPr/>
      </xdr:nvCxnSpPr>
      <xdr:spPr>
        <a:xfrm>
          <a:off x="11207750" y="68599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113665</xdr:rowOff>
    </xdr:from>
    <xdr:ext cx="248920" cy="262255"/>
    <xdr:sp macro="" textlink="">
      <xdr:nvSpPr>
        <xdr:cNvPr id="504" name="テキスト ボックス 503"/>
        <xdr:cNvSpPr txBox="1"/>
      </xdr:nvSpPr>
      <xdr:spPr>
        <a:xfrm>
          <a:off x="10977880" y="67240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142240</xdr:rowOff>
    </xdr:from>
    <xdr:to>
      <xdr:col>89</xdr:col>
      <xdr:colOff>167640</xdr:colOff>
      <xdr:row>38</xdr:row>
      <xdr:rowOff>142240</xdr:rowOff>
    </xdr:to>
    <xdr:cxnSp macro="">
      <xdr:nvCxnSpPr>
        <xdr:cNvPr id="505" name="直線コネクタ 504"/>
        <xdr:cNvCxnSpPr/>
      </xdr:nvCxnSpPr>
      <xdr:spPr>
        <a:xfrm>
          <a:off x="11207750" y="64223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165100</xdr:rowOff>
    </xdr:from>
    <xdr:ext cx="531495" cy="262255"/>
    <xdr:sp macro="" textlink="">
      <xdr:nvSpPr>
        <xdr:cNvPr id="506" name="テキスト ボックス 505"/>
        <xdr:cNvSpPr txBox="1"/>
      </xdr:nvSpPr>
      <xdr:spPr>
        <a:xfrm>
          <a:off x="10733405" y="62801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167640</xdr:colOff>
      <xdr:row>36</xdr:row>
      <xdr:rowOff>24765</xdr:rowOff>
    </xdr:to>
    <xdr:cxnSp macro="">
      <xdr:nvCxnSpPr>
        <xdr:cNvPr id="507" name="直線コネクタ 506"/>
        <xdr:cNvCxnSpPr/>
      </xdr:nvCxnSpPr>
      <xdr:spPr>
        <a:xfrm>
          <a:off x="11207750" y="59747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9715"/>
    <xdr:sp macro="" textlink="">
      <xdr:nvSpPr>
        <xdr:cNvPr id="508" name="テキスト ボックス 507"/>
        <xdr:cNvSpPr txBox="1"/>
      </xdr:nvSpPr>
      <xdr:spPr>
        <a:xfrm>
          <a:off x="10733405" y="58394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167640</xdr:colOff>
      <xdr:row>33</xdr:row>
      <xdr:rowOff>84455</xdr:rowOff>
    </xdr:to>
    <xdr:cxnSp macro="">
      <xdr:nvCxnSpPr>
        <xdr:cNvPr id="509" name="直線コネクタ 508"/>
        <xdr:cNvCxnSpPr/>
      </xdr:nvCxnSpPr>
      <xdr:spPr>
        <a:xfrm>
          <a:off x="11207750" y="55391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113665</xdr:rowOff>
    </xdr:from>
    <xdr:ext cx="531495" cy="262255"/>
    <xdr:sp macro="" textlink="">
      <xdr:nvSpPr>
        <xdr:cNvPr id="510" name="テキスト ボックス 509"/>
        <xdr:cNvSpPr txBox="1"/>
      </xdr:nvSpPr>
      <xdr:spPr>
        <a:xfrm>
          <a:off x="10733405" y="540321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142240</xdr:rowOff>
    </xdr:from>
    <xdr:to>
      <xdr:col>89</xdr:col>
      <xdr:colOff>167640</xdr:colOff>
      <xdr:row>30</xdr:row>
      <xdr:rowOff>142240</xdr:rowOff>
    </xdr:to>
    <xdr:cxnSp macro="">
      <xdr:nvCxnSpPr>
        <xdr:cNvPr id="511" name="直線コネクタ 510"/>
        <xdr:cNvCxnSpPr/>
      </xdr:nvCxnSpPr>
      <xdr:spPr>
        <a:xfrm>
          <a:off x="11207750" y="51015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62255"/>
    <xdr:sp macro="" textlink="">
      <xdr:nvSpPr>
        <xdr:cNvPr id="512" name="テキスト ボックス 511"/>
        <xdr:cNvSpPr txBox="1"/>
      </xdr:nvSpPr>
      <xdr:spPr>
        <a:xfrm>
          <a:off x="10733405" y="49593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167640</xdr:colOff>
      <xdr:row>28</xdr:row>
      <xdr:rowOff>24765</xdr:rowOff>
    </xdr:to>
    <xdr:cxnSp macro="">
      <xdr:nvCxnSpPr>
        <xdr:cNvPr id="513" name="直線コネクタ 512"/>
        <xdr:cNvCxnSpPr/>
      </xdr:nvCxnSpPr>
      <xdr:spPr>
        <a:xfrm>
          <a:off x="11207750" y="4653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9715"/>
    <xdr:sp macro="" textlink="">
      <xdr:nvSpPr>
        <xdr:cNvPr id="514" name="テキスト ボックス 513"/>
        <xdr:cNvSpPr txBox="1"/>
      </xdr:nvSpPr>
      <xdr:spPr>
        <a:xfrm>
          <a:off x="10733405" y="45186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167640</xdr:colOff>
      <xdr:row>41</xdr:row>
      <xdr:rowOff>84455</xdr:rowOff>
    </xdr:to>
    <xdr:sp macro="" textlink="">
      <xdr:nvSpPr>
        <xdr:cNvPr id="515" name="消防費グラフ枠"/>
        <xdr:cNvSpPr/>
      </xdr:nvSpPr>
      <xdr:spPr>
        <a:xfrm>
          <a:off x="11207750" y="4653915"/>
          <a:ext cx="421894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61595</xdr:rowOff>
    </xdr:from>
    <xdr:to>
      <xdr:col>85</xdr:col>
      <xdr:colOff>126365</xdr:colOff>
      <xdr:row>38</xdr:row>
      <xdr:rowOff>165100</xdr:rowOff>
    </xdr:to>
    <xdr:cxnSp macro="">
      <xdr:nvCxnSpPr>
        <xdr:cNvPr id="516" name="直線コネクタ 515"/>
        <xdr:cNvCxnSpPr/>
      </xdr:nvCxnSpPr>
      <xdr:spPr>
        <a:xfrm flipV="1">
          <a:off x="14698345" y="5351145"/>
          <a:ext cx="1270" cy="1094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38</xdr:row>
      <xdr:rowOff>165100</xdr:rowOff>
    </xdr:from>
    <xdr:ext cx="469900" cy="262255"/>
    <xdr:sp macro="" textlink="">
      <xdr:nvSpPr>
        <xdr:cNvPr id="517" name="消防費最小値テキスト"/>
        <xdr:cNvSpPr txBox="1"/>
      </xdr:nvSpPr>
      <xdr:spPr>
        <a:xfrm>
          <a:off x="14740890" y="64452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165100</xdr:rowOff>
    </xdr:from>
    <xdr:to>
      <xdr:col>86</xdr:col>
      <xdr:colOff>25400</xdr:colOff>
      <xdr:row>38</xdr:row>
      <xdr:rowOff>165100</xdr:rowOff>
    </xdr:to>
    <xdr:cxnSp macro="">
      <xdr:nvCxnSpPr>
        <xdr:cNvPr id="518" name="直線コネクタ 517"/>
        <xdr:cNvCxnSpPr/>
      </xdr:nvCxnSpPr>
      <xdr:spPr>
        <a:xfrm>
          <a:off x="14611350" y="6445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31</xdr:row>
      <xdr:rowOff>7620</xdr:rowOff>
    </xdr:from>
    <xdr:ext cx="534670" cy="263525"/>
    <xdr:sp macro="" textlink="">
      <xdr:nvSpPr>
        <xdr:cNvPr id="519" name="消防費最大値テキスト"/>
        <xdr:cNvSpPr txBox="1"/>
      </xdr:nvSpPr>
      <xdr:spPr>
        <a:xfrm>
          <a:off x="14740890" y="513207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dr:col>85</xdr:col>
      <xdr:colOff>38100</xdr:colOff>
      <xdr:row>32</xdr:row>
      <xdr:rowOff>61595</xdr:rowOff>
    </xdr:from>
    <xdr:to>
      <xdr:col>86</xdr:col>
      <xdr:colOff>25400</xdr:colOff>
      <xdr:row>32</xdr:row>
      <xdr:rowOff>61595</xdr:rowOff>
    </xdr:to>
    <xdr:cxnSp macro="">
      <xdr:nvCxnSpPr>
        <xdr:cNvPr id="520" name="直線コネクタ 519"/>
        <xdr:cNvCxnSpPr/>
      </xdr:nvCxnSpPr>
      <xdr:spPr>
        <a:xfrm>
          <a:off x="14611350" y="5351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84455</xdr:rowOff>
    </xdr:from>
    <xdr:to>
      <xdr:col>85</xdr:col>
      <xdr:colOff>127000</xdr:colOff>
      <xdr:row>37</xdr:row>
      <xdr:rowOff>99060</xdr:rowOff>
    </xdr:to>
    <xdr:cxnSp macro="">
      <xdr:nvCxnSpPr>
        <xdr:cNvPr id="521" name="直線コネクタ 520"/>
        <xdr:cNvCxnSpPr/>
      </xdr:nvCxnSpPr>
      <xdr:spPr>
        <a:xfrm>
          <a:off x="13938250" y="619950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36</xdr:row>
      <xdr:rowOff>52070</xdr:rowOff>
    </xdr:from>
    <xdr:ext cx="534670" cy="260350"/>
    <xdr:sp macro="" textlink="">
      <xdr:nvSpPr>
        <xdr:cNvPr id="522" name="消防費平均値テキスト"/>
        <xdr:cNvSpPr txBox="1"/>
      </xdr:nvSpPr>
      <xdr:spPr>
        <a:xfrm>
          <a:off x="14740890" y="600202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29845</xdr:rowOff>
    </xdr:from>
    <xdr:to>
      <xdr:col>85</xdr:col>
      <xdr:colOff>167640</xdr:colOff>
      <xdr:row>37</xdr:row>
      <xdr:rowOff>132080</xdr:rowOff>
    </xdr:to>
    <xdr:sp macro="" textlink="">
      <xdr:nvSpPr>
        <xdr:cNvPr id="523" name="フローチャート: 判断 522"/>
        <xdr:cNvSpPr/>
      </xdr:nvSpPr>
      <xdr:spPr>
        <a:xfrm>
          <a:off x="14649450" y="6144895"/>
          <a:ext cx="914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84455</xdr:rowOff>
    </xdr:from>
    <xdr:to>
      <xdr:col>81</xdr:col>
      <xdr:colOff>50800</xdr:colOff>
      <xdr:row>37</xdr:row>
      <xdr:rowOff>135890</xdr:rowOff>
    </xdr:to>
    <xdr:cxnSp macro="">
      <xdr:nvCxnSpPr>
        <xdr:cNvPr id="524" name="直線コネクタ 523"/>
        <xdr:cNvCxnSpPr/>
      </xdr:nvCxnSpPr>
      <xdr:spPr>
        <a:xfrm flipV="1">
          <a:off x="13144500" y="6199505"/>
          <a:ext cx="7937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38100</xdr:rowOff>
    </xdr:from>
    <xdr:to>
      <xdr:col>81</xdr:col>
      <xdr:colOff>101600</xdr:colOff>
      <xdr:row>37</xdr:row>
      <xdr:rowOff>141605</xdr:rowOff>
    </xdr:to>
    <xdr:sp macro="" textlink="">
      <xdr:nvSpPr>
        <xdr:cNvPr id="525" name="フローチャート: 判断 524"/>
        <xdr:cNvSpPr/>
      </xdr:nvSpPr>
      <xdr:spPr>
        <a:xfrm>
          <a:off x="13887450" y="61531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131445</xdr:rowOff>
    </xdr:from>
    <xdr:ext cx="534670" cy="260350"/>
    <xdr:sp macro="" textlink="">
      <xdr:nvSpPr>
        <xdr:cNvPr id="526" name="テキスト ボックス 525"/>
        <xdr:cNvSpPr txBox="1"/>
      </xdr:nvSpPr>
      <xdr:spPr>
        <a:xfrm>
          <a:off x="13709015" y="624649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37</xdr:row>
      <xdr:rowOff>135890</xdr:rowOff>
    </xdr:from>
    <xdr:to>
      <xdr:col>76</xdr:col>
      <xdr:colOff>114300</xdr:colOff>
      <xdr:row>37</xdr:row>
      <xdr:rowOff>149860</xdr:rowOff>
    </xdr:to>
    <xdr:cxnSp macro="">
      <xdr:nvCxnSpPr>
        <xdr:cNvPr id="527" name="直線コネクタ 526"/>
        <xdr:cNvCxnSpPr/>
      </xdr:nvCxnSpPr>
      <xdr:spPr>
        <a:xfrm flipV="1">
          <a:off x="12340590" y="6250940"/>
          <a:ext cx="80391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22860</xdr:rowOff>
    </xdr:to>
    <xdr:sp macro="" textlink="">
      <xdr:nvSpPr>
        <xdr:cNvPr id="528" name="フローチャート: 判断 527"/>
        <xdr:cNvSpPr/>
      </xdr:nvSpPr>
      <xdr:spPr>
        <a:xfrm>
          <a:off x="13093700" y="587883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40640</xdr:rowOff>
    </xdr:from>
    <xdr:ext cx="534670" cy="262255"/>
    <xdr:sp macro="" textlink="">
      <xdr:nvSpPr>
        <xdr:cNvPr id="529" name="テキスト ボックス 528"/>
        <xdr:cNvSpPr txBox="1"/>
      </xdr:nvSpPr>
      <xdr:spPr>
        <a:xfrm>
          <a:off x="12896215" y="566039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149860</xdr:rowOff>
    </xdr:from>
    <xdr:to>
      <xdr:col>71</xdr:col>
      <xdr:colOff>167640</xdr:colOff>
      <xdr:row>38</xdr:row>
      <xdr:rowOff>0</xdr:rowOff>
    </xdr:to>
    <xdr:cxnSp macro="">
      <xdr:nvCxnSpPr>
        <xdr:cNvPr id="530" name="直線コネクタ 529"/>
        <xdr:cNvCxnSpPr/>
      </xdr:nvCxnSpPr>
      <xdr:spPr>
        <a:xfrm flipV="1">
          <a:off x="11537950" y="6264910"/>
          <a:ext cx="80264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5080</xdr:rowOff>
    </xdr:from>
    <xdr:to>
      <xdr:col>72</xdr:col>
      <xdr:colOff>38100</xdr:colOff>
      <xdr:row>36</xdr:row>
      <xdr:rowOff>109220</xdr:rowOff>
    </xdr:to>
    <xdr:sp macro="" textlink="">
      <xdr:nvSpPr>
        <xdr:cNvPr id="531" name="フローチャート: 判断 530"/>
        <xdr:cNvSpPr/>
      </xdr:nvSpPr>
      <xdr:spPr>
        <a:xfrm>
          <a:off x="12299950" y="5955030"/>
          <a:ext cx="825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125730</xdr:rowOff>
    </xdr:from>
    <xdr:ext cx="531495" cy="259080"/>
    <xdr:sp macro="" textlink="">
      <xdr:nvSpPr>
        <xdr:cNvPr id="532" name="テキスト ボックス 531"/>
        <xdr:cNvSpPr txBox="1"/>
      </xdr:nvSpPr>
      <xdr:spPr>
        <a:xfrm>
          <a:off x="12102465" y="5745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19050</xdr:rowOff>
    </xdr:from>
    <xdr:to>
      <xdr:col>67</xdr:col>
      <xdr:colOff>101600</xdr:colOff>
      <xdr:row>36</xdr:row>
      <xdr:rowOff>123190</xdr:rowOff>
    </xdr:to>
    <xdr:sp macro="" textlink="">
      <xdr:nvSpPr>
        <xdr:cNvPr id="533" name="フローチャート: 判断 532"/>
        <xdr:cNvSpPr/>
      </xdr:nvSpPr>
      <xdr:spPr>
        <a:xfrm>
          <a:off x="11487150" y="59690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140335</xdr:rowOff>
    </xdr:from>
    <xdr:ext cx="534670" cy="262255"/>
    <xdr:sp macro="" textlink="">
      <xdr:nvSpPr>
        <xdr:cNvPr id="534" name="テキスト ボックス 533"/>
        <xdr:cNvSpPr txBox="1"/>
      </xdr:nvSpPr>
      <xdr:spPr>
        <a:xfrm>
          <a:off x="11308715" y="57600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81280</xdr:rowOff>
    </xdr:from>
    <xdr:ext cx="762000" cy="262255"/>
    <xdr:sp macro="" textlink="">
      <xdr:nvSpPr>
        <xdr:cNvPr id="535" name="テキスト ボックス 534"/>
        <xdr:cNvSpPr txBox="1"/>
      </xdr:nvSpPr>
      <xdr:spPr>
        <a:xfrm>
          <a:off x="14528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81280</xdr:rowOff>
    </xdr:from>
    <xdr:ext cx="762000" cy="262255"/>
    <xdr:sp macro="" textlink="">
      <xdr:nvSpPr>
        <xdr:cNvPr id="536" name="テキスト ボックス 535"/>
        <xdr:cNvSpPr txBox="1"/>
      </xdr:nvSpPr>
      <xdr:spPr>
        <a:xfrm>
          <a:off x="137668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81280</xdr:rowOff>
    </xdr:from>
    <xdr:ext cx="762000" cy="262255"/>
    <xdr:sp macro="" textlink="">
      <xdr:nvSpPr>
        <xdr:cNvPr id="537" name="テキスト ボックス 536"/>
        <xdr:cNvSpPr txBox="1"/>
      </xdr:nvSpPr>
      <xdr:spPr>
        <a:xfrm>
          <a:off x="129730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41</xdr:row>
      <xdr:rowOff>81280</xdr:rowOff>
    </xdr:from>
    <xdr:ext cx="762000" cy="262255"/>
    <xdr:sp macro="" textlink="">
      <xdr:nvSpPr>
        <xdr:cNvPr id="538" name="テキスト ボックス 537"/>
        <xdr:cNvSpPr txBox="1"/>
      </xdr:nvSpPr>
      <xdr:spPr>
        <a:xfrm>
          <a:off x="121691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81280</xdr:rowOff>
    </xdr:from>
    <xdr:ext cx="762000" cy="262255"/>
    <xdr:sp macro="" textlink="">
      <xdr:nvSpPr>
        <xdr:cNvPr id="539" name="テキスト ボックス 538"/>
        <xdr:cNvSpPr txBox="1"/>
      </xdr:nvSpPr>
      <xdr:spPr>
        <a:xfrm>
          <a:off x="113665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48895</xdr:rowOff>
    </xdr:from>
    <xdr:to>
      <xdr:col>85</xdr:col>
      <xdr:colOff>167640</xdr:colOff>
      <xdr:row>37</xdr:row>
      <xdr:rowOff>150495</xdr:rowOff>
    </xdr:to>
    <xdr:sp macro="" textlink="">
      <xdr:nvSpPr>
        <xdr:cNvPr id="540" name="楕円 539"/>
        <xdr:cNvSpPr/>
      </xdr:nvSpPr>
      <xdr:spPr>
        <a:xfrm>
          <a:off x="14649450" y="6163945"/>
          <a:ext cx="914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37</xdr:row>
      <xdr:rowOff>25400</xdr:rowOff>
    </xdr:from>
    <xdr:ext cx="534670" cy="259080"/>
    <xdr:sp macro="" textlink="">
      <xdr:nvSpPr>
        <xdr:cNvPr id="541" name="消防費該当値テキスト"/>
        <xdr:cNvSpPr txBox="1"/>
      </xdr:nvSpPr>
      <xdr:spPr>
        <a:xfrm>
          <a:off x="14740890" y="614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32385</xdr:rowOff>
    </xdr:from>
    <xdr:to>
      <xdr:col>81</xdr:col>
      <xdr:colOff>101600</xdr:colOff>
      <xdr:row>37</xdr:row>
      <xdr:rowOff>134620</xdr:rowOff>
    </xdr:to>
    <xdr:sp macro="" textlink="">
      <xdr:nvSpPr>
        <xdr:cNvPr id="542" name="楕円 541"/>
        <xdr:cNvSpPr/>
      </xdr:nvSpPr>
      <xdr:spPr>
        <a:xfrm>
          <a:off x="13887450" y="6147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151130</xdr:rowOff>
    </xdr:from>
    <xdr:ext cx="534670" cy="260350"/>
    <xdr:sp macro="" textlink="">
      <xdr:nvSpPr>
        <xdr:cNvPr id="543" name="テキスト ボックス 542"/>
        <xdr:cNvSpPr txBox="1"/>
      </xdr:nvSpPr>
      <xdr:spPr>
        <a:xfrm>
          <a:off x="13709015" y="593598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85090</xdr:rowOff>
    </xdr:from>
    <xdr:to>
      <xdr:col>76</xdr:col>
      <xdr:colOff>165100</xdr:colOff>
      <xdr:row>38</xdr:row>
      <xdr:rowOff>14605</xdr:rowOff>
    </xdr:to>
    <xdr:sp macro="" textlink="">
      <xdr:nvSpPr>
        <xdr:cNvPr id="544" name="楕円 543"/>
        <xdr:cNvSpPr/>
      </xdr:nvSpPr>
      <xdr:spPr>
        <a:xfrm>
          <a:off x="13093700" y="62001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4445</xdr:rowOff>
    </xdr:from>
    <xdr:ext cx="534670" cy="262255"/>
    <xdr:sp macro="" textlink="">
      <xdr:nvSpPr>
        <xdr:cNvPr id="545" name="テキスト ボックス 544"/>
        <xdr:cNvSpPr txBox="1"/>
      </xdr:nvSpPr>
      <xdr:spPr>
        <a:xfrm>
          <a:off x="12896215" y="62845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97790</xdr:rowOff>
    </xdr:from>
    <xdr:to>
      <xdr:col>72</xdr:col>
      <xdr:colOff>38100</xdr:colOff>
      <xdr:row>38</xdr:row>
      <xdr:rowOff>26670</xdr:rowOff>
    </xdr:to>
    <xdr:sp macro="" textlink="">
      <xdr:nvSpPr>
        <xdr:cNvPr id="546" name="楕円 545"/>
        <xdr:cNvSpPr/>
      </xdr:nvSpPr>
      <xdr:spPr>
        <a:xfrm>
          <a:off x="12299950" y="6212840"/>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17780</xdr:rowOff>
    </xdr:from>
    <xdr:ext cx="531495" cy="260350"/>
    <xdr:sp macro="" textlink="">
      <xdr:nvSpPr>
        <xdr:cNvPr id="547" name="テキスト ボックス 546"/>
        <xdr:cNvSpPr txBox="1"/>
      </xdr:nvSpPr>
      <xdr:spPr>
        <a:xfrm>
          <a:off x="12102465" y="629793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123190</xdr:rowOff>
    </xdr:from>
    <xdr:to>
      <xdr:col>67</xdr:col>
      <xdr:colOff>101600</xdr:colOff>
      <xdr:row>38</xdr:row>
      <xdr:rowOff>51435</xdr:rowOff>
    </xdr:to>
    <xdr:sp macro="" textlink="">
      <xdr:nvSpPr>
        <xdr:cNvPr id="548" name="楕円 547"/>
        <xdr:cNvSpPr/>
      </xdr:nvSpPr>
      <xdr:spPr>
        <a:xfrm>
          <a:off x="11487150" y="6238240"/>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42545</xdr:rowOff>
    </xdr:from>
    <xdr:ext cx="534670" cy="262255"/>
    <xdr:sp macro="" textlink="">
      <xdr:nvSpPr>
        <xdr:cNvPr id="549" name="テキスト ボックス 548"/>
        <xdr:cNvSpPr txBox="1"/>
      </xdr:nvSpPr>
      <xdr:spPr>
        <a:xfrm>
          <a:off x="11308715" y="63226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167640</xdr:colOff>
      <xdr:row>45</xdr:row>
      <xdr:rowOff>32385</xdr:rowOff>
    </xdr:to>
    <xdr:sp macro="" textlink="">
      <xdr:nvSpPr>
        <xdr:cNvPr id="550" name="正方形/長方形 549"/>
        <xdr:cNvSpPr/>
      </xdr:nvSpPr>
      <xdr:spPr>
        <a:xfrm>
          <a:off x="11207750" y="7162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142240</xdr:rowOff>
    </xdr:to>
    <xdr:sp macro="" textlink="">
      <xdr:nvSpPr>
        <xdr:cNvPr id="551" name="正方形/長方形 550"/>
        <xdr:cNvSpPr/>
      </xdr:nvSpPr>
      <xdr:spPr>
        <a:xfrm>
          <a:off x="113157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89535</xdr:rowOff>
    </xdr:from>
    <xdr:to>
      <xdr:col>74</xdr:col>
      <xdr:colOff>0</xdr:colOff>
      <xdr:row>48</xdr:row>
      <xdr:rowOff>0</xdr:rowOff>
    </xdr:to>
    <xdr:sp macro="" textlink="">
      <xdr:nvSpPr>
        <xdr:cNvPr id="552" name="正方形/長方形 551"/>
        <xdr:cNvSpPr/>
      </xdr:nvSpPr>
      <xdr:spPr>
        <a:xfrm>
          <a:off x="113157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142240</xdr:rowOff>
    </xdr:to>
    <xdr:sp macro="" textlink="">
      <xdr:nvSpPr>
        <xdr:cNvPr id="553" name="正方形/長方形 552"/>
        <xdr:cNvSpPr/>
      </xdr:nvSpPr>
      <xdr:spPr>
        <a:xfrm>
          <a:off x="122364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89535</xdr:rowOff>
    </xdr:from>
    <xdr:to>
      <xdr:col>79</xdr:col>
      <xdr:colOff>63500</xdr:colOff>
      <xdr:row>48</xdr:row>
      <xdr:rowOff>0</xdr:rowOff>
    </xdr:to>
    <xdr:sp macro="" textlink="">
      <xdr:nvSpPr>
        <xdr:cNvPr id="554" name="正方形/長方形 553"/>
        <xdr:cNvSpPr/>
      </xdr:nvSpPr>
      <xdr:spPr>
        <a:xfrm>
          <a:off x="122364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142240</xdr:rowOff>
    </xdr:to>
    <xdr:sp macro="" textlink="">
      <xdr:nvSpPr>
        <xdr:cNvPr id="555" name="正方形/長方形 554"/>
        <xdr:cNvSpPr/>
      </xdr:nvSpPr>
      <xdr:spPr>
        <a:xfrm>
          <a:off x="1326515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89535</xdr:rowOff>
    </xdr:from>
    <xdr:to>
      <xdr:col>85</xdr:col>
      <xdr:colOff>63500</xdr:colOff>
      <xdr:row>48</xdr:row>
      <xdr:rowOff>0</xdr:rowOff>
    </xdr:to>
    <xdr:sp macro="" textlink="">
      <xdr:nvSpPr>
        <xdr:cNvPr id="556" name="正方形/長方形 555"/>
        <xdr:cNvSpPr/>
      </xdr:nvSpPr>
      <xdr:spPr>
        <a:xfrm>
          <a:off x="1326515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167640</xdr:colOff>
      <xdr:row>61</xdr:row>
      <xdr:rowOff>84455</xdr:rowOff>
    </xdr:to>
    <xdr:sp macro="" textlink="">
      <xdr:nvSpPr>
        <xdr:cNvPr id="557" name="正方形/長方形 556"/>
        <xdr:cNvSpPr/>
      </xdr:nvSpPr>
      <xdr:spPr>
        <a:xfrm>
          <a:off x="11207750" y="7955915"/>
          <a:ext cx="421894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9235"/>
    <xdr:sp macro="" textlink="">
      <xdr:nvSpPr>
        <xdr:cNvPr id="558" name="テキスト ボックス 557"/>
        <xdr:cNvSpPr txBox="1"/>
      </xdr:nvSpPr>
      <xdr:spPr>
        <a:xfrm>
          <a:off x="111696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167640</xdr:colOff>
      <xdr:row>61</xdr:row>
      <xdr:rowOff>84455</xdr:rowOff>
    </xdr:to>
    <xdr:cxnSp macro="">
      <xdr:nvCxnSpPr>
        <xdr:cNvPr id="559" name="直線コネクタ 558"/>
        <xdr:cNvCxnSpPr/>
      </xdr:nvCxnSpPr>
      <xdr:spPr>
        <a:xfrm>
          <a:off x="11207750" y="101619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113665</xdr:rowOff>
    </xdr:from>
    <xdr:ext cx="248920" cy="262255"/>
    <xdr:sp macro="" textlink="">
      <xdr:nvSpPr>
        <xdr:cNvPr id="560" name="テキスト ボックス 559"/>
        <xdr:cNvSpPr txBox="1"/>
      </xdr:nvSpPr>
      <xdr:spPr>
        <a:xfrm>
          <a:off x="10977880" y="100260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167640</xdr:colOff>
      <xdr:row>59</xdr:row>
      <xdr:rowOff>44450</xdr:rowOff>
    </xdr:to>
    <xdr:cxnSp macro="">
      <xdr:nvCxnSpPr>
        <xdr:cNvPr id="561" name="直線コネクタ 560"/>
        <xdr:cNvCxnSpPr/>
      </xdr:nvCxnSpPr>
      <xdr:spPr>
        <a:xfrm>
          <a:off x="11207750" y="97917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74930</xdr:rowOff>
    </xdr:from>
    <xdr:ext cx="531495" cy="262255"/>
    <xdr:sp macro="" textlink="">
      <xdr:nvSpPr>
        <xdr:cNvPr id="562" name="テキスト ボックス 561"/>
        <xdr:cNvSpPr txBox="1"/>
      </xdr:nvSpPr>
      <xdr:spPr>
        <a:xfrm>
          <a:off x="10733405" y="965708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167640</xdr:colOff>
      <xdr:row>57</xdr:row>
      <xdr:rowOff>5715</xdr:rowOff>
    </xdr:to>
    <xdr:cxnSp macro="">
      <xdr:nvCxnSpPr>
        <xdr:cNvPr id="563" name="直線コネクタ 562"/>
        <xdr:cNvCxnSpPr/>
      </xdr:nvCxnSpPr>
      <xdr:spPr>
        <a:xfrm>
          <a:off x="11207750" y="942276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36195</xdr:rowOff>
    </xdr:from>
    <xdr:ext cx="531495" cy="262255"/>
    <xdr:sp macro="" textlink="">
      <xdr:nvSpPr>
        <xdr:cNvPr id="564" name="テキスト ボックス 563"/>
        <xdr:cNvSpPr txBox="1"/>
      </xdr:nvSpPr>
      <xdr:spPr>
        <a:xfrm>
          <a:off x="10733405" y="928814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142240</xdr:rowOff>
    </xdr:from>
    <xdr:to>
      <xdr:col>89</xdr:col>
      <xdr:colOff>167640</xdr:colOff>
      <xdr:row>54</xdr:row>
      <xdr:rowOff>142240</xdr:rowOff>
    </xdr:to>
    <xdr:cxnSp macro="">
      <xdr:nvCxnSpPr>
        <xdr:cNvPr id="565" name="直線コネクタ 564"/>
        <xdr:cNvCxnSpPr/>
      </xdr:nvCxnSpPr>
      <xdr:spPr>
        <a:xfrm>
          <a:off x="11207750" y="90639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1495" cy="262255"/>
    <xdr:sp macro="" textlink="">
      <xdr:nvSpPr>
        <xdr:cNvPr id="566" name="テキスト ボックス 565"/>
        <xdr:cNvSpPr txBox="1"/>
      </xdr:nvSpPr>
      <xdr:spPr>
        <a:xfrm>
          <a:off x="10733405" y="89217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103505</xdr:rowOff>
    </xdr:from>
    <xdr:to>
      <xdr:col>89</xdr:col>
      <xdr:colOff>167640</xdr:colOff>
      <xdr:row>52</xdr:row>
      <xdr:rowOff>103505</xdr:rowOff>
    </xdr:to>
    <xdr:cxnSp macro="">
      <xdr:nvCxnSpPr>
        <xdr:cNvPr id="567" name="直線コネクタ 566"/>
        <xdr:cNvCxnSpPr/>
      </xdr:nvCxnSpPr>
      <xdr:spPr>
        <a:xfrm>
          <a:off x="11207750" y="869505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132080</xdr:rowOff>
    </xdr:from>
    <xdr:ext cx="531495" cy="260985"/>
    <xdr:sp macro="" textlink="">
      <xdr:nvSpPr>
        <xdr:cNvPr id="568" name="テキスト ボックス 567"/>
        <xdr:cNvSpPr txBox="1"/>
      </xdr:nvSpPr>
      <xdr:spPr>
        <a:xfrm>
          <a:off x="10733405" y="85585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167640</xdr:colOff>
      <xdr:row>50</xdr:row>
      <xdr:rowOff>63500</xdr:rowOff>
    </xdr:to>
    <xdr:cxnSp macro="">
      <xdr:nvCxnSpPr>
        <xdr:cNvPr id="569" name="直線コネクタ 568"/>
        <xdr:cNvCxnSpPr/>
      </xdr:nvCxnSpPr>
      <xdr:spPr>
        <a:xfrm>
          <a:off x="11207750" y="832485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93345</xdr:rowOff>
    </xdr:from>
    <xdr:ext cx="592455" cy="259080"/>
    <xdr:sp macro="" textlink="">
      <xdr:nvSpPr>
        <xdr:cNvPr id="570" name="テキスト ボックス 569"/>
        <xdr:cNvSpPr txBox="1"/>
      </xdr:nvSpPr>
      <xdr:spPr>
        <a:xfrm>
          <a:off x="10669270" y="81895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167640</xdr:colOff>
      <xdr:row>48</xdr:row>
      <xdr:rowOff>24765</xdr:rowOff>
    </xdr:to>
    <xdr:cxnSp macro="">
      <xdr:nvCxnSpPr>
        <xdr:cNvPr id="571" name="直線コネクタ 570"/>
        <xdr:cNvCxnSpPr/>
      </xdr:nvCxnSpPr>
      <xdr:spPr>
        <a:xfrm>
          <a:off x="11207750" y="7955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9715"/>
    <xdr:sp macro="" textlink="">
      <xdr:nvSpPr>
        <xdr:cNvPr id="572" name="テキスト ボックス 571"/>
        <xdr:cNvSpPr txBox="1"/>
      </xdr:nvSpPr>
      <xdr:spPr>
        <a:xfrm>
          <a:off x="10669270" y="7820660"/>
          <a:ext cx="5924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167640</xdr:colOff>
      <xdr:row>61</xdr:row>
      <xdr:rowOff>84455</xdr:rowOff>
    </xdr:to>
    <xdr:sp macro="" textlink="">
      <xdr:nvSpPr>
        <xdr:cNvPr id="573" name="教育費グラフ枠"/>
        <xdr:cNvSpPr/>
      </xdr:nvSpPr>
      <xdr:spPr>
        <a:xfrm>
          <a:off x="11207750" y="7955915"/>
          <a:ext cx="421894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59690</xdr:rowOff>
    </xdr:from>
    <xdr:to>
      <xdr:col>85</xdr:col>
      <xdr:colOff>126365</xdr:colOff>
      <xdr:row>58</xdr:row>
      <xdr:rowOff>108585</xdr:rowOff>
    </xdr:to>
    <xdr:cxnSp macro="">
      <xdr:nvCxnSpPr>
        <xdr:cNvPr id="574" name="直線コネクタ 573"/>
        <xdr:cNvCxnSpPr/>
      </xdr:nvCxnSpPr>
      <xdr:spPr>
        <a:xfrm flipV="1">
          <a:off x="14698345" y="848614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58</xdr:row>
      <xdr:rowOff>112395</xdr:rowOff>
    </xdr:from>
    <xdr:ext cx="534670" cy="262255"/>
    <xdr:sp macro="" textlink="">
      <xdr:nvSpPr>
        <xdr:cNvPr id="575" name="教育費最小値テキスト"/>
        <xdr:cNvSpPr txBox="1"/>
      </xdr:nvSpPr>
      <xdr:spPr>
        <a:xfrm>
          <a:off x="14740890" y="969454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108585</xdr:rowOff>
    </xdr:from>
    <xdr:to>
      <xdr:col>86</xdr:col>
      <xdr:colOff>25400</xdr:colOff>
      <xdr:row>58</xdr:row>
      <xdr:rowOff>108585</xdr:rowOff>
    </xdr:to>
    <xdr:cxnSp macro="">
      <xdr:nvCxnSpPr>
        <xdr:cNvPr id="576" name="直線コネクタ 575"/>
        <xdr:cNvCxnSpPr/>
      </xdr:nvCxnSpPr>
      <xdr:spPr>
        <a:xfrm>
          <a:off x="14611350" y="9690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50</xdr:row>
      <xdr:rowOff>5715</xdr:rowOff>
    </xdr:from>
    <xdr:ext cx="534670" cy="262255"/>
    <xdr:sp macro="" textlink="">
      <xdr:nvSpPr>
        <xdr:cNvPr id="577" name="教育費最大値テキスト"/>
        <xdr:cNvSpPr txBox="1"/>
      </xdr:nvSpPr>
      <xdr:spPr>
        <a:xfrm>
          <a:off x="14740890" y="826706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dr:col>85</xdr:col>
      <xdr:colOff>38100</xdr:colOff>
      <xdr:row>51</xdr:row>
      <xdr:rowOff>59690</xdr:rowOff>
    </xdr:from>
    <xdr:to>
      <xdr:col>86</xdr:col>
      <xdr:colOff>25400</xdr:colOff>
      <xdr:row>51</xdr:row>
      <xdr:rowOff>59690</xdr:rowOff>
    </xdr:to>
    <xdr:cxnSp macro="">
      <xdr:nvCxnSpPr>
        <xdr:cNvPr id="578" name="直線コネクタ 577"/>
        <xdr:cNvCxnSpPr/>
      </xdr:nvCxnSpPr>
      <xdr:spPr>
        <a:xfrm>
          <a:off x="14611350" y="8486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73025</xdr:rowOff>
    </xdr:from>
    <xdr:to>
      <xdr:col>85</xdr:col>
      <xdr:colOff>127000</xdr:colOff>
      <xdr:row>55</xdr:row>
      <xdr:rowOff>116205</xdr:rowOff>
    </xdr:to>
    <xdr:cxnSp macro="">
      <xdr:nvCxnSpPr>
        <xdr:cNvPr id="579" name="直線コネクタ 578"/>
        <xdr:cNvCxnSpPr/>
      </xdr:nvCxnSpPr>
      <xdr:spPr>
        <a:xfrm flipV="1">
          <a:off x="13938250" y="91598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55</xdr:row>
      <xdr:rowOff>118745</xdr:rowOff>
    </xdr:from>
    <xdr:ext cx="534670" cy="260350"/>
    <xdr:sp macro="" textlink="">
      <xdr:nvSpPr>
        <xdr:cNvPr id="580" name="教育費平均値テキスト"/>
        <xdr:cNvSpPr txBox="1"/>
      </xdr:nvSpPr>
      <xdr:spPr>
        <a:xfrm>
          <a:off x="14740890" y="9205595"/>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142240</xdr:rowOff>
    </xdr:from>
    <xdr:to>
      <xdr:col>85</xdr:col>
      <xdr:colOff>167640</xdr:colOff>
      <xdr:row>56</xdr:row>
      <xdr:rowOff>71120</xdr:rowOff>
    </xdr:to>
    <xdr:sp macro="" textlink="">
      <xdr:nvSpPr>
        <xdr:cNvPr id="581" name="フローチャート: 判断 580"/>
        <xdr:cNvSpPr/>
      </xdr:nvSpPr>
      <xdr:spPr>
        <a:xfrm>
          <a:off x="14649450" y="9229090"/>
          <a:ext cx="914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116205</xdr:rowOff>
    </xdr:from>
    <xdr:to>
      <xdr:col>81</xdr:col>
      <xdr:colOff>50800</xdr:colOff>
      <xdr:row>56</xdr:row>
      <xdr:rowOff>10795</xdr:rowOff>
    </xdr:to>
    <xdr:cxnSp macro="">
      <xdr:nvCxnSpPr>
        <xdr:cNvPr id="582" name="直線コネクタ 581"/>
        <xdr:cNvCxnSpPr/>
      </xdr:nvCxnSpPr>
      <xdr:spPr>
        <a:xfrm flipV="1">
          <a:off x="13144500" y="9203055"/>
          <a:ext cx="7937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165100</xdr:rowOff>
    </xdr:from>
    <xdr:to>
      <xdr:col>81</xdr:col>
      <xdr:colOff>101600</xdr:colOff>
      <xdr:row>56</xdr:row>
      <xdr:rowOff>93345</xdr:rowOff>
    </xdr:to>
    <xdr:sp macro="" textlink="">
      <xdr:nvSpPr>
        <xdr:cNvPr id="583" name="フローチャート: 判断 582"/>
        <xdr:cNvSpPr/>
      </xdr:nvSpPr>
      <xdr:spPr>
        <a:xfrm>
          <a:off x="13887450" y="925195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85090</xdr:rowOff>
    </xdr:from>
    <xdr:ext cx="534670" cy="260985"/>
    <xdr:sp macro="" textlink="">
      <xdr:nvSpPr>
        <xdr:cNvPr id="584" name="テキスト ボックス 583"/>
        <xdr:cNvSpPr txBox="1"/>
      </xdr:nvSpPr>
      <xdr:spPr>
        <a:xfrm>
          <a:off x="13709015" y="933704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56</xdr:row>
      <xdr:rowOff>10795</xdr:rowOff>
    </xdr:from>
    <xdr:to>
      <xdr:col>76</xdr:col>
      <xdr:colOff>114300</xdr:colOff>
      <xdr:row>57</xdr:row>
      <xdr:rowOff>73025</xdr:rowOff>
    </xdr:to>
    <xdr:cxnSp macro="">
      <xdr:nvCxnSpPr>
        <xdr:cNvPr id="585" name="直線コネクタ 584"/>
        <xdr:cNvCxnSpPr/>
      </xdr:nvCxnSpPr>
      <xdr:spPr>
        <a:xfrm flipV="1">
          <a:off x="12340590" y="9262745"/>
          <a:ext cx="80391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140335</xdr:rowOff>
    </xdr:from>
    <xdr:to>
      <xdr:col>76</xdr:col>
      <xdr:colOff>165100</xdr:colOff>
      <xdr:row>55</xdr:row>
      <xdr:rowOff>69215</xdr:rowOff>
    </xdr:to>
    <xdr:sp macro="" textlink="">
      <xdr:nvSpPr>
        <xdr:cNvPr id="586" name="フローチャート: 判断 585"/>
        <xdr:cNvSpPr/>
      </xdr:nvSpPr>
      <xdr:spPr>
        <a:xfrm>
          <a:off x="13093700" y="90620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85725</xdr:rowOff>
    </xdr:from>
    <xdr:ext cx="534670" cy="260350"/>
    <xdr:sp macro="" textlink="">
      <xdr:nvSpPr>
        <xdr:cNvPr id="587" name="テキスト ボックス 586"/>
        <xdr:cNvSpPr txBox="1"/>
      </xdr:nvSpPr>
      <xdr:spPr>
        <a:xfrm>
          <a:off x="12896215" y="884237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68580</xdr:rowOff>
    </xdr:from>
    <xdr:to>
      <xdr:col>71</xdr:col>
      <xdr:colOff>167640</xdr:colOff>
      <xdr:row>57</xdr:row>
      <xdr:rowOff>73025</xdr:rowOff>
    </xdr:to>
    <xdr:cxnSp macro="">
      <xdr:nvCxnSpPr>
        <xdr:cNvPr id="588" name="直線コネクタ 587"/>
        <xdr:cNvCxnSpPr/>
      </xdr:nvCxnSpPr>
      <xdr:spPr>
        <a:xfrm>
          <a:off x="11537950" y="9485630"/>
          <a:ext cx="8026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42545</xdr:rowOff>
    </xdr:from>
    <xdr:to>
      <xdr:col>72</xdr:col>
      <xdr:colOff>38100</xdr:colOff>
      <xdr:row>55</xdr:row>
      <xdr:rowOff>146050</xdr:rowOff>
    </xdr:to>
    <xdr:sp macro="" textlink="">
      <xdr:nvSpPr>
        <xdr:cNvPr id="589" name="フローチャート: 判断 588"/>
        <xdr:cNvSpPr/>
      </xdr:nvSpPr>
      <xdr:spPr>
        <a:xfrm>
          <a:off x="12299950" y="9129395"/>
          <a:ext cx="825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162560</xdr:rowOff>
    </xdr:from>
    <xdr:ext cx="531495" cy="259080"/>
    <xdr:sp macro="" textlink="">
      <xdr:nvSpPr>
        <xdr:cNvPr id="590" name="テキスト ボックス 589"/>
        <xdr:cNvSpPr txBox="1"/>
      </xdr:nvSpPr>
      <xdr:spPr>
        <a:xfrm>
          <a:off x="12102465" y="8919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79375</xdr:rowOff>
    </xdr:from>
    <xdr:to>
      <xdr:col>67</xdr:col>
      <xdr:colOff>101600</xdr:colOff>
      <xdr:row>56</xdr:row>
      <xdr:rowOff>7620</xdr:rowOff>
    </xdr:to>
    <xdr:sp macro="" textlink="">
      <xdr:nvSpPr>
        <xdr:cNvPr id="591" name="フローチャート: 判断 590"/>
        <xdr:cNvSpPr/>
      </xdr:nvSpPr>
      <xdr:spPr>
        <a:xfrm>
          <a:off x="11487150" y="916622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24130</xdr:rowOff>
    </xdr:from>
    <xdr:ext cx="534670" cy="259080"/>
    <xdr:sp macro="" textlink="">
      <xdr:nvSpPr>
        <xdr:cNvPr id="592" name="テキスト ボックス 591"/>
        <xdr:cNvSpPr txBox="1"/>
      </xdr:nvSpPr>
      <xdr:spPr>
        <a:xfrm>
          <a:off x="11308715" y="894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81280</xdr:rowOff>
    </xdr:from>
    <xdr:ext cx="762000" cy="262255"/>
    <xdr:sp macro="" textlink="">
      <xdr:nvSpPr>
        <xdr:cNvPr id="593" name="テキスト ボックス 592"/>
        <xdr:cNvSpPr txBox="1"/>
      </xdr:nvSpPr>
      <xdr:spPr>
        <a:xfrm>
          <a:off x="14528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81280</xdr:rowOff>
    </xdr:from>
    <xdr:ext cx="762000" cy="262255"/>
    <xdr:sp macro="" textlink="">
      <xdr:nvSpPr>
        <xdr:cNvPr id="594" name="テキスト ボックス 593"/>
        <xdr:cNvSpPr txBox="1"/>
      </xdr:nvSpPr>
      <xdr:spPr>
        <a:xfrm>
          <a:off x="137668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81280</xdr:rowOff>
    </xdr:from>
    <xdr:ext cx="762000" cy="262255"/>
    <xdr:sp macro="" textlink="">
      <xdr:nvSpPr>
        <xdr:cNvPr id="595" name="テキスト ボックス 594"/>
        <xdr:cNvSpPr txBox="1"/>
      </xdr:nvSpPr>
      <xdr:spPr>
        <a:xfrm>
          <a:off x="129730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61</xdr:row>
      <xdr:rowOff>81280</xdr:rowOff>
    </xdr:from>
    <xdr:ext cx="762000" cy="262255"/>
    <xdr:sp macro="" textlink="">
      <xdr:nvSpPr>
        <xdr:cNvPr id="596" name="テキスト ボックス 595"/>
        <xdr:cNvSpPr txBox="1"/>
      </xdr:nvSpPr>
      <xdr:spPr>
        <a:xfrm>
          <a:off x="121691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81280</xdr:rowOff>
    </xdr:from>
    <xdr:ext cx="762000" cy="262255"/>
    <xdr:sp macro="" textlink="">
      <xdr:nvSpPr>
        <xdr:cNvPr id="597" name="テキスト ボックス 596"/>
        <xdr:cNvSpPr txBox="1"/>
      </xdr:nvSpPr>
      <xdr:spPr>
        <a:xfrm>
          <a:off x="113665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20320</xdr:rowOff>
    </xdr:from>
    <xdr:to>
      <xdr:col>85</xdr:col>
      <xdr:colOff>167640</xdr:colOff>
      <xdr:row>55</xdr:row>
      <xdr:rowOff>124460</xdr:rowOff>
    </xdr:to>
    <xdr:sp macro="" textlink="">
      <xdr:nvSpPr>
        <xdr:cNvPr id="598" name="楕円 597"/>
        <xdr:cNvSpPr/>
      </xdr:nvSpPr>
      <xdr:spPr>
        <a:xfrm>
          <a:off x="14649450" y="9107170"/>
          <a:ext cx="914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54</xdr:row>
      <xdr:rowOff>43815</xdr:rowOff>
    </xdr:from>
    <xdr:ext cx="534670" cy="262890"/>
    <xdr:sp macro="" textlink="">
      <xdr:nvSpPr>
        <xdr:cNvPr id="599" name="教育費該当値テキスト"/>
        <xdr:cNvSpPr txBox="1"/>
      </xdr:nvSpPr>
      <xdr:spPr>
        <a:xfrm>
          <a:off x="14740890" y="896556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62865</xdr:rowOff>
    </xdr:from>
    <xdr:to>
      <xdr:col>81</xdr:col>
      <xdr:colOff>101600</xdr:colOff>
      <xdr:row>55</xdr:row>
      <xdr:rowOff>165100</xdr:rowOff>
    </xdr:to>
    <xdr:sp macro="" textlink="">
      <xdr:nvSpPr>
        <xdr:cNvPr id="600" name="楕円 599"/>
        <xdr:cNvSpPr/>
      </xdr:nvSpPr>
      <xdr:spPr>
        <a:xfrm>
          <a:off x="13887450" y="9149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10160</xdr:rowOff>
    </xdr:from>
    <xdr:ext cx="534670" cy="262255"/>
    <xdr:sp macro="" textlink="">
      <xdr:nvSpPr>
        <xdr:cNvPr id="601" name="テキスト ボックス 600"/>
        <xdr:cNvSpPr txBox="1"/>
      </xdr:nvSpPr>
      <xdr:spPr>
        <a:xfrm>
          <a:off x="13709015" y="893191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132080</xdr:rowOff>
    </xdr:from>
    <xdr:to>
      <xdr:col>76</xdr:col>
      <xdr:colOff>165100</xdr:colOff>
      <xdr:row>56</xdr:row>
      <xdr:rowOff>60960</xdr:rowOff>
    </xdr:to>
    <xdr:sp macro="" textlink="">
      <xdr:nvSpPr>
        <xdr:cNvPr id="602" name="楕円 601"/>
        <xdr:cNvSpPr/>
      </xdr:nvSpPr>
      <xdr:spPr>
        <a:xfrm>
          <a:off x="13093700" y="921893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52070</xdr:rowOff>
    </xdr:from>
    <xdr:ext cx="534670" cy="260350"/>
    <xdr:sp macro="" textlink="">
      <xdr:nvSpPr>
        <xdr:cNvPr id="603" name="テキスト ボックス 602"/>
        <xdr:cNvSpPr txBox="1"/>
      </xdr:nvSpPr>
      <xdr:spPr>
        <a:xfrm>
          <a:off x="12896215" y="930402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20320</xdr:rowOff>
    </xdr:from>
    <xdr:to>
      <xdr:col>72</xdr:col>
      <xdr:colOff>38100</xdr:colOff>
      <xdr:row>57</xdr:row>
      <xdr:rowOff>124460</xdr:rowOff>
    </xdr:to>
    <xdr:sp macro="" textlink="">
      <xdr:nvSpPr>
        <xdr:cNvPr id="604" name="楕円 603"/>
        <xdr:cNvSpPr/>
      </xdr:nvSpPr>
      <xdr:spPr>
        <a:xfrm>
          <a:off x="12299950" y="9437370"/>
          <a:ext cx="825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116205</xdr:rowOff>
    </xdr:from>
    <xdr:ext cx="531495" cy="260985"/>
    <xdr:sp macro="" textlink="">
      <xdr:nvSpPr>
        <xdr:cNvPr id="605" name="テキスト ボックス 604"/>
        <xdr:cNvSpPr txBox="1"/>
      </xdr:nvSpPr>
      <xdr:spPr>
        <a:xfrm>
          <a:off x="12102465" y="953325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17145</xdr:rowOff>
    </xdr:from>
    <xdr:to>
      <xdr:col>67</xdr:col>
      <xdr:colOff>101600</xdr:colOff>
      <xdr:row>57</xdr:row>
      <xdr:rowOff>118745</xdr:rowOff>
    </xdr:to>
    <xdr:sp macro="" textlink="">
      <xdr:nvSpPr>
        <xdr:cNvPr id="606" name="楕円 605"/>
        <xdr:cNvSpPr/>
      </xdr:nvSpPr>
      <xdr:spPr>
        <a:xfrm>
          <a:off x="1148715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111125</xdr:rowOff>
    </xdr:from>
    <xdr:ext cx="534670" cy="262255"/>
    <xdr:sp macro="" textlink="">
      <xdr:nvSpPr>
        <xdr:cNvPr id="607" name="テキスト ボックス 606"/>
        <xdr:cNvSpPr txBox="1"/>
      </xdr:nvSpPr>
      <xdr:spPr>
        <a:xfrm>
          <a:off x="11308715" y="952817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167640</xdr:colOff>
      <xdr:row>65</xdr:row>
      <xdr:rowOff>32385</xdr:rowOff>
    </xdr:to>
    <xdr:sp macro="" textlink="">
      <xdr:nvSpPr>
        <xdr:cNvPr id="608" name="正方形/長方形 607"/>
        <xdr:cNvSpPr/>
      </xdr:nvSpPr>
      <xdr:spPr>
        <a:xfrm>
          <a:off x="11207750" y="10464800"/>
          <a:ext cx="421894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142240</xdr:rowOff>
    </xdr:to>
    <xdr:sp macro="" textlink="">
      <xdr:nvSpPr>
        <xdr:cNvPr id="609" name="正方形/長方形 608"/>
        <xdr:cNvSpPr/>
      </xdr:nvSpPr>
      <xdr:spPr>
        <a:xfrm>
          <a:off x="1131570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89535</xdr:rowOff>
    </xdr:from>
    <xdr:to>
      <xdr:col>74</xdr:col>
      <xdr:colOff>0</xdr:colOff>
      <xdr:row>68</xdr:row>
      <xdr:rowOff>0</xdr:rowOff>
    </xdr:to>
    <xdr:sp macro="" textlink="">
      <xdr:nvSpPr>
        <xdr:cNvPr id="610" name="正方形/長方形 609"/>
        <xdr:cNvSpPr/>
      </xdr:nvSpPr>
      <xdr:spPr>
        <a:xfrm>
          <a:off x="1131570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142240</xdr:rowOff>
    </xdr:to>
    <xdr:sp macro="" textlink="">
      <xdr:nvSpPr>
        <xdr:cNvPr id="611" name="正方形/長方形 610"/>
        <xdr:cNvSpPr/>
      </xdr:nvSpPr>
      <xdr:spPr>
        <a:xfrm>
          <a:off x="122364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89535</xdr:rowOff>
    </xdr:from>
    <xdr:to>
      <xdr:col>79</xdr:col>
      <xdr:colOff>63500</xdr:colOff>
      <xdr:row>68</xdr:row>
      <xdr:rowOff>0</xdr:rowOff>
    </xdr:to>
    <xdr:sp macro="" textlink="">
      <xdr:nvSpPr>
        <xdr:cNvPr id="612" name="正方形/長方形 611"/>
        <xdr:cNvSpPr/>
      </xdr:nvSpPr>
      <xdr:spPr>
        <a:xfrm>
          <a:off x="122364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142240</xdr:rowOff>
    </xdr:to>
    <xdr:sp macro="" textlink="">
      <xdr:nvSpPr>
        <xdr:cNvPr id="613" name="正方形/長方形 612"/>
        <xdr:cNvSpPr/>
      </xdr:nvSpPr>
      <xdr:spPr>
        <a:xfrm>
          <a:off x="13265150" y="10795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89535</xdr:rowOff>
    </xdr:from>
    <xdr:to>
      <xdr:col>85</xdr:col>
      <xdr:colOff>63500</xdr:colOff>
      <xdr:row>68</xdr:row>
      <xdr:rowOff>0</xdr:rowOff>
    </xdr:to>
    <xdr:sp macro="" textlink="">
      <xdr:nvSpPr>
        <xdr:cNvPr id="614" name="正方形/長方形 613"/>
        <xdr:cNvSpPr/>
      </xdr:nvSpPr>
      <xdr:spPr>
        <a:xfrm>
          <a:off x="13265150" y="10992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167640</xdr:colOff>
      <xdr:row>81</xdr:row>
      <xdr:rowOff>84455</xdr:rowOff>
    </xdr:to>
    <xdr:sp macro="" textlink="">
      <xdr:nvSpPr>
        <xdr:cNvPr id="615" name="正方形/長方形 614"/>
        <xdr:cNvSpPr/>
      </xdr:nvSpPr>
      <xdr:spPr>
        <a:xfrm>
          <a:off x="11207750" y="11257915"/>
          <a:ext cx="421894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9235"/>
    <xdr:sp macro="" textlink="">
      <xdr:nvSpPr>
        <xdr:cNvPr id="616" name="テキスト ボックス 615"/>
        <xdr:cNvSpPr txBox="1"/>
      </xdr:nvSpPr>
      <xdr:spPr>
        <a:xfrm>
          <a:off x="11169650" y="11073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167640</xdr:colOff>
      <xdr:row>81</xdr:row>
      <xdr:rowOff>84455</xdr:rowOff>
    </xdr:to>
    <xdr:cxnSp macro="">
      <xdr:nvCxnSpPr>
        <xdr:cNvPr id="617" name="直線コネクタ 616"/>
        <xdr:cNvCxnSpPr/>
      </xdr:nvCxnSpPr>
      <xdr:spPr>
        <a:xfrm>
          <a:off x="11207750" y="134639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142240</xdr:rowOff>
    </xdr:from>
    <xdr:to>
      <xdr:col>89</xdr:col>
      <xdr:colOff>167640</xdr:colOff>
      <xdr:row>78</xdr:row>
      <xdr:rowOff>142240</xdr:rowOff>
    </xdr:to>
    <xdr:cxnSp macro="">
      <xdr:nvCxnSpPr>
        <xdr:cNvPr id="618" name="直線コネクタ 617"/>
        <xdr:cNvCxnSpPr/>
      </xdr:nvCxnSpPr>
      <xdr:spPr>
        <a:xfrm>
          <a:off x="11207750" y="130263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8920" cy="262255"/>
    <xdr:sp macro="" textlink="">
      <xdr:nvSpPr>
        <xdr:cNvPr id="619" name="テキスト ボックス 618"/>
        <xdr:cNvSpPr txBox="1"/>
      </xdr:nvSpPr>
      <xdr:spPr>
        <a:xfrm>
          <a:off x="10977880" y="1288415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167640</xdr:colOff>
      <xdr:row>76</xdr:row>
      <xdr:rowOff>24765</xdr:rowOff>
    </xdr:to>
    <xdr:cxnSp macro="">
      <xdr:nvCxnSpPr>
        <xdr:cNvPr id="620" name="直線コネクタ 619"/>
        <xdr:cNvCxnSpPr/>
      </xdr:nvCxnSpPr>
      <xdr:spPr>
        <a:xfrm>
          <a:off x="11207750" y="125787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9715"/>
    <xdr:sp macro="" textlink="">
      <xdr:nvSpPr>
        <xdr:cNvPr id="621" name="テキスト ボックス 620"/>
        <xdr:cNvSpPr txBox="1"/>
      </xdr:nvSpPr>
      <xdr:spPr>
        <a:xfrm>
          <a:off x="10733405" y="124434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84455</xdr:rowOff>
    </xdr:from>
    <xdr:to>
      <xdr:col>89</xdr:col>
      <xdr:colOff>167640</xdr:colOff>
      <xdr:row>73</xdr:row>
      <xdr:rowOff>84455</xdr:rowOff>
    </xdr:to>
    <xdr:cxnSp macro="">
      <xdr:nvCxnSpPr>
        <xdr:cNvPr id="622" name="直線コネクタ 621"/>
        <xdr:cNvCxnSpPr/>
      </xdr:nvCxnSpPr>
      <xdr:spPr>
        <a:xfrm>
          <a:off x="11207750" y="1214310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113665</xdr:rowOff>
    </xdr:from>
    <xdr:ext cx="531495" cy="262255"/>
    <xdr:sp macro="" textlink="">
      <xdr:nvSpPr>
        <xdr:cNvPr id="623" name="テキスト ボックス 622"/>
        <xdr:cNvSpPr txBox="1"/>
      </xdr:nvSpPr>
      <xdr:spPr>
        <a:xfrm>
          <a:off x="10733405" y="1200721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142240</xdr:rowOff>
    </xdr:from>
    <xdr:to>
      <xdr:col>89</xdr:col>
      <xdr:colOff>167640</xdr:colOff>
      <xdr:row>70</xdr:row>
      <xdr:rowOff>142240</xdr:rowOff>
    </xdr:to>
    <xdr:cxnSp macro="">
      <xdr:nvCxnSpPr>
        <xdr:cNvPr id="624" name="直線コネクタ 623"/>
        <xdr:cNvCxnSpPr/>
      </xdr:nvCxnSpPr>
      <xdr:spPr>
        <a:xfrm>
          <a:off x="11207750" y="1170559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1495" cy="262255"/>
    <xdr:sp macro="" textlink="">
      <xdr:nvSpPr>
        <xdr:cNvPr id="625" name="テキスト ボックス 624"/>
        <xdr:cNvSpPr txBox="1"/>
      </xdr:nvSpPr>
      <xdr:spPr>
        <a:xfrm>
          <a:off x="10733405" y="1156335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167640</xdr:colOff>
      <xdr:row>68</xdr:row>
      <xdr:rowOff>24765</xdr:rowOff>
    </xdr:to>
    <xdr:cxnSp macro="">
      <xdr:nvCxnSpPr>
        <xdr:cNvPr id="626" name="直線コネクタ 625"/>
        <xdr:cNvCxnSpPr/>
      </xdr:nvCxnSpPr>
      <xdr:spPr>
        <a:xfrm>
          <a:off x="11207750" y="11257915"/>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9715"/>
    <xdr:sp macro="" textlink="">
      <xdr:nvSpPr>
        <xdr:cNvPr id="627" name="テキスト ボックス 626"/>
        <xdr:cNvSpPr txBox="1"/>
      </xdr:nvSpPr>
      <xdr:spPr>
        <a:xfrm>
          <a:off x="10733405" y="111226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167640</xdr:colOff>
      <xdr:row>81</xdr:row>
      <xdr:rowOff>84455</xdr:rowOff>
    </xdr:to>
    <xdr:sp macro="" textlink="">
      <xdr:nvSpPr>
        <xdr:cNvPr id="628" name="災害復旧費グラフ枠"/>
        <xdr:cNvSpPr/>
      </xdr:nvSpPr>
      <xdr:spPr>
        <a:xfrm>
          <a:off x="11207750" y="11257915"/>
          <a:ext cx="421894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50165</xdr:rowOff>
    </xdr:from>
    <xdr:to>
      <xdr:col>85</xdr:col>
      <xdr:colOff>126365</xdr:colOff>
      <xdr:row>78</xdr:row>
      <xdr:rowOff>142240</xdr:rowOff>
    </xdr:to>
    <xdr:cxnSp macro="">
      <xdr:nvCxnSpPr>
        <xdr:cNvPr id="629" name="直線コネクタ 628"/>
        <xdr:cNvCxnSpPr/>
      </xdr:nvCxnSpPr>
      <xdr:spPr>
        <a:xfrm flipV="1">
          <a:off x="14698345" y="1194371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78</xdr:row>
      <xdr:rowOff>149225</xdr:rowOff>
    </xdr:from>
    <xdr:ext cx="249555" cy="260985"/>
    <xdr:sp macro="" textlink="">
      <xdr:nvSpPr>
        <xdr:cNvPr id="630" name="災害復旧費最小値テキスト"/>
        <xdr:cNvSpPr txBox="1"/>
      </xdr:nvSpPr>
      <xdr:spPr>
        <a:xfrm>
          <a:off x="14740890" y="1303337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142240</xdr:rowOff>
    </xdr:from>
    <xdr:to>
      <xdr:col>86</xdr:col>
      <xdr:colOff>25400</xdr:colOff>
      <xdr:row>78</xdr:row>
      <xdr:rowOff>142240</xdr:rowOff>
    </xdr:to>
    <xdr:cxnSp macro="">
      <xdr:nvCxnSpPr>
        <xdr:cNvPr id="631" name="直線コネクタ 630"/>
        <xdr:cNvCxnSpPr/>
      </xdr:nvCxnSpPr>
      <xdr:spPr>
        <a:xfrm>
          <a:off x="14611350" y="13026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70</xdr:row>
      <xdr:rowOff>165100</xdr:rowOff>
    </xdr:from>
    <xdr:ext cx="534670" cy="262255"/>
    <xdr:sp macro="" textlink="">
      <xdr:nvSpPr>
        <xdr:cNvPr id="632" name="災害復旧費最大値テキスト"/>
        <xdr:cNvSpPr txBox="1"/>
      </xdr:nvSpPr>
      <xdr:spPr>
        <a:xfrm>
          <a:off x="14740890" y="1172845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dr:col>85</xdr:col>
      <xdr:colOff>38100</xdr:colOff>
      <xdr:row>72</xdr:row>
      <xdr:rowOff>50165</xdr:rowOff>
    </xdr:from>
    <xdr:to>
      <xdr:col>86</xdr:col>
      <xdr:colOff>25400</xdr:colOff>
      <xdr:row>72</xdr:row>
      <xdr:rowOff>50165</xdr:rowOff>
    </xdr:to>
    <xdr:cxnSp macro="">
      <xdr:nvCxnSpPr>
        <xdr:cNvPr id="633" name="直線コネクタ 632"/>
        <xdr:cNvCxnSpPr/>
      </xdr:nvCxnSpPr>
      <xdr:spPr>
        <a:xfrm>
          <a:off x="14611350" y="11943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142240</xdr:rowOff>
    </xdr:from>
    <xdr:to>
      <xdr:col>85</xdr:col>
      <xdr:colOff>127000</xdr:colOff>
      <xdr:row>78</xdr:row>
      <xdr:rowOff>142240</xdr:rowOff>
    </xdr:to>
    <xdr:cxnSp macro="">
      <xdr:nvCxnSpPr>
        <xdr:cNvPr id="634" name="直線コネクタ 633"/>
        <xdr:cNvCxnSpPr/>
      </xdr:nvCxnSpPr>
      <xdr:spPr>
        <a:xfrm>
          <a:off x="13938250" y="130263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77</xdr:row>
      <xdr:rowOff>66040</xdr:rowOff>
    </xdr:from>
    <xdr:ext cx="469900" cy="260985"/>
    <xdr:sp macro="" textlink="">
      <xdr:nvSpPr>
        <xdr:cNvPr id="635" name="災害復旧費平均値テキスト"/>
        <xdr:cNvSpPr txBox="1"/>
      </xdr:nvSpPr>
      <xdr:spPr>
        <a:xfrm>
          <a:off x="14740890" y="12785090"/>
          <a:ext cx="4699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42545</xdr:rowOff>
    </xdr:from>
    <xdr:to>
      <xdr:col>85</xdr:col>
      <xdr:colOff>167640</xdr:colOff>
      <xdr:row>78</xdr:row>
      <xdr:rowOff>146050</xdr:rowOff>
    </xdr:to>
    <xdr:sp macro="" textlink="">
      <xdr:nvSpPr>
        <xdr:cNvPr id="636" name="フローチャート: 判断 635"/>
        <xdr:cNvSpPr/>
      </xdr:nvSpPr>
      <xdr:spPr>
        <a:xfrm>
          <a:off x="14649450" y="12926695"/>
          <a:ext cx="914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81915</xdr:rowOff>
    </xdr:from>
    <xdr:to>
      <xdr:col>81</xdr:col>
      <xdr:colOff>50800</xdr:colOff>
      <xdr:row>78</xdr:row>
      <xdr:rowOff>142240</xdr:rowOff>
    </xdr:to>
    <xdr:cxnSp macro="">
      <xdr:nvCxnSpPr>
        <xdr:cNvPr id="637" name="直線コネクタ 636"/>
        <xdr:cNvCxnSpPr/>
      </xdr:nvCxnSpPr>
      <xdr:spPr>
        <a:xfrm>
          <a:off x="13144500" y="12966065"/>
          <a:ext cx="7937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40005</xdr:rowOff>
    </xdr:from>
    <xdr:to>
      <xdr:col>81</xdr:col>
      <xdr:colOff>101600</xdr:colOff>
      <xdr:row>78</xdr:row>
      <xdr:rowOff>143510</xdr:rowOff>
    </xdr:to>
    <xdr:sp macro="" textlink="">
      <xdr:nvSpPr>
        <xdr:cNvPr id="638" name="フローチャート: 判断 637"/>
        <xdr:cNvSpPr/>
      </xdr:nvSpPr>
      <xdr:spPr>
        <a:xfrm>
          <a:off x="13887450" y="12924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160020</xdr:rowOff>
    </xdr:from>
    <xdr:ext cx="469900" cy="259080"/>
    <xdr:sp macro="" textlink="">
      <xdr:nvSpPr>
        <xdr:cNvPr id="639" name="テキスト ボックス 638"/>
        <xdr:cNvSpPr txBox="1"/>
      </xdr:nvSpPr>
      <xdr:spPr>
        <a:xfrm>
          <a:off x="13722350" y="12713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78</xdr:row>
      <xdr:rowOff>81915</xdr:rowOff>
    </xdr:from>
    <xdr:to>
      <xdr:col>76</xdr:col>
      <xdr:colOff>114300</xdr:colOff>
      <xdr:row>78</xdr:row>
      <xdr:rowOff>142240</xdr:rowOff>
    </xdr:to>
    <xdr:cxnSp macro="">
      <xdr:nvCxnSpPr>
        <xdr:cNvPr id="640" name="直線コネクタ 639"/>
        <xdr:cNvCxnSpPr/>
      </xdr:nvCxnSpPr>
      <xdr:spPr>
        <a:xfrm flipV="1">
          <a:off x="12340590" y="12966065"/>
          <a:ext cx="80391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76835</xdr:rowOff>
    </xdr:from>
    <xdr:to>
      <xdr:col>76</xdr:col>
      <xdr:colOff>165100</xdr:colOff>
      <xdr:row>77</xdr:row>
      <xdr:rowOff>5080</xdr:rowOff>
    </xdr:to>
    <xdr:sp macro="" textlink="">
      <xdr:nvSpPr>
        <xdr:cNvPr id="641" name="フローチャート: 判断 640"/>
        <xdr:cNvSpPr/>
      </xdr:nvSpPr>
      <xdr:spPr>
        <a:xfrm>
          <a:off x="13093700" y="1263078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21590</xdr:rowOff>
    </xdr:from>
    <xdr:ext cx="466725" cy="260350"/>
    <xdr:sp macro="" textlink="">
      <xdr:nvSpPr>
        <xdr:cNvPr id="642" name="テキスト ボックス 641"/>
        <xdr:cNvSpPr txBox="1"/>
      </xdr:nvSpPr>
      <xdr:spPr>
        <a:xfrm>
          <a:off x="12928600" y="12410440"/>
          <a:ext cx="466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142240</xdr:rowOff>
    </xdr:from>
    <xdr:to>
      <xdr:col>71</xdr:col>
      <xdr:colOff>167640</xdr:colOff>
      <xdr:row>78</xdr:row>
      <xdr:rowOff>142240</xdr:rowOff>
    </xdr:to>
    <xdr:cxnSp macro="">
      <xdr:nvCxnSpPr>
        <xdr:cNvPr id="643" name="直線コネクタ 642"/>
        <xdr:cNvCxnSpPr/>
      </xdr:nvCxnSpPr>
      <xdr:spPr>
        <a:xfrm>
          <a:off x="11537950" y="1302639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78105</xdr:rowOff>
    </xdr:from>
    <xdr:to>
      <xdr:col>72</xdr:col>
      <xdr:colOff>38100</xdr:colOff>
      <xdr:row>77</xdr:row>
      <xdr:rowOff>6350</xdr:rowOff>
    </xdr:to>
    <xdr:sp macro="" textlink="">
      <xdr:nvSpPr>
        <xdr:cNvPr id="644" name="フローチャート: 判断 643"/>
        <xdr:cNvSpPr/>
      </xdr:nvSpPr>
      <xdr:spPr>
        <a:xfrm>
          <a:off x="12299950" y="12632055"/>
          <a:ext cx="825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22860</xdr:rowOff>
    </xdr:from>
    <xdr:ext cx="469900" cy="259080"/>
    <xdr:sp macro="" textlink="">
      <xdr:nvSpPr>
        <xdr:cNvPr id="645" name="テキスト ボックス 644"/>
        <xdr:cNvSpPr txBox="1"/>
      </xdr:nvSpPr>
      <xdr:spPr>
        <a:xfrm>
          <a:off x="12134850" y="12411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165100</xdr:rowOff>
    </xdr:from>
    <xdr:to>
      <xdr:col>67</xdr:col>
      <xdr:colOff>101600</xdr:colOff>
      <xdr:row>77</xdr:row>
      <xdr:rowOff>93345</xdr:rowOff>
    </xdr:to>
    <xdr:sp macro="" textlink="">
      <xdr:nvSpPr>
        <xdr:cNvPr id="646" name="フローチャート: 判断 645"/>
        <xdr:cNvSpPr/>
      </xdr:nvSpPr>
      <xdr:spPr>
        <a:xfrm>
          <a:off x="11487150" y="12719050"/>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111125</xdr:rowOff>
    </xdr:from>
    <xdr:ext cx="469900" cy="262255"/>
    <xdr:sp macro="" textlink="">
      <xdr:nvSpPr>
        <xdr:cNvPr id="647" name="テキスト ボックス 646"/>
        <xdr:cNvSpPr txBox="1"/>
      </xdr:nvSpPr>
      <xdr:spPr>
        <a:xfrm>
          <a:off x="11322050" y="124999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81280</xdr:rowOff>
    </xdr:from>
    <xdr:ext cx="762000" cy="262255"/>
    <xdr:sp macro="" textlink="">
      <xdr:nvSpPr>
        <xdr:cNvPr id="648" name="テキスト ボックス 647"/>
        <xdr:cNvSpPr txBox="1"/>
      </xdr:nvSpPr>
      <xdr:spPr>
        <a:xfrm>
          <a:off x="145288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81280</xdr:rowOff>
    </xdr:from>
    <xdr:ext cx="762000" cy="262255"/>
    <xdr:sp macro="" textlink="">
      <xdr:nvSpPr>
        <xdr:cNvPr id="649" name="テキスト ボックス 648"/>
        <xdr:cNvSpPr txBox="1"/>
      </xdr:nvSpPr>
      <xdr:spPr>
        <a:xfrm>
          <a:off x="137668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81280</xdr:rowOff>
    </xdr:from>
    <xdr:ext cx="762000" cy="262255"/>
    <xdr:sp macro="" textlink="">
      <xdr:nvSpPr>
        <xdr:cNvPr id="650" name="テキスト ボックス 649"/>
        <xdr:cNvSpPr txBox="1"/>
      </xdr:nvSpPr>
      <xdr:spPr>
        <a:xfrm>
          <a:off x="1297305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81</xdr:row>
      <xdr:rowOff>81280</xdr:rowOff>
    </xdr:from>
    <xdr:ext cx="762000" cy="262255"/>
    <xdr:sp macro="" textlink="">
      <xdr:nvSpPr>
        <xdr:cNvPr id="651" name="テキスト ボックス 650"/>
        <xdr:cNvSpPr txBox="1"/>
      </xdr:nvSpPr>
      <xdr:spPr>
        <a:xfrm>
          <a:off x="1216914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81280</xdr:rowOff>
    </xdr:from>
    <xdr:ext cx="762000" cy="262255"/>
    <xdr:sp macro="" textlink="">
      <xdr:nvSpPr>
        <xdr:cNvPr id="652" name="テキスト ボックス 651"/>
        <xdr:cNvSpPr txBox="1"/>
      </xdr:nvSpPr>
      <xdr:spPr>
        <a:xfrm>
          <a:off x="11366500" y="13460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89535</xdr:rowOff>
    </xdr:from>
    <xdr:to>
      <xdr:col>85</xdr:col>
      <xdr:colOff>167640</xdr:colOff>
      <xdr:row>79</xdr:row>
      <xdr:rowOff>18415</xdr:rowOff>
    </xdr:to>
    <xdr:sp macro="" textlink="">
      <xdr:nvSpPr>
        <xdr:cNvPr id="653" name="楕円 652"/>
        <xdr:cNvSpPr/>
      </xdr:nvSpPr>
      <xdr:spPr>
        <a:xfrm>
          <a:off x="14649450" y="12973685"/>
          <a:ext cx="914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78</xdr:row>
      <xdr:rowOff>19685</xdr:rowOff>
    </xdr:from>
    <xdr:ext cx="249555" cy="259715"/>
    <xdr:sp macro="" textlink="">
      <xdr:nvSpPr>
        <xdr:cNvPr id="654" name="災害復旧費該当値テキスト"/>
        <xdr:cNvSpPr txBox="1"/>
      </xdr:nvSpPr>
      <xdr:spPr>
        <a:xfrm>
          <a:off x="14740890" y="1290383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89535</xdr:rowOff>
    </xdr:from>
    <xdr:to>
      <xdr:col>81</xdr:col>
      <xdr:colOff>101600</xdr:colOff>
      <xdr:row>79</xdr:row>
      <xdr:rowOff>18415</xdr:rowOff>
    </xdr:to>
    <xdr:sp macro="" textlink="">
      <xdr:nvSpPr>
        <xdr:cNvPr id="655" name="楕円 654"/>
        <xdr:cNvSpPr/>
      </xdr:nvSpPr>
      <xdr:spPr>
        <a:xfrm>
          <a:off x="13887450" y="129736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10795</xdr:rowOff>
    </xdr:from>
    <xdr:ext cx="249555" cy="262255"/>
    <xdr:sp macro="" textlink="">
      <xdr:nvSpPr>
        <xdr:cNvPr id="656" name="テキスト ボックス 655"/>
        <xdr:cNvSpPr txBox="1"/>
      </xdr:nvSpPr>
      <xdr:spPr>
        <a:xfrm>
          <a:off x="13832840" y="13060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30480</xdr:rowOff>
    </xdr:from>
    <xdr:to>
      <xdr:col>76</xdr:col>
      <xdr:colOff>165100</xdr:colOff>
      <xdr:row>78</xdr:row>
      <xdr:rowOff>132715</xdr:rowOff>
    </xdr:to>
    <xdr:sp macro="" textlink="">
      <xdr:nvSpPr>
        <xdr:cNvPr id="657" name="楕円 656"/>
        <xdr:cNvSpPr/>
      </xdr:nvSpPr>
      <xdr:spPr>
        <a:xfrm>
          <a:off x="13093700" y="12914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124460</xdr:rowOff>
    </xdr:from>
    <xdr:ext cx="466725" cy="259080"/>
    <xdr:sp macro="" textlink="">
      <xdr:nvSpPr>
        <xdr:cNvPr id="658" name="テキスト ボックス 657"/>
        <xdr:cNvSpPr txBox="1"/>
      </xdr:nvSpPr>
      <xdr:spPr>
        <a:xfrm>
          <a:off x="12928600" y="13008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89535</xdr:rowOff>
    </xdr:from>
    <xdr:to>
      <xdr:col>72</xdr:col>
      <xdr:colOff>38100</xdr:colOff>
      <xdr:row>79</xdr:row>
      <xdr:rowOff>18415</xdr:rowOff>
    </xdr:to>
    <xdr:sp macro="" textlink="">
      <xdr:nvSpPr>
        <xdr:cNvPr id="659" name="楕円 658"/>
        <xdr:cNvSpPr/>
      </xdr:nvSpPr>
      <xdr:spPr>
        <a:xfrm>
          <a:off x="12299950" y="1297368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10795</xdr:rowOff>
    </xdr:from>
    <xdr:ext cx="249555" cy="262255"/>
    <xdr:sp macro="" textlink="">
      <xdr:nvSpPr>
        <xdr:cNvPr id="660" name="テキスト ボックス 659"/>
        <xdr:cNvSpPr txBox="1"/>
      </xdr:nvSpPr>
      <xdr:spPr>
        <a:xfrm>
          <a:off x="12226290" y="13060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89535</xdr:rowOff>
    </xdr:from>
    <xdr:to>
      <xdr:col>67</xdr:col>
      <xdr:colOff>101600</xdr:colOff>
      <xdr:row>79</xdr:row>
      <xdr:rowOff>18415</xdr:rowOff>
    </xdr:to>
    <xdr:sp macro="" textlink="">
      <xdr:nvSpPr>
        <xdr:cNvPr id="661" name="楕円 660"/>
        <xdr:cNvSpPr/>
      </xdr:nvSpPr>
      <xdr:spPr>
        <a:xfrm>
          <a:off x="11487150" y="129736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10795</xdr:rowOff>
    </xdr:from>
    <xdr:ext cx="249555" cy="262255"/>
    <xdr:sp macro="" textlink="">
      <xdr:nvSpPr>
        <xdr:cNvPr id="662" name="テキスト ボックス 661"/>
        <xdr:cNvSpPr txBox="1"/>
      </xdr:nvSpPr>
      <xdr:spPr>
        <a:xfrm>
          <a:off x="11432540" y="130600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167640</xdr:colOff>
      <xdr:row>85</xdr:row>
      <xdr:rowOff>33020</xdr:rowOff>
    </xdr:to>
    <xdr:sp macro="" textlink="">
      <xdr:nvSpPr>
        <xdr:cNvPr id="663" name="正方形/長方形 662"/>
        <xdr:cNvSpPr/>
      </xdr:nvSpPr>
      <xdr:spPr>
        <a:xfrm>
          <a:off x="11207750" y="13766800"/>
          <a:ext cx="421894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144780</xdr:rowOff>
    </xdr:to>
    <xdr:sp macro="" textlink="">
      <xdr:nvSpPr>
        <xdr:cNvPr id="664" name="正方形/長方形 663"/>
        <xdr:cNvSpPr/>
      </xdr:nvSpPr>
      <xdr:spPr>
        <a:xfrm>
          <a:off x="1131570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91440</xdr:rowOff>
    </xdr:from>
    <xdr:to>
      <xdr:col>74</xdr:col>
      <xdr:colOff>0</xdr:colOff>
      <xdr:row>88</xdr:row>
      <xdr:rowOff>0</xdr:rowOff>
    </xdr:to>
    <xdr:sp macro="" textlink="">
      <xdr:nvSpPr>
        <xdr:cNvPr id="665" name="正方形/長方形 664"/>
        <xdr:cNvSpPr/>
      </xdr:nvSpPr>
      <xdr:spPr>
        <a:xfrm>
          <a:off x="1131570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144780</xdr:rowOff>
    </xdr:to>
    <xdr:sp macro="" textlink="">
      <xdr:nvSpPr>
        <xdr:cNvPr id="666" name="正方形/長方形 665"/>
        <xdr:cNvSpPr/>
      </xdr:nvSpPr>
      <xdr:spPr>
        <a:xfrm>
          <a:off x="122364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91440</xdr:rowOff>
    </xdr:from>
    <xdr:to>
      <xdr:col>79</xdr:col>
      <xdr:colOff>63500</xdr:colOff>
      <xdr:row>88</xdr:row>
      <xdr:rowOff>0</xdr:rowOff>
    </xdr:to>
    <xdr:sp macro="" textlink="">
      <xdr:nvSpPr>
        <xdr:cNvPr id="667" name="正方形/長方形 666"/>
        <xdr:cNvSpPr/>
      </xdr:nvSpPr>
      <xdr:spPr>
        <a:xfrm>
          <a:off x="122364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144780</xdr:rowOff>
    </xdr:to>
    <xdr:sp macro="" textlink="">
      <xdr:nvSpPr>
        <xdr:cNvPr id="668" name="正方形/長方形 667"/>
        <xdr:cNvSpPr/>
      </xdr:nvSpPr>
      <xdr:spPr>
        <a:xfrm>
          <a:off x="13265150" y="1409827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91440</xdr:rowOff>
    </xdr:from>
    <xdr:to>
      <xdr:col>85</xdr:col>
      <xdr:colOff>63500</xdr:colOff>
      <xdr:row>88</xdr:row>
      <xdr:rowOff>0</xdr:rowOff>
    </xdr:to>
    <xdr:sp macro="" textlink="">
      <xdr:nvSpPr>
        <xdr:cNvPr id="669" name="正方形/長方形 668"/>
        <xdr:cNvSpPr/>
      </xdr:nvSpPr>
      <xdr:spPr>
        <a:xfrm>
          <a:off x="13265150" y="14296390"/>
          <a:ext cx="13716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167640</xdr:colOff>
      <xdr:row>101</xdr:row>
      <xdr:rowOff>82550</xdr:rowOff>
    </xdr:to>
    <xdr:sp macro="" textlink="">
      <xdr:nvSpPr>
        <xdr:cNvPr id="670" name="正方形/長方形 669"/>
        <xdr:cNvSpPr/>
      </xdr:nvSpPr>
      <xdr:spPr>
        <a:xfrm>
          <a:off x="11207750" y="14560550"/>
          <a:ext cx="421894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33045"/>
    <xdr:sp macro="" textlink="">
      <xdr:nvSpPr>
        <xdr:cNvPr id="671" name="テキスト ボックス 670"/>
        <xdr:cNvSpPr txBox="1"/>
      </xdr:nvSpPr>
      <xdr:spPr>
        <a:xfrm>
          <a:off x="11169650" y="14376400"/>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167640</xdr:colOff>
      <xdr:row>101</xdr:row>
      <xdr:rowOff>82550</xdr:rowOff>
    </xdr:to>
    <xdr:cxnSp macro="">
      <xdr:nvCxnSpPr>
        <xdr:cNvPr id="672" name="直線コネクタ 671"/>
        <xdr:cNvCxnSpPr/>
      </xdr:nvCxnSpPr>
      <xdr:spPr>
        <a:xfrm>
          <a:off x="11207750" y="16827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167640</xdr:colOff>
      <xdr:row>99</xdr:row>
      <xdr:rowOff>44450</xdr:rowOff>
    </xdr:to>
    <xdr:cxnSp macro="">
      <xdr:nvCxnSpPr>
        <xdr:cNvPr id="673" name="直線コネクタ 672"/>
        <xdr:cNvCxnSpPr/>
      </xdr:nvCxnSpPr>
      <xdr:spPr>
        <a:xfrm>
          <a:off x="11207750" y="16446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4" name="テキスト ボックス 673"/>
        <xdr:cNvSpPr txBox="1"/>
      </xdr:nvSpPr>
      <xdr:spPr>
        <a:xfrm>
          <a:off x="109778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167640</xdr:colOff>
      <xdr:row>97</xdr:row>
      <xdr:rowOff>6350</xdr:rowOff>
    </xdr:to>
    <xdr:cxnSp macro="">
      <xdr:nvCxnSpPr>
        <xdr:cNvPr id="675" name="直線コネクタ 674"/>
        <xdr:cNvCxnSpPr/>
      </xdr:nvCxnSpPr>
      <xdr:spPr>
        <a:xfrm>
          <a:off x="11207750" y="16065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xdr:cNvSpPr txBox="1"/>
      </xdr:nvSpPr>
      <xdr:spPr>
        <a:xfrm>
          <a:off x="10733405" y="1592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167640</xdr:colOff>
      <xdr:row>94</xdr:row>
      <xdr:rowOff>139700</xdr:rowOff>
    </xdr:to>
    <xdr:cxnSp macro="">
      <xdr:nvCxnSpPr>
        <xdr:cNvPr id="677" name="直線コネクタ 676"/>
        <xdr:cNvCxnSpPr/>
      </xdr:nvCxnSpPr>
      <xdr:spPr>
        <a:xfrm>
          <a:off x="11207750" y="15684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8" name="テキスト ボックス 677"/>
        <xdr:cNvSpPr txBox="1"/>
      </xdr:nvSpPr>
      <xdr:spPr>
        <a:xfrm>
          <a:off x="10733405" y="15542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167640</xdr:colOff>
      <xdr:row>92</xdr:row>
      <xdr:rowOff>101600</xdr:rowOff>
    </xdr:to>
    <xdr:cxnSp macro="">
      <xdr:nvCxnSpPr>
        <xdr:cNvPr id="679" name="直線コネクタ 678"/>
        <xdr:cNvCxnSpPr/>
      </xdr:nvCxnSpPr>
      <xdr:spPr>
        <a:xfrm>
          <a:off x="11207750" y="1530350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xdr:cNvSpPr txBox="1"/>
      </xdr:nvSpPr>
      <xdr:spPr>
        <a:xfrm>
          <a:off x="10733405" y="15161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64770</xdr:rowOff>
    </xdr:from>
    <xdr:to>
      <xdr:col>89</xdr:col>
      <xdr:colOff>167640</xdr:colOff>
      <xdr:row>90</xdr:row>
      <xdr:rowOff>64770</xdr:rowOff>
    </xdr:to>
    <xdr:cxnSp macro="">
      <xdr:nvCxnSpPr>
        <xdr:cNvPr id="681" name="直線コネクタ 680"/>
        <xdr:cNvCxnSpPr/>
      </xdr:nvCxnSpPr>
      <xdr:spPr>
        <a:xfrm>
          <a:off x="11207750" y="1493012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95250</xdr:rowOff>
    </xdr:from>
    <xdr:ext cx="592455" cy="264160"/>
    <xdr:sp macro="" textlink="">
      <xdr:nvSpPr>
        <xdr:cNvPr id="682" name="テキスト ボックス 681"/>
        <xdr:cNvSpPr txBox="1"/>
      </xdr:nvSpPr>
      <xdr:spPr>
        <a:xfrm>
          <a:off x="10669270" y="1479550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167640</xdr:colOff>
      <xdr:row>88</xdr:row>
      <xdr:rowOff>25400</xdr:rowOff>
    </xdr:to>
    <xdr:cxnSp macro="">
      <xdr:nvCxnSpPr>
        <xdr:cNvPr id="683" name="直線コネクタ 682"/>
        <xdr:cNvCxnSpPr/>
      </xdr:nvCxnSpPr>
      <xdr:spPr>
        <a:xfrm>
          <a:off x="11207750" y="14560550"/>
          <a:ext cx="4218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2455" cy="264160"/>
    <xdr:sp macro="" textlink="">
      <xdr:nvSpPr>
        <xdr:cNvPr id="684" name="テキスト ボックス 683"/>
        <xdr:cNvSpPr txBox="1"/>
      </xdr:nvSpPr>
      <xdr:spPr>
        <a:xfrm>
          <a:off x="10669270" y="1442593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167640</xdr:colOff>
      <xdr:row>101</xdr:row>
      <xdr:rowOff>82550</xdr:rowOff>
    </xdr:to>
    <xdr:sp macro="" textlink="">
      <xdr:nvSpPr>
        <xdr:cNvPr id="685" name="公債費グラフ枠"/>
        <xdr:cNvSpPr/>
      </xdr:nvSpPr>
      <xdr:spPr>
        <a:xfrm>
          <a:off x="11207750" y="14560550"/>
          <a:ext cx="421894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98</xdr:row>
      <xdr:rowOff>78740</xdr:rowOff>
    </xdr:to>
    <xdr:cxnSp macro="">
      <xdr:nvCxnSpPr>
        <xdr:cNvPr id="686" name="直線コネクタ 685"/>
        <xdr:cNvCxnSpPr/>
      </xdr:nvCxnSpPr>
      <xdr:spPr>
        <a:xfrm flipV="1">
          <a:off x="14698345" y="1489138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98</xdr:row>
      <xdr:rowOff>82550</xdr:rowOff>
    </xdr:from>
    <xdr:ext cx="534670" cy="259080"/>
    <xdr:sp macro="" textlink="">
      <xdr:nvSpPr>
        <xdr:cNvPr id="687" name="公債費最小値テキスト"/>
        <xdr:cNvSpPr txBox="1"/>
      </xdr:nvSpPr>
      <xdr:spPr>
        <a:xfrm>
          <a:off x="14740890" y="16313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78740</xdr:rowOff>
    </xdr:from>
    <xdr:to>
      <xdr:col>86</xdr:col>
      <xdr:colOff>25400</xdr:colOff>
      <xdr:row>98</xdr:row>
      <xdr:rowOff>78740</xdr:rowOff>
    </xdr:to>
    <xdr:cxnSp macro="">
      <xdr:nvCxnSpPr>
        <xdr:cNvPr id="688" name="直線コネクタ 687"/>
        <xdr:cNvCxnSpPr/>
      </xdr:nvCxnSpPr>
      <xdr:spPr>
        <a:xfrm>
          <a:off x="14611350" y="16309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88</xdr:row>
      <xdr:rowOff>149225</xdr:rowOff>
    </xdr:from>
    <xdr:ext cx="598805" cy="266065"/>
    <xdr:sp macro="" textlink="">
      <xdr:nvSpPr>
        <xdr:cNvPr id="689" name="公債費最大値テキスト"/>
        <xdr:cNvSpPr txBox="1"/>
      </xdr:nvSpPr>
      <xdr:spPr>
        <a:xfrm>
          <a:off x="14740890" y="14684375"/>
          <a:ext cx="59880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0" name="直線コネクタ 689"/>
        <xdr:cNvCxnSpPr/>
      </xdr:nvCxnSpPr>
      <xdr:spPr>
        <a:xfrm>
          <a:off x="14611350" y="14891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128905</xdr:rowOff>
    </xdr:from>
    <xdr:to>
      <xdr:col>85</xdr:col>
      <xdr:colOff>127000</xdr:colOff>
      <xdr:row>97</xdr:row>
      <xdr:rowOff>133985</xdr:rowOff>
    </xdr:to>
    <xdr:cxnSp macro="">
      <xdr:nvCxnSpPr>
        <xdr:cNvPr id="691" name="直線コネクタ 690"/>
        <xdr:cNvCxnSpPr/>
      </xdr:nvCxnSpPr>
      <xdr:spPr>
        <a:xfrm>
          <a:off x="13938250" y="1618805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167640</xdr:colOff>
      <xdr:row>95</xdr:row>
      <xdr:rowOff>71755</xdr:rowOff>
    </xdr:from>
    <xdr:ext cx="534670" cy="259080"/>
    <xdr:sp macro="" textlink="">
      <xdr:nvSpPr>
        <xdr:cNvPr id="692" name="公債費平均値テキスト"/>
        <xdr:cNvSpPr txBox="1"/>
      </xdr:nvSpPr>
      <xdr:spPr>
        <a:xfrm>
          <a:off x="14740890" y="15788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48895</xdr:rowOff>
    </xdr:from>
    <xdr:to>
      <xdr:col>85</xdr:col>
      <xdr:colOff>167640</xdr:colOff>
      <xdr:row>96</xdr:row>
      <xdr:rowOff>150495</xdr:rowOff>
    </xdr:to>
    <xdr:sp macro="" textlink="">
      <xdr:nvSpPr>
        <xdr:cNvPr id="693" name="フローチャート: 判断 692"/>
        <xdr:cNvSpPr/>
      </xdr:nvSpPr>
      <xdr:spPr>
        <a:xfrm>
          <a:off x="14649450" y="15936595"/>
          <a:ext cx="914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128905</xdr:rowOff>
    </xdr:from>
    <xdr:to>
      <xdr:col>81</xdr:col>
      <xdr:colOff>50800</xdr:colOff>
      <xdr:row>97</xdr:row>
      <xdr:rowOff>128905</xdr:rowOff>
    </xdr:to>
    <xdr:cxnSp macro="">
      <xdr:nvCxnSpPr>
        <xdr:cNvPr id="694" name="直線コネクタ 693"/>
        <xdr:cNvCxnSpPr/>
      </xdr:nvCxnSpPr>
      <xdr:spPr>
        <a:xfrm flipV="1">
          <a:off x="13144500" y="161880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695" name="フローチャート: 判断 694"/>
        <xdr:cNvSpPr/>
      </xdr:nvSpPr>
      <xdr:spPr>
        <a:xfrm>
          <a:off x="13887450" y="15940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170815</xdr:rowOff>
    </xdr:from>
    <xdr:ext cx="534670" cy="258445"/>
    <xdr:sp macro="" textlink="">
      <xdr:nvSpPr>
        <xdr:cNvPr id="696" name="テキスト ボックス 695"/>
        <xdr:cNvSpPr txBox="1"/>
      </xdr:nvSpPr>
      <xdr:spPr>
        <a:xfrm>
          <a:off x="13709015" y="15715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167640</xdr:colOff>
      <xdr:row>97</xdr:row>
      <xdr:rowOff>113030</xdr:rowOff>
    </xdr:from>
    <xdr:to>
      <xdr:col>76</xdr:col>
      <xdr:colOff>114300</xdr:colOff>
      <xdr:row>97</xdr:row>
      <xdr:rowOff>128905</xdr:rowOff>
    </xdr:to>
    <xdr:cxnSp macro="">
      <xdr:nvCxnSpPr>
        <xdr:cNvPr id="697" name="直線コネクタ 696"/>
        <xdr:cNvCxnSpPr/>
      </xdr:nvCxnSpPr>
      <xdr:spPr>
        <a:xfrm>
          <a:off x="12340590" y="16172180"/>
          <a:ext cx="80391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698" name="フローチャート: 判断 697"/>
        <xdr:cNvSpPr/>
      </xdr:nvSpPr>
      <xdr:spPr>
        <a:xfrm>
          <a:off x="13093700" y="15699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4670" cy="255905"/>
    <xdr:sp macro="" textlink="">
      <xdr:nvSpPr>
        <xdr:cNvPr id="699" name="テキスト ボックス 698"/>
        <xdr:cNvSpPr txBox="1"/>
      </xdr:nvSpPr>
      <xdr:spPr>
        <a:xfrm>
          <a:off x="12896215" y="154743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93980</xdr:rowOff>
    </xdr:from>
    <xdr:to>
      <xdr:col>71</xdr:col>
      <xdr:colOff>167640</xdr:colOff>
      <xdr:row>97</xdr:row>
      <xdr:rowOff>113030</xdr:rowOff>
    </xdr:to>
    <xdr:cxnSp macro="">
      <xdr:nvCxnSpPr>
        <xdr:cNvPr id="700" name="直線コネクタ 699"/>
        <xdr:cNvCxnSpPr/>
      </xdr:nvCxnSpPr>
      <xdr:spPr>
        <a:xfrm>
          <a:off x="11537950" y="16153130"/>
          <a:ext cx="8026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158115</xdr:rowOff>
    </xdr:from>
    <xdr:to>
      <xdr:col>72</xdr:col>
      <xdr:colOff>38100</xdr:colOff>
      <xdr:row>95</xdr:row>
      <xdr:rowOff>88265</xdr:rowOff>
    </xdr:to>
    <xdr:sp macro="" textlink="">
      <xdr:nvSpPr>
        <xdr:cNvPr id="701" name="フローチャート: 判断 700"/>
        <xdr:cNvSpPr/>
      </xdr:nvSpPr>
      <xdr:spPr>
        <a:xfrm>
          <a:off x="12299950" y="15702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104775</xdr:rowOff>
    </xdr:from>
    <xdr:ext cx="531495" cy="259080"/>
    <xdr:sp macro="" textlink="">
      <xdr:nvSpPr>
        <xdr:cNvPr id="702" name="テキスト ボックス 701"/>
        <xdr:cNvSpPr txBox="1"/>
      </xdr:nvSpPr>
      <xdr:spPr>
        <a:xfrm>
          <a:off x="12102465" y="15478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162560</xdr:rowOff>
    </xdr:from>
    <xdr:to>
      <xdr:col>67</xdr:col>
      <xdr:colOff>101600</xdr:colOff>
      <xdr:row>95</xdr:row>
      <xdr:rowOff>92710</xdr:rowOff>
    </xdr:to>
    <xdr:sp macro="" textlink="">
      <xdr:nvSpPr>
        <xdr:cNvPr id="703" name="フローチャート: 判断 702"/>
        <xdr:cNvSpPr/>
      </xdr:nvSpPr>
      <xdr:spPr>
        <a:xfrm>
          <a:off x="11487150" y="1570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109220</xdr:rowOff>
    </xdr:from>
    <xdr:ext cx="534670" cy="255905"/>
    <xdr:sp macro="" textlink="">
      <xdr:nvSpPr>
        <xdr:cNvPr id="704" name="テキスト ボックス 703"/>
        <xdr:cNvSpPr txBox="1"/>
      </xdr:nvSpPr>
      <xdr:spPr>
        <a:xfrm>
          <a:off x="11308715" y="15482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452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3766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2973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167640</xdr:colOff>
      <xdr:row>101</xdr:row>
      <xdr:rowOff>80010</xdr:rowOff>
    </xdr:from>
    <xdr:ext cx="762000" cy="259080"/>
    <xdr:sp macro="" textlink="">
      <xdr:nvSpPr>
        <xdr:cNvPr id="708" name="テキスト ボックス 707"/>
        <xdr:cNvSpPr txBox="1"/>
      </xdr:nvSpPr>
      <xdr:spPr>
        <a:xfrm>
          <a:off x="121691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1366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83185</xdr:rowOff>
    </xdr:from>
    <xdr:to>
      <xdr:col>85</xdr:col>
      <xdr:colOff>167640</xdr:colOff>
      <xdr:row>98</xdr:row>
      <xdr:rowOff>13335</xdr:rowOff>
    </xdr:to>
    <xdr:sp macro="" textlink="">
      <xdr:nvSpPr>
        <xdr:cNvPr id="710" name="楕円 709"/>
        <xdr:cNvSpPr/>
      </xdr:nvSpPr>
      <xdr:spPr>
        <a:xfrm>
          <a:off x="14649450" y="16142335"/>
          <a:ext cx="914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167640</xdr:colOff>
      <xdr:row>96</xdr:row>
      <xdr:rowOff>169545</xdr:rowOff>
    </xdr:from>
    <xdr:ext cx="534670" cy="255905"/>
    <xdr:sp macro="" textlink="">
      <xdr:nvSpPr>
        <xdr:cNvPr id="711" name="公債費該当値テキスト"/>
        <xdr:cNvSpPr txBox="1"/>
      </xdr:nvSpPr>
      <xdr:spPr>
        <a:xfrm>
          <a:off x="14740890" y="160572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78105</xdr:rowOff>
    </xdr:from>
    <xdr:to>
      <xdr:col>81</xdr:col>
      <xdr:colOff>101600</xdr:colOff>
      <xdr:row>98</xdr:row>
      <xdr:rowOff>8255</xdr:rowOff>
    </xdr:to>
    <xdr:sp macro="" textlink="">
      <xdr:nvSpPr>
        <xdr:cNvPr id="712" name="楕円 711"/>
        <xdr:cNvSpPr/>
      </xdr:nvSpPr>
      <xdr:spPr>
        <a:xfrm>
          <a:off x="1388745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170815</xdr:rowOff>
    </xdr:from>
    <xdr:ext cx="534670" cy="258445"/>
    <xdr:sp macro="" textlink="">
      <xdr:nvSpPr>
        <xdr:cNvPr id="713" name="テキスト ボックス 712"/>
        <xdr:cNvSpPr txBox="1"/>
      </xdr:nvSpPr>
      <xdr:spPr>
        <a:xfrm>
          <a:off x="13709015" y="16229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78105</xdr:rowOff>
    </xdr:from>
    <xdr:to>
      <xdr:col>76</xdr:col>
      <xdr:colOff>165100</xdr:colOff>
      <xdr:row>98</xdr:row>
      <xdr:rowOff>8255</xdr:rowOff>
    </xdr:to>
    <xdr:sp macro="" textlink="">
      <xdr:nvSpPr>
        <xdr:cNvPr id="714" name="楕円 713"/>
        <xdr:cNvSpPr/>
      </xdr:nvSpPr>
      <xdr:spPr>
        <a:xfrm>
          <a:off x="1309370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170815</xdr:rowOff>
    </xdr:from>
    <xdr:ext cx="534670" cy="258445"/>
    <xdr:sp macro="" textlink="">
      <xdr:nvSpPr>
        <xdr:cNvPr id="715" name="テキスト ボックス 714"/>
        <xdr:cNvSpPr txBox="1"/>
      </xdr:nvSpPr>
      <xdr:spPr>
        <a:xfrm>
          <a:off x="12896215" y="16229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62230</xdr:rowOff>
    </xdr:from>
    <xdr:to>
      <xdr:col>72</xdr:col>
      <xdr:colOff>38100</xdr:colOff>
      <xdr:row>97</xdr:row>
      <xdr:rowOff>163830</xdr:rowOff>
    </xdr:to>
    <xdr:sp macro="" textlink="">
      <xdr:nvSpPr>
        <xdr:cNvPr id="716" name="楕円 715"/>
        <xdr:cNvSpPr/>
      </xdr:nvSpPr>
      <xdr:spPr>
        <a:xfrm>
          <a:off x="12299950" y="16121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154940</xdr:rowOff>
    </xdr:from>
    <xdr:ext cx="531495" cy="255905"/>
    <xdr:sp macro="" textlink="">
      <xdr:nvSpPr>
        <xdr:cNvPr id="717" name="テキスト ボックス 716"/>
        <xdr:cNvSpPr txBox="1"/>
      </xdr:nvSpPr>
      <xdr:spPr>
        <a:xfrm>
          <a:off x="12102465" y="16214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43180</xdr:rowOff>
    </xdr:from>
    <xdr:to>
      <xdr:col>67</xdr:col>
      <xdr:colOff>101600</xdr:colOff>
      <xdr:row>97</xdr:row>
      <xdr:rowOff>144780</xdr:rowOff>
    </xdr:to>
    <xdr:sp macro="" textlink="">
      <xdr:nvSpPr>
        <xdr:cNvPr id="718" name="楕円 717"/>
        <xdr:cNvSpPr/>
      </xdr:nvSpPr>
      <xdr:spPr>
        <a:xfrm>
          <a:off x="1148715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135890</xdr:rowOff>
    </xdr:from>
    <xdr:ext cx="534670" cy="259080"/>
    <xdr:sp macro="" textlink="">
      <xdr:nvSpPr>
        <xdr:cNvPr id="719" name="テキスト ボックス 718"/>
        <xdr:cNvSpPr txBox="1"/>
      </xdr:nvSpPr>
      <xdr:spPr>
        <a:xfrm>
          <a:off x="11308715" y="1619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32385</xdr:rowOff>
    </xdr:to>
    <xdr:sp macro="" textlink="">
      <xdr:nvSpPr>
        <xdr:cNvPr id="720" name="正方形/長方形 719"/>
        <xdr:cNvSpPr/>
      </xdr:nvSpPr>
      <xdr:spPr>
        <a:xfrm>
          <a:off x="16459200" y="3860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142240</xdr:rowOff>
    </xdr:to>
    <xdr:sp macro="" textlink="">
      <xdr:nvSpPr>
        <xdr:cNvPr id="721" name="正方形/長方形 720"/>
        <xdr:cNvSpPr/>
      </xdr:nvSpPr>
      <xdr:spPr>
        <a:xfrm>
          <a:off x="165862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89535</xdr:rowOff>
    </xdr:from>
    <xdr:to>
      <xdr:col>104</xdr:col>
      <xdr:colOff>127000</xdr:colOff>
      <xdr:row>28</xdr:row>
      <xdr:rowOff>0</xdr:rowOff>
    </xdr:to>
    <xdr:sp macro="" textlink="">
      <xdr:nvSpPr>
        <xdr:cNvPr id="722" name="正方形/長方形 721"/>
        <xdr:cNvSpPr/>
      </xdr:nvSpPr>
      <xdr:spPr>
        <a:xfrm>
          <a:off x="165862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142240</xdr:rowOff>
    </xdr:to>
    <xdr:sp macro="" textlink="">
      <xdr:nvSpPr>
        <xdr:cNvPr id="723" name="正方形/長方形 722"/>
        <xdr:cNvSpPr/>
      </xdr:nvSpPr>
      <xdr:spPr>
        <a:xfrm>
          <a:off x="174879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89535</xdr:rowOff>
    </xdr:from>
    <xdr:to>
      <xdr:col>110</xdr:col>
      <xdr:colOff>0</xdr:colOff>
      <xdr:row>28</xdr:row>
      <xdr:rowOff>0</xdr:rowOff>
    </xdr:to>
    <xdr:sp macro="" textlink="">
      <xdr:nvSpPr>
        <xdr:cNvPr id="724" name="正方形/長方形 723"/>
        <xdr:cNvSpPr/>
      </xdr:nvSpPr>
      <xdr:spPr>
        <a:xfrm>
          <a:off x="174879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142240</xdr:rowOff>
    </xdr:to>
    <xdr:sp macro="" textlink="">
      <xdr:nvSpPr>
        <xdr:cNvPr id="725" name="正方形/長方形 724"/>
        <xdr:cNvSpPr/>
      </xdr:nvSpPr>
      <xdr:spPr>
        <a:xfrm>
          <a:off x="18516600" y="4191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89535</xdr:rowOff>
    </xdr:from>
    <xdr:to>
      <xdr:col>116</xdr:col>
      <xdr:colOff>0</xdr:colOff>
      <xdr:row>28</xdr:row>
      <xdr:rowOff>0</xdr:rowOff>
    </xdr:to>
    <xdr:sp macro="" textlink="">
      <xdr:nvSpPr>
        <xdr:cNvPr id="726" name="正方形/長方形 725"/>
        <xdr:cNvSpPr/>
      </xdr:nvSpPr>
      <xdr:spPr>
        <a:xfrm>
          <a:off x="18516600" y="4388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84455</xdr:rowOff>
    </xdr:to>
    <xdr:sp macro="" textlink="">
      <xdr:nvSpPr>
        <xdr:cNvPr id="727" name="正方形/長方形 726"/>
        <xdr:cNvSpPr/>
      </xdr:nvSpPr>
      <xdr:spPr>
        <a:xfrm>
          <a:off x="16459200" y="4653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29235"/>
    <xdr:sp macro="" textlink="">
      <xdr:nvSpPr>
        <xdr:cNvPr id="728" name="テキスト ボックス 727"/>
        <xdr:cNvSpPr txBox="1"/>
      </xdr:nvSpPr>
      <xdr:spPr>
        <a:xfrm>
          <a:off x="16440150" y="4469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9" name="直線コネクタ 728"/>
        <xdr:cNvCxnSpPr/>
      </xdr:nvCxnSpPr>
      <xdr:spPr>
        <a:xfrm>
          <a:off x="16459200" y="685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6459200" y="648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74930</xdr:rowOff>
    </xdr:from>
    <xdr:ext cx="248920" cy="262255"/>
    <xdr:sp macro="" textlink="">
      <xdr:nvSpPr>
        <xdr:cNvPr id="731" name="テキスト ボックス 730"/>
        <xdr:cNvSpPr txBox="1"/>
      </xdr:nvSpPr>
      <xdr:spPr>
        <a:xfrm>
          <a:off x="16248380" y="635508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2" name="直線コネクタ 731"/>
        <xdr:cNvCxnSpPr/>
      </xdr:nvCxnSpPr>
      <xdr:spPr>
        <a:xfrm>
          <a:off x="16459200" y="6120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36195</xdr:rowOff>
    </xdr:from>
    <xdr:ext cx="374015" cy="262255"/>
    <xdr:sp macro="" textlink="">
      <xdr:nvSpPr>
        <xdr:cNvPr id="733" name="テキスト ボックス 732"/>
        <xdr:cNvSpPr txBox="1"/>
      </xdr:nvSpPr>
      <xdr:spPr>
        <a:xfrm>
          <a:off x="16120110" y="5986145"/>
          <a:ext cx="374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142240</xdr:rowOff>
    </xdr:from>
    <xdr:to>
      <xdr:col>120</xdr:col>
      <xdr:colOff>114300</xdr:colOff>
      <xdr:row>34</xdr:row>
      <xdr:rowOff>142240</xdr:rowOff>
    </xdr:to>
    <xdr:cxnSp macro="">
      <xdr:nvCxnSpPr>
        <xdr:cNvPr id="734" name="直線コネクタ 733"/>
        <xdr:cNvCxnSpPr/>
      </xdr:nvCxnSpPr>
      <xdr:spPr>
        <a:xfrm>
          <a:off x="16459200" y="5761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7360" cy="262255"/>
    <xdr:sp macro="" textlink="">
      <xdr:nvSpPr>
        <xdr:cNvPr id="735" name="テキスト ボックス 734"/>
        <xdr:cNvSpPr txBox="1"/>
      </xdr:nvSpPr>
      <xdr:spPr>
        <a:xfrm>
          <a:off x="16048990" y="561975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103505</xdr:rowOff>
    </xdr:from>
    <xdr:to>
      <xdr:col>120</xdr:col>
      <xdr:colOff>114300</xdr:colOff>
      <xdr:row>32</xdr:row>
      <xdr:rowOff>103505</xdr:rowOff>
    </xdr:to>
    <xdr:cxnSp macro="">
      <xdr:nvCxnSpPr>
        <xdr:cNvPr id="736" name="直線コネクタ 735"/>
        <xdr:cNvCxnSpPr/>
      </xdr:nvCxnSpPr>
      <xdr:spPr>
        <a:xfrm>
          <a:off x="16459200" y="5393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132080</xdr:rowOff>
    </xdr:from>
    <xdr:ext cx="467360" cy="260985"/>
    <xdr:sp macro="" textlink="">
      <xdr:nvSpPr>
        <xdr:cNvPr id="737" name="テキスト ボックス 736"/>
        <xdr:cNvSpPr txBox="1"/>
      </xdr:nvSpPr>
      <xdr:spPr>
        <a:xfrm>
          <a:off x="16048990" y="5256530"/>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6459200" y="5022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93345</xdr:rowOff>
    </xdr:from>
    <xdr:ext cx="467360" cy="259080"/>
    <xdr:sp macro="" textlink="">
      <xdr:nvSpPr>
        <xdr:cNvPr id="739" name="テキスト ボックス 738"/>
        <xdr:cNvSpPr txBox="1"/>
      </xdr:nvSpPr>
      <xdr:spPr>
        <a:xfrm>
          <a:off x="16048990" y="4887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0" name="直線コネクタ 739"/>
        <xdr:cNvCxnSpPr/>
      </xdr:nvCxnSpPr>
      <xdr:spPr>
        <a:xfrm>
          <a:off x="16459200" y="4653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9715"/>
    <xdr:sp macro="" textlink="">
      <xdr:nvSpPr>
        <xdr:cNvPr id="741" name="テキスト ボックス 740"/>
        <xdr:cNvSpPr txBox="1"/>
      </xdr:nvSpPr>
      <xdr:spPr>
        <a:xfrm>
          <a:off x="16048990" y="451866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84455</xdr:rowOff>
    </xdr:to>
    <xdr:sp macro="" textlink="">
      <xdr:nvSpPr>
        <xdr:cNvPr id="742" name="諸支出金グラフ枠"/>
        <xdr:cNvSpPr/>
      </xdr:nvSpPr>
      <xdr:spPr>
        <a:xfrm>
          <a:off x="16459200" y="4653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62865</xdr:colOff>
      <xdr:row>39</xdr:row>
      <xdr:rowOff>44450</xdr:rowOff>
    </xdr:to>
    <xdr:cxnSp macro="">
      <xdr:nvCxnSpPr>
        <xdr:cNvPr id="743" name="直線コネクタ 742"/>
        <xdr:cNvCxnSpPr/>
      </xdr:nvCxnSpPr>
      <xdr:spPr>
        <a:xfrm flipV="1">
          <a:off x="19949795" y="512000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62255"/>
    <xdr:sp macro="" textlink="">
      <xdr:nvSpPr>
        <xdr:cNvPr id="744" name="諸支出金最小値テキスト"/>
        <xdr:cNvSpPr txBox="1"/>
      </xdr:nvSpPr>
      <xdr:spPr>
        <a:xfrm>
          <a:off x="20002500" y="651573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19881850" y="648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106680</xdr:rowOff>
    </xdr:from>
    <xdr:ext cx="469900" cy="262255"/>
    <xdr:sp macro="" textlink="">
      <xdr:nvSpPr>
        <xdr:cNvPr id="746" name="諸支出金最大値テキスト"/>
        <xdr:cNvSpPr txBox="1"/>
      </xdr:nvSpPr>
      <xdr:spPr>
        <a:xfrm>
          <a:off x="20002500" y="490093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7" name="直線コネクタ 746"/>
        <xdr:cNvCxnSpPr/>
      </xdr:nvCxnSpPr>
      <xdr:spPr>
        <a:xfrm>
          <a:off x="19881850" y="5120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39</xdr:row>
      <xdr:rowOff>44450</xdr:rowOff>
    </xdr:from>
    <xdr:to>
      <xdr:col>116</xdr:col>
      <xdr:colOff>63500</xdr:colOff>
      <xdr:row>39</xdr:row>
      <xdr:rowOff>44450</xdr:rowOff>
    </xdr:to>
    <xdr:cxnSp macro="">
      <xdr:nvCxnSpPr>
        <xdr:cNvPr id="748" name="直線コネクタ 747"/>
        <xdr:cNvCxnSpPr/>
      </xdr:nvCxnSpPr>
      <xdr:spPr>
        <a:xfrm>
          <a:off x="19198590" y="6489700"/>
          <a:ext cx="7531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313690" cy="259080"/>
    <xdr:sp macro="" textlink="">
      <xdr:nvSpPr>
        <xdr:cNvPr id="749" name="諸支出金平均値テキスト"/>
        <xdr:cNvSpPr txBox="1"/>
      </xdr:nvSpPr>
      <xdr:spPr>
        <a:xfrm>
          <a:off x="20002500" y="62757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xdr:cNvSpPr/>
      </xdr:nvSpPr>
      <xdr:spPr>
        <a:xfrm>
          <a:off x="19900900" y="641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167640</xdr:colOff>
      <xdr:row>39</xdr:row>
      <xdr:rowOff>44450</xdr:rowOff>
    </xdr:to>
    <xdr:cxnSp macro="">
      <xdr:nvCxnSpPr>
        <xdr:cNvPr id="751" name="直線コネクタ 750"/>
        <xdr:cNvCxnSpPr/>
      </xdr:nvCxnSpPr>
      <xdr:spPr>
        <a:xfrm>
          <a:off x="18395950" y="648970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37465</xdr:rowOff>
    </xdr:from>
    <xdr:to>
      <xdr:col>112</xdr:col>
      <xdr:colOff>38100</xdr:colOff>
      <xdr:row>38</xdr:row>
      <xdr:rowOff>140970</xdr:rowOff>
    </xdr:to>
    <xdr:sp macro="" textlink="">
      <xdr:nvSpPr>
        <xdr:cNvPr id="752" name="フローチャート: 判断 751"/>
        <xdr:cNvSpPr/>
      </xdr:nvSpPr>
      <xdr:spPr>
        <a:xfrm>
          <a:off x="19157950" y="6317615"/>
          <a:ext cx="825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167640</xdr:colOff>
      <xdr:row>36</xdr:row>
      <xdr:rowOff>156210</xdr:rowOff>
    </xdr:from>
    <xdr:ext cx="378460" cy="260350"/>
    <xdr:sp macro="" textlink="">
      <xdr:nvSpPr>
        <xdr:cNvPr id="753" name="テキスト ボックス 752"/>
        <xdr:cNvSpPr txBox="1"/>
      </xdr:nvSpPr>
      <xdr:spPr>
        <a:xfrm>
          <a:off x="19027140" y="6106160"/>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7602200" y="64897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6985</xdr:rowOff>
    </xdr:from>
    <xdr:to>
      <xdr:col>107</xdr:col>
      <xdr:colOff>101600</xdr:colOff>
      <xdr:row>38</xdr:row>
      <xdr:rowOff>111125</xdr:rowOff>
    </xdr:to>
    <xdr:sp macro="" textlink="">
      <xdr:nvSpPr>
        <xdr:cNvPr id="755" name="フローチャート: 判断 754"/>
        <xdr:cNvSpPr/>
      </xdr:nvSpPr>
      <xdr:spPr>
        <a:xfrm>
          <a:off x="18345150" y="62871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127635</xdr:rowOff>
    </xdr:from>
    <xdr:ext cx="378460" cy="259080"/>
    <xdr:sp macro="" textlink="">
      <xdr:nvSpPr>
        <xdr:cNvPr id="756" name="テキスト ボックス 755"/>
        <xdr:cNvSpPr txBox="1"/>
      </xdr:nvSpPr>
      <xdr:spPr>
        <a:xfrm>
          <a:off x="18225770" y="6077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39</xdr:row>
      <xdr:rowOff>44450</xdr:rowOff>
    </xdr:from>
    <xdr:to>
      <xdr:col>102</xdr:col>
      <xdr:colOff>114300</xdr:colOff>
      <xdr:row>39</xdr:row>
      <xdr:rowOff>44450</xdr:rowOff>
    </xdr:to>
    <xdr:cxnSp macro="">
      <xdr:nvCxnSpPr>
        <xdr:cNvPr id="757" name="直線コネクタ 756"/>
        <xdr:cNvCxnSpPr/>
      </xdr:nvCxnSpPr>
      <xdr:spPr>
        <a:xfrm>
          <a:off x="16798290" y="6489700"/>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51435</xdr:rowOff>
    </xdr:from>
    <xdr:to>
      <xdr:col>102</xdr:col>
      <xdr:colOff>165100</xdr:colOff>
      <xdr:row>38</xdr:row>
      <xdr:rowOff>154305</xdr:rowOff>
    </xdr:to>
    <xdr:sp macro="" textlink="">
      <xdr:nvSpPr>
        <xdr:cNvPr id="758" name="フローチャート: 判断 757"/>
        <xdr:cNvSpPr/>
      </xdr:nvSpPr>
      <xdr:spPr>
        <a:xfrm>
          <a:off x="17551400" y="63315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165100</xdr:rowOff>
    </xdr:from>
    <xdr:ext cx="375285" cy="262255"/>
    <xdr:sp macro="" textlink="">
      <xdr:nvSpPr>
        <xdr:cNvPr id="759" name="テキスト ボックス 758"/>
        <xdr:cNvSpPr txBox="1"/>
      </xdr:nvSpPr>
      <xdr:spPr>
        <a:xfrm>
          <a:off x="17432020" y="6115050"/>
          <a:ext cx="375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90170</xdr:rowOff>
    </xdr:from>
    <xdr:to>
      <xdr:col>98</xdr:col>
      <xdr:colOff>38100</xdr:colOff>
      <xdr:row>39</xdr:row>
      <xdr:rowOff>19050</xdr:rowOff>
    </xdr:to>
    <xdr:sp macro="" textlink="">
      <xdr:nvSpPr>
        <xdr:cNvPr id="760" name="フローチャート: 判断 759"/>
        <xdr:cNvSpPr/>
      </xdr:nvSpPr>
      <xdr:spPr>
        <a:xfrm>
          <a:off x="16757650" y="6370320"/>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36830</xdr:rowOff>
    </xdr:from>
    <xdr:ext cx="313690" cy="262255"/>
    <xdr:sp macro="" textlink="">
      <xdr:nvSpPr>
        <xdr:cNvPr id="761" name="テキスト ボックス 760"/>
        <xdr:cNvSpPr txBox="1"/>
      </xdr:nvSpPr>
      <xdr:spPr>
        <a:xfrm>
          <a:off x="16651605" y="6151880"/>
          <a:ext cx="3136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81280</xdr:rowOff>
    </xdr:from>
    <xdr:ext cx="762000" cy="262255"/>
    <xdr:sp macro="" textlink="">
      <xdr:nvSpPr>
        <xdr:cNvPr id="762" name="テキスト ボックス 761"/>
        <xdr:cNvSpPr txBox="1"/>
      </xdr:nvSpPr>
      <xdr:spPr>
        <a:xfrm>
          <a:off x="197802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41</xdr:row>
      <xdr:rowOff>81280</xdr:rowOff>
    </xdr:from>
    <xdr:ext cx="762000" cy="262255"/>
    <xdr:sp macro="" textlink="">
      <xdr:nvSpPr>
        <xdr:cNvPr id="763" name="テキスト ボックス 762"/>
        <xdr:cNvSpPr txBox="1"/>
      </xdr:nvSpPr>
      <xdr:spPr>
        <a:xfrm>
          <a:off x="190271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81280</xdr:rowOff>
    </xdr:from>
    <xdr:ext cx="762000" cy="262255"/>
    <xdr:sp macro="" textlink="">
      <xdr:nvSpPr>
        <xdr:cNvPr id="764" name="テキスト ボックス 763"/>
        <xdr:cNvSpPr txBox="1"/>
      </xdr:nvSpPr>
      <xdr:spPr>
        <a:xfrm>
          <a:off x="1822450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81280</xdr:rowOff>
    </xdr:from>
    <xdr:ext cx="762000" cy="262255"/>
    <xdr:sp macro="" textlink="">
      <xdr:nvSpPr>
        <xdr:cNvPr id="765" name="テキスト ボックス 764"/>
        <xdr:cNvSpPr txBox="1"/>
      </xdr:nvSpPr>
      <xdr:spPr>
        <a:xfrm>
          <a:off x="1743075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41</xdr:row>
      <xdr:rowOff>81280</xdr:rowOff>
    </xdr:from>
    <xdr:ext cx="762000" cy="262255"/>
    <xdr:sp macro="" textlink="">
      <xdr:nvSpPr>
        <xdr:cNvPr id="766" name="テキスト ボックス 765"/>
        <xdr:cNvSpPr txBox="1"/>
      </xdr:nvSpPr>
      <xdr:spPr>
        <a:xfrm>
          <a:off x="16626840" y="6856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95885</xdr:rowOff>
    </xdr:to>
    <xdr:sp macro="" textlink="">
      <xdr:nvSpPr>
        <xdr:cNvPr id="767" name="楕円 766"/>
        <xdr:cNvSpPr/>
      </xdr:nvSpPr>
      <xdr:spPr>
        <a:xfrm>
          <a:off x="19900900" y="6445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116205</xdr:rowOff>
    </xdr:from>
    <xdr:ext cx="249555" cy="260985"/>
    <xdr:sp macro="" textlink="">
      <xdr:nvSpPr>
        <xdr:cNvPr id="768" name="諸支出金該当値テキスト"/>
        <xdr:cNvSpPr txBox="1"/>
      </xdr:nvSpPr>
      <xdr:spPr>
        <a:xfrm>
          <a:off x="20002500" y="639635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95885</xdr:rowOff>
    </xdr:to>
    <xdr:sp macro="" textlink="">
      <xdr:nvSpPr>
        <xdr:cNvPr id="769" name="楕円 768"/>
        <xdr:cNvSpPr/>
      </xdr:nvSpPr>
      <xdr:spPr>
        <a:xfrm>
          <a:off x="19157950" y="6445250"/>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86995</xdr:rowOff>
    </xdr:from>
    <xdr:ext cx="249555" cy="260350"/>
    <xdr:sp macro="" textlink="">
      <xdr:nvSpPr>
        <xdr:cNvPr id="770" name="テキスト ボックス 769"/>
        <xdr:cNvSpPr txBox="1"/>
      </xdr:nvSpPr>
      <xdr:spPr>
        <a:xfrm>
          <a:off x="19084290" y="6532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95885</xdr:rowOff>
    </xdr:to>
    <xdr:sp macro="" textlink="">
      <xdr:nvSpPr>
        <xdr:cNvPr id="771" name="楕円 770"/>
        <xdr:cNvSpPr/>
      </xdr:nvSpPr>
      <xdr:spPr>
        <a:xfrm>
          <a:off x="18345150" y="6445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86995</xdr:rowOff>
    </xdr:from>
    <xdr:ext cx="249555" cy="260350"/>
    <xdr:sp macro="" textlink="">
      <xdr:nvSpPr>
        <xdr:cNvPr id="772" name="テキスト ボックス 771"/>
        <xdr:cNvSpPr txBox="1"/>
      </xdr:nvSpPr>
      <xdr:spPr>
        <a:xfrm>
          <a:off x="18290540" y="6532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95885</xdr:rowOff>
    </xdr:to>
    <xdr:sp macro="" textlink="">
      <xdr:nvSpPr>
        <xdr:cNvPr id="773" name="楕円 772"/>
        <xdr:cNvSpPr/>
      </xdr:nvSpPr>
      <xdr:spPr>
        <a:xfrm>
          <a:off x="17551400" y="6445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39</xdr:row>
      <xdr:rowOff>86995</xdr:rowOff>
    </xdr:from>
    <xdr:ext cx="249555" cy="260350"/>
    <xdr:sp macro="" textlink="">
      <xdr:nvSpPr>
        <xdr:cNvPr id="774" name="テキスト ボックス 773"/>
        <xdr:cNvSpPr txBox="1"/>
      </xdr:nvSpPr>
      <xdr:spPr>
        <a:xfrm>
          <a:off x="17484090" y="6532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95885</xdr:rowOff>
    </xdr:to>
    <xdr:sp macro="" textlink="">
      <xdr:nvSpPr>
        <xdr:cNvPr id="775" name="楕円 774"/>
        <xdr:cNvSpPr/>
      </xdr:nvSpPr>
      <xdr:spPr>
        <a:xfrm>
          <a:off x="16757650" y="6445250"/>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86995</xdr:rowOff>
    </xdr:from>
    <xdr:ext cx="249555" cy="260350"/>
    <xdr:sp macro="" textlink="">
      <xdr:nvSpPr>
        <xdr:cNvPr id="776" name="テキスト ボックス 775"/>
        <xdr:cNvSpPr txBox="1"/>
      </xdr:nvSpPr>
      <xdr:spPr>
        <a:xfrm>
          <a:off x="16683990" y="6532245"/>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32385</xdr:rowOff>
    </xdr:to>
    <xdr:sp macro="" textlink="">
      <xdr:nvSpPr>
        <xdr:cNvPr id="777" name="正方形/長方形 776"/>
        <xdr:cNvSpPr/>
      </xdr:nvSpPr>
      <xdr:spPr>
        <a:xfrm>
          <a:off x="16459200" y="7162800"/>
          <a:ext cx="42291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142240</xdr:rowOff>
    </xdr:to>
    <xdr:sp macro="" textlink="">
      <xdr:nvSpPr>
        <xdr:cNvPr id="778" name="正方形/長方形 777"/>
        <xdr:cNvSpPr/>
      </xdr:nvSpPr>
      <xdr:spPr>
        <a:xfrm>
          <a:off x="165862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89535</xdr:rowOff>
    </xdr:from>
    <xdr:to>
      <xdr:col>104</xdr:col>
      <xdr:colOff>127000</xdr:colOff>
      <xdr:row>48</xdr:row>
      <xdr:rowOff>0</xdr:rowOff>
    </xdr:to>
    <xdr:sp macro="" textlink="">
      <xdr:nvSpPr>
        <xdr:cNvPr id="779" name="正方形/長方形 778"/>
        <xdr:cNvSpPr/>
      </xdr:nvSpPr>
      <xdr:spPr>
        <a:xfrm>
          <a:off x="165862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142240</xdr:rowOff>
    </xdr:to>
    <xdr:sp macro="" textlink="">
      <xdr:nvSpPr>
        <xdr:cNvPr id="780" name="正方形/長方形 779"/>
        <xdr:cNvSpPr/>
      </xdr:nvSpPr>
      <xdr:spPr>
        <a:xfrm>
          <a:off x="174879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89535</xdr:rowOff>
    </xdr:from>
    <xdr:to>
      <xdr:col>110</xdr:col>
      <xdr:colOff>0</xdr:colOff>
      <xdr:row>48</xdr:row>
      <xdr:rowOff>0</xdr:rowOff>
    </xdr:to>
    <xdr:sp macro="" textlink="">
      <xdr:nvSpPr>
        <xdr:cNvPr id="781" name="正方形/長方形 780"/>
        <xdr:cNvSpPr/>
      </xdr:nvSpPr>
      <xdr:spPr>
        <a:xfrm>
          <a:off x="174879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142240</xdr:rowOff>
    </xdr:to>
    <xdr:sp macro="" textlink="">
      <xdr:nvSpPr>
        <xdr:cNvPr id="782" name="正方形/長方形 781"/>
        <xdr:cNvSpPr/>
      </xdr:nvSpPr>
      <xdr:spPr>
        <a:xfrm>
          <a:off x="18516600" y="749300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89535</xdr:rowOff>
    </xdr:from>
    <xdr:to>
      <xdr:col>116</xdr:col>
      <xdr:colOff>0</xdr:colOff>
      <xdr:row>48</xdr:row>
      <xdr:rowOff>0</xdr:rowOff>
    </xdr:to>
    <xdr:sp macro="" textlink="">
      <xdr:nvSpPr>
        <xdr:cNvPr id="783" name="正方形/長方形 782"/>
        <xdr:cNvSpPr/>
      </xdr:nvSpPr>
      <xdr:spPr>
        <a:xfrm>
          <a:off x="18516600" y="7690485"/>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84455</xdr:rowOff>
    </xdr:to>
    <xdr:sp macro="" textlink="">
      <xdr:nvSpPr>
        <xdr:cNvPr id="784" name="正方形/長方形 783"/>
        <xdr:cNvSpPr/>
      </xdr:nvSpPr>
      <xdr:spPr>
        <a:xfrm>
          <a:off x="16459200" y="7955915"/>
          <a:ext cx="4229100" cy="2205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29235"/>
    <xdr:sp macro="" textlink="">
      <xdr:nvSpPr>
        <xdr:cNvPr id="785" name="テキスト ボックス 784"/>
        <xdr:cNvSpPr txBox="1"/>
      </xdr:nvSpPr>
      <xdr:spPr>
        <a:xfrm>
          <a:off x="16440150" y="777176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6" name="直線コネクタ 785"/>
        <xdr:cNvCxnSpPr/>
      </xdr:nvCxnSpPr>
      <xdr:spPr>
        <a:xfrm>
          <a:off x="16459200" y="10161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142240</xdr:rowOff>
    </xdr:from>
    <xdr:to>
      <xdr:col>120</xdr:col>
      <xdr:colOff>114300</xdr:colOff>
      <xdr:row>54</xdr:row>
      <xdr:rowOff>142240</xdr:rowOff>
    </xdr:to>
    <xdr:cxnSp macro="">
      <xdr:nvCxnSpPr>
        <xdr:cNvPr id="787" name="直線コネクタ 786"/>
        <xdr:cNvCxnSpPr/>
      </xdr:nvCxnSpPr>
      <xdr:spPr>
        <a:xfrm>
          <a:off x="16459200" y="9063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8920" cy="262255"/>
    <xdr:sp macro="" textlink="">
      <xdr:nvSpPr>
        <xdr:cNvPr id="788" name="テキスト ボックス 787"/>
        <xdr:cNvSpPr txBox="1"/>
      </xdr:nvSpPr>
      <xdr:spPr>
        <a:xfrm>
          <a:off x="16248380" y="8921750"/>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9" name="直線コネクタ 788"/>
        <xdr:cNvCxnSpPr/>
      </xdr:nvCxnSpPr>
      <xdr:spPr>
        <a:xfrm>
          <a:off x="16459200" y="795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9715"/>
    <xdr:sp macro="" textlink="">
      <xdr:nvSpPr>
        <xdr:cNvPr id="790" name="テキスト ボックス 789"/>
        <xdr:cNvSpPr txBox="1"/>
      </xdr:nvSpPr>
      <xdr:spPr>
        <a:xfrm>
          <a:off x="16248380" y="7820660"/>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84455</xdr:rowOff>
    </xdr:to>
    <xdr:sp macro="" textlink="">
      <xdr:nvSpPr>
        <xdr:cNvPr id="791" name="前年度繰上充用金グラフ枠"/>
        <xdr:cNvSpPr/>
      </xdr:nvSpPr>
      <xdr:spPr>
        <a:xfrm>
          <a:off x="16459200" y="7955915"/>
          <a:ext cx="4229100" cy="2205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142240</xdr:rowOff>
    </xdr:from>
    <xdr:to>
      <xdr:col>116</xdr:col>
      <xdr:colOff>62865</xdr:colOff>
      <xdr:row>54</xdr:row>
      <xdr:rowOff>142240</xdr:rowOff>
    </xdr:to>
    <xdr:cxnSp macro="">
      <xdr:nvCxnSpPr>
        <xdr:cNvPr id="792" name="直線コネクタ 791"/>
        <xdr:cNvCxnSpPr/>
      </xdr:nvCxnSpPr>
      <xdr:spPr>
        <a:xfrm>
          <a:off x="19949795" y="90639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10795</xdr:rowOff>
    </xdr:from>
    <xdr:ext cx="249555" cy="262255"/>
    <xdr:sp macro="" textlink="">
      <xdr:nvSpPr>
        <xdr:cNvPr id="793" name="前年度繰上充用金最小値テキスト"/>
        <xdr:cNvSpPr txBox="1"/>
      </xdr:nvSpPr>
      <xdr:spPr>
        <a:xfrm>
          <a:off x="2000250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142240</xdr:rowOff>
    </xdr:from>
    <xdr:to>
      <xdr:col>116</xdr:col>
      <xdr:colOff>152400</xdr:colOff>
      <xdr:row>54</xdr:row>
      <xdr:rowOff>142240</xdr:rowOff>
    </xdr:to>
    <xdr:cxnSp macro="">
      <xdr:nvCxnSpPr>
        <xdr:cNvPr id="794" name="直線コネクタ 793"/>
        <xdr:cNvCxnSpPr/>
      </xdr:nvCxnSpPr>
      <xdr:spPr>
        <a:xfrm>
          <a:off x="19881850" y="906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10795</xdr:rowOff>
    </xdr:from>
    <xdr:ext cx="249555" cy="262255"/>
    <xdr:sp macro="" textlink="">
      <xdr:nvSpPr>
        <xdr:cNvPr id="795" name="前年度繰上充用金最大値テキスト"/>
        <xdr:cNvSpPr txBox="1"/>
      </xdr:nvSpPr>
      <xdr:spPr>
        <a:xfrm>
          <a:off x="20002500" y="87674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142240</xdr:rowOff>
    </xdr:from>
    <xdr:to>
      <xdr:col>116</xdr:col>
      <xdr:colOff>152400</xdr:colOff>
      <xdr:row>54</xdr:row>
      <xdr:rowOff>142240</xdr:rowOff>
    </xdr:to>
    <xdr:cxnSp macro="">
      <xdr:nvCxnSpPr>
        <xdr:cNvPr id="796" name="直線コネクタ 795"/>
        <xdr:cNvCxnSpPr/>
      </xdr:nvCxnSpPr>
      <xdr:spPr>
        <a:xfrm>
          <a:off x="19881850" y="906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167640</xdr:colOff>
      <xdr:row>54</xdr:row>
      <xdr:rowOff>142240</xdr:rowOff>
    </xdr:from>
    <xdr:to>
      <xdr:col>116</xdr:col>
      <xdr:colOff>63500</xdr:colOff>
      <xdr:row>54</xdr:row>
      <xdr:rowOff>142240</xdr:rowOff>
    </xdr:to>
    <xdr:cxnSp macro="">
      <xdr:nvCxnSpPr>
        <xdr:cNvPr id="797" name="直線コネクタ 796"/>
        <xdr:cNvCxnSpPr/>
      </xdr:nvCxnSpPr>
      <xdr:spPr>
        <a:xfrm>
          <a:off x="19198590" y="9063990"/>
          <a:ext cx="7531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2255"/>
    <xdr:sp macro="" textlink="">
      <xdr:nvSpPr>
        <xdr:cNvPr id="798" name="前年度繰上充用金平均値テキスト"/>
        <xdr:cNvSpPr txBox="1"/>
      </xdr:nvSpPr>
      <xdr:spPr>
        <a:xfrm>
          <a:off x="20002500" y="8990330"/>
          <a:ext cx="24955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89535</xdr:rowOff>
    </xdr:from>
    <xdr:to>
      <xdr:col>116</xdr:col>
      <xdr:colOff>114300</xdr:colOff>
      <xdr:row>55</xdr:row>
      <xdr:rowOff>18415</xdr:rowOff>
    </xdr:to>
    <xdr:sp macro="" textlink="">
      <xdr:nvSpPr>
        <xdr:cNvPr id="799" name="フローチャート: 判断 798"/>
        <xdr:cNvSpPr/>
      </xdr:nvSpPr>
      <xdr:spPr>
        <a:xfrm>
          <a:off x="1990090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142240</xdr:rowOff>
    </xdr:from>
    <xdr:to>
      <xdr:col>111</xdr:col>
      <xdr:colOff>167640</xdr:colOff>
      <xdr:row>54</xdr:row>
      <xdr:rowOff>142240</xdr:rowOff>
    </xdr:to>
    <xdr:cxnSp macro="">
      <xdr:nvCxnSpPr>
        <xdr:cNvPr id="800" name="直線コネクタ 799"/>
        <xdr:cNvCxnSpPr/>
      </xdr:nvCxnSpPr>
      <xdr:spPr>
        <a:xfrm>
          <a:off x="18395950" y="906399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89535</xdr:rowOff>
    </xdr:from>
    <xdr:to>
      <xdr:col>112</xdr:col>
      <xdr:colOff>38100</xdr:colOff>
      <xdr:row>55</xdr:row>
      <xdr:rowOff>18415</xdr:rowOff>
    </xdr:to>
    <xdr:sp macro="" textlink="">
      <xdr:nvSpPr>
        <xdr:cNvPr id="801" name="フローチャート: 判断 800"/>
        <xdr:cNvSpPr/>
      </xdr:nvSpPr>
      <xdr:spPr>
        <a:xfrm>
          <a:off x="19157950" y="901128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10795</xdr:rowOff>
    </xdr:from>
    <xdr:ext cx="249555" cy="262255"/>
    <xdr:sp macro="" textlink="">
      <xdr:nvSpPr>
        <xdr:cNvPr id="802" name="テキスト ボックス 801"/>
        <xdr:cNvSpPr txBox="1"/>
      </xdr:nvSpPr>
      <xdr:spPr>
        <a:xfrm>
          <a:off x="190842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142240</xdr:rowOff>
    </xdr:from>
    <xdr:to>
      <xdr:col>107</xdr:col>
      <xdr:colOff>50800</xdr:colOff>
      <xdr:row>54</xdr:row>
      <xdr:rowOff>142240</xdr:rowOff>
    </xdr:to>
    <xdr:cxnSp macro="">
      <xdr:nvCxnSpPr>
        <xdr:cNvPr id="803" name="直線コネクタ 802"/>
        <xdr:cNvCxnSpPr/>
      </xdr:nvCxnSpPr>
      <xdr:spPr>
        <a:xfrm>
          <a:off x="17602200" y="90639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89535</xdr:rowOff>
    </xdr:from>
    <xdr:to>
      <xdr:col>107</xdr:col>
      <xdr:colOff>101600</xdr:colOff>
      <xdr:row>55</xdr:row>
      <xdr:rowOff>18415</xdr:rowOff>
    </xdr:to>
    <xdr:sp macro="" textlink="">
      <xdr:nvSpPr>
        <xdr:cNvPr id="804" name="フローチャート: 判断 803"/>
        <xdr:cNvSpPr/>
      </xdr:nvSpPr>
      <xdr:spPr>
        <a:xfrm>
          <a:off x="1834515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10795</xdr:rowOff>
    </xdr:from>
    <xdr:ext cx="249555" cy="262255"/>
    <xdr:sp macro="" textlink="">
      <xdr:nvSpPr>
        <xdr:cNvPr id="805" name="テキスト ボックス 804"/>
        <xdr:cNvSpPr txBox="1"/>
      </xdr:nvSpPr>
      <xdr:spPr>
        <a:xfrm>
          <a:off x="1829054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167640</xdr:colOff>
      <xdr:row>54</xdr:row>
      <xdr:rowOff>142240</xdr:rowOff>
    </xdr:from>
    <xdr:to>
      <xdr:col>102</xdr:col>
      <xdr:colOff>114300</xdr:colOff>
      <xdr:row>54</xdr:row>
      <xdr:rowOff>142240</xdr:rowOff>
    </xdr:to>
    <xdr:cxnSp macro="">
      <xdr:nvCxnSpPr>
        <xdr:cNvPr id="806" name="直線コネクタ 805"/>
        <xdr:cNvCxnSpPr/>
      </xdr:nvCxnSpPr>
      <xdr:spPr>
        <a:xfrm>
          <a:off x="16798290" y="9063990"/>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89535</xdr:rowOff>
    </xdr:from>
    <xdr:to>
      <xdr:col>102</xdr:col>
      <xdr:colOff>165100</xdr:colOff>
      <xdr:row>55</xdr:row>
      <xdr:rowOff>18415</xdr:rowOff>
    </xdr:to>
    <xdr:sp macro="" textlink="">
      <xdr:nvSpPr>
        <xdr:cNvPr id="807" name="フローチャート: 判断 806"/>
        <xdr:cNvSpPr/>
      </xdr:nvSpPr>
      <xdr:spPr>
        <a:xfrm>
          <a:off x="17551400" y="901128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55</xdr:row>
      <xdr:rowOff>10795</xdr:rowOff>
    </xdr:from>
    <xdr:ext cx="249555" cy="262255"/>
    <xdr:sp macro="" textlink="">
      <xdr:nvSpPr>
        <xdr:cNvPr id="808" name="テキスト ボックス 807"/>
        <xdr:cNvSpPr txBox="1"/>
      </xdr:nvSpPr>
      <xdr:spPr>
        <a:xfrm>
          <a:off x="174840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89535</xdr:rowOff>
    </xdr:from>
    <xdr:to>
      <xdr:col>98</xdr:col>
      <xdr:colOff>38100</xdr:colOff>
      <xdr:row>55</xdr:row>
      <xdr:rowOff>18415</xdr:rowOff>
    </xdr:to>
    <xdr:sp macro="" textlink="">
      <xdr:nvSpPr>
        <xdr:cNvPr id="809" name="フローチャート: 判断 808"/>
        <xdr:cNvSpPr/>
      </xdr:nvSpPr>
      <xdr:spPr>
        <a:xfrm>
          <a:off x="16757650" y="9011285"/>
          <a:ext cx="8255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10795</xdr:rowOff>
    </xdr:from>
    <xdr:ext cx="249555" cy="262255"/>
    <xdr:sp macro="" textlink="">
      <xdr:nvSpPr>
        <xdr:cNvPr id="810" name="テキスト ボックス 809"/>
        <xdr:cNvSpPr txBox="1"/>
      </xdr:nvSpPr>
      <xdr:spPr>
        <a:xfrm>
          <a:off x="16683990" y="90976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81280</xdr:rowOff>
    </xdr:from>
    <xdr:ext cx="762000" cy="262255"/>
    <xdr:sp macro="" textlink="">
      <xdr:nvSpPr>
        <xdr:cNvPr id="811" name="テキスト ボックス 810"/>
        <xdr:cNvSpPr txBox="1"/>
      </xdr:nvSpPr>
      <xdr:spPr>
        <a:xfrm>
          <a:off x="197802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167640</xdr:colOff>
      <xdr:row>61</xdr:row>
      <xdr:rowOff>81280</xdr:rowOff>
    </xdr:from>
    <xdr:ext cx="762000" cy="262255"/>
    <xdr:sp macro="" textlink="">
      <xdr:nvSpPr>
        <xdr:cNvPr id="812" name="テキスト ボックス 811"/>
        <xdr:cNvSpPr txBox="1"/>
      </xdr:nvSpPr>
      <xdr:spPr>
        <a:xfrm>
          <a:off x="190271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81280</xdr:rowOff>
    </xdr:from>
    <xdr:ext cx="762000" cy="262255"/>
    <xdr:sp macro="" textlink="">
      <xdr:nvSpPr>
        <xdr:cNvPr id="813" name="テキスト ボックス 812"/>
        <xdr:cNvSpPr txBox="1"/>
      </xdr:nvSpPr>
      <xdr:spPr>
        <a:xfrm>
          <a:off x="1822450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81280</xdr:rowOff>
    </xdr:from>
    <xdr:ext cx="762000" cy="262255"/>
    <xdr:sp macro="" textlink="">
      <xdr:nvSpPr>
        <xdr:cNvPr id="814" name="テキスト ボックス 813"/>
        <xdr:cNvSpPr txBox="1"/>
      </xdr:nvSpPr>
      <xdr:spPr>
        <a:xfrm>
          <a:off x="1743075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167640</xdr:colOff>
      <xdr:row>61</xdr:row>
      <xdr:rowOff>81280</xdr:rowOff>
    </xdr:from>
    <xdr:ext cx="762000" cy="262255"/>
    <xdr:sp macro="" textlink="">
      <xdr:nvSpPr>
        <xdr:cNvPr id="815" name="テキスト ボックス 814"/>
        <xdr:cNvSpPr txBox="1"/>
      </xdr:nvSpPr>
      <xdr:spPr>
        <a:xfrm>
          <a:off x="16626840" y="101587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89535</xdr:rowOff>
    </xdr:from>
    <xdr:to>
      <xdr:col>116</xdr:col>
      <xdr:colOff>114300</xdr:colOff>
      <xdr:row>55</xdr:row>
      <xdr:rowOff>18415</xdr:rowOff>
    </xdr:to>
    <xdr:sp macro="" textlink="">
      <xdr:nvSpPr>
        <xdr:cNvPr id="816" name="楕円 815"/>
        <xdr:cNvSpPr/>
      </xdr:nvSpPr>
      <xdr:spPr>
        <a:xfrm>
          <a:off x="1990090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126365</xdr:rowOff>
    </xdr:from>
    <xdr:ext cx="249555" cy="259080"/>
    <xdr:sp macro="" textlink="">
      <xdr:nvSpPr>
        <xdr:cNvPr id="817" name="前年度繰上充用金該当値テキスト"/>
        <xdr:cNvSpPr txBox="1"/>
      </xdr:nvSpPr>
      <xdr:spPr>
        <a:xfrm>
          <a:off x="20002500" y="88830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89535</xdr:rowOff>
    </xdr:from>
    <xdr:to>
      <xdr:col>112</xdr:col>
      <xdr:colOff>38100</xdr:colOff>
      <xdr:row>55</xdr:row>
      <xdr:rowOff>18415</xdr:rowOff>
    </xdr:to>
    <xdr:sp macro="" textlink="">
      <xdr:nvSpPr>
        <xdr:cNvPr id="818" name="楕円 817"/>
        <xdr:cNvSpPr/>
      </xdr:nvSpPr>
      <xdr:spPr>
        <a:xfrm>
          <a:off x="19157950" y="901128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9555" cy="262255"/>
    <xdr:sp macro="" textlink="">
      <xdr:nvSpPr>
        <xdr:cNvPr id="819" name="テキスト ボックス 818"/>
        <xdr:cNvSpPr txBox="1"/>
      </xdr:nvSpPr>
      <xdr:spPr>
        <a:xfrm>
          <a:off x="1908429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89535</xdr:rowOff>
    </xdr:from>
    <xdr:to>
      <xdr:col>107</xdr:col>
      <xdr:colOff>101600</xdr:colOff>
      <xdr:row>55</xdr:row>
      <xdr:rowOff>18415</xdr:rowOff>
    </xdr:to>
    <xdr:sp macro="" textlink="">
      <xdr:nvSpPr>
        <xdr:cNvPr id="820" name="楕円 819"/>
        <xdr:cNvSpPr/>
      </xdr:nvSpPr>
      <xdr:spPr>
        <a:xfrm>
          <a:off x="1834515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9555" cy="262255"/>
    <xdr:sp macro="" textlink="">
      <xdr:nvSpPr>
        <xdr:cNvPr id="821" name="テキスト ボックス 820"/>
        <xdr:cNvSpPr txBox="1"/>
      </xdr:nvSpPr>
      <xdr:spPr>
        <a:xfrm>
          <a:off x="1829054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89535</xdr:rowOff>
    </xdr:from>
    <xdr:to>
      <xdr:col>102</xdr:col>
      <xdr:colOff>165100</xdr:colOff>
      <xdr:row>55</xdr:row>
      <xdr:rowOff>18415</xdr:rowOff>
    </xdr:to>
    <xdr:sp macro="" textlink="">
      <xdr:nvSpPr>
        <xdr:cNvPr id="822" name="楕円 821"/>
        <xdr:cNvSpPr/>
      </xdr:nvSpPr>
      <xdr:spPr>
        <a:xfrm>
          <a:off x="17551400" y="901128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167640</xdr:colOff>
      <xdr:row>53</xdr:row>
      <xdr:rowOff>36195</xdr:rowOff>
    </xdr:from>
    <xdr:ext cx="249555" cy="262255"/>
    <xdr:sp macro="" textlink="">
      <xdr:nvSpPr>
        <xdr:cNvPr id="823" name="テキスト ボックス 822"/>
        <xdr:cNvSpPr txBox="1"/>
      </xdr:nvSpPr>
      <xdr:spPr>
        <a:xfrm>
          <a:off x="1748409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89535</xdr:rowOff>
    </xdr:from>
    <xdr:to>
      <xdr:col>98</xdr:col>
      <xdr:colOff>38100</xdr:colOff>
      <xdr:row>55</xdr:row>
      <xdr:rowOff>18415</xdr:rowOff>
    </xdr:to>
    <xdr:sp macro="" textlink="">
      <xdr:nvSpPr>
        <xdr:cNvPr id="824" name="楕円 823"/>
        <xdr:cNvSpPr/>
      </xdr:nvSpPr>
      <xdr:spPr>
        <a:xfrm>
          <a:off x="16757650" y="9011285"/>
          <a:ext cx="8255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9555" cy="262255"/>
    <xdr:sp macro="" textlink="">
      <xdr:nvSpPr>
        <xdr:cNvPr id="825" name="テキスト ボックス 824"/>
        <xdr:cNvSpPr txBox="1"/>
      </xdr:nvSpPr>
      <xdr:spPr>
        <a:xfrm>
          <a:off x="16683990" y="879284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685800" y="17272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11200" y="175260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歳出決算総額は、住民一人当たり約422,000円となっている。</a:t>
          </a:r>
          <a:endParaRPr kumimoji="1" lang="ja-JP" altLang="en-US"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総務費の住民一人当たりのコストは、前年度比9,574円（26.8</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）増加し、45,361円となった。財政調整基金積立金や公共施設整備基金積立金等によるものである。</a:t>
          </a:r>
        </a:p>
        <a:p>
          <a:r>
            <a:rPr kumimoji="1" lang="ja-JP" altLang="en-US" sz="1000">
              <a:solidFill>
                <a:schemeClr val="tx1"/>
              </a:solidFill>
              <a:latin typeface="ＭＳ Ｐゴシック"/>
              <a:ea typeface="ＭＳ Ｐゴシック"/>
            </a:rPr>
            <a:t>民生費の住民一人当たりのコストは、前年度比8,295円（4.0</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）増加し、217,536円となった。電力・ガス・食料品等価格高騰緊急支援給付金や子育て世帯応援給付金等によるものである。</a:t>
          </a:r>
        </a:p>
        <a:p>
          <a:r>
            <a:rPr kumimoji="1" lang="ja-JP" altLang="en-US" sz="1000">
              <a:solidFill>
                <a:schemeClr val="tx1"/>
              </a:solidFill>
              <a:latin typeface="ＭＳ Ｐゴシック"/>
              <a:ea typeface="ＭＳ Ｐゴシック"/>
            </a:rPr>
            <a:t>衛生費の住民一人当たりのコストは、前年度比2,595円（7.5</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）減少し、31,871円となった。新型コロナウイルス予防接種事業等によるものである。</a:t>
          </a:r>
        </a:p>
        <a:p>
          <a:r>
            <a:rPr kumimoji="1" lang="ja-JP" altLang="en-US" sz="1000">
              <a:solidFill>
                <a:schemeClr val="tx1"/>
              </a:solidFill>
              <a:latin typeface="ＭＳ Ｐゴシック"/>
              <a:ea typeface="ＭＳ Ｐゴシック"/>
            </a:rPr>
            <a:t>土木費の住民一人当たりのコストは、前年度比6,437円（26.8</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）増加し、30,474円となった。調布都市計画道路３・４・１６号線整備費（岩戸北区間）の物件移転補償や駐車場事業特別会計への建設費繰出金等によるものである。</a:t>
          </a:r>
          <a:endParaRPr kumimoji="1" lang="en-US" altLang="ja-JP"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教育費の住民一人当たりのコストは、前年度比2,214円（4.2</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）増加し、54,580円となった。市民ホール改修工事や第三小学校大規模改修二期工事等によるものである。今後も引き続き小学校の増築工事や中学校の大規模改修を実施するため、増加が見込まれる。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7875" y="1006030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7875" y="10801985"/>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7875" y="11788140"/>
          <a:ext cx="695325" cy="0"/>
        </a:xfrm>
        <a:prstGeom prst="line">
          <a:avLst/>
        </a:prstGeom>
        <a:noFill/>
        <a:ln w="38100">
          <a:solidFill>
            <a:srgbClr val="FF0000"/>
          </a:solidFill>
          <a:round/>
          <a:headEnd/>
          <a:tailEnd/>
        </a:ln>
      </xdr:spPr>
    </xdr:sp>
    <xdr:clientData/>
  </xdr:twoCellAnchor>
  <xdr:twoCellAnchor>
    <xdr:from>
      <xdr:col>1</xdr:col>
      <xdr:colOff>447040</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24890" y="11693525"/>
          <a:ext cx="191135"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102850" y="9598660"/>
          <a:ext cx="5511800" cy="25488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102850" y="9598660"/>
          <a:ext cx="8032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376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85300" y="285750"/>
          <a:ext cx="23495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42140" y="285750"/>
          <a:ext cx="35344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92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543560</xdr:colOff>
      <xdr:row>48</xdr:row>
      <xdr:rowOff>589915</xdr:rowOff>
    </xdr:to>
    <xdr:sp macro="" textlink="" fLocksText="0">
      <xdr:nvSpPr>
        <xdr:cNvPr id="14" name="テキスト ボックス 13"/>
        <xdr:cNvSpPr txBox="1"/>
      </xdr:nvSpPr>
      <xdr:spPr>
        <a:xfrm>
          <a:off x="10264775" y="9930765"/>
          <a:ext cx="5169535" cy="2076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実質収支は20億4,711万２千円（実質収支比率11.8％）となり前年度を下回ったため、単年度収支は２億6,086万円の赤字となった。財政調整基金の取崩額は４億302万１千円のところ、積立額は６億4,898万４千円としたこともあり、実質単年度収支は1,489万７千円の赤字となった。普通交付税や地方消費税交付金などの増による影響が大きい。財政調整基金残高は22億5,113万５千円で、前年度比２億4,596万３千円、12.3％の増となり、特定目的基金等を併せた基金全体での残高は66億8,174万３千円、前年度比11億2,949万２千円、20.3％の増となった。</a:t>
          </a:r>
        </a:p>
        <a:p>
          <a:r>
            <a:rPr kumimoji="1" lang="ja-JP" altLang="en-US" sz="1000">
              <a:latin typeface="ＭＳ ゴシック"/>
              <a:ea typeface="ＭＳ ゴシック"/>
            </a:rPr>
            <a:t>　</a:t>
          </a:r>
          <a:r>
            <a:rPr kumimoji="1" lang="ja-JP" altLang="en-US" sz="1000">
              <a:solidFill>
                <a:sysClr val="windowText" lastClr="000000"/>
              </a:solidFill>
              <a:latin typeface="ＭＳ ゴシック"/>
              <a:ea typeface="ＭＳ ゴシック"/>
            </a:rPr>
            <a:t>今後も、扶助費、繰出金等の社会保障費の増加傾向は続く見込のため、引き続き将来負担の軽減と財政の健全化に努める。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51496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63550" y="6896100"/>
          <a:ext cx="42887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547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963150" y="238125"/>
          <a:ext cx="2286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735560" y="238125"/>
          <a:ext cx="35229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3550" y="657225"/>
          <a:ext cx="403225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582275" y="7247890"/>
          <a:ext cx="556196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一般会計、特別会計ともに黒字となった。</a:t>
          </a:r>
        </a:p>
        <a:p>
          <a:r>
            <a:rPr kumimoji="1" lang="ja-JP" altLang="en-US" sz="1200">
              <a:latin typeface="ＭＳ ゴシック"/>
              <a:ea typeface="ＭＳ ゴシック"/>
            </a:rPr>
            <a:t>　しかし、特別会計については、保険税、保険料で賄わなければならない部分を一般会計が赤字繰出を行うことにより補てんしている。</a:t>
          </a:r>
        </a:p>
        <a:p>
          <a:r>
            <a:rPr kumimoji="1" lang="ja-JP" altLang="en-US" sz="1200">
              <a:latin typeface="ＭＳ ゴシック"/>
              <a:ea typeface="ＭＳ ゴシック"/>
            </a:rPr>
            <a:t>　独立採算の原則からも給付費抑制の取組等を実施するなど、一般会計の負担を減らす必要がある。</a:t>
          </a:r>
        </a:p>
        <a:p>
          <a:r>
            <a:rPr kumimoji="1" lang="ja-JP" altLang="en-US" sz="1200">
              <a:latin typeface="ＭＳ ゴシック"/>
              <a:ea typeface="ＭＳ ゴシック"/>
            </a:rPr>
            <a:t>　また、国民健康保険財政健全化計画に基づき、赤字繰出の解消を目指しているものの、改善の目途がたっていない。</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63550" y="6896100"/>
          <a:ext cx="42887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94360"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94360"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94360"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94360"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94360"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94360"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xdr:cNvSpPr/>
      </xdr:nvSpPr>
      <xdr:spPr>
        <a:xfrm>
          <a:off x="594360"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xdr:cNvSpPr/>
      </xdr:nvSpPr>
      <xdr:spPr>
        <a:xfrm>
          <a:off x="594360"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6001;&#25919;&#37096;/&#36001;&#25919;&#35506;/&#36001;&#25919;&#29366;&#27841;&#36039;&#26009;&#38598;/&#65300;&#36001;&#25919;&#29366;&#27841;&#36039;&#26009;&#38598;/04_&#20462;&#27491;/&#20462;&#27491;&#12304;&#36001;&#25919;&#29366;&#27841;&#36039;&#26009;&#38598;&#12305;_132195_&#29403;&#27743;&#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35980</v>
          </cell>
          <cell r="F3">
            <v>69185</v>
          </cell>
        </row>
        <row r="5">
          <cell r="A5" t="str">
            <v xml:space="preserve"> R01</v>
          </cell>
          <cell r="D5">
            <v>26394</v>
          </cell>
          <cell r="F5">
            <v>70166</v>
          </cell>
        </row>
        <row r="7">
          <cell r="A7" t="str">
            <v xml:space="preserve"> R02</v>
          </cell>
          <cell r="D7">
            <v>22976</v>
          </cell>
          <cell r="F7">
            <v>70329</v>
          </cell>
        </row>
        <row r="9">
          <cell r="A9" t="str">
            <v xml:space="preserve"> R03</v>
          </cell>
          <cell r="D9">
            <v>25026</v>
          </cell>
          <cell r="F9">
            <v>45945</v>
          </cell>
        </row>
        <row r="11">
          <cell r="A11" t="str">
            <v xml:space="preserve"> R04</v>
          </cell>
          <cell r="D11">
            <v>26179</v>
          </cell>
          <cell r="F11">
            <v>44475</v>
          </cell>
        </row>
        <row r="18">
          <cell r="B18" t="str">
            <v>H30</v>
          </cell>
          <cell r="C18" t="str">
            <v>R01</v>
          </cell>
          <cell r="D18" t="str">
            <v>R02</v>
          </cell>
          <cell r="E18" t="str">
            <v>R03</v>
          </cell>
          <cell r="F18" t="str">
            <v>R04</v>
          </cell>
        </row>
        <row r="19">
          <cell r="A19" t="str">
            <v>実質収支額</v>
          </cell>
          <cell r="B19">
            <v>6.7</v>
          </cell>
          <cell r="C19">
            <v>5.83</v>
          </cell>
          <cell r="D19">
            <v>9.7100000000000009</v>
          </cell>
          <cell r="E19">
            <v>13.16</v>
          </cell>
          <cell r="F19">
            <v>11.84</v>
          </cell>
        </row>
        <row r="20">
          <cell r="A20" t="str">
            <v>財政調整基金残高</v>
          </cell>
          <cell r="B20">
            <v>11.99</v>
          </cell>
          <cell r="C20">
            <v>12.02</v>
          </cell>
          <cell r="D20">
            <v>10.8</v>
          </cell>
          <cell r="E20">
            <v>11.43</v>
          </cell>
          <cell r="F20">
            <v>13.02</v>
          </cell>
        </row>
        <row r="21">
          <cell r="A21" t="str">
            <v>実質単年度収支</v>
          </cell>
          <cell r="B21">
            <v>0.5</v>
          </cell>
          <cell r="C21">
            <v>-0.89</v>
          </cell>
          <cell r="D21">
            <v>3.57</v>
          </cell>
          <cell r="E21">
            <v>5.46</v>
          </cell>
          <cell r="F21">
            <v>-0.09</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1.27</v>
          </cell>
          <cell r="D27" t="e">
            <v>#N/A</v>
          </cell>
          <cell r="E27">
            <v>1.53</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駐車場事業特別会計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0.01</v>
          </cell>
          <cell r="D32" t="e">
            <v>#N/A</v>
          </cell>
          <cell r="E32">
            <v>0.01</v>
          </cell>
          <cell r="F32" t="e">
            <v>#N/A</v>
          </cell>
          <cell r="G32">
            <v>0.03</v>
          </cell>
          <cell r="H32" t="e">
            <v>#N/A</v>
          </cell>
          <cell r="I32">
            <v>0</v>
          </cell>
          <cell r="J32" t="e">
            <v>#N/A</v>
          </cell>
          <cell r="K32">
            <v>0.14000000000000001</v>
          </cell>
        </row>
        <row r="33">
          <cell r="A33" t="str">
            <v>介護保険特別会計</v>
          </cell>
          <cell r="B33" t="e">
            <v>#N/A</v>
          </cell>
          <cell r="C33">
            <v>1.01</v>
          </cell>
          <cell r="D33" t="e">
            <v>#N/A</v>
          </cell>
          <cell r="E33">
            <v>0.89</v>
          </cell>
          <cell r="F33" t="e">
            <v>#N/A</v>
          </cell>
          <cell r="G33">
            <v>1.5</v>
          </cell>
          <cell r="H33" t="e">
            <v>#N/A</v>
          </cell>
          <cell r="I33">
            <v>1.1399999999999999</v>
          </cell>
          <cell r="J33" t="e">
            <v>#N/A</v>
          </cell>
          <cell r="K33">
            <v>0.68</v>
          </cell>
        </row>
        <row r="34">
          <cell r="A34" t="str">
            <v>国民健康保険特別会計</v>
          </cell>
          <cell r="B34" t="e">
            <v>#N/A</v>
          </cell>
          <cell r="C34">
            <v>0.5</v>
          </cell>
          <cell r="D34" t="e">
            <v>#N/A</v>
          </cell>
          <cell r="E34">
            <v>0.23</v>
          </cell>
          <cell r="F34" t="e">
            <v>#N/A</v>
          </cell>
          <cell r="G34">
            <v>0.28999999999999998</v>
          </cell>
          <cell r="H34" t="e">
            <v>#N/A</v>
          </cell>
          <cell r="I34">
            <v>0.54</v>
          </cell>
          <cell r="J34" t="e">
            <v>#N/A</v>
          </cell>
          <cell r="K34">
            <v>0.72</v>
          </cell>
        </row>
        <row r="35">
          <cell r="A35" t="str">
            <v>下水道事業会計</v>
          </cell>
          <cell r="B35" t="e">
            <v>#VALUE!</v>
          </cell>
          <cell r="C35" t="e">
            <v>#VALUE!</v>
          </cell>
          <cell r="D35" t="e">
            <v>#VALUE!</v>
          </cell>
          <cell r="E35" t="e">
            <v>#VALUE!</v>
          </cell>
          <cell r="F35" t="e">
            <v>#N/A</v>
          </cell>
          <cell r="G35">
            <v>1.5</v>
          </cell>
          <cell r="H35" t="e">
            <v>#N/A</v>
          </cell>
          <cell r="I35">
            <v>1.45</v>
          </cell>
          <cell r="J35" t="e">
            <v>#N/A</v>
          </cell>
          <cell r="K35">
            <v>1.44</v>
          </cell>
        </row>
        <row r="36">
          <cell r="A36" t="str">
            <v>一般会計</v>
          </cell>
          <cell r="B36" t="e">
            <v>#N/A</v>
          </cell>
          <cell r="C36">
            <v>6.69</v>
          </cell>
          <cell r="D36" t="e">
            <v>#N/A</v>
          </cell>
          <cell r="E36">
            <v>5.83</v>
          </cell>
          <cell r="F36" t="e">
            <v>#N/A</v>
          </cell>
          <cell r="G36">
            <v>9.7100000000000009</v>
          </cell>
          <cell r="H36" t="e">
            <v>#N/A</v>
          </cell>
          <cell r="I36">
            <v>13.16</v>
          </cell>
          <cell r="J36" t="e">
            <v>#N/A</v>
          </cell>
          <cell r="K36">
            <v>11.83</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1891</v>
          </cell>
          <cell r="G42">
            <v>1791</v>
          </cell>
          <cell r="J42">
            <v>1606</v>
          </cell>
          <cell r="M42">
            <v>1599</v>
          </cell>
          <cell r="P42">
            <v>1596</v>
          </cell>
        </row>
        <row r="43">
          <cell r="A43" t="str">
            <v>一時借入金の利子</v>
          </cell>
          <cell r="B43" t="str">
            <v>-</v>
          </cell>
          <cell r="E43" t="str">
            <v>-</v>
          </cell>
          <cell r="H43" t="str">
            <v>-</v>
          </cell>
          <cell r="K43" t="str">
            <v>-</v>
          </cell>
          <cell r="N43" t="str">
            <v>-</v>
          </cell>
        </row>
        <row r="44">
          <cell r="A44" t="str">
            <v>債務負担行為に基づく支出額</v>
          </cell>
          <cell r="B44">
            <v>35</v>
          </cell>
          <cell r="E44">
            <v>34</v>
          </cell>
          <cell r="H44">
            <v>33</v>
          </cell>
          <cell r="K44">
            <v>24</v>
          </cell>
          <cell r="N44">
            <v>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235</v>
          </cell>
          <cell r="E46">
            <v>216</v>
          </cell>
          <cell r="H46">
            <v>83</v>
          </cell>
          <cell r="K46">
            <v>88</v>
          </cell>
          <cell r="N46">
            <v>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1905</v>
          </cell>
          <cell r="E49">
            <v>1797</v>
          </cell>
          <cell r="H49">
            <v>1694</v>
          </cell>
          <cell r="K49">
            <v>1691</v>
          </cell>
          <cell r="N49">
            <v>1649</v>
          </cell>
        </row>
        <row r="50">
          <cell r="A50" t="str">
            <v>実質公債費比率の分子</v>
          </cell>
          <cell r="B50" t="e">
            <v>#N/A</v>
          </cell>
          <cell r="C50">
            <v>284</v>
          </cell>
          <cell r="D50" t="e">
            <v>#N/A</v>
          </cell>
          <cell r="E50" t="e">
            <v>#N/A</v>
          </cell>
          <cell r="F50">
            <v>256</v>
          </cell>
          <cell r="G50" t="e">
            <v>#N/A</v>
          </cell>
          <cell r="H50" t="e">
            <v>#N/A</v>
          </cell>
          <cell r="I50">
            <v>204</v>
          </cell>
          <cell r="J50" t="e">
            <v>#N/A</v>
          </cell>
          <cell r="K50" t="e">
            <v>#N/A</v>
          </cell>
          <cell r="L50">
            <v>204</v>
          </cell>
          <cell r="M50" t="e">
            <v>#N/A</v>
          </cell>
          <cell r="N50" t="e">
            <v>#N/A</v>
          </cell>
          <cell r="O50">
            <v>145</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16879</v>
          </cell>
          <cell r="G56">
            <v>16896</v>
          </cell>
          <cell r="J56">
            <v>16821</v>
          </cell>
          <cell r="M56">
            <v>16862</v>
          </cell>
          <cell r="P56">
            <v>16286</v>
          </cell>
        </row>
        <row r="57">
          <cell r="A57" t="str">
            <v>充当可能特定歳入</v>
          </cell>
          <cell r="D57">
            <v>3951</v>
          </cell>
          <cell r="G57">
            <v>3753</v>
          </cell>
          <cell r="J57">
            <v>2978</v>
          </cell>
          <cell r="M57">
            <v>2364</v>
          </cell>
          <cell r="P57">
            <v>1763</v>
          </cell>
        </row>
        <row r="58">
          <cell r="A58" t="str">
            <v>充当可能基金</v>
          </cell>
          <cell r="D58">
            <v>4488</v>
          </cell>
          <cell r="G58">
            <v>4915</v>
          </cell>
          <cell r="J58">
            <v>5043</v>
          </cell>
          <cell r="M58">
            <v>6045</v>
          </cell>
          <cell r="P58">
            <v>7374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4358</v>
          </cell>
          <cell r="E62">
            <v>4362</v>
          </cell>
          <cell r="H62">
            <v>4342</v>
          </cell>
          <cell r="K62">
            <v>4176</v>
          </cell>
          <cell r="N62">
            <v>4102</v>
          </cell>
        </row>
        <row r="63">
          <cell r="A63" t="str">
            <v>組合等負担等見込額</v>
          </cell>
          <cell r="B63">
            <v>193</v>
          </cell>
          <cell r="E63">
            <v>167</v>
          </cell>
          <cell r="H63">
            <v>147</v>
          </cell>
          <cell r="K63">
            <v>134</v>
          </cell>
          <cell r="N63">
            <v>121</v>
          </cell>
        </row>
        <row r="64">
          <cell r="A64" t="str">
            <v>公営企業債等繰入見込額</v>
          </cell>
          <cell r="B64">
            <v>3210</v>
          </cell>
          <cell r="E64">
            <v>3080</v>
          </cell>
          <cell r="H64">
            <v>2332</v>
          </cell>
          <cell r="K64">
            <v>1808</v>
          </cell>
          <cell r="N64">
            <v>1166</v>
          </cell>
        </row>
        <row r="65">
          <cell r="A65" t="str">
            <v>債務負担行為に基づく支出予定額</v>
          </cell>
          <cell r="B65">
            <v>83</v>
          </cell>
          <cell r="E65">
            <v>53</v>
          </cell>
          <cell r="H65">
            <v>22</v>
          </cell>
          <cell r="K65">
            <v>1</v>
          </cell>
          <cell r="N65">
            <v>53</v>
          </cell>
        </row>
        <row r="66">
          <cell r="A66" t="str">
            <v>一般会計等に係る地方債の現在高</v>
          </cell>
          <cell r="B66">
            <v>19503</v>
          </cell>
          <cell r="E66">
            <v>19341</v>
          </cell>
          <cell r="H66">
            <v>18950</v>
          </cell>
          <cell r="K66">
            <v>18427</v>
          </cell>
          <cell r="N66">
            <v>17806</v>
          </cell>
        </row>
        <row r="67">
          <cell r="A67" t="str">
            <v>将来負担比率の分子</v>
          </cell>
          <cell r="B67" t="e">
            <v>#N/A</v>
          </cell>
          <cell r="C67">
            <v>2029</v>
          </cell>
          <cell r="D67" t="e">
            <v>#N/A</v>
          </cell>
          <cell r="E67" t="e">
            <v>#N/A</v>
          </cell>
          <cell r="F67">
            <v>1439</v>
          </cell>
          <cell r="G67" t="e">
            <v>#N/A</v>
          </cell>
          <cell r="H67" t="e">
            <v>#N/A</v>
          </cell>
          <cell r="I67">
            <v>952</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1767</v>
          </cell>
          <cell r="C72">
            <v>2005</v>
          </cell>
          <cell r="D72">
            <v>2251</v>
          </cell>
        </row>
        <row r="73">
          <cell r="A73" t="str">
            <v>減債基金</v>
          </cell>
          <cell r="B73">
            <v>0</v>
          </cell>
          <cell r="C73">
            <v>0</v>
          </cell>
          <cell r="D73">
            <v>0</v>
          </cell>
        </row>
        <row r="74">
          <cell r="A74" t="str">
            <v>その他特定目的基金</v>
          </cell>
          <cell r="B74">
            <v>2945</v>
          </cell>
          <cell r="C74">
            <v>3547</v>
          </cell>
          <cell r="D74">
            <v>4430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B1" s="352" t="s">
        <v>47</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44"/>
      <c r="DK1" s="44"/>
      <c r="DL1" s="44"/>
      <c r="DM1" s="44"/>
      <c r="DN1" s="44"/>
      <c r="DO1" s="44"/>
    </row>
    <row r="2" spans="1:119" ht="24" thickBot="1" x14ac:dyDescent="0.25">
      <c r="B2" s="45" t="s">
        <v>48</v>
      </c>
      <c r="C2" s="45"/>
      <c r="D2" s="46"/>
    </row>
    <row r="3" spans="1:119" ht="18.75" customHeight="1" thickBot="1" x14ac:dyDescent="0.25">
      <c r="A3" s="44"/>
      <c r="B3" s="353" t="s">
        <v>49</v>
      </c>
      <c r="C3" s="354"/>
      <c r="D3" s="354"/>
      <c r="E3" s="355"/>
      <c r="F3" s="355"/>
      <c r="G3" s="355"/>
      <c r="H3" s="355"/>
      <c r="I3" s="355"/>
      <c r="J3" s="355"/>
      <c r="K3" s="355"/>
      <c r="L3" s="355" t="s">
        <v>50</v>
      </c>
      <c r="M3" s="355"/>
      <c r="N3" s="355"/>
      <c r="O3" s="355"/>
      <c r="P3" s="355"/>
      <c r="Q3" s="355"/>
      <c r="R3" s="362"/>
      <c r="S3" s="362"/>
      <c r="T3" s="362"/>
      <c r="U3" s="362"/>
      <c r="V3" s="363"/>
      <c r="W3" s="337" t="s">
        <v>51</v>
      </c>
      <c r="X3" s="338"/>
      <c r="Y3" s="338"/>
      <c r="Z3" s="338"/>
      <c r="AA3" s="338"/>
      <c r="AB3" s="354"/>
      <c r="AC3" s="362" t="s">
        <v>52</v>
      </c>
      <c r="AD3" s="338"/>
      <c r="AE3" s="338"/>
      <c r="AF3" s="338"/>
      <c r="AG3" s="338"/>
      <c r="AH3" s="338"/>
      <c r="AI3" s="338"/>
      <c r="AJ3" s="338"/>
      <c r="AK3" s="338"/>
      <c r="AL3" s="339"/>
      <c r="AM3" s="337" t="s">
        <v>53</v>
      </c>
      <c r="AN3" s="338"/>
      <c r="AO3" s="338"/>
      <c r="AP3" s="338"/>
      <c r="AQ3" s="338"/>
      <c r="AR3" s="338"/>
      <c r="AS3" s="338"/>
      <c r="AT3" s="338"/>
      <c r="AU3" s="338"/>
      <c r="AV3" s="338"/>
      <c r="AW3" s="338"/>
      <c r="AX3" s="339"/>
      <c r="AY3" s="374" t="s">
        <v>0</v>
      </c>
      <c r="AZ3" s="375"/>
      <c r="BA3" s="375"/>
      <c r="BB3" s="375"/>
      <c r="BC3" s="375"/>
      <c r="BD3" s="375"/>
      <c r="BE3" s="375"/>
      <c r="BF3" s="375"/>
      <c r="BG3" s="375"/>
      <c r="BH3" s="375"/>
      <c r="BI3" s="375"/>
      <c r="BJ3" s="375"/>
      <c r="BK3" s="375"/>
      <c r="BL3" s="375"/>
      <c r="BM3" s="376"/>
      <c r="BN3" s="337" t="s">
        <v>54</v>
      </c>
      <c r="BO3" s="338"/>
      <c r="BP3" s="338"/>
      <c r="BQ3" s="338"/>
      <c r="BR3" s="338"/>
      <c r="BS3" s="338"/>
      <c r="BT3" s="338"/>
      <c r="BU3" s="339"/>
      <c r="BV3" s="337" t="s">
        <v>55</v>
      </c>
      <c r="BW3" s="338"/>
      <c r="BX3" s="338"/>
      <c r="BY3" s="338"/>
      <c r="BZ3" s="338"/>
      <c r="CA3" s="338"/>
      <c r="CB3" s="338"/>
      <c r="CC3" s="339"/>
      <c r="CD3" s="374" t="s">
        <v>0</v>
      </c>
      <c r="CE3" s="375"/>
      <c r="CF3" s="375"/>
      <c r="CG3" s="375"/>
      <c r="CH3" s="375"/>
      <c r="CI3" s="375"/>
      <c r="CJ3" s="375"/>
      <c r="CK3" s="375"/>
      <c r="CL3" s="375"/>
      <c r="CM3" s="375"/>
      <c r="CN3" s="375"/>
      <c r="CO3" s="375"/>
      <c r="CP3" s="375"/>
      <c r="CQ3" s="375"/>
      <c r="CR3" s="375"/>
      <c r="CS3" s="376"/>
      <c r="CT3" s="337" t="s">
        <v>56</v>
      </c>
      <c r="CU3" s="338"/>
      <c r="CV3" s="338"/>
      <c r="CW3" s="338"/>
      <c r="CX3" s="338"/>
      <c r="CY3" s="338"/>
      <c r="CZ3" s="338"/>
      <c r="DA3" s="339"/>
      <c r="DB3" s="337" t="s">
        <v>57</v>
      </c>
      <c r="DC3" s="338"/>
      <c r="DD3" s="338"/>
      <c r="DE3" s="338"/>
      <c r="DF3" s="338"/>
      <c r="DG3" s="338"/>
      <c r="DH3" s="338"/>
      <c r="DI3" s="339"/>
    </row>
    <row r="4" spans="1:119" ht="18.75" customHeight="1" x14ac:dyDescent="0.2">
      <c r="A4" s="44"/>
      <c r="B4" s="356"/>
      <c r="C4" s="357"/>
      <c r="D4" s="357"/>
      <c r="E4" s="358"/>
      <c r="F4" s="358"/>
      <c r="G4" s="358"/>
      <c r="H4" s="358"/>
      <c r="I4" s="358"/>
      <c r="J4" s="358"/>
      <c r="K4" s="358"/>
      <c r="L4" s="358"/>
      <c r="M4" s="358"/>
      <c r="N4" s="358"/>
      <c r="O4" s="358"/>
      <c r="P4" s="358"/>
      <c r="Q4" s="358"/>
      <c r="R4" s="364"/>
      <c r="S4" s="364"/>
      <c r="T4" s="364"/>
      <c r="U4" s="364"/>
      <c r="V4" s="365"/>
      <c r="W4" s="368"/>
      <c r="X4" s="369"/>
      <c r="Y4" s="369"/>
      <c r="Z4" s="369"/>
      <c r="AA4" s="369"/>
      <c r="AB4" s="357"/>
      <c r="AC4" s="364"/>
      <c r="AD4" s="369"/>
      <c r="AE4" s="369"/>
      <c r="AF4" s="369"/>
      <c r="AG4" s="369"/>
      <c r="AH4" s="369"/>
      <c r="AI4" s="369"/>
      <c r="AJ4" s="369"/>
      <c r="AK4" s="369"/>
      <c r="AL4" s="372"/>
      <c r="AM4" s="370"/>
      <c r="AN4" s="371"/>
      <c r="AO4" s="371"/>
      <c r="AP4" s="371"/>
      <c r="AQ4" s="371"/>
      <c r="AR4" s="371"/>
      <c r="AS4" s="371"/>
      <c r="AT4" s="371"/>
      <c r="AU4" s="371"/>
      <c r="AV4" s="371"/>
      <c r="AW4" s="371"/>
      <c r="AX4" s="373"/>
      <c r="AY4" s="340" t="s">
        <v>58</v>
      </c>
      <c r="AZ4" s="341"/>
      <c r="BA4" s="341"/>
      <c r="BB4" s="341"/>
      <c r="BC4" s="341"/>
      <c r="BD4" s="341"/>
      <c r="BE4" s="341"/>
      <c r="BF4" s="341"/>
      <c r="BG4" s="341"/>
      <c r="BH4" s="341"/>
      <c r="BI4" s="341"/>
      <c r="BJ4" s="341"/>
      <c r="BK4" s="341"/>
      <c r="BL4" s="341"/>
      <c r="BM4" s="342"/>
      <c r="BN4" s="343">
        <v>37179103</v>
      </c>
      <c r="BO4" s="344"/>
      <c r="BP4" s="344"/>
      <c r="BQ4" s="344"/>
      <c r="BR4" s="344"/>
      <c r="BS4" s="344"/>
      <c r="BT4" s="344"/>
      <c r="BU4" s="345"/>
      <c r="BV4" s="343">
        <v>35786216</v>
      </c>
      <c r="BW4" s="344"/>
      <c r="BX4" s="344"/>
      <c r="BY4" s="344"/>
      <c r="BZ4" s="344"/>
      <c r="CA4" s="344"/>
      <c r="CB4" s="344"/>
      <c r="CC4" s="345"/>
      <c r="CD4" s="346" t="s">
        <v>59</v>
      </c>
      <c r="CE4" s="347"/>
      <c r="CF4" s="347"/>
      <c r="CG4" s="347"/>
      <c r="CH4" s="347"/>
      <c r="CI4" s="347"/>
      <c r="CJ4" s="347"/>
      <c r="CK4" s="347"/>
      <c r="CL4" s="347"/>
      <c r="CM4" s="347"/>
      <c r="CN4" s="347"/>
      <c r="CO4" s="347"/>
      <c r="CP4" s="347"/>
      <c r="CQ4" s="347"/>
      <c r="CR4" s="347"/>
      <c r="CS4" s="348"/>
      <c r="CT4" s="349">
        <v>11.8</v>
      </c>
      <c r="CU4" s="350"/>
      <c r="CV4" s="350"/>
      <c r="CW4" s="350"/>
      <c r="CX4" s="350"/>
      <c r="CY4" s="350"/>
      <c r="CZ4" s="350"/>
      <c r="DA4" s="351"/>
      <c r="DB4" s="349">
        <v>13.2</v>
      </c>
      <c r="DC4" s="350"/>
      <c r="DD4" s="350"/>
      <c r="DE4" s="350"/>
      <c r="DF4" s="350"/>
      <c r="DG4" s="350"/>
      <c r="DH4" s="350"/>
      <c r="DI4" s="351"/>
    </row>
    <row r="5" spans="1:119" ht="18.75" customHeight="1" x14ac:dyDescent="0.2">
      <c r="A5" s="44"/>
      <c r="B5" s="359"/>
      <c r="C5" s="360"/>
      <c r="D5" s="360"/>
      <c r="E5" s="361"/>
      <c r="F5" s="361"/>
      <c r="G5" s="361"/>
      <c r="H5" s="361"/>
      <c r="I5" s="361"/>
      <c r="J5" s="361"/>
      <c r="K5" s="361"/>
      <c r="L5" s="361"/>
      <c r="M5" s="361"/>
      <c r="N5" s="361"/>
      <c r="O5" s="361"/>
      <c r="P5" s="361"/>
      <c r="Q5" s="361"/>
      <c r="R5" s="366"/>
      <c r="S5" s="366"/>
      <c r="T5" s="366"/>
      <c r="U5" s="366"/>
      <c r="V5" s="367"/>
      <c r="W5" s="370"/>
      <c r="X5" s="371"/>
      <c r="Y5" s="371"/>
      <c r="Z5" s="371"/>
      <c r="AA5" s="371"/>
      <c r="AB5" s="360"/>
      <c r="AC5" s="366"/>
      <c r="AD5" s="371"/>
      <c r="AE5" s="371"/>
      <c r="AF5" s="371"/>
      <c r="AG5" s="371"/>
      <c r="AH5" s="371"/>
      <c r="AI5" s="371"/>
      <c r="AJ5" s="371"/>
      <c r="AK5" s="371"/>
      <c r="AL5" s="373"/>
      <c r="AM5" s="409" t="s">
        <v>60</v>
      </c>
      <c r="AN5" s="410"/>
      <c r="AO5" s="410"/>
      <c r="AP5" s="410"/>
      <c r="AQ5" s="410"/>
      <c r="AR5" s="410"/>
      <c r="AS5" s="410"/>
      <c r="AT5" s="411"/>
      <c r="AU5" s="412" t="s">
        <v>61</v>
      </c>
      <c r="AV5" s="413"/>
      <c r="AW5" s="413"/>
      <c r="AX5" s="413"/>
      <c r="AY5" s="414" t="s">
        <v>62</v>
      </c>
      <c r="AZ5" s="415"/>
      <c r="BA5" s="415"/>
      <c r="BB5" s="415"/>
      <c r="BC5" s="415"/>
      <c r="BD5" s="415"/>
      <c r="BE5" s="415"/>
      <c r="BF5" s="415"/>
      <c r="BG5" s="415"/>
      <c r="BH5" s="415"/>
      <c r="BI5" s="415"/>
      <c r="BJ5" s="415"/>
      <c r="BK5" s="415"/>
      <c r="BL5" s="415"/>
      <c r="BM5" s="416"/>
      <c r="BN5" s="380">
        <v>34955048</v>
      </c>
      <c r="BO5" s="381"/>
      <c r="BP5" s="381"/>
      <c r="BQ5" s="381"/>
      <c r="BR5" s="381"/>
      <c r="BS5" s="381"/>
      <c r="BT5" s="381"/>
      <c r="BU5" s="382"/>
      <c r="BV5" s="380">
        <v>33225209</v>
      </c>
      <c r="BW5" s="381"/>
      <c r="BX5" s="381"/>
      <c r="BY5" s="381"/>
      <c r="BZ5" s="381"/>
      <c r="CA5" s="381"/>
      <c r="CB5" s="381"/>
      <c r="CC5" s="382"/>
      <c r="CD5" s="383" t="s">
        <v>63</v>
      </c>
      <c r="CE5" s="384"/>
      <c r="CF5" s="384"/>
      <c r="CG5" s="384"/>
      <c r="CH5" s="384"/>
      <c r="CI5" s="384"/>
      <c r="CJ5" s="384"/>
      <c r="CK5" s="384"/>
      <c r="CL5" s="384"/>
      <c r="CM5" s="384"/>
      <c r="CN5" s="384"/>
      <c r="CO5" s="384"/>
      <c r="CP5" s="384"/>
      <c r="CQ5" s="384"/>
      <c r="CR5" s="384"/>
      <c r="CS5" s="385"/>
      <c r="CT5" s="377">
        <v>85.4</v>
      </c>
      <c r="CU5" s="378"/>
      <c r="CV5" s="378"/>
      <c r="CW5" s="378"/>
      <c r="CX5" s="378"/>
      <c r="CY5" s="378"/>
      <c r="CZ5" s="378"/>
      <c r="DA5" s="379"/>
      <c r="DB5" s="377">
        <v>87.7</v>
      </c>
      <c r="DC5" s="378"/>
      <c r="DD5" s="378"/>
      <c r="DE5" s="378"/>
      <c r="DF5" s="378"/>
      <c r="DG5" s="378"/>
      <c r="DH5" s="378"/>
      <c r="DI5" s="379"/>
    </row>
    <row r="6" spans="1:119" ht="18.75" customHeight="1" x14ac:dyDescent="0.2">
      <c r="A6" s="44"/>
      <c r="B6" s="386" t="s">
        <v>64</v>
      </c>
      <c r="C6" s="387"/>
      <c r="D6" s="387"/>
      <c r="E6" s="388"/>
      <c r="F6" s="388"/>
      <c r="G6" s="388"/>
      <c r="H6" s="388"/>
      <c r="I6" s="388"/>
      <c r="J6" s="388"/>
      <c r="K6" s="388"/>
      <c r="L6" s="388" t="s">
        <v>65</v>
      </c>
      <c r="M6" s="388"/>
      <c r="N6" s="388"/>
      <c r="O6" s="388"/>
      <c r="P6" s="388"/>
      <c r="Q6" s="388"/>
      <c r="R6" s="392"/>
      <c r="S6" s="392"/>
      <c r="T6" s="392"/>
      <c r="U6" s="392"/>
      <c r="V6" s="393"/>
      <c r="W6" s="396" t="s">
        <v>66</v>
      </c>
      <c r="X6" s="397"/>
      <c r="Y6" s="397"/>
      <c r="Z6" s="397"/>
      <c r="AA6" s="397"/>
      <c r="AB6" s="387"/>
      <c r="AC6" s="400" t="s">
        <v>67</v>
      </c>
      <c r="AD6" s="401"/>
      <c r="AE6" s="401"/>
      <c r="AF6" s="401"/>
      <c r="AG6" s="401"/>
      <c r="AH6" s="401"/>
      <c r="AI6" s="401"/>
      <c r="AJ6" s="401"/>
      <c r="AK6" s="401"/>
      <c r="AL6" s="402"/>
      <c r="AM6" s="409" t="s">
        <v>68</v>
      </c>
      <c r="AN6" s="410"/>
      <c r="AO6" s="410"/>
      <c r="AP6" s="410"/>
      <c r="AQ6" s="410"/>
      <c r="AR6" s="410"/>
      <c r="AS6" s="410"/>
      <c r="AT6" s="411"/>
      <c r="AU6" s="412" t="s">
        <v>69</v>
      </c>
      <c r="AV6" s="413"/>
      <c r="AW6" s="413"/>
      <c r="AX6" s="413"/>
      <c r="AY6" s="414" t="s">
        <v>70</v>
      </c>
      <c r="AZ6" s="415"/>
      <c r="BA6" s="415"/>
      <c r="BB6" s="415"/>
      <c r="BC6" s="415"/>
      <c r="BD6" s="415"/>
      <c r="BE6" s="415"/>
      <c r="BF6" s="415"/>
      <c r="BG6" s="415"/>
      <c r="BH6" s="415"/>
      <c r="BI6" s="415"/>
      <c r="BJ6" s="415"/>
      <c r="BK6" s="415"/>
      <c r="BL6" s="415"/>
      <c r="BM6" s="416"/>
      <c r="BN6" s="380">
        <v>2224055</v>
      </c>
      <c r="BO6" s="381"/>
      <c r="BP6" s="381"/>
      <c r="BQ6" s="381"/>
      <c r="BR6" s="381"/>
      <c r="BS6" s="381"/>
      <c r="BT6" s="381"/>
      <c r="BU6" s="382"/>
      <c r="BV6" s="380">
        <v>2561007</v>
      </c>
      <c r="BW6" s="381"/>
      <c r="BX6" s="381"/>
      <c r="BY6" s="381"/>
      <c r="BZ6" s="381"/>
      <c r="CA6" s="381"/>
      <c r="CB6" s="381"/>
      <c r="CC6" s="382"/>
      <c r="CD6" s="383" t="s">
        <v>71</v>
      </c>
      <c r="CE6" s="384"/>
      <c r="CF6" s="384"/>
      <c r="CG6" s="384"/>
      <c r="CH6" s="384"/>
      <c r="CI6" s="384"/>
      <c r="CJ6" s="384"/>
      <c r="CK6" s="384"/>
      <c r="CL6" s="384"/>
      <c r="CM6" s="384"/>
      <c r="CN6" s="384"/>
      <c r="CO6" s="384"/>
      <c r="CP6" s="384"/>
      <c r="CQ6" s="384"/>
      <c r="CR6" s="384"/>
      <c r="CS6" s="385"/>
      <c r="CT6" s="417">
        <v>86.9</v>
      </c>
      <c r="CU6" s="418"/>
      <c r="CV6" s="418"/>
      <c r="CW6" s="418"/>
      <c r="CX6" s="418"/>
      <c r="CY6" s="418"/>
      <c r="CZ6" s="418"/>
      <c r="DA6" s="419"/>
      <c r="DB6" s="417">
        <v>90.3</v>
      </c>
      <c r="DC6" s="418"/>
      <c r="DD6" s="418"/>
      <c r="DE6" s="418"/>
      <c r="DF6" s="418"/>
      <c r="DG6" s="418"/>
      <c r="DH6" s="418"/>
      <c r="DI6" s="419"/>
    </row>
    <row r="7" spans="1:119" ht="18.75" customHeight="1" x14ac:dyDescent="0.2">
      <c r="A7" s="44"/>
      <c r="B7" s="356"/>
      <c r="C7" s="357"/>
      <c r="D7" s="357"/>
      <c r="E7" s="358"/>
      <c r="F7" s="358"/>
      <c r="G7" s="358"/>
      <c r="H7" s="358"/>
      <c r="I7" s="358"/>
      <c r="J7" s="358"/>
      <c r="K7" s="358"/>
      <c r="L7" s="358"/>
      <c r="M7" s="358"/>
      <c r="N7" s="358"/>
      <c r="O7" s="358"/>
      <c r="P7" s="358"/>
      <c r="Q7" s="358"/>
      <c r="R7" s="364"/>
      <c r="S7" s="364"/>
      <c r="T7" s="364"/>
      <c r="U7" s="364"/>
      <c r="V7" s="365"/>
      <c r="W7" s="368"/>
      <c r="X7" s="369"/>
      <c r="Y7" s="369"/>
      <c r="Z7" s="369"/>
      <c r="AA7" s="369"/>
      <c r="AB7" s="357"/>
      <c r="AC7" s="403"/>
      <c r="AD7" s="404"/>
      <c r="AE7" s="404"/>
      <c r="AF7" s="404"/>
      <c r="AG7" s="404"/>
      <c r="AH7" s="404"/>
      <c r="AI7" s="404"/>
      <c r="AJ7" s="404"/>
      <c r="AK7" s="404"/>
      <c r="AL7" s="405"/>
      <c r="AM7" s="409" t="s">
        <v>72</v>
      </c>
      <c r="AN7" s="410"/>
      <c r="AO7" s="410"/>
      <c r="AP7" s="410"/>
      <c r="AQ7" s="410"/>
      <c r="AR7" s="410"/>
      <c r="AS7" s="410"/>
      <c r="AT7" s="411"/>
      <c r="AU7" s="412" t="s">
        <v>73</v>
      </c>
      <c r="AV7" s="413"/>
      <c r="AW7" s="413"/>
      <c r="AX7" s="413"/>
      <c r="AY7" s="414" t="s">
        <v>74</v>
      </c>
      <c r="AZ7" s="415"/>
      <c r="BA7" s="415"/>
      <c r="BB7" s="415"/>
      <c r="BC7" s="415"/>
      <c r="BD7" s="415"/>
      <c r="BE7" s="415"/>
      <c r="BF7" s="415"/>
      <c r="BG7" s="415"/>
      <c r="BH7" s="415"/>
      <c r="BI7" s="415"/>
      <c r="BJ7" s="415"/>
      <c r="BK7" s="415"/>
      <c r="BL7" s="415"/>
      <c r="BM7" s="416"/>
      <c r="BN7" s="380">
        <v>176943</v>
      </c>
      <c r="BO7" s="381"/>
      <c r="BP7" s="381"/>
      <c r="BQ7" s="381"/>
      <c r="BR7" s="381"/>
      <c r="BS7" s="381"/>
      <c r="BT7" s="381"/>
      <c r="BU7" s="382"/>
      <c r="BV7" s="380">
        <v>253035</v>
      </c>
      <c r="BW7" s="381"/>
      <c r="BX7" s="381"/>
      <c r="BY7" s="381"/>
      <c r="BZ7" s="381"/>
      <c r="CA7" s="381"/>
      <c r="CB7" s="381"/>
      <c r="CC7" s="382"/>
      <c r="CD7" s="383" t="s">
        <v>75</v>
      </c>
      <c r="CE7" s="384"/>
      <c r="CF7" s="384"/>
      <c r="CG7" s="384"/>
      <c r="CH7" s="384"/>
      <c r="CI7" s="384"/>
      <c r="CJ7" s="384"/>
      <c r="CK7" s="384"/>
      <c r="CL7" s="384"/>
      <c r="CM7" s="384"/>
      <c r="CN7" s="384"/>
      <c r="CO7" s="384"/>
      <c r="CP7" s="384"/>
      <c r="CQ7" s="384"/>
      <c r="CR7" s="384"/>
      <c r="CS7" s="385"/>
      <c r="CT7" s="380">
        <v>17295242</v>
      </c>
      <c r="CU7" s="381"/>
      <c r="CV7" s="381"/>
      <c r="CW7" s="381"/>
      <c r="CX7" s="381"/>
      <c r="CY7" s="381"/>
      <c r="CZ7" s="381"/>
      <c r="DA7" s="382"/>
      <c r="DB7" s="380">
        <v>17535836</v>
      </c>
      <c r="DC7" s="381"/>
      <c r="DD7" s="381"/>
      <c r="DE7" s="381"/>
      <c r="DF7" s="381"/>
      <c r="DG7" s="381"/>
      <c r="DH7" s="381"/>
      <c r="DI7" s="382"/>
    </row>
    <row r="8" spans="1:119" ht="18.75" customHeight="1" thickBot="1" x14ac:dyDescent="0.25">
      <c r="A8" s="44"/>
      <c r="B8" s="389"/>
      <c r="C8" s="390"/>
      <c r="D8" s="390"/>
      <c r="E8" s="391"/>
      <c r="F8" s="391"/>
      <c r="G8" s="391"/>
      <c r="H8" s="391"/>
      <c r="I8" s="391"/>
      <c r="J8" s="391"/>
      <c r="K8" s="391"/>
      <c r="L8" s="391"/>
      <c r="M8" s="391"/>
      <c r="N8" s="391"/>
      <c r="O8" s="391"/>
      <c r="P8" s="391"/>
      <c r="Q8" s="391"/>
      <c r="R8" s="394"/>
      <c r="S8" s="394"/>
      <c r="T8" s="394"/>
      <c r="U8" s="394"/>
      <c r="V8" s="395"/>
      <c r="W8" s="398"/>
      <c r="X8" s="399"/>
      <c r="Y8" s="399"/>
      <c r="Z8" s="399"/>
      <c r="AA8" s="399"/>
      <c r="AB8" s="390"/>
      <c r="AC8" s="406"/>
      <c r="AD8" s="407"/>
      <c r="AE8" s="407"/>
      <c r="AF8" s="407"/>
      <c r="AG8" s="407"/>
      <c r="AH8" s="407"/>
      <c r="AI8" s="407"/>
      <c r="AJ8" s="407"/>
      <c r="AK8" s="407"/>
      <c r="AL8" s="408"/>
      <c r="AM8" s="409" t="s">
        <v>76</v>
      </c>
      <c r="AN8" s="410"/>
      <c r="AO8" s="410"/>
      <c r="AP8" s="410"/>
      <c r="AQ8" s="410"/>
      <c r="AR8" s="410"/>
      <c r="AS8" s="410"/>
      <c r="AT8" s="411"/>
      <c r="AU8" s="412" t="s">
        <v>69</v>
      </c>
      <c r="AV8" s="413"/>
      <c r="AW8" s="413"/>
      <c r="AX8" s="413"/>
      <c r="AY8" s="414" t="s">
        <v>77</v>
      </c>
      <c r="AZ8" s="415"/>
      <c r="BA8" s="415"/>
      <c r="BB8" s="415"/>
      <c r="BC8" s="415"/>
      <c r="BD8" s="415"/>
      <c r="BE8" s="415"/>
      <c r="BF8" s="415"/>
      <c r="BG8" s="415"/>
      <c r="BH8" s="415"/>
      <c r="BI8" s="415"/>
      <c r="BJ8" s="415"/>
      <c r="BK8" s="415"/>
      <c r="BL8" s="415"/>
      <c r="BM8" s="416"/>
      <c r="BN8" s="380">
        <v>2047112</v>
      </c>
      <c r="BO8" s="381"/>
      <c r="BP8" s="381"/>
      <c r="BQ8" s="381"/>
      <c r="BR8" s="381"/>
      <c r="BS8" s="381"/>
      <c r="BT8" s="381"/>
      <c r="BU8" s="382"/>
      <c r="BV8" s="380">
        <v>2307972</v>
      </c>
      <c r="BW8" s="381"/>
      <c r="BX8" s="381"/>
      <c r="BY8" s="381"/>
      <c r="BZ8" s="381"/>
      <c r="CA8" s="381"/>
      <c r="CB8" s="381"/>
      <c r="CC8" s="382"/>
      <c r="CD8" s="383" t="s">
        <v>78</v>
      </c>
      <c r="CE8" s="384"/>
      <c r="CF8" s="384"/>
      <c r="CG8" s="384"/>
      <c r="CH8" s="384"/>
      <c r="CI8" s="384"/>
      <c r="CJ8" s="384"/>
      <c r="CK8" s="384"/>
      <c r="CL8" s="384"/>
      <c r="CM8" s="384"/>
      <c r="CN8" s="384"/>
      <c r="CO8" s="384"/>
      <c r="CP8" s="384"/>
      <c r="CQ8" s="384"/>
      <c r="CR8" s="384"/>
      <c r="CS8" s="385"/>
      <c r="CT8" s="420">
        <v>0.84</v>
      </c>
      <c r="CU8" s="421"/>
      <c r="CV8" s="421"/>
      <c r="CW8" s="421"/>
      <c r="CX8" s="421"/>
      <c r="CY8" s="421"/>
      <c r="CZ8" s="421"/>
      <c r="DA8" s="422"/>
      <c r="DB8" s="420">
        <v>0.86</v>
      </c>
      <c r="DC8" s="421"/>
      <c r="DD8" s="421"/>
      <c r="DE8" s="421"/>
      <c r="DF8" s="421"/>
      <c r="DG8" s="421"/>
      <c r="DH8" s="421"/>
      <c r="DI8" s="422"/>
    </row>
    <row r="9" spans="1:119" ht="18.75" customHeight="1" thickBot="1" x14ac:dyDescent="0.25">
      <c r="A9" s="44"/>
      <c r="B9" s="374" t="s">
        <v>79</v>
      </c>
      <c r="C9" s="375"/>
      <c r="D9" s="375"/>
      <c r="E9" s="375"/>
      <c r="F9" s="375"/>
      <c r="G9" s="375"/>
      <c r="H9" s="375"/>
      <c r="I9" s="375"/>
      <c r="J9" s="375"/>
      <c r="K9" s="423"/>
      <c r="L9" s="424" t="s">
        <v>80</v>
      </c>
      <c r="M9" s="425"/>
      <c r="N9" s="425"/>
      <c r="O9" s="425"/>
      <c r="P9" s="425"/>
      <c r="Q9" s="426"/>
      <c r="R9" s="427">
        <v>84772</v>
      </c>
      <c r="S9" s="428"/>
      <c r="T9" s="428"/>
      <c r="U9" s="428"/>
      <c r="V9" s="429"/>
      <c r="W9" s="337" t="s">
        <v>81</v>
      </c>
      <c r="X9" s="338"/>
      <c r="Y9" s="338"/>
      <c r="Z9" s="338"/>
      <c r="AA9" s="338"/>
      <c r="AB9" s="338"/>
      <c r="AC9" s="338"/>
      <c r="AD9" s="338"/>
      <c r="AE9" s="338"/>
      <c r="AF9" s="338"/>
      <c r="AG9" s="338"/>
      <c r="AH9" s="338"/>
      <c r="AI9" s="338"/>
      <c r="AJ9" s="338"/>
      <c r="AK9" s="338"/>
      <c r="AL9" s="339"/>
      <c r="AM9" s="409" t="s">
        <v>82</v>
      </c>
      <c r="AN9" s="410"/>
      <c r="AO9" s="410"/>
      <c r="AP9" s="410"/>
      <c r="AQ9" s="410"/>
      <c r="AR9" s="410"/>
      <c r="AS9" s="410"/>
      <c r="AT9" s="411"/>
      <c r="AU9" s="412" t="s">
        <v>69</v>
      </c>
      <c r="AV9" s="413"/>
      <c r="AW9" s="413"/>
      <c r="AX9" s="413"/>
      <c r="AY9" s="414" t="s">
        <v>83</v>
      </c>
      <c r="AZ9" s="415"/>
      <c r="BA9" s="415"/>
      <c r="BB9" s="415"/>
      <c r="BC9" s="415"/>
      <c r="BD9" s="415"/>
      <c r="BE9" s="415"/>
      <c r="BF9" s="415"/>
      <c r="BG9" s="415"/>
      <c r="BH9" s="415"/>
      <c r="BI9" s="415"/>
      <c r="BJ9" s="415"/>
      <c r="BK9" s="415"/>
      <c r="BL9" s="415"/>
      <c r="BM9" s="416"/>
      <c r="BN9" s="380">
        <v>-260860</v>
      </c>
      <c r="BO9" s="381"/>
      <c r="BP9" s="381"/>
      <c r="BQ9" s="381"/>
      <c r="BR9" s="381"/>
      <c r="BS9" s="381"/>
      <c r="BT9" s="381"/>
      <c r="BU9" s="382"/>
      <c r="BV9" s="380">
        <v>718350</v>
      </c>
      <c r="BW9" s="381"/>
      <c r="BX9" s="381"/>
      <c r="BY9" s="381"/>
      <c r="BZ9" s="381"/>
      <c r="CA9" s="381"/>
      <c r="CB9" s="381"/>
      <c r="CC9" s="382"/>
      <c r="CD9" s="383" t="s">
        <v>84</v>
      </c>
      <c r="CE9" s="384"/>
      <c r="CF9" s="384"/>
      <c r="CG9" s="384"/>
      <c r="CH9" s="384"/>
      <c r="CI9" s="384"/>
      <c r="CJ9" s="384"/>
      <c r="CK9" s="384"/>
      <c r="CL9" s="384"/>
      <c r="CM9" s="384"/>
      <c r="CN9" s="384"/>
      <c r="CO9" s="384"/>
      <c r="CP9" s="384"/>
      <c r="CQ9" s="384"/>
      <c r="CR9" s="384"/>
      <c r="CS9" s="385"/>
      <c r="CT9" s="377">
        <v>7.2</v>
      </c>
      <c r="CU9" s="378"/>
      <c r="CV9" s="378"/>
      <c r="CW9" s="378"/>
      <c r="CX9" s="378"/>
      <c r="CY9" s="378"/>
      <c r="CZ9" s="378"/>
      <c r="DA9" s="379"/>
      <c r="DB9" s="377">
        <v>7.9</v>
      </c>
      <c r="DC9" s="378"/>
      <c r="DD9" s="378"/>
      <c r="DE9" s="378"/>
      <c r="DF9" s="378"/>
      <c r="DG9" s="378"/>
      <c r="DH9" s="378"/>
      <c r="DI9" s="379"/>
    </row>
    <row r="10" spans="1:119" ht="18.75" customHeight="1" thickBot="1" x14ac:dyDescent="0.25">
      <c r="A10" s="44"/>
      <c r="B10" s="374"/>
      <c r="C10" s="375"/>
      <c r="D10" s="375"/>
      <c r="E10" s="375"/>
      <c r="F10" s="375"/>
      <c r="G10" s="375"/>
      <c r="H10" s="375"/>
      <c r="I10" s="375"/>
      <c r="J10" s="375"/>
      <c r="K10" s="423"/>
      <c r="L10" s="430" t="s">
        <v>85</v>
      </c>
      <c r="M10" s="410"/>
      <c r="N10" s="410"/>
      <c r="O10" s="410"/>
      <c r="P10" s="410"/>
      <c r="Q10" s="411"/>
      <c r="R10" s="431">
        <v>80249</v>
      </c>
      <c r="S10" s="432"/>
      <c r="T10" s="432"/>
      <c r="U10" s="432"/>
      <c r="V10" s="433"/>
      <c r="W10" s="368"/>
      <c r="X10" s="369"/>
      <c r="Y10" s="369"/>
      <c r="Z10" s="369"/>
      <c r="AA10" s="369"/>
      <c r="AB10" s="369"/>
      <c r="AC10" s="369"/>
      <c r="AD10" s="369"/>
      <c r="AE10" s="369"/>
      <c r="AF10" s="369"/>
      <c r="AG10" s="369"/>
      <c r="AH10" s="369"/>
      <c r="AI10" s="369"/>
      <c r="AJ10" s="369"/>
      <c r="AK10" s="369"/>
      <c r="AL10" s="372"/>
      <c r="AM10" s="409" t="s">
        <v>86</v>
      </c>
      <c r="AN10" s="410"/>
      <c r="AO10" s="410"/>
      <c r="AP10" s="410"/>
      <c r="AQ10" s="410"/>
      <c r="AR10" s="410"/>
      <c r="AS10" s="410"/>
      <c r="AT10" s="411"/>
      <c r="AU10" s="412" t="s">
        <v>87</v>
      </c>
      <c r="AV10" s="413"/>
      <c r="AW10" s="413"/>
      <c r="AX10" s="413"/>
      <c r="AY10" s="414" t="s">
        <v>88</v>
      </c>
      <c r="AZ10" s="415"/>
      <c r="BA10" s="415"/>
      <c r="BB10" s="415"/>
      <c r="BC10" s="415"/>
      <c r="BD10" s="415"/>
      <c r="BE10" s="415"/>
      <c r="BF10" s="415"/>
      <c r="BG10" s="415"/>
      <c r="BH10" s="415"/>
      <c r="BI10" s="415"/>
      <c r="BJ10" s="415"/>
      <c r="BK10" s="415"/>
      <c r="BL10" s="415"/>
      <c r="BM10" s="416"/>
      <c r="BN10" s="380">
        <v>648984</v>
      </c>
      <c r="BO10" s="381"/>
      <c r="BP10" s="381"/>
      <c r="BQ10" s="381"/>
      <c r="BR10" s="381"/>
      <c r="BS10" s="381"/>
      <c r="BT10" s="381"/>
      <c r="BU10" s="382"/>
      <c r="BV10" s="380">
        <v>387661</v>
      </c>
      <c r="BW10" s="381"/>
      <c r="BX10" s="381"/>
      <c r="BY10" s="381"/>
      <c r="BZ10" s="381"/>
      <c r="CA10" s="381"/>
      <c r="CB10" s="381"/>
      <c r="CC10" s="382"/>
      <c r="CD10" s="47" t="s">
        <v>89</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row>
    <row r="11" spans="1:119" ht="18.75" customHeight="1" thickBot="1" x14ac:dyDescent="0.25">
      <c r="A11" s="44"/>
      <c r="B11" s="374"/>
      <c r="C11" s="375"/>
      <c r="D11" s="375"/>
      <c r="E11" s="375"/>
      <c r="F11" s="375"/>
      <c r="G11" s="375"/>
      <c r="H11" s="375"/>
      <c r="I11" s="375"/>
      <c r="J11" s="375"/>
      <c r="K11" s="423"/>
      <c r="L11" s="434" t="s">
        <v>90</v>
      </c>
      <c r="M11" s="435"/>
      <c r="N11" s="435"/>
      <c r="O11" s="435"/>
      <c r="P11" s="435"/>
      <c r="Q11" s="436"/>
      <c r="R11" s="437" t="s">
        <v>91</v>
      </c>
      <c r="S11" s="438"/>
      <c r="T11" s="438"/>
      <c r="U11" s="438"/>
      <c r="V11" s="439"/>
      <c r="W11" s="368"/>
      <c r="X11" s="369"/>
      <c r="Y11" s="369"/>
      <c r="Z11" s="369"/>
      <c r="AA11" s="369"/>
      <c r="AB11" s="369"/>
      <c r="AC11" s="369"/>
      <c r="AD11" s="369"/>
      <c r="AE11" s="369"/>
      <c r="AF11" s="369"/>
      <c r="AG11" s="369"/>
      <c r="AH11" s="369"/>
      <c r="AI11" s="369"/>
      <c r="AJ11" s="369"/>
      <c r="AK11" s="369"/>
      <c r="AL11" s="372"/>
      <c r="AM11" s="409" t="s">
        <v>92</v>
      </c>
      <c r="AN11" s="410"/>
      <c r="AO11" s="410"/>
      <c r="AP11" s="410"/>
      <c r="AQ11" s="410"/>
      <c r="AR11" s="410"/>
      <c r="AS11" s="410"/>
      <c r="AT11" s="411"/>
      <c r="AU11" s="412" t="s">
        <v>93</v>
      </c>
      <c r="AV11" s="413"/>
      <c r="AW11" s="413"/>
      <c r="AX11" s="413"/>
      <c r="AY11" s="414" t="s">
        <v>94</v>
      </c>
      <c r="AZ11" s="415"/>
      <c r="BA11" s="415"/>
      <c r="BB11" s="415"/>
      <c r="BC11" s="415"/>
      <c r="BD11" s="415"/>
      <c r="BE11" s="415"/>
      <c r="BF11" s="415"/>
      <c r="BG11" s="415"/>
      <c r="BH11" s="415"/>
      <c r="BI11" s="415"/>
      <c r="BJ11" s="415"/>
      <c r="BK11" s="415"/>
      <c r="BL11" s="415"/>
      <c r="BM11" s="416"/>
      <c r="BN11" s="380">
        <v>0</v>
      </c>
      <c r="BO11" s="381"/>
      <c r="BP11" s="381"/>
      <c r="BQ11" s="381"/>
      <c r="BR11" s="381"/>
      <c r="BS11" s="381"/>
      <c r="BT11" s="381"/>
      <c r="BU11" s="382"/>
      <c r="BV11" s="380">
        <v>0</v>
      </c>
      <c r="BW11" s="381"/>
      <c r="BX11" s="381"/>
      <c r="BY11" s="381"/>
      <c r="BZ11" s="381"/>
      <c r="CA11" s="381"/>
      <c r="CB11" s="381"/>
      <c r="CC11" s="382"/>
      <c r="CD11" s="383" t="s">
        <v>95</v>
      </c>
      <c r="CE11" s="384"/>
      <c r="CF11" s="384"/>
      <c r="CG11" s="384"/>
      <c r="CH11" s="384"/>
      <c r="CI11" s="384"/>
      <c r="CJ11" s="384"/>
      <c r="CK11" s="384"/>
      <c r="CL11" s="384"/>
      <c r="CM11" s="384"/>
      <c r="CN11" s="384"/>
      <c r="CO11" s="384"/>
      <c r="CP11" s="384"/>
      <c r="CQ11" s="384"/>
      <c r="CR11" s="384"/>
      <c r="CS11" s="385"/>
      <c r="CT11" s="420" t="s">
        <v>96</v>
      </c>
      <c r="CU11" s="421"/>
      <c r="CV11" s="421"/>
      <c r="CW11" s="421"/>
      <c r="CX11" s="421"/>
      <c r="CY11" s="421"/>
      <c r="CZ11" s="421"/>
      <c r="DA11" s="422"/>
      <c r="DB11" s="420" t="s">
        <v>96</v>
      </c>
      <c r="DC11" s="421"/>
      <c r="DD11" s="421"/>
      <c r="DE11" s="421"/>
      <c r="DF11" s="421"/>
      <c r="DG11" s="421"/>
      <c r="DH11" s="421"/>
      <c r="DI11" s="422"/>
    </row>
    <row r="12" spans="1:119" ht="18.75" customHeight="1" x14ac:dyDescent="0.2">
      <c r="A12" s="44"/>
      <c r="B12" s="440" t="s">
        <v>97</v>
      </c>
      <c r="C12" s="441"/>
      <c r="D12" s="441"/>
      <c r="E12" s="441"/>
      <c r="F12" s="441"/>
      <c r="G12" s="441"/>
      <c r="H12" s="441"/>
      <c r="I12" s="441"/>
      <c r="J12" s="441"/>
      <c r="K12" s="442"/>
      <c r="L12" s="449" t="s">
        <v>98</v>
      </c>
      <c r="M12" s="450"/>
      <c r="N12" s="450"/>
      <c r="O12" s="450"/>
      <c r="P12" s="450"/>
      <c r="Q12" s="451"/>
      <c r="R12" s="452">
        <v>82749</v>
      </c>
      <c r="S12" s="453"/>
      <c r="T12" s="453"/>
      <c r="U12" s="453"/>
      <c r="V12" s="454"/>
      <c r="W12" s="455" t="s">
        <v>0</v>
      </c>
      <c r="X12" s="413"/>
      <c r="Y12" s="413"/>
      <c r="Z12" s="413"/>
      <c r="AA12" s="413"/>
      <c r="AB12" s="456"/>
      <c r="AC12" s="457" t="s">
        <v>99</v>
      </c>
      <c r="AD12" s="458"/>
      <c r="AE12" s="458"/>
      <c r="AF12" s="458"/>
      <c r="AG12" s="459"/>
      <c r="AH12" s="457" t="s">
        <v>100</v>
      </c>
      <c r="AI12" s="458"/>
      <c r="AJ12" s="458"/>
      <c r="AK12" s="458"/>
      <c r="AL12" s="460"/>
      <c r="AM12" s="409" t="s">
        <v>101</v>
      </c>
      <c r="AN12" s="410"/>
      <c r="AO12" s="410"/>
      <c r="AP12" s="410"/>
      <c r="AQ12" s="410"/>
      <c r="AR12" s="410"/>
      <c r="AS12" s="410"/>
      <c r="AT12" s="411"/>
      <c r="AU12" s="412" t="s">
        <v>69</v>
      </c>
      <c r="AV12" s="413"/>
      <c r="AW12" s="413"/>
      <c r="AX12" s="413"/>
      <c r="AY12" s="414" t="s">
        <v>102</v>
      </c>
      <c r="AZ12" s="415"/>
      <c r="BA12" s="415"/>
      <c r="BB12" s="415"/>
      <c r="BC12" s="415"/>
      <c r="BD12" s="415"/>
      <c r="BE12" s="415"/>
      <c r="BF12" s="415"/>
      <c r="BG12" s="415"/>
      <c r="BH12" s="415"/>
      <c r="BI12" s="415"/>
      <c r="BJ12" s="415"/>
      <c r="BK12" s="415"/>
      <c r="BL12" s="415"/>
      <c r="BM12" s="416"/>
      <c r="BN12" s="380">
        <v>403021</v>
      </c>
      <c r="BO12" s="381"/>
      <c r="BP12" s="381"/>
      <c r="BQ12" s="381"/>
      <c r="BR12" s="381"/>
      <c r="BS12" s="381"/>
      <c r="BT12" s="381"/>
      <c r="BU12" s="382"/>
      <c r="BV12" s="380">
        <v>149208</v>
      </c>
      <c r="BW12" s="381"/>
      <c r="BX12" s="381"/>
      <c r="BY12" s="381"/>
      <c r="BZ12" s="381"/>
      <c r="CA12" s="381"/>
      <c r="CB12" s="381"/>
      <c r="CC12" s="382"/>
      <c r="CD12" s="383" t="s">
        <v>103</v>
      </c>
      <c r="CE12" s="384"/>
      <c r="CF12" s="384"/>
      <c r="CG12" s="384"/>
      <c r="CH12" s="384"/>
      <c r="CI12" s="384"/>
      <c r="CJ12" s="384"/>
      <c r="CK12" s="384"/>
      <c r="CL12" s="384"/>
      <c r="CM12" s="384"/>
      <c r="CN12" s="384"/>
      <c r="CO12" s="384"/>
      <c r="CP12" s="384"/>
      <c r="CQ12" s="384"/>
      <c r="CR12" s="384"/>
      <c r="CS12" s="385"/>
      <c r="CT12" s="420" t="s">
        <v>104</v>
      </c>
      <c r="CU12" s="421"/>
      <c r="CV12" s="421"/>
      <c r="CW12" s="421"/>
      <c r="CX12" s="421"/>
      <c r="CY12" s="421"/>
      <c r="CZ12" s="421"/>
      <c r="DA12" s="422"/>
      <c r="DB12" s="420" t="s">
        <v>105</v>
      </c>
      <c r="DC12" s="421"/>
      <c r="DD12" s="421"/>
      <c r="DE12" s="421"/>
      <c r="DF12" s="421"/>
      <c r="DG12" s="421"/>
      <c r="DH12" s="421"/>
      <c r="DI12" s="422"/>
    </row>
    <row r="13" spans="1:119" ht="18.75" customHeight="1" x14ac:dyDescent="0.2">
      <c r="A13" s="44"/>
      <c r="B13" s="443"/>
      <c r="C13" s="444"/>
      <c r="D13" s="444"/>
      <c r="E13" s="444"/>
      <c r="F13" s="444"/>
      <c r="G13" s="444"/>
      <c r="H13" s="444"/>
      <c r="I13" s="444"/>
      <c r="J13" s="444"/>
      <c r="K13" s="445"/>
      <c r="L13" s="53"/>
      <c r="M13" s="471" t="s">
        <v>106</v>
      </c>
      <c r="N13" s="472"/>
      <c r="O13" s="472"/>
      <c r="P13" s="472"/>
      <c r="Q13" s="473"/>
      <c r="R13" s="464">
        <v>81387</v>
      </c>
      <c r="S13" s="465"/>
      <c r="T13" s="465"/>
      <c r="U13" s="465"/>
      <c r="V13" s="466"/>
      <c r="W13" s="396" t="s">
        <v>107</v>
      </c>
      <c r="X13" s="397"/>
      <c r="Y13" s="397"/>
      <c r="Z13" s="397"/>
      <c r="AA13" s="397"/>
      <c r="AB13" s="387"/>
      <c r="AC13" s="431">
        <v>296</v>
      </c>
      <c r="AD13" s="432"/>
      <c r="AE13" s="432"/>
      <c r="AF13" s="432"/>
      <c r="AG13" s="474"/>
      <c r="AH13" s="431">
        <v>327</v>
      </c>
      <c r="AI13" s="432"/>
      <c r="AJ13" s="432"/>
      <c r="AK13" s="432"/>
      <c r="AL13" s="433"/>
      <c r="AM13" s="409" t="s">
        <v>108</v>
      </c>
      <c r="AN13" s="410"/>
      <c r="AO13" s="410"/>
      <c r="AP13" s="410"/>
      <c r="AQ13" s="410"/>
      <c r="AR13" s="410"/>
      <c r="AS13" s="410"/>
      <c r="AT13" s="411"/>
      <c r="AU13" s="412" t="s">
        <v>73</v>
      </c>
      <c r="AV13" s="413"/>
      <c r="AW13" s="413"/>
      <c r="AX13" s="413"/>
      <c r="AY13" s="414" t="s">
        <v>109</v>
      </c>
      <c r="AZ13" s="415"/>
      <c r="BA13" s="415"/>
      <c r="BB13" s="415"/>
      <c r="BC13" s="415"/>
      <c r="BD13" s="415"/>
      <c r="BE13" s="415"/>
      <c r="BF13" s="415"/>
      <c r="BG13" s="415"/>
      <c r="BH13" s="415"/>
      <c r="BI13" s="415"/>
      <c r="BJ13" s="415"/>
      <c r="BK13" s="415"/>
      <c r="BL13" s="415"/>
      <c r="BM13" s="416"/>
      <c r="BN13" s="380">
        <v>-14897</v>
      </c>
      <c r="BO13" s="381"/>
      <c r="BP13" s="381"/>
      <c r="BQ13" s="381"/>
      <c r="BR13" s="381"/>
      <c r="BS13" s="381"/>
      <c r="BT13" s="381"/>
      <c r="BU13" s="382"/>
      <c r="BV13" s="380">
        <v>956803</v>
      </c>
      <c r="BW13" s="381"/>
      <c r="BX13" s="381"/>
      <c r="BY13" s="381"/>
      <c r="BZ13" s="381"/>
      <c r="CA13" s="381"/>
      <c r="CB13" s="381"/>
      <c r="CC13" s="382"/>
      <c r="CD13" s="383" t="s">
        <v>110</v>
      </c>
      <c r="CE13" s="384"/>
      <c r="CF13" s="384"/>
      <c r="CG13" s="384"/>
      <c r="CH13" s="384"/>
      <c r="CI13" s="384"/>
      <c r="CJ13" s="384"/>
      <c r="CK13" s="384"/>
      <c r="CL13" s="384"/>
      <c r="CM13" s="384"/>
      <c r="CN13" s="384"/>
      <c r="CO13" s="384"/>
      <c r="CP13" s="384"/>
      <c r="CQ13" s="384"/>
      <c r="CR13" s="384"/>
      <c r="CS13" s="385"/>
      <c r="CT13" s="377">
        <v>1.1000000000000001</v>
      </c>
      <c r="CU13" s="378"/>
      <c r="CV13" s="378"/>
      <c r="CW13" s="378"/>
      <c r="CX13" s="378"/>
      <c r="CY13" s="378"/>
      <c r="CZ13" s="378"/>
      <c r="DA13" s="379"/>
      <c r="DB13" s="377">
        <v>1.4</v>
      </c>
      <c r="DC13" s="378"/>
      <c r="DD13" s="378"/>
      <c r="DE13" s="378"/>
      <c r="DF13" s="378"/>
      <c r="DG13" s="378"/>
      <c r="DH13" s="378"/>
      <c r="DI13" s="379"/>
    </row>
    <row r="14" spans="1:119" ht="18.75" customHeight="1" thickBot="1" x14ac:dyDescent="0.25">
      <c r="A14" s="44"/>
      <c r="B14" s="443"/>
      <c r="C14" s="444"/>
      <c r="D14" s="444"/>
      <c r="E14" s="444"/>
      <c r="F14" s="444"/>
      <c r="G14" s="444"/>
      <c r="H14" s="444"/>
      <c r="I14" s="444"/>
      <c r="J14" s="444"/>
      <c r="K14" s="445"/>
      <c r="L14" s="461" t="s">
        <v>111</v>
      </c>
      <c r="M14" s="462"/>
      <c r="N14" s="462"/>
      <c r="O14" s="462"/>
      <c r="P14" s="462"/>
      <c r="Q14" s="463"/>
      <c r="R14" s="464">
        <v>83022</v>
      </c>
      <c r="S14" s="465"/>
      <c r="T14" s="465"/>
      <c r="U14" s="465"/>
      <c r="V14" s="466"/>
      <c r="W14" s="370"/>
      <c r="X14" s="371"/>
      <c r="Y14" s="371"/>
      <c r="Z14" s="371"/>
      <c r="AA14" s="371"/>
      <c r="AB14" s="360"/>
      <c r="AC14" s="467">
        <v>0.8</v>
      </c>
      <c r="AD14" s="468"/>
      <c r="AE14" s="468"/>
      <c r="AF14" s="468"/>
      <c r="AG14" s="469"/>
      <c r="AH14" s="467">
        <v>1</v>
      </c>
      <c r="AI14" s="468"/>
      <c r="AJ14" s="468"/>
      <c r="AK14" s="468"/>
      <c r="AL14" s="470"/>
      <c r="AM14" s="409"/>
      <c r="AN14" s="410"/>
      <c r="AO14" s="410"/>
      <c r="AP14" s="410"/>
      <c r="AQ14" s="410"/>
      <c r="AR14" s="410"/>
      <c r="AS14" s="410"/>
      <c r="AT14" s="411"/>
      <c r="AU14" s="412"/>
      <c r="AV14" s="413"/>
      <c r="AW14" s="413"/>
      <c r="AX14" s="413"/>
      <c r="AY14" s="414"/>
      <c r="AZ14" s="415"/>
      <c r="BA14" s="415"/>
      <c r="BB14" s="415"/>
      <c r="BC14" s="415"/>
      <c r="BD14" s="415"/>
      <c r="BE14" s="415"/>
      <c r="BF14" s="415"/>
      <c r="BG14" s="415"/>
      <c r="BH14" s="415"/>
      <c r="BI14" s="415"/>
      <c r="BJ14" s="415"/>
      <c r="BK14" s="415"/>
      <c r="BL14" s="415"/>
      <c r="BM14" s="416"/>
      <c r="BN14" s="380"/>
      <c r="BO14" s="381"/>
      <c r="BP14" s="381"/>
      <c r="BQ14" s="381"/>
      <c r="BR14" s="381"/>
      <c r="BS14" s="381"/>
      <c r="BT14" s="381"/>
      <c r="BU14" s="382"/>
      <c r="BV14" s="380"/>
      <c r="BW14" s="381"/>
      <c r="BX14" s="381"/>
      <c r="BY14" s="381"/>
      <c r="BZ14" s="381"/>
      <c r="CA14" s="381"/>
      <c r="CB14" s="381"/>
      <c r="CC14" s="382"/>
      <c r="CD14" s="475" t="s">
        <v>112</v>
      </c>
      <c r="CE14" s="476"/>
      <c r="CF14" s="476"/>
      <c r="CG14" s="476"/>
      <c r="CH14" s="476"/>
      <c r="CI14" s="476"/>
      <c r="CJ14" s="476"/>
      <c r="CK14" s="476"/>
      <c r="CL14" s="476"/>
      <c r="CM14" s="476"/>
      <c r="CN14" s="476"/>
      <c r="CO14" s="476"/>
      <c r="CP14" s="476"/>
      <c r="CQ14" s="476"/>
      <c r="CR14" s="476"/>
      <c r="CS14" s="477"/>
      <c r="CT14" s="478" t="s">
        <v>105</v>
      </c>
      <c r="CU14" s="479"/>
      <c r="CV14" s="479"/>
      <c r="CW14" s="479"/>
      <c r="CX14" s="479"/>
      <c r="CY14" s="479"/>
      <c r="CZ14" s="479"/>
      <c r="DA14" s="480"/>
      <c r="DB14" s="478" t="s">
        <v>96</v>
      </c>
      <c r="DC14" s="479"/>
      <c r="DD14" s="479"/>
      <c r="DE14" s="479"/>
      <c r="DF14" s="479"/>
      <c r="DG14" s="479"/>
      <c r="DH14" s="479"/>
      <c r="DI14" s="480"/>
    </row>
    <row r="15" spans="1:119" ht="18.75" customHeight="1" x14ac:dyDescent="0.2">
      <c r="A15" s="44"/>
      <c r="B15" s="443"/>
      <c r="C15" s="444"/>
      <c r="D15" s="444"/>
      <c r="E15" s="444"/>
      <c r="F15" s="444"/>
      <c r="G15" s="444"/>
      <c r="H15" s="444"/>
      <c r="I15" s="444"/>
      <c r="J15" s="444"/>
      <c r="K15" s="445"/>
      <c r="L15" s="53"/>
      <c r="M15" s="471" t="s">
        <v>113</v>
      </c>
      <c r="N15" s="472"/>
      <c r="O15" s="472"/>
      <c r="P15" s="472"/>
      <c r="Q15" s="473"/>
      <c r="R15" s="464">
        <v>81720</v>
      </c>
      <c r="S15" s="465"/>
      <c r="T15" s="465"/>
      <c r="U15" s="465"/>
      <c r="V15" s="466"/>
      <c r="W15" s="396" t="s">
        <v>114</v>
      </c>
      <c r="X15" s="397"/>
      <c r="Y15" s="397"/>
      <c r="Z15" s="397"/>
      <c r="AA15" s="397"/>
      <c r="AB15" s="387"/>
      <c r="AC15" s="431">
        <v>5045</v>
      </c>
      <c r="AD15" s="432"/>
      <c r="AE15" s="432"/>
      <c r="AF15" s="432"/>
      <c r="AG15" s="474"/>
      <c r="AH15" s="431">
        <v>5094</v>
      </c>
      <c r="AI15" s="432"/>
      <c r="AJ15" s="432"/>
      <c r="AK15" s="432"/>
      <c r="AL15" s="433"/>
      <c r="AM15" s="409"/>
      <c r="AN15" s="410"/>
      <c r="AO15" s="410"/>
      <c r="AP15" s="410"/>
      <c r="AQ15" s="410"/>
      <c r="AR15" s="410"/>
      <c r="AS15" s="410"/>
      <c r="AT15" s="411"/>
      <c r="AU15" s="412"/>
      <c r="AV15" s="413"/>
      <c r="AW15" s="413"/>
      <c r="AX15" s="413"/>
      <c r="AY15" s="340" t="s">
        <v>115</v>
      </c>
      <c r="AZ15" s="341"/>
      <c r="BA15" s="341"/>
      <c r="BB15" s="341"/>
      <c r="BC15" s="341"/>
      <c r="BD15" s="341"/>
      <c r="BE15" s="341"/>
      <c r="BF15" s="341"/>
      <c r="BG15" s="341"/>
      <c r="BH15" s="341"/>
      <c r="BI15" s="341"/>
      <c r="BJ15" s="341"/>
      <c r="BK15" s="341"/>
      <c r="BL15" s="341"/>
      <c r="BM15" s="342"/>
      <c r="BN15" s="343">
        <v>11198565</v>
      </c>
      <c r="BO15" s="344"/>
      <c r="BP15" s="344"/>
      <c r="BQ15" s="344"/>
      <c r="BR15" s="344"/>
      <c r="BS15" s="344"/>
      <c r="BT15" s="344"/>
      <c r="BU15" s="345"/>
      <c r="BV15" s="343">
        <v>10698037</v>
      </c>
      <c r="BW15" s="344"/>
      <c r="BX15" s="344"/>
      <c r="BY15" s="344"/>
      <c r="BZ15" s="344"/>
      <c r="CA15" s="344"/>
      <c r="CB15" s="344"/>
      <c r="CC15" s="345"/>
      <c r="CD15" s="481" t="s">
        <v>116</v>
      </c>
      <c r="CE15" s="482"/>
      <c r="CF15" s="482"/>
      <c r="CG15" s="482"/>
      <c r="CH15" s="482"/>
      <c r="CI15" s="482"/>
      <c r="CJ15" s="482"/>
      <c r="CK15" s="482"/>
      <c r="CL15" s="482"/>
      <c r="CM15" s="482"/>
      <c r="CN15" s="482"/>
      <c r="CO15" s="482"/>
      <c r="CP15" s="482"/>
      <c r="CQ15" s="482"/>
      <c r="CR15" s="482"/>
      <c r="CS15" s="483"/>
      <c r="CT15" s="54"/>
      <c r="CU15" s="55"/>
      <c r="CV15" s="55"/>
      <c r="CW15" s="55"/>
      <c r="CX15" s="55"/>
      <c r="CY15" s="55"/>
      <c r="CZ15" s="55"/>
      <c r="DA15" s="56"/>
      <c r="DB15" s="54"/>
      <c r="DC15" s="55"/>
      <c r="DD15" s="55"/>
      <c r="DE15" s="55"/>
      <c r="DF15" s="55"/>
      <c r="DG15" s="55"/>
      <c r="DH15" s="55"/>
      <c r="DI15" s="56"/>
    </row>
    <row r="16" spans="1:119" ht="18.75" customHeight="1" x14ac:dyDescent="0.2">
      <c r="A16" s="44"/>
      <c r="B16" s="443"/>
      <c r="C16" s="444"/>
      <c r="D16" s="444"/>
      <c r="E16" s="444"/>
      <c r="F16" s="444"/>
      <c r="G16" s="444"/>
      <c r="H16" s="444"/>
      <c r="I16" s="444"/>
      <c r="J16" s="444"/>
      <c r="K16" s="445"/>
      <c r="L16" s="461" t="s">
        <v>117</v>
      </c>
      <c r="M16" s="484"/>
      <c r="N16" s="484"/>
      <c r="O16" s="484"/>
      <c r="P16" s="484"/>
      <c r="Q16" s="485"/>
      <c r="R16" s="486" t="s">
        <v>118</v>
      </c>
      <c r="S16" s="487"/>
      <c r="T16" s="487"/>
      <c r="U16" s="487"/>
      <c r="V16" s="488"/>
      <c r="W16" s="370"/>
      <c r="X16" s="371"/>
      <c r="Y16" s="371"/>
      <c r="Z16" s="371"/>
      <c r="AA16" s="371"/>
      <c r="AB16" s="360"/>
      <c r="AC16" s="467">
        <v>13.6</v>
      </c>
      <c r="AD16" s="468"/>
      <c r="AE16" s="468"/>
      <c r="AF16" s="468"/>
      <c r="AG16" s="469"/>
      <c r="AH16" s="467">
        <v>15.4</v>
      </c>
      <c r="AI16" s="468"/>
      <c r="AJ16" s="468"/>
      <c r="AK16" s="468"/>
      <c r="AL16" s="470"/>
      <c r="AM16" s="409"/>
      <c r="AN16" s="410"/>
      <c r="AO16" s="410"/>
      <c r="AP16" s="410"/>
      <c r="AQ16" s="410"/>
      <c r="AR16" s="410"/>
      <c r="AS16" s="410"/>
      <c r="AT16" s="411"/>
      <c r="AU16" s="412"/>
      <c r="AV16" s="413"/>
      <c r="AW16" s="413"/>
      <c r="AX16" s="413"/>
      <c r="AY16" s="414" t="s">
        <v>119</v>
      </c>
      <c r="AZ16" s="415"/>
      <c r="BA16" s="415"/>
      <c r="BB16" s="415"/>
      <c r="BC16" s="415"/>
      <c r="BD16" s="415"/>
      <c r="BE16" s="415"/>
      <c r="BF16" s="415"/>
      <c r="BG16" s="415"/>
      <c r="BH16" s="415"/>
      <c r="BI16" s="415"/>
      <c r="BJ16" s="415"/>
      <c r="BK16" s="415"/>
      <c r="BL16" s="415"/>
      <c r="BM16" s="416"/>
      <c r="BN16" s="380">
        <v>13719063</v>
      </c>
      <c r="BO16" s="381"/>
      <c r="BP16" s="381"/>
      <c r="BQ16" s="381"/>
      <c r="BR16" s="381"/>
      <c r="BS16" s="381"/>
      <c r="BT16" s="381"/>
      <c r="BU16" s="382"/>
      <c r="BV16" s="380">
        <v>13028889</v>
      </c>
      <c r="BW16" s="381"/>
      <c r="BX16" s="381"/>
      <c r="BY16" s="381"/>
      <c r="BZ16" s="381"/>
      <c r="CA16" s="381"/>
      <c r="CB16" s="381"/>
      <c r="CC16" s="382"/>
      <c r="CD16" s="57"/>
      <c r="CE16" s="494"/>
      <c r="CF16" s="494"/>
      <c r="CG16" s="494"/>
      <c r="CH16" s="494"/>
      <c r="CI16" s="494"/>
      <c r="CJ16" s="494"/>
      <c r="CK16" s="494"/>
      <c r="CL16" s="494"/>
      <c r="CM16" s="494"/>
      <c r="CN16" s="494"/>
      <c r="CO16" s="494"/>
      <c r="CP16" s="494"/>
      <c r="CQ16" s="494"/>
      <c r="CR16" s="494"/>
      <c r="CS16" s="495"/>
      <c r="CT16" s="377"/>
      <c r="CU16" s="378"/>
      <c r="CV16" s="378"/>
      <c r="CW16" s="378"/>
      <c r="CX16" s="378"/>
      <c r="CY16" s="378"/>
      <c r="CZ16" s="378"/>
      <c r="DA16" s="379"/>
      <c r="DB16" s="377"/>
      <c r="DC16" s="378"/>
      <c r="DD16" s="378"/>
      <c r="DE16" s="378"/>
      <c r="DF16" s="378"/>
      <c r="DG16" s="378"/>
      <c r="DH16" s="378"/>
      <c r="DI16" s="379"/>
    </row>
    <row r="17" spans="1:113" ht="18.75" customHeight="1" thickBot="1" x14ac:dyDescent="0.25">
      <c r="A17" s="44"/>
      <c r="B17" s="446"/>
      <c r="C17" s="447"/>
      <c r="D17" s="447"/>
      <c r="E17" s="447"/>
      <c r="F17" s="447"/>
      <c r="G17" s="447"/>
      <c r="H17" s="447"/>
      <c r="I17" s="447"/>
      <c r="J17" s="447"/>
      <c r="K17" s="448"/>
      <c r="L17" s="58"/>
      <c r="M17" s="491" t="s">
        <v>120</v>
      </c>
      <c r="N17" s="492"/>
      <c r="O17" s="492"/>
      <c r="P17" s="492"/>
      <c r="Q17" s="493"/>
      <c r="R17" s="486" t="s">
        <v>121</v>
      </c>
      <c r="S17" s="487"/>
      <c r="T17" s="487"/>
      <c r="U17" s="487"/>
      <c r="V17" s="488"/>
      <c r="W17" s="396" t="s">
        <v>122</v>
      </c>
      <c r="X17" s="397"/>
      <c r="Y17" s="397"/>
      <c r="Z17" s="397"/>
      <c r="AA17" s="397"/>
      <c r="AB17" s="387"/>
      <c r="AC17" s="431">
        <v>31676</v>
      </c>
      <c r="AD17" s="432"/>
      <c r="AE17" s="432"/>
      <c r="AF17" s="432"/>
      <c r="AG17" s="474"/>
      <c r="AH17" s="431">
        <v>27591</v>
      </c>
      <c r="AI17" s="432"/>
      <c r="AJ17" s="432"/>
      <c r="AK17" s="432"/>
      <c r="AL17" s="433"/>
      <c r="AM17" s="409"/>
      <c r="AN17" s="410"/>
      <c r="AO17" s="410"/>
      <c r="AP17" s="410"/>
      <c r="AQ17" s="410"/>
      <c r="AR17" s="410"/>
      <c r="AS17" s="410"/>
      <c r="AT17" s="411"/>
      <c r="AU17" s="412"/>
      <c r="AV17" s="413"/>
      <c r="AW17" s="413"/>
      <c r="AX17" s="413"/>
      <c r="AY17" s="414" t="s">
        <v>123</v>
      </c>
      <c r="AZ17" s="415"/>
      <c r="BA17" s="415"/>
      <c r="BB17" s="415"/>
      <c r="BC17" s="415"/>
      <c r="BD17" s="415"/>
      <c r="BE17" s="415"/>
      <c r="BF17" s="415"/>
      <c r="BG17" s="415"/>
      <c r="BH17" s="415"/>
      <c r="BI17" s="415"/>
      <c r="BJ17" s="415"/>
      <c r="BK17" s="415"/>
      <c r="BL17" s="415"/>
      <c r="BM17" s="416"/>
      <c r="BN17" s="380">
        <v>14349330</v>
      </c>
      <c r="BO17" s="381"/>
      <c r="BP17" s="381"/>
      <c r="BQ17" s="381"/>
      <c r="BR17" s="381"/>
      <c r="BS17" s="381"/>
      <c r="BT17" s="381"/>
      <c r="BU17" s="382"/>
      <c r="BV17" s="380">
        <v>13682389</v>
      </c>
      <c r="BW17" s="381"/>
      <c r="BX17" s="381"/>
      <c r="BY17" s="381"/>
      <c r="BZ17" s="381"/>
      <c r="CA17" s="381"/>
      <c r="CB17" s="381"/>
      <c r="CC17" s="382"/>
      <c r="CD17" s="57"/>
      <c r="CE17" s="494"/>
      <c r="CF17" s="494"/>
      <c r="CG17" s="494"/>
      <c r="CH17" s="494"/>
      <c r="CI17" s="494"/>
      <c r="CJ17" s="494"/>
      <c r="CK17" s="494"/>
      <c r="CL17" s="494"/>
      <c r="CM17" s="494"/>
      <c r="CN17" s="494"/>
      <c r="CO17" s="494"/>
      <c r="CP17" s="494"/>
      <c r="CQ17" s="494"/>
      <c r="CR17" s="494"/>
      <c r="CS17" s="495"/>
      <c r="CT17" s="377"/>
      <c r="CU17" s="378"/>
      <c r="CV17" s="378"/>
      <c r="CW17" s="378"/>
      <c r="CX17" s="378"/>
      <c r="CY17" s="378"/>
      <c r="CZ17" s="378"/>
      <c r="DA17" s="379"/>
      <c r="DB17" s="377"/>
      <c r="DC17" s="378"/>
      <c r="DD17" s="378"/>
      <c r="DE17" s="378"/>
      <c r="DF17" s="378"/>
      <c r="DG17" s="378"/>
      <c r="DH17" s="378"/>
      <c r="DI17" s="379"/>
    </row>
    <row r="18" spans="1:113" ht="18.75" customHeight="1" thickBot="1" x14ac:dyDescent="0.25">
      <c r="A18" s="44"/>
      <c r="B18" s="505" t="s">
        <v>124</v>
      </c>
      <c r="C18" s="423"/>
      <c r="D18" s="423"/>
      <c r="E18" s="506"/>
      <c r="F18" s="506"/>
      <c r="G18" s="506"/>
      <c r="H18" s="506"/>
      <c r="I18" s="506"/>
      <c r="J18" s="506"/>
      <c r="K18" s="506"/>
      <c r="L18" s="507">
        <v>6.39</v>
      </c>
      <c r="M18" s="507"/>
      <c r="N18" s="507"/>
      <c r="O18" s="507"/>
      <c r="P18" s="507"/>
      <c r="Q18" s="507"/>
      <c r="R18" s="508"/>
      <c r="S18" s="508"/>
      <c r="T18" s="508"/>
      <c r="U18" s="508"/>
      <c r="V18" s="509"/>
      <c r="W18" s="398"/>
      <c r="X18" s="399"/>
      <c r="Y18" s="399"/>
      <c r="Z18" s="399"/>
      <c r="AA18" s="399"/>
      <c r="AB18" s="390"/>
      <c r="AC18" s="510">
        <v>85.6</v>
      </c>
      <c r="AD18" s="511"/>
      <c r="AE18" s="511"/>
      <c r="AF18" s="511"/>
      <c r="AG18" s="512"/>
      <c r="AH18" s="510">
        <v>83.6</v>
      </c>
      <c r="AI18" s="511"/>
      <c r="AJ18" s="511"/>
      <c r="AK18" s="511"/>
      <c r="AL18" s="513"/>
      <c r="AM18" s="409"/>
      <c r="AN18" s="410"/>
      <c r="AO18" s="410"/>
      <c r="AP18" s="410"/>
      <c r="AQ18" s="410"/>
      <c r="AR18" s="410"/>
      <c r="AS18" s="410"/>
      <c r="AT18" s="411"/>
      <c r="AU18" s="412"/>
      <c r="AV18" s="413"/>
      <c r="AW18" s="413"/>
      <c r="AX18" s="413"/>
      <c r="AY18" s="414" t="s">
        <v>125</v>
      </c>
      <c r="AZ18" s="415"/>
      <c r="BA18" s="415"/>
      <c r="BB18" s="415"/>
      <c r="BC18" s="415"/>
      <c r="BD18" s="415"/>
      <c r="BE18" s="415"/>
      <c r="BF18" s="415"/>
      <c r="BG18" s="415"/>
      <c r="BH18" s="415"/>
      <c r="BI18" s="415"/>
      <c r="BJ18" s="415"/>
      <c r="BK18" s="415"/>
      <c r="BL18" s="415"/>
      <c r="BM18" s="416"/>
      <c r="BN18" s="380">
        <v>15100646</v>
      </c>
      <c r="BO18" s="381"/>
      <c r="BP18" s="381"/>
      <c r="BQ18" s="381"/>
      <c r="BR18" s="381"/>
      <c r="BS18" s="381"/>
      <c r="BT18" s="381"/>
      <c r="BU18" s="382"/>
      <c r="BV18" s="380">
        <v>15135448</v>
      </c>
      <c r="BW18" s="381"/>
      <c r="BX18" s="381"/>
      <c r="BY18" s="381"/>
      <c r="BZ18" s="381"/>
      <c r="CA18" s="381"/>
      <c r="CB18" s="381"/>
      <c r="CC18" s="382"/>
      <c r="CD18" s="57"/>
      <c r="CE18" s="494"/>
      <c r="CF18" s="494"/>
      <c r="CG18" s="494"/>
      <c r="CH18" s="494"/>
      <c r="CI18" s="494"/>
      <c r="CJ18" s="494"/>
      <c r="CK18" s="494"/>
      <c r="CL18" s="494"/>
      <c r="CM18" s="494"/>
      <c r="CN18" s="494"/>
      <c r="CO18" s="494"/>
      <c r="CP18" s="494"/>
      <c r="CQ18" s="494"/>
      <c r="CR18" s="494"/>
      <c r="CS18" s="495"/>
      <c r="CT18" s="377"/>
      <c r="CU18" s="378"/>
      <c r="CV18" s="378"/>
      <c r="CW18" s="378"/>
      <c r="CX18" s="378"/>
      <c r="CY18" s="378"/>
      <c r="CZ18" s="378"/>
      <c r="DA18" s="379"/>
      <c r="DB18" s="377"/>
      <c r="DC18" s="378"/>
      <c r="DD18" s="378"/>
      <c r="DE18" s="378"/>
      <c r="DF18" s="378"/>
      <c r="DG18" s="378"/>
      <c r="DH18" s="378"/>
      <c r="DI18" s="379"/>
    </row>
    <row r="19" spans="1:113" ht="18.75" customHeight="1" thickBot="1" x14ac:dyDescent="0.25">
      <c r="A19" s="44"/>
      <c r="B19" s="505" t="s">
        <v>126</v>
      </c>
      <c r="C19" s="423"/>
      <c r="D19" s="423"/>
      <c r="E19" s="506"/>
      <c r="F19" s="506"/>
      <c r="G19" s="506"/>
      <c r="H19" s="506"/>
      <c r="I19" s="506"/>
      <c r="J19" s="506"/>
      <c r="K19" s="506"/>
      <c r="L19" s="514">
        <v>13266</v>
      </c>
      <c r="M19" s="514"/>
      <c r="N19" s="514"/>
      <c r="O19" s="514"/>
      <c r="P19" s="514"/>
      <c r="Q19" s="514"/>
      <c r="R19" s="515"/>
      <c r="S19" s="515"/>
      <c r="T19" s="515"/>
      <c r="U19" s="515"/>
      <c r="V19" s="516"/>
      <c r="W19" s="337"/>
      <c r="X19" s="338"/>
      <c r="Y19" s="338"/>
      <c r="Z19" s="338"/>
      <c r="AA19" s="338"/>
      <c r="AB19" s="338"/>
      <c r="AC19" s="489"/>
      <c r="AD19" s="489"/>
      <c r="AE19" s="489"/>
      <c r="AF19" s="489"/>
      <c r="AG19" s="489"/>
      <c r="AH19" s="489"/>
      <c r="AI19" s="489"/>
      <c r="AJ19" s="489"/>
      <c r="AK19" s="489"/>
      <c r="AL19" s="490"/>
      <c r="AM19" s="409"/>
      <c r="AN19" s="410"/>
      <c r="AO19" s="410"/>
      <c r="AP19" s="410"/>
      <c r="AQ19" s="410"/>
      <c r="AR19" s="410"/>
      <c r="AS19" s="410"/>
      <c r="AT19" s="411"/>
      <c r="AU19" s="412"/>
      <c r="AV19" s="413"/>
      <c r="AW19" s="413"/>
      <c r="AX19" s="413"/>
      <c r="AY19" s="414" t="s">
        <v>127</v>
      </c>
      <c r="AZ19" s="415"/>
      <c r="BA19" s="415"/>
      <c r="BB19" s="415"/>
      <c r="BC19" s="415"/>
      <c r="BD19" s="415"/>
      <c r="BE19" s="415"/>
      <c r="BF19" s="415"/>
      <c r="BG19" s="415"/>
      <c r="BH19" s="415"/>
      <c r="BI19" s="415"/>
      <c r="BJ19" s="415"/>
      <c r="BK19" s="415"/>
      <c r="BL19" s="415"/>
      <c r="BM19" s="416"/>
      <c r="BN19" s="380">
        <v>22778879</v>
      </c>
      <c r="BO19" s="381"/>
      <c r="BP19" s="381"/>
      <c r="BQ19" s="381"/>
      <c r="BR19" s="381"/>
      <c r="BS19" s="381"/>
      <c r="BT19" s="381"/>
      <c r="BU19" s="382"/>
      <c r="BV19" s="380">
        <v>21302795</v>
      </c>
      <c r="BW19" s="381"/>
      <c r="BX19" s="381"/>
      <c r="BY19" s="381"/>
      <c r="BZ19" s="381"/>
      <c r="CA19" s="381"/>
      <c r="CB19" s="381"/>
      <c r="CC19" s="382"/>
      <c r="CD19" s="57"/>
      <c r="CE19" s="494"/>
      <c r="CF19" s="494"/>
      <c r="CG19" s="494"/>
      <c r="CH19" s="494"/>
      <c r="CI19" s="494"/>
      <c r="CJ19" s="494"/>
      <c r="CK19" s="494"/>
      <c r="CL19" s="494"/>
      <c r="CM19" s="494"/>
      <c r="CN19" s="494"/>
      <c r="CO19" s="494"/>
      <c r="CP19" s="494"/>
      <c r="CQ19" s="494"/>
      <c r="CR19" s="494"/>
      <c r="CS19" s="495"/>
      <c r="CT19" s="377"/>
      <c r="CU19" s="378"/>
      <c r="CV19" s="378"/>
      <c r="CW19" s="378"/>
      <c r="CX19" s="378"/>
      <c r="CY19" s="378"/>
      <c r="CZ19" s="378"/>
      <c r="DA19" s="379"/>
      <c r="DB19" s="377"/>
      <c r="DC19" s="378"/>
      <c r="DD19" s="378"/>
      <c r="DE19" s="378"/>
      <c r="DF19" s="378"/>
      <c r="DG19" s="378"/>
      <c r="DH19" s="378"/>
      <c r="DI19" s="379"/>
    </row>
    <row r="20" spans="1:113" ht="18.75" customHeight="1" thickBot="1" x14ac:dyDescent="0.25">
      <c r="A20" s="44"/>
      <c r="B20" s="505" t="s">
        <v>128</v>
      </c>
      <c r="C20" s="423"/>
      <c r="D20" s="423"/>
      <c r="E20" s="506"/>
      <c r="F20" s="506"/>
      <c r="G20" s="506"/>
      <c r="H20" s="506"/>
      <c r="I20" s="506"/>
      <c r="J20" s="506"/>
      <c r="K20" s="506"/>
      <c r="L20" s="514">
        <v>42616</v>
      </c>
      <c r="M20" s="514"/>
      <c r="N20" s="514"/>
      <c r="O20" s="514"/>
      <c r="P20" s="514"/>
      <c r="Q20" s="514"/>
      <c r="R20" s="515"/>
      <c r="S20" s="515"/>
      <c r="T20" s="515"/>
      <c r="U20" s="515"/>
      <c r="V20" s="516"/>
      <c r="W20" s="398"/>
      <c r="X20" s="399"/>
      <c r="Y20" s="399"/>
      <c r="Z20" s="399"/>
      <c r="AA20" s="399"/>
      <c r="AB20" s="399"/>
      <c r="AC20" s="517"/>
      <c r="AD20" s="517"/>
      <c r="AE20" s="517"/>
      <c r="AF20" s="517"/>
      <c r="AG20" s="517"/>
      <c r="AH20" s="517"/>
      <c r="AI20" s="517"/>
      <c r="AJ20" s="517"/>
      <c r="AK20" s="517"/>
      <c r="AL20" s="518"/>
      <c r="AM20" s="519"/>
      <c r="AN20" s="435"/>
      <c r="AO20" s="435"/>
      <c r="AP20" s="435"/>
      <c r="AQ20" s="435"/>
      <c r="AR20" s="435"/>
      <c r="AS20" s="435"/>
      <c r="AT20" s="436"/>
      <c r="AU20" s="520"/>
      <c r="AV20" s="521"/>
      <c r="AW20" s="521"/>
      <c r="AX20" s="522"/>
      <c r="AY20" s="414"/>
      <c r="AZ20" s="415"/>
      <c r="BA20" s="415"/>
      <c r="BB20" s="415"/>
      <c r="BC20" s="415"/>
      <c r="BD20" s="415"/>
      <c r="BE20" s="415"/>
      <c r="BF20" s="415"/>
      <c r="BG20" s="415"/>
      <c r="BH20" s="415"/>
      <c r="BI20" s="415"/>
      <c r="BJ20" s="415"/>
      <c r="BK20" s="415"/>
      <c r="BL20" s="415"/>
      <c r="BM20" s="416"/>
      <c r="BN20" s="380"/>
      <c r="BO20" s="381"/>
      <c r="BP20" s="381"/>
      <c r="BQ20" s="381"/>
      <c r="BR20" s="381"/>
      <c r="BS20" s="381"/>
      <c r="BT20" s="381"/>
      <c r="BU20" s="382"/>
      <c r="BV20" s="380"/>
      <c r="BW20" s="381"/>
      <c r="BX20" s="381"/>
      <c r="BY20" s="381"/>
      <c r="BZ20" s="381"/>
      <c r="CA20" s="381"/>
      <c r="CB20" s="381"/>
      <c r="CC20" s="382"/>
      <c r="CD20" s="57"/>
      <c r="CE20" s="494"/>
      <c r="CF20" s="494"/>
      <c r="CG20" s="494"/>
      <c r="CH20" s="494"/>
      <c r="CI20" s="494"/>
      <c r="CJ20" s="494"/>
      <c r="CK20" s="494"/>
      <c r="CL20" s="494"/>
      <c r="CM20" s="494"/>
      <c r="CN20" s="494"/>
      <c r="CO20" s="494"/>
      <c r="CP20" s="494"/>
      <c r="CQ20" s="494"/>
      <c r="CR20" s="494"/>
      <c r="CS20" s="495"/>
      <c r="CT20" s="377"/>
      <c r="CU20" s="378"/>
      <c r="CV20" s="378"/>
      <c r="CW20" s="378"/>
      <c r="CX20" s="378"/>
      <c r="CY20" s="378"/>
      <c r="CZ20" s="378"/>
      <c r="DA20" s="379"/>
      <c r="DB20" s="377"/>
      <c r="DC20" s="378"/>
      <c r="DD20" s="378"/>
      <c r="DE20" s="378"/>
      <c r="DF20" s="378"/>
      <c r="DG20" s="378"/>
      <c r="DH20" s="378"/>
      <c r="DI20" s="379"/>
    </row>
    <row r="21" spans="1:113" ht="18.75" customHeight="1" thickBot="1" x14ac:dyDescent="0.25">
      <c r="A21" s="44"/>
      <c r="B21" s="496" t="s">
        <v>129</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8"/>
      <c r="AY21" s="499"/>
      <c r="AZ21" s="500"/>
      <c r="BA21" s="500"/>
      <c r="BB21" s="500"/>
      <c r="BC21" s="500"/>
      <c r="BD21" s="500"/>
      <c r="BE21" s="500"/>
      <c r="BF21" s="500"/>
      <c r="BG21" s="500"/>
      <c r="BH21" s="500"/>
      <c r="BI21" s="500"/>
      <c r="BJ21" s="500"/>
      <c r="BK21" s="500"/>
      <c r="BL21" s="500"/>
      <c r="BM21" s="501"/>
      <c r="BN21" s="502"/>
      <c r="BO21" s="503"/>
      <c r="BP21" s="503"/>
      <c r="BQ21" s="503"/>
      <c r="BR21" s="503"/>
      <c r="BS21" s="503"/>
      <c r="BT21" s="503"/>
      <c r="BU21" s="504"/>
      <c r="BV21" s="502"/>
      <c r="BW21" s="503"/>
      <c r="BX21" s="503"/>
      <c r="BY21" s="503"/>
      <c r="BZ21" s="503"/>
      <c r="CA21" s="503"/>
      <c r="CB21" s="503"/>
      <c r="CC21" s="504"/>
      <c r="CD21" s="57"/>
      <c r="CE21" s="494"/>
      <c r="CF21" s="494"/>
      <c r="CG21" s="494"/>
      <c r="CH21" s="494"/>
      <c r="CI21" s="494"/>
      <c r="CJ21" s="494"/>
      <c r="CK21" s="494"/>
      <c r="CL21" s="494"/>
      <c r="CM21" s="494"/>
      <c r="CN21" s="494"/>
      <c r="CO21" s="494"/>
      <c r="CP21" s="494"/>
      <c r="CQ21" s="494"/>
      <c r="CR21" s="494"/>
      <c r="CS21" s="495"/>
      <c r="CT21" s="377"/>
      <c r="CU21" s="378"/>
      <c r="CV21" s="378"/>
      <c r="CW21" s="378"/>
      <c r="CX21" s="378"/>
      <c r="CY21" s="378"/>
      <c r="CZ21" s="378"/>
      <c r="DA21" s="379"/>
      <c r="DB21" s="377"/>
      <c r="DC21" s="378"/>
      <c r="DD21" s="378"/>
      <c r="DE21" s="378"/>
      <c r="DF21" s="378"/>
      <c r="DG21" s="378"/>
      <c r="DH21" s="378"/>
      <c r="DI21" s="379"/>
    </row>
    <row r="22" spans="1:113" ht="18.75" customHeight="1" x14ac:dyDescent="0.2">
      <c r="A22" s="44"/>
      <c r="B22" s="550" t="s">
        <v>130</v>
      </c>
      <c r="C22" s="524"/>
      <c r="D22" s="525"/>
      <c r="E22" s="392" t="s">
        <v>0</v>
      </c>
      <c r="F22" s="397"/>
      <c r="G22" s="397"/>
      <c r="H22" s="397"/>
      <c r="I22" s="397"/>
      <c r="J22" s="397"/>
      <c r="K22" s="387"/>
      <c r="L22" s="392" t="s">
        <v>131</v>
      </c>
      <c r="M22" s="397"/>
      <c r="N22" s="397"/>
      <c r="O22" s="397"/>
      <c r="P22" s="387"/>
      <c r="Q22" s="555" t="s">
        <v>132</v>
      </c>
      <c r="R22" s="556"/>
      <c r="S22" s="556"/>
      <c r="T22" s="556"/>
      <c r="U22" s="556"/>
      <c r="V22" s="557"/>
      <c r="W22" s="523" t="s">
        <v>133</v>
      </c>
      <c r="X22" s="524"/>
      <c r="Y22" s="525"/>
      <c r="Z22" s="392" t="s">
        <v>0</v>
      </c>
      <c r="AA22" s="397"/>
      <c r="AB22" s="397"/>
      <c r="AC22" s="397"/>
      <c r="AD22" s="397"/>
      <c r="AE22" s="397"/>
      <c r="AF22" s="397"/>
      <c r="AG22" s="387"/>
      <c r="AH22" s="561" t="s">
        <v>134</v>
      </c>
      <c r="AI22" s="397"/>
      <c r="AJ22" s="397"/>
      <c r="AK22" s="397"/>
      <c r="AL22" s="387"/>
      <c r="AM22" s="561" t="s">
        <v>135</v>
      </c>
      <c r="AN22" s="562"/>
      <c r="AO22" s="562"/>
      <c r="AP22" s="562"/>
      <c r="AQ22" s="562"/>
      <c r="AR22" s="563"/>
      <c r="AS22" s="555" t="s">
        <v>132</v>
      </c>
      <c r="AT22" s="556"/>
      <c r="AU22" s="556"/>
      <c r="AV22" s="556"/>
      <c r="AW22" s="556"/>
      <c r="AX22" s="567"/>
      <c r="AY22" s="340" t="s">
        <v>136</v>
      </c>
      <c r="AZ22" s="341"/>
      <c r="BA22" s="341"/>
      <c r="BB22" s="341"/>
      <c r="BC22" s="341"/>
      <c r="BD22" s="341"/>
      <c r="BE22" s="341"/>
      <c r="BF22" s="341"/>
      <c r="BG22" s="341"/>
      <c r="BH22" s="341"/>
      <c r="BI22" s="341"/>
      <c r="BJ22" s="341"/>
      <c r="BK22" s="341"/>
      <c r="BL22" s="341"/>
      <c r="BM22" s="342"/>
      <c r="BN22" s="343">
        <v>17805888</v>
      </c>
      <c r="BO22" s="344"/>
      <c r="BP22" s="344"/>
      <c r="BQ22" s="344"/>
      <c r="BR22" s="344"/>
      <c r="BS22" s="344"/>
      <c r="BT22" s="344"/>
      <c r="BU22" s="345"/>
      <c r="BV22" s="343">
        <v>18426703</v>
      </c>
      <c r="BW22" s="344"/>
      <c r="BX22" s="344"/>
      <c r="BY22" s="344"/>
      <c r="BZ22" s="344"/>
      <c r="CA22" s="344"/>
      <c r="CB22" s="344"/>
      <c r="CC22" s="345"/>
      <c r="CD22" s="57"/>
      <c r="CE22" s="494"/>
      <c r="CF22" s="494"/>
      <c r="CG22" s="494"/>
      <c r="CH22" s="494"/>
      <c r="CI22" s="494"/>
      <c r="CJ22" s="494"/>
      <c r="CK22" s="494"/>
      <c r="CL22" s="494"/>
      <c r="CM22" s="494"/>
      <c r="CN22" s="494"/>
      <c r="CO22" s="494"/>
      <c r="CP22" s="494"/>
      <c r="CQ22" s="494"/>
      <c r="CR22" s="494"/>
      <c r="CS22" s="495"/>
      <c r="CT22" s="377"/>
      <c r="CU22" s="378"/>
      <c r="CV22" s="378"/>
      <c r="CW22" s="378"/>
      <c r="CX22" s="378"/>
      <c r="CY22" s="378"/>
      <c r="CZ22" s="378"/>
      <c r="DA22" s="379"/>
      <c r="DB22" s="377"/>
      <c r="DC22" s="378"/>
      <c r="DD22" s="378"/>
      <c r="DE22" s="378"/>
      <c r="DF22" s="378"/>
      <c r="DG22" s="378"/>
      <c r="DH22" s="378"/>
      <c r="DI22" s="379"/>
    </row>
    <row r="23" spans="1:113" ht="18.75" customHeight="1" x14ac:dyDescent="0.2">
      <c r="A23" s="44"/>
      <c r="B23" s="551"/>
      <c r="C23" s="527"/>
      <c r="D23" s="528"/>
      <c r="E23" s="366"/>
      <c r="F23" s="371"/>
      <c r="G23" s="371"/>
      <c r="H23" s="371"/>
      <c r="I23" s="371"/>
      <c r="J23" s="371"/>
      <c r="K23" s="360"/>
      <c r="L23" s="366"/>
      <c r="M23" s="371"/>
      <c r="N23" s="371"/>
      <c r="O23" s="371"/>
      <c r="P23" s="360"/>
      <c r="Q23" s="558"/>
      <c r="R23" s="559"/>
      <c r="S23" s="559"/>
      <c r="T23" s="559"/>
      <c r="U23" s="559"/>
      <c r="V23" s="560"/>
      <c r="W23" s="526"/>
      <c r="X23" s="527"/>
      <c r="Y23" s="528"/>
      <c r="Z23" s="366"/>
      <c r="AA23" s="371"/>
      <c r="AB23" s="371"/>
      <c r="AC23" s="371"/>
      <c r="AD23" s="371"/>
      <c r="AE23" s="371"/>
      <c r="AF23" s="371"/>
      <c r="AG23" s="360"/>
      <c r="AH23" s="366"/>
      <c r="AI23" s="371"/>
      <c r="AJ23" s="371"/>
      <c r="AK23" s="371"/>
      <c r="AL23" s="360"/>
      <c r="AM23" s="564"/>
      <c r="AN23" s="565"/>
      <c r="AO23" s="565"/>
      <c r="AP23" s="565"/>
      <c r="AQ23" s="565"/>
      <c r="AR23" s="566"/>
      <c r="AS23" s="558"/>
      <c r="AT23" s="559"/>
      <c r="AU23" s="559"/>
      <c r="AV23" s="559"/>
      <c r="AW23" s="559"/>
      <c r="AX23" s="568"/>
      <c r="AY23" s="414" t="s">
        <v>137</v>
      </c>
      <c r="AZ23" s="415"/>
      <c r="BA23" s="415"/>
      <c r="BB23" s="415"/>
      <c r="BC23" s="415"/>
      <c r="BD23" s="415"/>
      <c r="BE23" s="415"/>
      <c r="BF23" s="415"/>
      <c r="BG23" s="415"/>
      <c r="BH23" s="415"/>
      <c r="BI23" s="415"/>
      <c r="BJ23" s="415"/>
      <c r="BK23" s="415"/>
      <c r="BL23" s="415"/>
      <c r="BM23" s="416"/>
      <c r="BN23" s="380">
        <v>15874920</v>
      </c>
      <c r="BO23" s="381"/>
      <c r="BP23" s="381"/>
      <c r="BQ23" s="381"/>
      <c r="BR23" s="381"/>
      <c r="BS23" s="381"/>
      <c r="BT23" s="381"/>
      <c r="BU23" s="382"/>
      <c r="BV23" s="380">
        <v>16272357</v>
      </c>
      <c r="BW23" s="381"/>
      <c r="BX23" s="381"/>
      <c r="BY23" s="381"/>
      <c r="BZ23" s="381"/>
      <c r="CA23" s="381"/>
      <c r="CB23" s="381"/>
      <c r="CC23" s="382"/>
      <c r="CD23" s="57"/>
      <c r="CE23" s="494"/>
      <c r="CF23" s="494"/>
      <c r="CG23" s="494"/>
      <c r="CH23" s="494"/>
      <c r="CI23" s="494"/>
      <c r="CJ23" s="494"/>
      <c r="CK23" s="494"/>
      <c r="CL23" s="494"/>
      <c r="CM23" s="494"/>
      <c r="CN23" s="494"/>
      <c r="CO23" s="494"/>
      <c r="CP23" s="494"/>
      <c r="CQ23" s="494"/>
      <c r="CR23" s="494"/>
      <c r="CS23" s="495"/>
      <c r="CT23" s="377"/>
      <c r="CU23" s="378"/>
      <c r="CV23" s="378"/>
      <c r="CW23" s="378"/>
      <c r="CX23" s="378"/>
      <c r="CY23" s="378"/>
      <c r="CZ23" s="378"/>
      <c r="DA23" s="379"/>
      <c r="DB23" s="377"/>
      <c r="DC23" s="378"/>
      <c r="DD23" s="378"/>
      <c r="DE23" s="378"/>
      <c r="DF23" s="378"/>
      <c r="DG23" s="378"/>
      <c r="DH23" s="378"/>
      <c r="DI23" s="379"/>
    </row>
    <row r="24" spans="1:113" ht="18.75" customHeight="1" thickBot="1" x14ac:dyDescent="0.25">
      <c r="A24" s="44"/>
      <c r="B24" s="551"/>
      <c r="C24" s="527"/>
      <c r="D24" s="528"/>
      <c r="E24" s="430" t="s">
        <v>138</v>
      </c>
      <c r="F24" s="410"/>
      <c r="G24" s="410"/>
      <c r="H24" s="410"/>
      <c r="I24" s="410"/>
      <c r="J24" s="410"/>
      <c r="K24" s="411"/>
      <c r="L24" s="431">
        <v>1</v>
      </c>
      <c r="M24" s="432"/>
      <c r="N24" s="432"/>
      <c r="O24" s="432"/>
      <c r="P24" s="474"/>
      <c r="Q24" s="431">
        <v>8980</v>
      </c>
      <c r="R24" s="432"/>
      <c r="S24" s="432"/>
      <c r="T24" s="432"/>
      <c r="U24" s="432"/>
      <c r="V24" s="474"/>
      <c r="W24" s="526"/>
      <c r="X24" s="527"/>
      <c r="Y24" s="528"/>
      <c r="Z24" s="430" t="s">
        <v>139</v>
      </c>
      <c r="AA24" s="410"/>
      <c r="AB24" s="410"/>
      <c r="AC24" s="410"/>
      <c r="AD24" s="410"/>
      <c r="AE24" s="410"/>
      <c r="AF24" s="410"/>
      <c r="AG24" s="411"/>
      <c r="AH24" s="431">
        <v>402</v>
      </c>
      <c r="AI24" s="432"/>
      <c r="AJ24" s="432"/>
      <c r="AK24" s="432"/>
      <c r="AL24" s="474"/>
      <c r="AM24" s="431">
        <v>1287606</v>
      </c>
      <c r="AN24" s="432"/>
      <c r="AO24" s="432"/>
      <c r="AP24" s="432"/>
      <c r="AQ24" s="432"/>
      <c r="AR24" s="474"/>
      <c r="AS24" s="431">
        <v>3203</v>
      </c>
      <c r="AT24" s="432"/>
      <c r="AU24" s="432"/>
      <c r="AV24" s="432"/>
      <c r="AW24" s="432"/>
      <c r="AX24" s="433"/>
      <c r="AY24" s="499" t="s">
        <v>140</v>
      </c>
      <c r="AZ24" s="500"/>
      <c r="BA24" s="500"/>
      <c r="BB24" s="500"/>
      <c r="BC24" s="500"/>
      <c r="BD24" s="500"/>
      <c r="BE24" s="500"/>
      <c r="BF24" s="500"/>
      <c r="BG24" s="500"/>
      <c r="BH24" s="500"/>
      <c r="BI24" s="500"/>
      <c r="BJ24" s="500"/>
      <c r="BK24" s="500"/>
      <c r="BL24" s="500"/>
      <c r="BM24" s="501"/>
      <c r="BN24" s="380">
        <v>8192616</v>
      </c>
      <c r="BO24" s="381"/>
      <c r="BP24" s="381"/>
      <c r="BQ24" s="381"/>
      <c r="BR24" s="381"/>
      <c r="BS24" s="381"/>
      <c r="BT24" s="381"/>
      <c r="BU24" s="382"/>
      <c r="BV24" s="380">
        <v>8266934</v>
      </c>
      <c r="BW24" s="381"/>
      <c r="BX24" s="381"/>
      <c r="BY24" s="381"/>
      <c r="BZ24" s="381"/>
      <c r="CA24" s="381"/>
      <c r="CB24" s="381"/>
      <c r="CC24" s="382"/>
      <c r="CD24" s="57"/>
      <c r="CE24" s="494"/>
      <c r="CF24" s="494"/>
      <c r="CG24" s="494"/>
      <c r="CH24" s="494"/>
      <c r="CI24" s="494"/>
      <c r="CJ24" s="494"/>
      <c r="CK24" s="494"/>
      <c r="CL24" s="494"/>
      <c r="CM24" s="494"/>
      <c r="CN24" s="494"/>
      <c r="CO24" s="494"/>
      <c r="CP24" s="494"/>
      <c r="CQ24" s="494"/>
      <c r="CR24" s="494"/>
      <c r="CS24" s="495"/>
      <c r="CT24" s="377"/>
      <c r="CU24" s="378"/>
      <c r="CV24" s="378"/>
      <c r="CW24" s="378"/>
      <c r="CX24" s="378"/>
      <c r="CY24" s="378"/>
      <c r="CZ24" s="378"/>
      <c r="DA24" s="379"/>
      <c r="DB24" s="377"/>
      <c r="DC24" s="378"/>
      <c r="DD24" s="378"/>
      <c r="DE24" s="378"/>
      <c r="DF24" s="378"/>
      <c r="DG24" s="378"/>
      <c r="DH24" s="378"/>
      <c r="DI24" s="379"/>
    </row>
    <row r="25" spans="1:113" ht="18.75" customHeight="1" x14ac:dyDescent="0.2">
      <c r="A25" s="44"/>
      <c r="B25" s="551"/>
      <c r="C25" s="527"/>
      <c r="D25" s="528"/>
      <c r="E25" s="430" t="s">
        <v>141</v>
      </c>
      <c r="F25" s="410"/>
      <c r="G25" s="410"/>
      <c r="H25" s="410"/>
      <c r="I25" s="410"/>
      <c r="J25" s="410"/>
      <c r="K25" s="411"/>
      <c r="L25" s="431">
        <v>1</v>
      </c>
      <c r="M25" s="432"/>
      <c r="N25" s="432"/>
      <c r="O25" s="432"/>
      <c r="P25" s="474"/>
      <c r="Q25" s="431">
        <v>7740</v>
      </c>
      <c r="R25" s="432"/>
      <c r="S25" s="432"/>
      <c r="T25" s="432"/>
      <c r="U25" s="432"/>
      <c r="V25" s="474"/>
      <c r="W25" s="526"/>
      <c r="X25" s="527"/>
      <c r="Y25" s="528"/>
      <c r="Z25" s="430" t="s">
        <v>142</v>
      </c>
      <c r="AA25" s="410"/>
      <c r="AB25" s="410"/>
      <c r="AC25" s="410"/>
      <c r="AD25" s="410"/>
      <c r="AE25" s="410"/>
      <c r="AF25" s="410"/>
      <c r="AG25" s="411"/>
      <c r="AH25" s="431" t="s">
        <v>104</v>
      </c>
      <c r="AI25" s="432"/>
      <c r="AJ25" s="432"/>
      <c r="AK25" s="432"/>
      <c r="AL25" s="474"/>
      <c r="AM25" s="431" t="s">
        <v>105</v>
      </c>
      <c r="AN25" s="432"/>
      <c r="AO25" s="432"/>
      <c r="AP25" s="432"/>
      <c r="AQ25" s="432"/>
      <c r="AR25" s="474"/>
      <c r="AS25" s="431" t="s">
        <v>105</v>
      </c>
      <c r="AT25" s="432"/>
      <c r="AU25" s="432"/>
      <c r="AV25" s="432"/>
      <c r="AW25" s="432"/>
      <c r="AX25" s="433"/>
      <c r="AY25" s="340" t="s">
        <v>143</v>
      </c>
      <c r="AZ25" s="341"/>
      <c r="BA25" s="341"/>
      <c r="BB25" s="341"/>
      <c r="BC25" s="341"/>
      <c r="BD25" s="341"/>
      <c r="BE25" s="341"/>
      <c r="BF25" s="341"/>
      <c r="BG25" s="341"/>
      <c r="BH25" s="341"/>
      <c r="BI25" s="341"/>
      <c r="BJ25" s="341"/>
      <c r="BK25" s="341"/>
      <c r="BL25" s="341"/>
      <c r="BM25" s="342"/>
      <c r="BN25" s="343">
        <v>963905</v>
      </c>
      <c r="BO25" s="344"/>
      <c r="BP25" s="344"/>
      <c r="BQ25" s="344"/>
      <c r="BR25" s="344"/>
      <c r="BS25" s="344"/>
      <c r="BT25" s="344"/>
      <c r="BU25" s="345"/>
      <c r="BV25" s="343">
        <v>2088136</v>
      </c>
      <c r="BW25" s="344"/>
      <c r="BX25" s="344"/>
      <c r="BY25" s="344"/>
      <c r="BZ25" s="344"/>
      <c r="CA25" s="344"/>
      <c r="CB25" s="344"/>
      <c r="CC25" s="345"/>
      <c r="CD25" s="57"/>
      <c r="CE25" s="494"/>
      <c r="CF25" s="494"/>
      <c r="CG25" s="494"/>
      <c r="CH25" s="494"/>
      <c r="CI25" s="494"/>
      <c r="CJ25" s="494"/>
      <c r="CK25" s="494"/>
      <c r="CL25" s="494"/>
      <c r="CM25" s="494"/>
      <c r="CN25" s="494"/>
      <c r="CO25" s="494"/>
      <c r="CP25" s="494"/>
      <c r="CQ25" s="494"/>
      <c r="CR25" s="494"/>
      <c r="CS25" s="495"/>
      <c r="CT25" s="377"/>
      <c r="CU25" s="378"/>
      <c r="CV25" s="378"/>
      <c r="CW25" s="378"/>
      <c r="CX25" s="378"/>
      <c r="CY25" s="378"/>
      <c r="CZ25" s="378"/>
      <c r="DA25" s="379"/>
      <c r="DB25" s="377"/>
      <c r="DC25" s="378"/>
      <c r="DD25" s="378"/>
      <c r="DE25" s="378"/>
      <c r="DF25" s="378"/>
      <c r="DG25" s="378"/>
      <c r="DH25" s="378"/>
      <c r="DI25" s="379"/>
    </row>
    <row r="26" spans="1:113" ht="18.75" customHeight="1" x14ac:dyDescent="0.2">
      <c r="A26" s="44"/>
      <c r="B26" s="551"/>
      <c r="C26" s="527"/>
      <c r="D26" s="528"/>
      <c r="E26" s="430" t="s">
        <v>144</v>
      </c>
      <c r="F26" s="410"/>
      <c r="G26" s="410"/>
      <c r="H26" s="410"/>
      <c r="I26" s="410"/>
      <c r="J26" s="410"/>
      <c r="K26" s="411"/>
      <c r="L26" s="431">
        <v>1</v>
      </c>
      <c r="M26" s="432"/>
      <c r="N26" s="432"/>
      <c r="O26" s="432"/>
      <c r="P26" s="474"/>
      <c r="Q26" s="431">
        <v>7210</v>
      </c>
      <c r="R26" s="432"/>
      <c r="S26" s="432"/>
      <c r="T26" s="432"/>
      <c r="U26" s="432"/>
      <c r="V26" s="474"/>
      <c r="W26" s="526"/>
      <c r="X26" s="527"/>
      <c r="Y26" s="528"/>
      <c r="Z26" s="430" t="s">
        <v>145</v>
      </c>
      <c r="AA26" s="532"/>
      <c r="AB26" s="532"/>
      <c r="AC26" s="532"/>
      <c r="AD26" s="532"/>
      <c r="AE26" s="532"/>
      <c r="AF26" s="532"/>
      <c r="AG26" s="533"/>
      <c r="AH26" s="431">
        <v>20</v>
      </c>
      <c r="AI26" s="432"/>
      <c r="AJ26" s="432"/>
      <c r="AK26" s="432"/>
      <c r="AL26" s="474"/>
      <c r="AM26" s="431">
        <v>64800</v>
      </c>
      <c r="AN26" s="432"/>
      <c r="AO26" s="432"/>
      <c r="AP26" s="432"/>
      <c r="AQ26" s="432"/>
      <c r="AR26" s="474"/>
      <c r="AS26" s="431">
        <v>3240</v>
      </c>
      <c r="AT26" s="432"/>
      <c r="AU26" s="432"/>
      <c r="AV26" s="432"/>
      <c r="AW26" s="432"/>
      <c r="AX26" s="433"/>
      <c r="AY26" s="383" t="s">
        <v>146</v>
      </c>
      <c r="AZ26" s="384"/>
      <c r="BA26" s="384"/>
      <c r="BB26" s="384"/>
      <c r="BC26" s="384"/>
      <c r="BD26" s="384"/>
      <c r="BE26" s="384"/>
      <c r="BF26" s="384"/>
      <c r="BG26" s="384"/>
      <c r="BH26" s="384"/>
      <c r="BI26" s="384"/>
      <c r="BJ26" s="384"/>
      <c r="BK26" s="384"/>
      <c r="BL26" s="384"/>
      <c r="BM26" s="385"/>
      <c r="BN26" s="380" t="s">
        <v>96</v>
      </c>
      <c r="BO26" s="381"/>
      <c r="BP26" s="381"/>
      <c r="BQ26" s="381"/>
      <c r="BR26" s="381"/>
      <c r="BS26" s="381"/>
      <c r="BT26" s="381"/>
      <c r="BU26" s="382"/>
      <c r="BV26" s="380" t="s">
        <v>96</v>
      </c>
      <c r="BW26" s="381"/>
      <c r="BX26" s="381"/>
      <c r="BY26" s="381"/>
      <c r="BZ26" s="381"/>
      <c r="CA26" s="381"/>
      <c r="CB26" s="381"/>
      <c r="CC26" s="382"/>
      <c r="CD26" s="57"/>
      <c r="CE26" s="494"/>
      <c r="CF26" s="494"/>
      <c r="CG26" s="494"/>
      <c r="CH26" s="494"/>
      <c r="CI26" s="494"/>
      <c r="CJ26" s="494"/>
      <c r="CK26" s="494"/>
      <c r="CL26" s="494"/>
      <c r="CM26" s="494"/>
      <c r="CN26" s="494"/>
      <c r="CO26" s="494"/>
      <c r="CP26" s="494"/>
      <c r="CQ26" s="494"/>
      <c r="CR26" s="494"/>
      <c r="CS26" s="495"/>
      <c r="CT26" s="377"/>
      <c r="CU26" s="378"/>
      <c r="CV26" s="378"/>
      <c r="CW26" s="378"/>
      <c r="CX26" s="378"/>
      <c r="CY26" s="378"/>
      <c r="CZ26" s="378"/>
      <c r="DA26" s="379"/>
      <c r="DB26" s="377"/>
      <c r="DC26" s="378"/>
      <c r="DD26" s="378"/>
      <c r="DE26" s="378"/>
      <c r="DF26" s="378"/>
      <c r="DG26" s="378"/>
      <c r="DH26" s="378"/>
      <c r="DI26" s="379"/>
    </row>
    <row r="27" spans="1:113" ht="18.75" customHeight="1" thickBot="1" x14ac:dyDescent="0.25">
      <c r="A27" s="44"/>
      <c r="B27" s="551"/>
      <c r="C27" s="527"/>
      <c r="D27" s="528"/>
      <c r="E27" s="430" t="s">
        <v>147</v>
      </c>
      <c r="F27" s="410"/>
      <c r="G27" s="410"/>
      <c r="H27" s="410"/>
      <c r="I27" s="410"/>
      <c r="J27" s="410"/>
      <c r="K27" s="411"/>
      <c r="L27" s="431">
        <v>1</v>
      </c>
      <c r="M27" s="432"/>
      <c r="N27" s="432"/>
      <c r="O27" s="432"/>
      <c r="P27" s="474"/>
      <c r="Q27" s="431">
        <v>5470</v>
      </c>
      <c r="R27" s="432"/>
      <c r="S27" s="432"/>
      <c r="T27" s="432"/>
      <c r="U27" s="432"/>
      <c r="V27" s="474"/>
      <c r="W27" s="526"/>
      <c r="X27" s="527"/>
      <c r="Y27" s="528"/>
      <c r="Z27" s="430" t="s">
        <v>148</v>
      </c>
      <c r="AA27" s="410"/>
      <c r="AB27" s="410"/>
      <c r="AC27" s="410"/>
      <c r="AD27" s="410"/>
      <c r="AE27" s="410"/>
      <c r="AF27" s="410"/>
      <c r="AG27" s="411"/>
      <c r="AH27" s="431">
        <v>2</v>
      </c>
      <c r="AI27" s="432"/>
      <c r="AJ27" s="432"/>
      <c r="AK27" s="432"/>
      <c r="AL27" s="474"/>
      <c r="AM27" s="431" t="s">
        <v>149</v>
      </c>
      <c r="AN27" s="432"/>
      <c r="AO27" s="432"/>
      <c r="AP27" s="432"/>
      <c r="AQ27" s="432"/>
      <c r="AR27" s="474"/>
      <c r="AS27" s="431" t="s">
        <v>149</v>
      </c>
      <c r="AT27" s="432"/>
      <c r="AU27" s="432"/>
      <c r="AV27" s="432"/>
      <c r="AW27" s="432"/>
      <c r="AX27" s="433"/>
      <c r="AY27" s="475" t="s">
        <v>150</v>
      </c>
      <c r="AZ27" s="476"/>
      <c r="BA27" s="476"/>
      <c r="BB27" s="476"/>
      <c r="BC27" s="476"/>
      <c r="BD27" s="476"/>
      <c r="BE27" s="476"/>
      <c r="BF27" s="476"/>
      <c r="BG27" s="476"/>
      <c r="BH27" s="476"/>
      <c r="BI27" s="476"/>
      <c r="BJ27" s="476"/>
      <c r="BK27" s="476"/>
      <c r="BL27" s="476"/>
      <c r="BM27" s="477"/>
      <c r="BN27" s="502" t="s">
        <v>105</v>
      </c>
      <c r="BO27" s="503"/>
      <c r="BP27" s="503"/>
      <c r="BQ27" s="503"/>
      <c r="BR27" s="503"/>
      <c r="BS27" s="503"/>
      <c r="BT27" s="503"/>
      <c r="BU27" s="504"/>
      <c r="BV27" s="502">
        <v>300</v>
      </c>
      <c r="BW27" s="503"/>
      <c r="BX27" s="503"/>
      <c r="BY27" s="503"/>
      <c r="BZ27" s="503"/>
      <c r="CA27" s="503"/>
      <c r="CB27" s="503"/>
      <c r="CC27" s="504"/>
      <c r="CD27" s="59"/>
      <c r="CE27" s="494"/>
      <c r="CF27" s="494"/>
      <c r="CG27" s="494"/>
      <c r="CH27" s="494"/>
      <c r="CI27" s="494"/>
      <c r="CJ27" s="494"/>
      <c r="CK27" s="494"/>
      <c r="CL27" s="494"/>
      <c r="CM27" s="494"/>
      <c r="CN27" s="494"/>
      <c r="CO27" s="494"/>
      <c r="CP27" s="494"/>
      <c r="CQ27" s="494"/>
      <c r="CR27" s="494"/>
      <c r="CS27" s="495"/>
      <c r="CT27" s="377"/>
      <c r="CU27" s="378"/>
      <c r="CV27" s="378"/>
      <c r="CW27" s="378"/>
      <c r="CX27" s="378"/>
      <c r="CY27" s="378"/>
      <c r="CZ27" s="378"/>
      <c r="DA27" s="379"/>
      <c r="DB27" s="377"/>
      <c r="DC27" s="378"/>
      <c r="DD27" s="378"/>
      <c r="DE27" s="378"/>
      <c r="DF27" s="378"/>
      <c r="DG27" s="378"/>
      <c r="DH27" s="378"/>
      <c r="DI27" s="379"/>
    </row>
    <row r="28" spans="1:113" ht="18.75" customHeight="1" x14ac:dyDescent="0.2">
      <c r="A28" s="44"/>
      <c r="B28" s="551"/>
      <c r="C28" s="527"/>
      <c r="D28" s="528"/>
      <c r="E28" s="430" t="s">
        <v>151</v>
      </c>
      <c r="F28" s="410"/>
      <c r="G28" s="410"/>
      <c r="H28" s="410"/>
      <c r="I28" s="410"/>
      <c r="J28" s="410"/>
      <c r="K28" s="411"/>
      <c r="L28" s="431">
        <v>1</v>
      </c>
      <c r="M28" s="432"/>
      <c r="N28" s="432"/>
      <c r="O28" s="432"/>
      <c r="P28" s="474"/>
      <c r="Q28" s="431">
        <v>4890</v>
      </c>
      <c r="R28" s="432"/>
      <c r="S28" s="432"/>
      <c r="T28" s="432"/>
      <c r="U28" s="432"/>
      <c r="V28" s="474"/>
      <c r="W28" s="526"/>
      <c r="X28" s="527"/>
      <c r="Y28" s="528"/>
      <c r="Z28" s="430" t="s">
        <v>152</v>
      </c>
      <c r="AA28" s="410"/>
      <c r="AB28" s="410"/>
      <c r="AC28" s="410"/>
      <c r="AD28" s="410"/>
      <c r="AE28" s="410"/>
      <c r="AF28" s="410"/>
      <c r="AG28" s="411"/>
      <c r="AH28" s="431" t="s">
        <v>105</v>
      </c>
      <c r="AI28" s="432"/>
      <c r="AJ28" s="432"/>
      <c r="AK28" s="432"/>
      <c r="AL28" s="474"/>
      <c r="AM28" s="431" t="s">
        <v>96</v>
      </c>
      <c r="AN28" s="432"/>
      <c r="AO28" s="432"/>
      <c r="AP28" s="432"/>
      <c r="AQ28" s="432"/>
      <c r="AR28" s="474"/>
      <c r="AS28" s="431" t="s">
        <v>105</v>
      </c>
      <c r="AT28" s="432"/>
      <c r="AU28" s="432"/>
      <c r="AV28" s="432"/>
      <c r="AW28" s="432"/>
      <c r="AX28" s="433"/>
      <c r="AY28" s="534" t="s">
        <v>153</v>
      </c>
      <c r="AZ28" s="535"/>
      <c r="BA28" s="535"/>
      <c r="BB28" s="536"/>
      <c r="BC28" s="340" t="s">
        <v>17</v>
      </c>
      <c r="BD28" s="341"/>
      <c r="BE28" s="341"/>
      <c r="BF28" s="341"/>
      <c r="BG28" s="341"/>
      <c r="BH28" s="341"/>
      <c r="BI28" s="341"/>
      <c r="BJ28" s="341"/>
      <c r="BK28" s="341"/>
      <c r="BL28" s="341"/>
      <c r="BM28" s="342"/>
      <c r="BN28" s="343">
        <v>2251135</v>
      </c>
      <c r="BO28" s="344"/>
      <c r="BP28" s="344"/>
      <c r="BQ28" s="344"/>
      <c r="BR28" s="344"/>
      <c r="BS28" s="344"/>
      <c r="BT28" s="344"/>
      <c r="BU28" s="345"/>
      <c r="BV28" s="343">
        <v>2005172</v>
      </c>
      <c r="BW28" s="344"/>
      <c r="BX28" s="344"/>
      <c r="BY28" s="344"/>
      <c r="BZ28" s="344"/>
      <c r="CA28" s="344"/>
      <c r="CB28" s="344"/>
      <c r="CC28" s="345"/>
      <c r="CD28" s="57"/>
      <c r="CE28" s="494"/>
      <c r="CF28" s="494"/>
      <c r="CG28" s="494"/>
      <c r="CH28" s="494"/>
      <c r="CI28" s="494"/>
      <c r="CJ28" s="494"/>
      <c r="CK28" s="494"/>
      <c r="CL28" s="494"/>
      <c r="CM28" s="494"/>
      <c r="CN28" s="494"/>
      <c r="CO28" s="494"/>
      <c r="CP28" s="494"/>
      <c r="CQ28" s="494"/>
      <c r="CR28" s="494"/>
      <c r="CS28" s="495"/>
      <c r="CT28" s="377"/>
      <c r="CU28" s="378"/>
      <c r="CV28" s="378"/>
      <c r="CW28" s="378"/>
      <c r="CX28" s="378"/>
      <c r="CY28" s="378"/>
      <c r="CZ28" s="378"/>
      <c r="DA28" s="379"/>
      <c r="DB28" s="377"/>
      <c r="DC28" s="378"/>
      <c r="DD28" s="378"/>
      <c r="DE28" s="378"/>
      <c r="DF28" s="378"/>
      <c r="DG28" s="378"/>
      <c r="DH28" s="378"/>
      <c r="DI28" s="379"/>
    </row>
    <row r="29" spans="1:113" ht="18.75" customHeight="1" x14ac:dyDescent="0.2">
      <c r="A29" s="44"/>
      <c r="B29" s="551"/>
      <c r="C29" s="527"/>
      <c r="D29" s="528"/>
      <c r="E29" s="430" t="s">
        <v>154</v>
      </c>
      <c r="F29" s="410"/>
      <c r="G29" s="410"/>
      <c r="H29" s="410"/>
      <c r="I29" s="410"/>
      <c r="J29" s="410"/>
      <c r="K29" s="411"/>
      <c r="L29" s="431">
        <v>20</v>
      </c>
      <c r="M29" s="432"/>
      <c r="N29" s="432"/>
      <c r="O29" s="432"/>
      <c r="P29" s="474"/>
      <c r="Q29" s="431">
        <v>4650</v>
      </c>
      <c r="R29" s="432"/>
      <c r="S29" s="432"/>
      <c r="T29" s="432"/>
      <c r="U29" s="432"/>
      <c r="V29" s="474"/>
      <c r="W29" s="529"/>
      <c r="X29" s="530"/>
      <c r="Y29" s="531"/>
      <c r="Z29" s="430" t="s">
        <v>155</v>
      </c>
      <c r="AA29" s="410"/>
      <c r="AB29" s="410"/>
      <c r="AC29" s="410"/>
      <c r="AD29" s="410"/>
      <c r="AE29" s="410"/>
      <c r="AF29" s="410"/>
      <c r="AG29" s="411"/>
      <c r="AH29" s="431">
        <v>404</v>
      </c>
      <c r="AI29" s="432"/>
      <c r="AJ29" s="432"/>
      <c r="AK29" s="432"/>
      <c r="AL29" s="474"/>
      <c r="AM29" s="431">
        <v>1296873</v>
      </c>
      <c r="AN29" s="432"/>
      <c r="AO29" s="432"/>
      <c r="AP29" s="432"/>
      <c r="AQ29" s="432"/>
      <c r="AR29" s="474"/>
      <c r="AS29" s="431">
        <v>3210</v>
      </c>
      <c r="AT29" s="432"/>
      <c r="AU29" s="432"/>
      <c r="AV29" s="432"/>
      <c r="AW29" s="432"/>
      <c r="AX29" s="433"/>
      <c r="AY29" s="537"/>
      <c r="AZ29" s="538"/>
      <c r="BA29" s="538"/>
      <c r="BB29" s="539"/>
      <c r="BC29" s="414" t="s">
        <v>156</v>
      </c>
      <c r="BD29" s="415"/>
      <c r="BE29" s="415"/>
      <c r="BF29" s="415"/>
      <c r="BG29" s="415"/>
      <c r="BH29" s="415"/>
      <c r="BI29" s="415"/>
      <c r="BJ29" s="415"/>
      <c r="BK29" s="415"/>
      <c r="BL29" s="415"/>
      <c r="BM29" s="416"/>
      <c r="BN29" s="380">
        <v>477</v>
      </c>
      <c r="BO29" s="381"/>
      <c r="BP29" s="381"/>
      <c r="BQ29" s="381"/>
      <c r="BR29" s="381"/>
      <c r="BS29" s="381"/>
      <c r="BT29" s="381"/>
      <c r="BU29" s="382"/>
      <c r="BV29" s="380">
        <v>476</v>
      </c>
      <c r="BW29" s="381"/>
      <c r="BX29" s="381"/>
      <c r="BY29" s="381"/>
      <c r="BZ29" s="381"/>
      <c r="CA29" s="381"/>
      <c r="CB29" s="381"/>
      <c r="CC29" s="382"/>
      <c r="CD29" s="59"/>
      <c r="CE29" s="494"/>
      <c r="CF29" s="494"/>
      <c r="CG29" s="494"/>
      <c r="CH29" s="494"/>
      <c r="CI29" s="494"/>
      <c r="CJ29" s="494"/>
      <c r="CK29" s="494"/>
      <c r="CL29" s="494"/>
      <c r="CM29" s="494"/>
      <c r="CN29" s="494"/>
      <c r="CO29" s="494"/>
      <c r="CP29" s="494"/>
      <c r="CQ29" s="494"/>
      <c r="CR29" s="494"/>
      <c r="CS29" s="495"/>
      <c r="CT29" s="377"/>
      <c r="CU29" s="378"/>
      <c r="CV29" s="378"/>
      <c r="CW29" s="378"/>
      <c r="CX29" s="378"/>
      <c r="CY29" s="378"/>
      <c r="CZ29" s="378"/>
      <c r="DA29" s="379"/>
      <c r="DB29" s="377"/>
      <c r="DC29" s="378"/>
      <c r="DD29" s="378"/>
      <c r="DE29" s="378"/>
      <c r="DF29" s="378"/>
      <c r="DG29" s="378"/>
      <c r="DH29" s="378"/>
      <c r="DI29" s="379"/>
    </row>
    <row r="30" spans="1:113" ht="18.75" customHeight="1" thickBot="1" x14ac:dyDescent="0.25">
      <c r="A30" s="44"/>
      <c r="B30" s="552"/>
      <c r="C30" s="553"/>
      <c r="D30" s="554"/>
      <c r="E30" s="434"/>
      <c r="F30" s="435"/>
      <c r="G30" s="435"/>
      <c r="H30" s="435"/>
      <c r="I30" s="435"/>
      <c r="J30" s="435"/>
      <c r="K30" s="436"/>
      <c r="L30" s="544"/>
      <c r="M30" s="545"/>
      <c r="N30" s="545"/>
      <c r="O30" s="545"/>
      <c r="P30" s="546"/>
      <c r="Q30" s="544"/>
      <c r="R30" s="545"/>
      <c r="S30" s="545"/>
      <c r="T30" s="545"/>
      <c r="U30" s="545"/>
      <c r="V30" s="546"/>
      <c r="W30" s="547" t="s">
        <v>157</v>
      </c>
      <c r="X30" s="548"/>
      <c r="Y30" s="548"/>
      <c r="Z30" s="548"/>
      <c r="AA30" s="548"/>
      <c r="AB30" s="548"/>
      <c r="AC30" s="548"/>
      <c r="AD30" s="548"/>
      <c r="AE30" s="548"/>
      <c r="AF30" s="548"/>
      <c r="AG30" s="549"/>
      <c r="AH30" s="510">
        <v>98.8</v>
      </c>
      <c r="AI30" s="511"/>
      <c r="AJ30" s="511"/>
      <c r="AK30" s="511"/>
      <c r="AL30" s="511"/>
      <c r="AM30" s="511"/>
      <c r="AN30" s="511"/>
      <c r="AO30" s="511"/>
      <c r="AP30" s="511"/>
      <c r="AQ30" s="511"/>
      <c r="AR30" s="511"/>
      <c r="AS30" s="511"/>
      <c r="AT30" s="511"/>
      <c r="AU30" s="511"/>
      <c r="AV30" s="511"/>
      <c r="AW30" s="511"/>
      <c r="AX30" s="513"/>
      <c r="AY30" s="540"/>
      <c r="AZ30" s="541"/>
      <c r="BA30" s="541"/>
      <c r="BB30" s="542"/>
      <c r="BC30" s="499" t="s">
        <v>18</v>
      </c>
      <c r="BD30" s="500"/>
      <c r="BE30" s="500"/>
      <c r="BF30" s="500"/>
      <c r="BG30" s="500"/>
      <c r="BH30" s="500"/>
      <c r="BI30" s="500"/>
      <c r="BJ30" s="500"/>
      <c r="BK30" s="500"/>
      <c r="BL30" s="500"/>
      <c r="BM30" s="501"/>
      <c r="BN30" s="502">
        <v>4430131</v>
      </c>
      <c r="BO30" s="503"/>
      <c r="BP30" s="503"/>
      <c r="BQ30" s="503"/>
      <c r="BR30" s="503"/>
      <c r="BS30" s="503"/>
      <c r="BT30" s="503"/>
      <c r="BU30" s="504"/>
      <c r="BV30" s="502">
        <v>3546603</v>
      </c>
      <c r="BW30" s="503"/>
      <c r="BX30" s="503"/>
      <c r="BY30" s="503"/>
      <c r="BZ30" s="503"/>
      <c r="CA30" s="503"/>
      <c r="CB30" s="503"/>
      <c r="CC30" s="504"/>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row>
    <row r="31" spans="1:113" ht="13.5" customHeight="1" x14ac:dyDescent="0.2">
      <c r="A31" s="44"/>
      <c r="B31" s="66"/>
      <c r="DI31" s="67"/>
    </row>
    <row r="32" spans="1:113" ht="13.5" customHeight="1" x14ac:dyDescent="0.2">
      <c r="A32" s="44"/>
      <c r="B32" s="68"/>
      <c r="C32" s="543" t="s">
        <v>158</v>
      </c>
      <c r="D32" s="543"/>
      <c r="E32" s="543"/>
      <c r="F32" s="543"/>
      <c r="G32" s="543"/>
      <c r="H32" s="543"/>
      <c r="I32" s="543"/>
      <c r="J32" s="543"/>
      <c r="K32" s="543"/>
      <c r="L32" s="543"/>
      <c r="M32" s="543"/>
      <c r="N32" s="543"/>
      <c r="O32" s="543"/>
      <c r="P32" s="543"/>
      <c r="Q32" s="543"/>
      <c r="R32" s="543"/>
      <c r="S32" s="543"/>
      <c r="U32" s="384" t="s">
        <v>159</v>
      </c>
      <c r="V32" s="384"/>
      <c r="W32" s="384"/>
      <c r="X32" s="384"/>
      <c r="Y32" s="384"/>
      <c r="Z32" s="384"/>
      <c r="AA32" s="384"/>
      <c r="AB32" s="384"/>
      <c r="AC32" s="384"/>
      <c r="AD32" s="384"/>
      <c r="AE32" s="384"/>
      <c r="AF32" s="384"/>
      <c r="AG32" s="384"/>
      <c r="AH32" s="384"/>
      <c r="AI32" s="384"/>
      <c r="AJ32" s="384"/>
      <c r="AK32" s="384"/>
      <c r="AM32" s="384" t="s">
        <v>160</v>
      </c>
      <c r="AN32" s="384"/>
      <c r="AO32" s="384"/>
      <c r="AP32" s="384"/>
      <c r="AQ32" s="384"/>
      <c r="AR32" s="384"/>
      <c r="AS32" s="384"/>
      <c r="AT32" s="384"/>
      <c r="AU32" s="384"/>
      <c r="AV32" s="384"/>
      <c r="AW32" s="384"/>
      <c r="AX32" s="384"/>
      <c r="AY32" s="384"/>
      <c r="AZ32" s="384"/>
      <c r="BA32" s="384"/>
      <c r="BB32" s="384"/>
      <c r="BC32" s="384"/>
      <c r="BE32" s="384" t="s">
        <v>161</v>
      </c>
      <c r="BF32" s="384"/>
      <c r="BG32" s="384"/>
      <c r="BH32" s="384"/>
      <c r="BI32" s="384"/>
      <c r="BJ32" s="384"/>
      <c r="BK32" s="384"/>
      <c r="BL32" s="384"/>
      <c r="BM32" s="384"/>
      <c r="BN32" s="384"/>
      <c r="BO32" s="384"/>
      <c r="BP32" s="384"/>
      <c r="BQ32" s="384"/>
      <c r="BR32" s="384"/>
      <c r="BS32" s="384"/>
      <c r="BT32" s="384"/>
      <c r="BU32" s="384"/>
      <c r="BW32" s="384" t="s">
        <v>162</v>
      </c>
      <c r="BX32" s="384"/>
      <c r="BY32" s="384"/>
      <c r="BZ32" s="384"/>
      <c r="CA32" s="384"/>
      <c r="CB32" s="384"/>
      <c r="CC32" s="384"/>
      <c r="CD32" s="384"/>
      <c r="CE32" s="384"/>
      <c r="CF32" s="384"/>
      <c r="CG32" s="384"/>
      <c r="CH32" s="384"/>
      <c r="CI32" s="384"/>
      <c r="CJ32" s="384"/>
      <c r="CK32" s="384"/>
      <c r="CL32" s="384"/>
      <c r="CM32" s="384"/>
      <c r="CO32" s="384" t="s">
        <v>163</v>
      </c>
      <c r="CP32" s="384"/>
      <c r="CQ32" s="384"/>
      <c r="CR32" s="384"/>
      <c r="CS32" s="384"/>
      <c r="CT32" s="384"/>
      <c r="CU32" s="384"/>
      <c r="CV32" s="384"/>
      <c r="CW32" s="384"/>
      <c r="CX32" s="384"/>
      <c r="CY32" s="384"/>
      <c r="CZ32" s="384"/>
      <c r="DA32" s="384"/>
      <c r="DB32" s="384"/>
      <c r="DC32" s="384"/>
      <c r="DD32" s="384"/>
      <c r="DE32" s="384"/>
      <c r="DI32" s="67"/>
    </row>
    <row r="33" spans="1:113" ht="13.5" customHeight="1" x14ac:dyDescent="0.2">
      <c r="A33" s="44"/>
      <c r="B33" s="68"/>
      <c r="C33" s="404" t="s">
        <v>164</v>
      </c>
      <c r="D33" s="404"/>
      <c r="E33" s="369" t="s">
        <v>165</v>
      </c>
      <c r="F33" s="369"/>
      <c r="G33" s="369"/>
      <c r="H33" s="369"/>
      <c r="I33" s="369"/>
      <c r="J33" s="369"/>
      <c r="K33" s="369"/>
      <c r="L33" s="369"/>
      <c r="M33" s="369"/>
      <c r="N33" s="369"/>
      <c r="O33" s="369"/>
      <c r="P33" s="369"/>
      <c r="Q33" s="369"/>
      <c r="R33" s="369"/>
      <c r="S33" s="369"/>
      <c r="T33" s="69"/>
      <c r="U33" s="404" t="s">
        <v>164</v>
      </c>
      <c r="V33" s="404"/>
      <c r="W33" s="369" t="s">
        <v>165</v>
      </c>
      <c r="X33" s="369"/>
      <c r="Y33" s="369"/>
      <c r="Z33" s="369"/>
      <c r="AA33" s="369"/>
      <c r="AB33" s="369"/>
      <c r="AC33" s="369"/>
      <c r="AD33" s="369"/>
      <c r="AE33" s="369"/>
      <c r="AF33" s="369"/>
      <c r="AG33" s="369"/>
      <c r="AH33" s="369"/>
      <c r="AI33" s="369"/>
      <c r="AJ33" s="369"/>
      <c r="AK33" s="369"/>
      <c r="AL33" s="69"/>
      <c r="AM33" s="404" t="s">
        <v>164</v>
      </c>
      <c r="AN33" s="404"/>
      <c r="AO33" s="369" t="s">
        <v>166</v>
      </c>
      <c r="AP33" s="369"/>
      <c r="AQ33" s="369"/>
      <c r="AR33" s="369"/>
      <c r="AS33" s="369"/>
      <c r="AT33" s="369"/>
      <c r="AU33" s="369"/>
      <c r="AV33" s="369"/>
      <c r="AW33" s="369"/>
      <c r="AX33" s="369"/>
      <c r="AY33" s="369"/>
      <c r="AZ33" s="369"/>
      <c r="BA33" s="369"/>
      <c r="BB33" s="369"/>
      <c r="BC33" s="369"/>
      <c r="BD33" s="70"/>
      <c r="BE33" s="369" t="s">
        <v>167</v>
      </c>
      <c r="BF33" s="369"/>
      <c r="BG33" s="369" t="s">
        <v>168</v>
      </c>
      <c r="BH33" s="369"/>
      <c r="BI33" s="369"/>
      <c r="BJ33" s="369"/>
      <c r="BK33" s="369"/>
      <c r="BL33" s="369"/>
      <c r="BM33" s="369"/>
      <c r="BN33" s="369"/>
      <c r="BO33" s="369"/>
      <c r="BP33" s="369"/>
      <c r="BQ33" s="369"/>
      <c r="BR33" s="369"/>
      <c r="BS33" s="369"/>
      <c r="BT33" s="369"/>
      <c r="BU33" s="369"/>
      <c r="BV33" s="70"/>
      <c r="BW33" s="404" t="s">
        <v>167</v>
      </c>
      <c r="BX33" s="404"/>
      <c r="BY33" s="369" t="s">
        <v>169</v>
      </c>
      <c r="BZ33" s="369"/>
      <c r="CA33" s="369"/>
      <c r="CB33" s="369"/>
      <c r="CC33" s="369"/>
      <c r="CD33" s="369"/>
      <c r="CE33" s="369"/>
      <c r="CF33" s="369"/>
      <c r="CG33" s="369"/>
      <c r="CH33" s="369"/>
      <c r="CI33" s="369"/>
      <c r="CJ33" s="369"/>
      <c r="CK33" s="369"/>
      <c r="CL33" s="369"/>
      <c r="CM33" s="369"/>
      <c r="CN33" s="69"/>
      <c r="CO33" s="404" t="s">
        <v>164</v>
      </c>
      <c r="CP33" s="404"/>
      <c r="CQ33" s="369" t="s">
        <v>170</v>
      </c>
      <c r="CR33" s="369"/>
      <c r="CS33" s="369"/>
      <c r="CT33" s="369"/>
      <c r="CU33" s="369"/>
      <c r="CV33" s="369"/>
      <c r="CW33" s="369"/>
      <c r="CX33" s="369"/>
      <c r="CY33" s="369"/>
      <c r="CZ33" s="369"/>
      <c r="DA33" s="369"/>
      <c r="DB33" s="369"/>
      <c r="DC33" s="369"/>
      <c r="DD33" s="369"/>
      <c r="DE33" s="369"/>
      <c r="DF33" s="69"/>
      <c r="DG33" s="569" t="s">
        <v>171</v>
      </c>
      <c r="DH33" s="569"/>
      <c r="DI33" s="71"/>
    </row>
    <row r="34" spans="1:113" ht="32.25" customHeight="1" x14ac:dyDescent="0.2">
      <c r="A34" s="44"/>
      <c r="B34" s="68"/>
      <c r="C34" s="570">
        <f>IF(E34="","",1)</f>
        <v>1</v>
      </c>
      <c r="D34" s="570"/>
      <c r="E34" s="571" t="str">
        <f>IF('各会計、関係団体の財政状況及び健全化判断比率'!B7="","",'各会計、関係団体の財政状況及び健全化判断比率'!B7)</f>
        <v>一般会計</v>
      </c>
      <c r="F34" s="571"/>
      <c r="G34" s="571"/>
      <c r="H34" s="571"/>
      <c r="I34" s="571"/>
      <c r="J34" s="571"/>
      <c r="K34" s="571"/>
      <c r="L34" s="571"/>
      <c r="M34" s="571"/>
      <c r="N34" s="571"/>
      <c r="O34" s="571"/>
      <c r="P34" s="571"/>
      <c r="Q34" s="571"/>
      <c r="R34" s="571"/>
      <c r="S34" s="571"/>
      <c r="T34" s="44"/>
      <c r="U34" s="570">
        <f>IF(W34="","",MAX(C34:D43)+1)</f>
        <v>2</v>
      </c>
      <c r="V34" s="570"/>
      <c r="W34" s="571" t="str">
        <f>IF('各会計、関係団体の財政状況及び健全化判断比率'!B28="","",'各会計、関係団体の財政状況及び健全化判断比率'!B28)</f>
        <v>国民健康保険特別会計</v>
      </c>
      <c r="X34" s="571"/>
      <c r="Y34" s="571"/>
      <c r="Z34" s="571"/>
      <c r="AA34" s="571"/>
      <c r="AB34" s="571"/>
      <c r="AC34" s="571"/>
      <c r="AD34" s="571"/>
      <c r="AE34" s="571"/>
      <c r="AF34" s="571"/>
      <c r="AG34" s="571"/>
      <c r="AH34" s="571"/>
      <c r="AI34" s="571"/>
      <c r="AJ34" s="571"/>
      <c r="AK34" s="571"/>
      <c r="AL34" s="44"/>
      <c r="AM34" s="570">
        <f>IF(AO34="","",MAX(C34:D43,U34:V43)+1)</f>
        <v>6</v>
      </c>
      <c r="AN34" s="570"/>
      <c r="AO34" s="571" t="str">
        <f>IF('各会計、関係団体の財政状況及び健全化判断比率'!B32="","",'各会計、関係団体の財政状況及び健全化判断比率'!B32)</f>
        <v>下水道事業会計</v>
      </c>
      <c r="AP34" s="571"/>
      <c r="AQ34" s="571"/>
      <c r="AR34" s="571"/>
      <c r="AS34" s="571"/>
      <c r="AT34" s="571"/>
      <c r="AU34" s="571"/>
      <c r="AV34" s="571"/>
      <c r="AW34" s="571"/>
      <c r="AX34" s="571"/>
      <c r="AY34" s="571"/>
      <c r="AZ34" s="571"/>
      <c r="BA34" s="571"/>
      <c r="BB34" s="571"/>
      <c r="BC34" s="571"/>
      <c r="BD34" s="44"/>
      <c r="BE34" s="570" t="str">
        <f>IF(BG34="","",MAX(C34:D43,U34:V43,AM34:AN43)+1)</f>
        <v/>
      </c>
      <c r="BF34" s="570"/>
      <c r="BG34" s="571"/>
      <c r="BH34" s="571"/>
      <c r="BI34" s="571"/>
      <c r="BJ34" s="571"/>
      <c r="BK34" s="571"/>
      <c r="BL34" s="571"/>
      <c r="BM34" s="571"/>
      <c r="BN34" s="571"/>
      <c r="BO34" s="571"/>
      <c r="BP34" s="571"/>
      <c r="BQ34" s="571"/>
      <c r="BR34" s="571"/>
      <c r="BS34" s="571"/>
      <c r="BT34" s="571"/>
      <c r="BU34" s="571"/>
      <c r="BV34" s="44"/>
      <c r="BW34" s="570">
        <f>IF(BY34="","",MAX(C34:D43,U34:V43,AM34:AN43,BE34:BF43)+1)</f>
        <v>7</v>
      </c>
      <c r="BX34" s="570"/>
      <c r="BY34" s="571" t="str">
        <f>IF('各会計、関係団体の財政状況及び健全化判断比率'!B68="","",'各会計、関係団体の財政状況及び健全化判断比率'!B68)</f>
        <v>東京たま広域資源循環組合</v>
      </c>
      <c r="BZ34" s="571"/>
      <c r="CA34" s="571"/>
      <c r="CB34" s="571"/>
      <c r="CC34" s="571"/>
      <c r="CD34" s="571"/>
      <c r="CE34" s="571"/>
      <c r="CF34" s="571"/>
      <c r="CG34" s="571"/>
      <c r="CH34" s="571"/>
      <c r="CI34" s="571"/>
      <c r="CJ34" s="571"/>
      <c r="CK34" s="571"/>
      <c r="CL34" s="571"/>
      <c r="CM34" s="571"/>
      <c r="CN34" s="44"/>
      <c r="CO34" s="570">
        <f>IF(CQ34="","",MAX(C34:D43,U34:V43,AM34:AN43,BE34:BF43,BW34:BX43)+1)</f>
        <v>15</v>
      </c>
      <c r="CP34" s="570"/>
      <c r="CQ34" s="571" t="str">
        <f>IF('各会計、関係団体の財政状況及び健全化判断比率'!BS7="","",'各会計、関係団体の財政状況及び健全化判断比率'!BS7)</f>
        <v>狛江市土地開発公社</v>
      </c>
      <c r="CR34" s="571"/>
      <c r="CS34" s="571"/>
      <c r="CT34" s="571"/>
      <c r="CU34" s="571"/>
      <c r="CV34" s="571"/>
      <c r="CW34" s="571"/>
      <c r="CX34" s="571"/>
      <c r="CY34" s="571"/>
      <c r="CZ34" s="571"/>
      <c r="DA34" s="571"/>
      <c r="DB34" s="571"/>
      <c r="DC34" s="571"/>
      <c r="DD34" s="571"/>
      <c r="DE34" s="571"/>
      <c r="DG34" s="572" t="str">
        <f>IF('各会計、関係団体の財政状況及び健全化判断比率'!BR7="","",'各会計、関係団体の財政状況及び健全化判断比率'!BR7)</f>
        <v>〇</v>
      </c>
      <c r="DH34" s="572"/>
      <c r="DI34" s="71"/>
    </row>
    <row r="35" spans="1:113" ht="32.25" customHeight="1" x14ac:dyDescent="0.2">
      <c r="A35" s="44"/>
      <c r="B35" s="68"/>
      <c r="C35" s="570" t="str">
        <f>IF(E35="","",C34+1)</f>
        <v/>
      </c>
      <c r="D35" s="570"/>
      <c r="E35" s="571" t="str">
        <f>IF('各会計、関係団体の財政状況及び健全化判断比率'!B8="","",'各会計、関係団体の財政状況及び健全化判断比率'!B8)</f>
        <v/>
      </c>
      <c r="F35" s="571"/>
      <c r="G35" s="571"/>
      <c r="H35" s="571"/>
      <c r="I35" s="571"/>
      <c r="J35" s="571"/>
      <c r="K35" s="571"/>
      <c r="L35" s="571"/>
      <c r="M35" s="571"/>
      <c r="N35" s="571"/>
      <c r="O35" s="571"/>
      <c r="P35" s="571"/>
      <c r="Q35" s="571"/>
      <c r="R35" s="571"/>
      <c r="S35" s="571"/>
      <c r="T35" s="44"/>
      <c r="U35" s="570">
        <f>IF(W35="","",U34+1)</f>
        <v>3</v>
      </c>
      <c r="V35" s="570"/>
      <c r="W35" s="571" t="str">
        <f>IF('各会計、関係団体の財政状況及び健全化判断比率'!B29="","",'各会計、関係団体の財政状況及び健全化判断比率'!B29)</f>
        <v>介護保険特別会計</v>
      </c>
      <c r="X35" s="571"/>
      <c r="Y35" s="571"/>
      <c r="Z35" s="571"/>
      <c r="AA35" s="571"/>
      <c r="AB35" s="571"/>
      <c r="AC35" s="571"/>
      <c r="AD35" s="571"/>
      <c r="AE35" s="571"/>
      <c r="AF35" s="571"/>
      <c r="AG35" s="571"/>
      <c r="AH35" s="571"/>
      <c r="AI35" s="571"/>
      <c r="AJ35" s="571"/>
      <c r="AK35" s="571"/>
      <c r="AL35" s="44"/>
      <c r="AM35" s="570" t="str">
        <f t="shared" ref="AM35:AM43" si="0">IF(AO35="","",AM34+1)</f>
        <v/>
      </c>
      <c r="AN35" s="570"/>
      <c r="AO35" s="571"/>
      <c r="AP35" s="571"/>
      <c r="AQ35" s="571"/>
      <c r="AR35" s="571"/>
      <c r="AS35" s="571"/>
      <c r="AT35" s="571"/>
      <c r="AU35" s="571"/>
      <c r="AV35" s="571"/>
      <c r="AW35" s="571"/>
      <c r="AX35" s="571"/>
      <c r="AY35" s="571"/>
      <c r="AZ35" s="571"/>
      <c r="BA35" s="571"/>
      <c r="BB35" s="571"/>
      <c r="BC35" s="571"/>
      <c r="BD35" s="44"/>
      <c r="BE35" s="570" t="str">
        <f t="shared" ref="BE35:BE43" si="1">IF(BG35="","",BE34+1)</f>
        <v/>
      </c>
      <c r="BF35" s="570"/>
      <c r="BG35" s="571"/>
      <c r="BH35" s="571"/>
      <c r="BI35" s="571"/>
      <c r="BJ35" s="571"/>
      <c r="BK35" s="571"/>
      <c r="BL35" s="571"/>
      <c r="BM35" s="571"/>
      <c r="BN35" s="571"/>
      <c r="BO35" s="571"/>
      <c r="BP35" s="571"/>
      <c r="BQ35" s="571"/>
      <c r="BR35" s="571"/>
      <c r="BS35" s="571"/>
      <c r="BT35" s="571"/>
      <c r="BU35" s="571"/>
      <c r="BV35" s="44"/>
      <c r="BW35" s="570">
        <f t="shared" ref="BW35:BW43" si="2">IF(BY35="","",BW34+1)</f>
        <v>8</v>
      </c>
      <c r="BX35" s="570"/>
      <c r="BY35" s="571" t="str">
        <f>IF('各会計、関係団体の財政状況及び健全化判断比率'!B69="","",'各会計、関係団体の財政状況及び健全化判断比率'!B69)</f>
        <v>東京都市町村議会議員公務災害補償等組合</v>
      </c>
      <c r="BZ35" s="571"/>
      <c r="CA35" s="571"/>
      <c r="CB35" s="571"/>
      <c r="CC35" s="571"/>
      <c r="CD35" s="571"/>
      <c r="CE35" s="571"/>
      <c r="CF35" s="571"/>
      <c r="CG35" s="571"/>
      <c r="CH35" s="571"/>
      <c r="CI35" s="571"/>
      <c r="CJ35" s="571"/>
      <c r="CK35" s="571"/>
      <c r="CL35" s="571"/>
      <c r="CM35" s="571"/>
      <c r="CN35" s="44"/>
      <c r="CO35" s="570">
        <f t="shared" ref="CO35:CO43" si="3">IF(CQ35="","",CO34+1)</f>
        <v>16</v>
      </c>
      <c r="CP35" s="570"/>
      <c r="CQ35" s="571" t="str">
        <f>IF('各会計、関係団体の財政状況及び健全化判断比率'!BS8="","",'各会計、関係団体の財政状況及び健全化判断比率'!BS8)</f>
        <v>狛江市文化振興事業団</v>
      </c>
      <c r="CR35" s="571"/>
      <c r="CS35" s="571"/>
      <c r="CT35" s="571"/>
      <c r="CU35" s="571"/>
      <c r="CV35" s="571"/>
      <c r="CW35" s="571"/>
      <c r="CX35" s="571"/>
      <c r="CY35" s="571"/>
      <c r="CZ35" s="571"/>
      <c r="DA35" s="571"/>
      <c r="DB35" s="571"/>
      <c r="DC35" s="571"/>
      <c r="DD35" s="571"/>
      <c r="DE35" s="571"/>
      <c r="DG35" s="572" t="str">
        <f>IF('各会計、関係団体の財政状況及び健全化判断比率'!BR8="","",'各会計、関係団体の財政状況及び健全化判断比率'!BR8)</f>
        <v/>
      </c>
      <c r="DH35" s="572"/>
      <c r="DI35" s="71"/>
    </row>
    <row r="36" spans="1:113" ht="32.25" customHeight="1" x14ac:dyDescent="0.2">
      <c r="A36" s="44"/>
      <c r="B36" s="68"/>
      <c r="C36" s="570" t="str">
        <f>IF(E36="","",C35+1)</f>
        <v/>
      </c>
      <c r="D36" s="570"/>
      <c r="E36" s="571" t="str">
        <f>IF('各会計、関係団体の財政状況及び健全化判断比率'!B9="","",'各会計、関係団体の財政状況及び健全化判断比率'!B9)</f>
        <v/>
      </c>
      <c r="F36" s="571"/>
      <c r="G36" s="571"/>
      <c r="H36" s="571"/>
      <c r="I36" s="571"/>
      <c r="J36" s="571"/>
      <c r="K36" s="571"/>
      <c r="L36" s="571"/>
      <c r="M36" s="571"/>
      <c r="N36" s="571"/>
      <c r="O36" s="571"/>
      <c r="P36" s="571"/>
      <c r="Q36" s="571"/>
      <c r="R36" s="571"/>
      <c r="S36" s="571"/>
      <c r="T36" s="44"/>
      <c r="U36" s="570">
        <f t="shared" ref="U36:U43" si="4">IF(W36="","",U35+1)</f>
        <v>4</v>
      </c>
      <c r="V36" s="570"/>
      <c r="W36" s="571" t="str">
        <f>IF('各会計、関係団体の財政状況及び健全化判断比率'!B30="","",'各会計、関係団体の財政状況及び健全化判断比率'!B30)</f>
        <v>後期高齢者医療特別会計</v>
      </c>
      <c r="X36" s="571"/>
      <c r="Y36" s="571"/>
      <c r="Z36" s="571"/>
      <c r="AA36" s="571"/>
      <c r="AB36" s="571"/>
      <c r="AC36" s="571"/>
      <c r="AD36" s="571"/>
      <c r="AE36" s="571"/>
      <c r="AF36" s="571"/>
      <c r="AG36" s="571"/>
      <c r="AH36" s="571"/>
      <c r="AI36" s="571"/>
      <c r="AJ36" s="571"/>
      <c r="AK36" s="571"/>
      <c r="AL36" s="44"/>
      <c r="AM36" s="570" t="str">
        <f t="shared" si="0"/>
        <v/>
      </c>
      <c r="AN36" s="570"/>
      <c r="AO36" s="571"/>
      <c r="AP36" s="571"/>
      <c r="AQ36" s="571"/>
      <c r="AR36" s="571"/>
      <c r="AS36" s="571"/>
      <c r="AT36" s="571"/>
      <c r="AU36" s="571"/>
      <c r="AV36" s="571"/>
      <c r="AW36" s="571"/>
      <c r="AX36" s="571"/>
      <c r="AY36" s="571"/>
      <c r="AZ36" s="571"/>
      <c r="BA36" s="571"/>
      <c r="BB36" s="571"/>
      <c r="BC36" s="571"/>
      <c r="BD36" s="44"/>
      <c r="BE36" s="570" t="str">
        <f t="shared" si="1"/>
        <v/>
      </c>
      <c r="BF36" s="570"/>
      <c r="BG36" s="571"/>
      <c r="BH36" s="571"/>
      <c r="BI36" s="571"/>
      <c r="BJ36" s="571"/>
      <c r="BK36" s="571"/>
      <c r="BL36" s="571"/>
      <c r="BM36" s="571"/>
      <c r="BN36" s="571"/>
      <c r="BO36" s="571"/>
      <c r="BP36" s="571"/>
      <c r="BQ36" s="571"/>
      <c r="BR36" s="571"/>
      <c r="BS36" s="571"/>
      <c r="BT36" s="571"/>
      <c r="BU36" s="571"/>
      <c r="BV36" s="44"/>
      <c r="BW36" s="570">
        <f t="shared" si="2"/>
        <v>9</v>
      </c>
      <c r="BX36" s="570"/>
      <c r="BY36" s="571" t="str">
        <f>IF('各会計、関係団体の財政状況及び健全化判断比率'!B70="","",'各会計、関係団体の財政状況及び健全化判断比率'!B70)</f>
        <v>東京市町村総合事務組合（一般会計）</v>
      </c>
      <c r="BZ36" s="571"/>
      <c r="CA36" s="571"/>
      <c r="CB36" s="571"/>
      <c r="CC36" s="571"/>
      <c r="CD36" s="571"/>
      <c r="CE36" s="571"/>
      <c r="CF36" s="571"/>
      <c r="CG36" s="571"/>
      <c r="CH36" s="571"/>
      <c r="CI36" s="571"/>
      <c r="CJ36" s="571"/>
      <c r="CK36" s="571"/>
      <c r="CL36" s="571"/>
      <c r="CM36" s="571"/>
      <c r="CN36" s="44"/>
      <c r="CO36" s="570" t="str">
        <f t="shared" si="3"/>
        <v/>
      </c>
      <c r="CP36" s="570"/>
      <c r="CQ36" s="571" t="str">
        <f>IF('各会計、関係団体の財政状況及び健全化判断比率'!BS9="","",'各会計、関係団体の財政状況及び健全化判断比率'!BS9)</f>
        <v/>
      </c>
      <c r="CR36" s="571"/>
      <c r="CS36" s="571"/>
      <c r="CT36" s="571"/>
      <c r="CU36" s="571"/>
      <c r="CV36" s="571"/>
      <c r="CW36" s="571"/>
      <c r="CX36" s="571"/>
      <c r="CY36" s="571"/>
      <c r="CZ36" s="571"/>
      <c r="DA36" s="571"/>
      <c r="DB36" s="571"/>
      <c r="DC36" s="571"/>
      <c r="DD36" s="571"/>
      <c r="DE36" s="571"/>
      <c r="DG36" s="572" t="str">
        <f>IF('各会計、関係団体の財政状況及び健全化判断比率'!BR9="","",'各会計、関係団体の財政状況及び健全化判断比率'!BR9)</f>
        <v/>
      </c>
      <c r="DH36" s="572"/>
      <c r="DI36" s="71"/>
    </row>
    <row r="37" spans="1:113" ht="32.25" customHeight="1" x14ac:dyDescent="0.2">
      <c r="A37" s="44"/>
      <c r="B37" s="68"/>
      <c r="C37" s="570" t="str">
        <f>IF(E37="","",C36+1)</f>
        <v/>
      </c>
      <c r="D37" s="570"/>
      <c r="E37" s="571" t="str">
        <f>IF('各会計、関係団体の財政状況及び健全化判断比率'!B10="","",'各会計、関係団体の財政状況及び健全化判断比率'!B10)</f>
        <v/>
      </c>
      <c r="F37" s="571"/>
      <c r="G37" s="571"/>
      <c r="H37" s="571"/>
      <c r="I37" s="571"/>
      <c r="J37" s="571"/>
      <c r="K37" s="571"/>
      <c r="L37" s="571"/>
      <c r="M37" s="571"/>
      <c r="N37" s="571"/>
      <c r="O37" s="571"/>
      <c r="P37" s="571"/>
      <c r="Q37" s="571"/>
      <c r="R37" s="571"/>
      <c r="S37" s="571"/>
      <c r="T37" s="44"/>
      <c r="U37" s="570">
        <f t="shared" si="4"/>
        <v>5</v>
      </c>
      <c r="V37" s="570"/>
      <c r="W37" s="571" t="str">
        <f>IF('各会計、関係団体の財政状況及び健全化判断比率'!B31="","",'各会計、関係団体の財政状況及び健全化判断比率'!B31)</f>
        <v>駐車場事業特別会計</v>
      </c>
      <c r="X37" s="571"/>
      <c r="Y37" s="571"/>
      <c r="Z37" s="571"/>
      <c r="AA37" s="571"/>
      <c r="AB37" s="571"/>
      <c r="AC37" s="571"/>
      <c r="AD37" s="571"/>
      <c r="AE37" s="571"/>
      <c r="AF37" s="571"/>
      <c r="AG37" s="571"/>
      <c r="AH37" s="571"/>
      <c r="AI37" s="571"/>
      <c r="AJ37" s="571"/>
      <c r="AK37" s="571"/>
      <c r="AL37" s="44"/>
      <c r="AM37" s="570" t="str">
        <f t="shared" si="0"/>
        <v/>
      </c>
      <c r="AN37" s="570"/>
      <c r="AO37" s="571"/>
      <c r="AP37" s="571"/>
      <c r="AQ37" s="571"/>
      <c r="AR37" s="571"/>
      <c r="AS37" s="571"/>
      <c r="AT37" s="571"/>
      <c r="AU37" s="571"/>
      <c r="AV37" s="571"/>
      <c r="AW37" s="571"/>
      <c r="AX37" s="571"/>
      <c r="AY37" s="571"/>
      <c r="AZ37" s="571"/>
      <c r="BA37" s="571"/>
      <c r="BB37" s="571"/>
      <c r="BC37" s="571"/>
      <c r="BD37" s="44"/>
      <c r="BE37" s="570" t="str">
        <f t="shared" si="1"/>
        <v/>
      </c>
      <c r="BF37" s="570"/>
      <c r="BG37" s="571"/>
      <c r="BH37" s="571"/>
      <c r="BI37" s="571"/>
      <c r="BJ37" s="571"/>
      <c r="BK37" s="571"/>
      <c r="BL37" s="571"/>
      <c r="BM37" s="571"/>
      <c r="BN37" s="571"/>
      <c r="BO37" s="571"/>
      <c r="BP37" s="571"/>
      <c r="BQ37" s="571"/>
      <c r="BR37" s="571"/>
      <c r="BS37" s="571"/>
      <c r="BT37" s="571"/>
      <c r="BU37" s="571"/>
      <c r="BV37" s="44"/>
      <c r="BW37" s="570">
        <f t="shared" si="2"/>
        <v>10</v>
      </c>
      <c r="BX37" s="570"/>
      <c r="BY37" s="571" t="str">
        <f>IF('各会計、関係団体の財政状況及び健全化判断比率'!B71="","",'各会計、関係団体の財政状況及び健全化判断比率'!B71)</f>
        <v>東京市町村総合事務組合（東京都市町村民交通災害共済事業特別会計）</v>
      </c>
      <c r="BZ37" s="571"/>
      <c r="CA37" s="571"/>
      <c r="CB37" s="571"/>
      <c r="CC37" s="571"/>
      <c r="CD37" s="571"/>
      <c r="CE37" s="571"/>
      <c r="CF37" s="571"/>
      <c r="CG37" s="571"/>
      <c r="CH37" s="571"/>
      <c r="CI37" s="571"/>
      <c r="CJ37" s="571"/>
      <c r="CK37" s="571"/>
      <c r="CL37" s="571"/>
      <c r="CM37" s="571"/>
      <c r="CN37" s="44"/>
      <c r="CO37" s="570" t="str">
        <f t="shared" si="3"/>
        <v/>
      </c>
      <c r="CP37" s="570"/>
      <c r="CQ37" s="571" t="str">
        <f>IF('各会計、関係団体の財政状況及び健全化判断比率'!BS10="","",'各会計、関係団体の財政状況及び健全化判断比率'!BS10)</f>
        <v/>
      </c>
      <c r="CR37" s="571"/>
      <c r="CS37" s="571"/>
      <c r="CT37" s="571"/>
      <c r="CU37" s="571"/>
      <c r="CV37" s="571"/>
      <c r="CW37" s="571"/>
      <c r="CX37" s="571"/>
      <c r="CY37" s="571"/>
      <c r="CZ37" s="571"/>
      <c r="DA37" s="571"/>
      <c r="DB37" s="571"/>
      <c r="DC37" s="571"/>
      <c r="DD37" s="571"/>
      <c r="DE37" s="571"/>
      <c r="DG37" s="572" t="str">
        <f>IF('各会計、関係団体の財政状況及び健全化判断比率'!BR10="","",'各会計、関係団体の財政状況及び健全化判断比率'!BR10)</f>
        <v/>
      </c>
      <c r="DH37" s="572"/>
      <c r="DI37" s="71"/>
    </row>
    <row r="38" spans="1:113" ht="32.25" customHeight="1" x14ac:dyDescent="0.2">
      <c r="A38" s="44"/>
      <c r="B38" s="68"/>
      <c r="C38" s="570" t="str">
        <f t="shared" ref="C38:C43" si="5">IF(E38="","",C37+1)</f>
        <v/>
      </c>
      <c r="D38" s="570"/>
      <c r="E38" s="571" t="str">
        <f>IF('各会計、関係団体の財政状況及び健全化判断比率'!B11="","",'各会計、関係団体の財政状況及び健全化判断比率'!B11)</f>
        <v/>
      </c>
      <c r="F38" s="571"/>
      <c r="G38" s="571"/>
      <c r="H38" s="571"/>
      <c r="I38" s="571"/>
      <c r="J38" s="571"/>
      <c r="K38" s="571"/>
      <c r="L38" s="571"/>
      <c r="M38" s="571"/>
      <c r="N38" s="571"/>
      <c r="O38" s="571"/>
      <c r="P38" s="571"/>
      <c r="Q38" s="571"/>
      <c r="R38" s="571"/>
      <c r="S38" s="571"/>
      <c r="T38" s="44"/>
      <c r="U38" s="570" t="str">
        <f t="shared" si="4"/>
        <v/>
      </c>
      <c r="V38" s="570"/>
      <c r="W38" s="571"/>
      <c r="X38" s="571"/>
      <c r="Y38" s="571"/>
      <c r="Z38" s="571"/>
      <c r="AA38" s="571"/>
      <c r="AB38" s="571"/>
      <c r="AC38" s="571"/>
      <c r="AD38" s="571"/>
      <c r="AE38" s="571"/>
      <c r="AF38" s="571"/>
      <c r="AG38" s="571"/>
      <c r="AH38" s="571"/>
      <c r="AI38" s="571"/>
      <c r="AJ38" s="571"/>
      <c r="AK38" s="571"/>
      <c r="AL38" s="44"/>
      <c r="AM38" s="570" t="str">
        <f t="shared" si="0"/>
        <v/>
      </c>
      <c r="AN38" s="570"/>
      <c r="AO38" s="571"/>
      <c r="AP38" s="571"/>
      <c r="AQ38" s="571"/>
      <c r="AR38" s="571"/>
      <c r="AS38" s="571"/>
      <c r="AT38" s="571"/>
      <c r="AU38" s="571"/>
      <c r="AV38" s="571"/>
      <c r="AW38" s="571"/>
      <c r="AX38" s="571"/>
      <c r="AY38" s="571"/>
      <c r="AZ38" s="571"/>
      <c r="BA38" s="571"/>
      <c r="BB38" s="571"/>
      <c r="BC38" s="571"/>
      <c r="BD38" s="44"/>
      <c r="BE38" s="570" t="str">
        <f t="shared" si="1"/>
        <v/>
      </c>
      <c r="BF38" s="570"/>
      <c r="BG38" s="571"/>
      <c r="BH38" s="571"/>
      <c r="BI38" s="571"/>
      <c r="BJ38" s="571"/>
      <c r="BK38" s="571"/>
      <c r="BL38" s="571"/>
      <c r="BM38" s="571"/>
      <c r="BN38" s="571"/>
      <c r="BO38" s="571"/>
      <c r="BP38" s="571"/>
      <c r="BQ38" s="571"/>
      <c r="BR38" s="571"/>
      <c r="BS38" s="571"/>
      <c r="BT38" s="571"/>
      <c r="BU38" s="571"/>
      <c r="BV38" s="44"/>
      <c r="BW38" s="570">
        <f t="shared" si="2"/>
        <v>11</v>
      </c>
      <c r="BX38" s="570"/>
      <c r="BY38" s="571" t="str">
        <f>IF('各会計、関係団体の財政状況及び健全化判断比率'!B72="","",'各会計、関係団体の財政状況及び健全化判断比率'!B72)</f>
        <v>東京都市町村職員退職手当組合</v>
      </c>
      <c r="BZ38" s="571"/>
      <c r="CA38" s="571"/>
      <c r="CB38" s="571"/>
      <c r="CC38" s="571"/>
      <c r="CD38" s="571"/>
      <c r="CE38" s="571"/>
      <c r="CF38" s="571"/>
      <c r="CG38" s="571"/>
      <c r="CH38" s="571"/>
      <c r="CI38" s="571"/>
      <c r="CJ38" s="571"/>
      <c r="CK38" s="571"/>
      <c r="CL38" s="571"/>
      <c r="CM38" s="571"/>
      <c r="CN38" s="44"/>
      <c r="CO38" s="570" t="str">
        <f t="shared" si="3"/>
        <v/>
      </c>
      <c r="CP38" s="570"/>
      <c r="CQ38" s="571" t="str">
        <f>IF('各会計、関係団体の財政状況及び健全化判断比率'!BS11="","",'各会計、関係団体の財政状況及び健全化判断比率'!BS11)</f>
        <v/>
      </c>
      <c r="CR38" s="571"/>
      <c r="CS38" s="571"/>
      <c r="CT38" s="571"/>
      <c r="CU38" s="571"/>
      <c r="CV38" s="571"/>
      <c r="CW38" s="571"/>
      <c r="CX38" s="571"/>
      <c r="CY38" s="571"/>
      <c r="CZ38" s="571"/>
      <c r="DA38" s="571"/>
      <c r="DB38" s="571"/>
      <c r="DC38" s="571"/>
      <c r="DD38" s="571"/>
      <c r="DE38" s="571"/>
      <c r="DG38" s="572" t="str">
        <f>IF('各会計、関係団体の財政状況及び健全化判断比率'!BR11="","",'各会計、関係団体の財政状況及び健全化判断比率'!BR11)</f>
        <v/>
      </c>
      <c r="DH38" s="572"/>
      <c r="DI38" s="71"/>
    </row>
    <row r="39" spans="1:113" ht="32.25" customHeight="1" x14ac:dyDescent="0.2">
      <c r="A39" s="44"/>
      <c r="B39" s="68"/>
      <c r="C39" s="570" t="str">
        <f t="shared" si="5"/>
        <v/>
      </c>
      <c r="D39" s="570"/>
      <c r="E39" s="571" t="str">
        <f>IF('各会計、関係団体の財政状況及び健全化判断比率'!B12="","",'各会計、関係団体の財政状況及び健全化判断比率'!B12)</f>
        <v/>
      </c>
      <c r="F39" s="571"/>
      <c r="G39" s="571"/>
      <c r="H39" s="571"/>
      <c r="I39" s="571"/>
      <c r="J39" s="571"/>
      <c r="K39" s="571"/>
      <c r="L39" s="571"/>
      <c r="M39" s="571"/>
      <c r="N39" s="571"/>
      <c r="O39" s="571"/>
      <c r="P39" s="571"/>
      <c r="Q39" s="571"/>
      <c r="R39" s="571"/>
      <c r="S39" s="571"/>
      <c r="T39" s="44"/>
      <c r="U39" s="570" t="str">
        <f t="shared" si="4"/>
        <v/>
      </c>
      <c r="V39" s="570"/>
      <c r="W39" s="571"/>
      <c r="X39" s="571"/>
      <c r="Y39" s="571"/>
      <c r="Z39" s="571"/>
      <c r="AA39" s="571"/>
      <c r="AB39" s="571"/>
      <c r="AC39" s="571"/>
      <c r="AD39" s="571"/>
      <c r="AE39" s="571"/>
      <c r="AF39" s="571"/>
      <c r="AG39" s="571"/>
      <c r="AH39" s="571"/>
      <c r="AI39" s="571"/>
      <c r="AJ39" s="571"/>
      <c r="AK39" s="571"/>
      <c r="AL39" s="44"/>
      <c r="AM39" s="570" t="str">
        <f t="shared" si="0"/>
        <v/>
      </c>
      <c r="AN39" s="570"/>
      <c r="AO39" s="571"/>
      <c r="AP39" s="571"/>
      <c r="AQ39" s="571"/>
      <c r="AR39" s="571"/>
      <c r="AS39" s="571"/>
      <c r="AT39" s="571"/>
      <c r="AU39" s="571"/>
      <c r="AV39" s="571"/>
      <c r="AW39" s="571"/>
      <c r="AX39" s="571"/>
      <c r="AY39" s="571"/>
      <c r="AZ39" s="571"/>
      <c r="BA39" s="571"/>
      <c r="BB39" s="571"/>
      <c r="BC39" s="571"/>
      <c r="BD39" s="44"/>
      <c r="BE39" s="570" t="str">
        <f t="shared" si="1"/>
        <v/>
      </c>
      <c r="BF39" s="570"/>
      <c r="BG39" s="571"/>
      <c r="BH39" s="571"/>
      <c r="BI39" s="571"/>
      <c r="BJ39" s="571"/>
      <c r="BK39" s="571"/>
      <c r="BL39" s="571"/>
      <c r="BM39" s="571"/>
      <c r="BN39" s="571"/>
      <c r="BO39" s="571"/>
      <c r="BP39" s="571"/>
      <c r="BQ39" s="571"/>
      <c r="BR39" s="571"/>
      <c r="BS39" s="571"/>
      <c r="BT39" s="571"/>
      <c r="BU39" s="571"/>
      <c r="BV39" s="44"/>
      <c r="BW39" s="570">
        <f t="shared" si="2"/>
        <v>12</v>
      </c>
      <c r="BX39" s="570"/>
      <c r="BY39" s="571" t="str">
        <f>IF('各会計、関係団体の財政状況及び健全化判断比率'!B73="","",'各会計、関係団体の財政状況及び健全化判断比率'!B73)</f>
        <v>東京都後期高齢者医療広域連合（一般会計）</v>
      </c>
      <c r="BZ39" s="571"/>
      <c r="CA39" s="571"/>
      <c r="CB39" s="571"/>
      <c r="CC39" s="571"/>
      <c r="CD39" s="571"/>
      <c r="CE39" s="571"/>
      <c r="CF39" s="571"/>
      <c r="CG39" s="571"/>
      <c r="CH39" s="571"/>
      <c r="CI39" s="571"/>
      <c r="CJ39" s="571"/>
      <c r="CK39" s="571"/>
      <c r="CL39" s="571"/>
      <c r="CM39" s="571"/>
      <c r="CN39" s="44"/>
      <c r="CO39" s="570" t="str">
        <f t="shared" si="3"/>
        <v/>
      </c>
      <c r="CP39" s="570"/>
      <c r="CQ39" s="571" t="str">
        <f>IF('各会計、関係団体の財政状況及び健全化判断比率'!BS12="","",'各会計、関係団体の財政状況及び健全化判断比率'!BS12)</f>
        <v/>
      </c>
      <c r="CR39" s="571"/>
      <c r="CS39" s="571"/>
      <c r="CT39" s="571"/>
      <c r="CU39" s="571"/>
      <c r="CV39" s="571"/>
      <c r="CW39" s="571"/>
      <c r="CX39" s="571"/>
      <c r="CY39" s="571"/>
      <c r="CZ39" s="571"/>
      <c r="DA39" s="571"/>
      <c r="DB39" s="571"/>
      <c r="DC39" s="571"/>
      <c r="DD39" s="571"/>
      <c r="DE39" s="571"/>
      <c r="DG39" s="572" t="str">
        <f>IF('各会計、関係団体の財政状況及び健全化判断比率'!BR12="","",'各会計、関係団体の財政状況及び健全化判断比率'!BR12)</f>
        <v/>
      </c>
      <c r="DH39" s="572"/>
      <c r="DI39" s="71"/>
    </row>
    <row r="40" spans="1:113" ht="32.25" customHeight="1" x14ac:dyDescent="0.2">
      <c r="A40" s="44"/>
      <c r="B40" s="68"/>
      <c r="C40" s="570" t="str">
        <f t="shared" si="5"/>
        <v/>
      </c>
      <c r="D40" s="570"/>
      <c r="E40" s="571" t="str">
        <f>IF('各会計、関係団体の財政状況及び健全化判断比率'!B13="","",'各会計、関係団体の財政状況及び健全化判断比率'!B13)</f>
        <v/>
      </c>
      <c r="F40" s="571"/>
      <c r="G40" s="571"/>
      <c r="H40" s="571"/>
      <c r="I40" s="571"/>
      <c r="J40" s="571"/>
      <c r="K40" s="571"/>
      <c r="L40" s="571"/>
      <c r="M40" s="571"/>
      <c r="N40" s="571"/>
      <c r="O40" s="571"/>
      <c r="P40" s="571"/>
      <c r="Q40" s="571"/>
      <c r="R40" s="571"/>
      <c r="S40" s="571"/>
      <c r="T40" s="44"/>
      <c r="U40" s="570" t="str">
        <f t="shared" si="4"/>
        <v/>
      </c>
      <c r="V40" s="570"/>
      <c r="W40" s="571"/>
      <c r="X40" s="571"/>
      <c r="Y40" s="571"/>
      <c r="Z40" s="571"/>
      <c r="AA40" s="571"/>
      <c r="AB40" s="571"/>
      <c r="AC40" s="571"/>
      <c r="AD40" s="571"/>
      <c r="AE40" s="571"/>
      <c r="AF40" s="571"/>
      <c r="AG40" s="571"/>
      <c r="AH40" s="571"/>
      <c r="AI40" s="571"/>
      <c r="AJ40" s="571"/>
      <c r="AK40" s="571"/>
      <c r="AL40" s="44"/>
      <c r="AM40" s="570" t="str">
        <f t="shared" si="0"/>
        <v/>
      </c>
      <c r="AN40" s="570"/>
      <c r="AO40" s="571"/>
      <c r="AP40" s="571"/>
      <c r="AQ40" s="571"/>
      <c r="AR40" s="571"/>
      <c r="AS40" s="571"/>
      <c r="AT40" s="571"/>
      <c r="AU40" s="571"/>
      <c r="AV40" s="571"/>
      <c r="AW40" s="571"/>
      <c r="AX40" s="571"/>
      <c r="AY40" s="571"/>
      <c r="AZ40" s="571"/>
      <c r="BA40" s="571"/>
      <c r="BB40" s="571"/>
      <c r="BC40" s="571"/>
      <c r="BD40" s="44"/>
      <c r="BE40" s="570" t="str">
        <f t="shared" si="1"/>
        <v/>
      </c>
      <c r="BF40" s="570"/>
      <c r="BG40" s="571"/>
      <c r="BH40" s="571"/>
      <c r="BI40" s="571"/>
      <c r="BJ40" s="571"/>
      <c r="BK40" s="571"/>
      <c r="BL40" s="571"/>
      <c r="BM40" s="571"/>
      <c r="BN40" s="571"/>
      <c r="BO40" s="571"/>
      <c r="BP40" s="571"/>
      <c r="BQ40" s="571"/>
      <c r="BR40" s="571"/>
      <c r="BS40" s="571"/>
      <c r="BT40" s="571"/>
      <c r="BU40" s="571"/>
      <c r="BV40" s="44"/>
      <c r="BW40" s="570">
        <f t="shared" si="2"/>
        <v>13</v>
      </c>
      <c r="BX40" s="570"/>
      <c r="BY40" s="571" t="str">
        <f>IF('各会計、関係団体の財政状況及び健全化判断比率'!B74="","",'各会計、関係団体の財政状況及び健全化判断比率'!B74)</f>
        <v>東京都後期高齢者医療広域連合（後期高齢者医療特別会計）</v>
      </c>
      <c r="BZ40" s="571"/>
      <c r="CA40" s="571"/>
      <c r="CB40" s="571"/>
      <c r="CC40" s="571"/>
      <c r="CD40" s="571"/>
      <c r="CE40" s="571"/>
      <c r="CF40" s="571"/>
      <c r="CG40" s="571"/>
      <c r="CH40" s="571"/>
      <c r="CI40" s="571"/>
      <c r="CJ40" s="571"/>
      <c r="CK40" s="571"/>
      <c r="CL40" s="571"/>
      <c r="CM40" s="571"/>
      <c r="CN40" s="44"/>
      <c r="CO40" s="570" t="str">
        <f t="shared" si="3"/>
        <v/>
      </c>
      <c r="CP40" s="570"/>
      <c r="CQ40" s="571" t="str">
        <f>IF('各会計、関係団体の財政状況及び健全化判断比率'!BS13="","",'各会計、関係団体の財政状況及び健全化判断比率'!BS13)</f>
        <v/>
      </c>
      <c r="CR40" s="571"/>
      <c r="CS40" s="571"/>
      <c r="CT40" s="571"/>
      <c r="CU40" s="571"/>
      <c r="CV40" s="571"/>
      <c r="CW40" s="571"/>
      <c r="CX40" s="571"/>
      <c r="CY40" s="571"/>
      <c r="CZ40" s="571"/>
      <c r="DA40" s="571"/>
      <c r="DB40" s="571"/>
      <c r="DC40" s="571"/>
      <c r="DD40" s="571"/>
      <c r="DE40" s="571"/>
      <c r="DG40" s="572" t="str">
        <f>IF('各会計、関係団体の財政状況及び健全化判断比率'!BR13="","",'各会計、関係団体の財政状況及び健全化判断比率'!BR13)</f>
        <v/>
      </c>
      <c r="DH40" s="572"/>
      <c r="DI40" s="71"/>
    </row>
    <row r="41" spans="1:113" ht="32.25" customHeight="1" x14ac:dyDescent="0.2">
      <c r="A41" s="44"/>
      <c r="B41" s="68"/>
      <c r="C41" s="570" t="str">
        <f t="shared" si="5"/>
        <v/>
      </c>
      <c r="D41" s="570"/>
      <c r="E41" s="571" t="str">
        <f>IF('各会計、関係団体の財政状況及び健全化判断比率'!B14="","",'各会計、関係団体の財政状況及び健全化判断比率'!B14)</f>
        <v/>
      </c>
      <c r="F41" s="571"/>
      <c r="G41" s="571"/>
      <c r="H41" s="571"/>
      <c r="I41" s="571"/>
      <c r="J41" s="571"/>
      <c r="K41" s="571"/>
      <c r="L41" s="571"/>
      <c r="M41" s="571"/>
      <c r="N41" s="571"/>
      <c r="O41" s="571"/>
      <c r="P41" s="571"/>
      <c r="Q41" s="571"/>
      <c r="R41" s="571"/>
      <c r="S41" s="571"/>
      <c r="T41" s="44"/>
      <c r="U41" s="570" t="str">
        <f t="shared" si="4"/>
        <v/>
      </c>
      <c r="V41" s="570"/>
      <c r="W41" s="571"/>
      <c r="X41" s="571"/>
      <c r="Y41" s="571"/>
      <c r="Z41" s="571"/>
      <c r="AA41" s="571"/>
      <c r="AB41" s="571"/>
      <c r="AC41" s="571"/>
      <c r="AD41" s="571"/>
      <c r="AE41" s="571"/>
      <c r="AF41" s="571"/>
      <c r="AG41" s="571"/>
      <c r="AH41" s="571"/>
      <c r="AI41" s="571"/>
      <c r="AJ41" s="571"/>
      <c r="AK41" s="571"/>
      <c r="AL41" s="44"/>
      <c r="AM41" s="570" t="str">
        <f t="shared" si="0"/>
        <v/>
      </c>
      <c r="AN41" s="570"/>
      <c r="AO41" s="571"/>
      <c r="AP41" s="571"/>
      <c r="AQ41" s="571"/>
      <c r="AR41" s="571"/>
      <c r="AS41" s="571"/>
      <c r="AT41" s="571"/>
      <c r="AU41" s="571"/>
      <c r="AV41" s="571"/>
      <c r="AW41" s="571"/>
      <c r="AX41" s="571"/>
      <c r="AY41" s="571"/>
      <c r="AZ41" s="571"/>
      <c r="BA41" s="571"/>
      <c r="BB41" s="571"/>
      <c r="BC41" s="571"/>
      <c r="BD41" s="44"/>
      <c r="BE41" s="570" t="str">
        <f t="shared" si="1"/>
        <v/>
      </c>
      <c r="BF41" s="570"/>
      <c r="BG41" s="571"/>
      <c r="BH41" s="571"/>
      <c r="BI41" s="571"/>
      <c r="BJ41" s="571"/>
      <c r="BK41" s="571"/>
      <c r="BL41" s="571"/>
      <c r="BM41" s="571"/>
      <c r="BN41" s="571"/>
      <c r="BO41" s="571"/>
      <c r="BP41" s="571"/>
      <c r="BQ41" s="571"/>
      <c r="BR41" s="571"/>
      <c r="BS41" s="571"/>
      <c r="BT41" s="571"/>
      <c r="BU41" s="571"/>
      <c r="BV41" s="44"/>
      <c r="BW41" s="570">
        <f t="shared" si="2"/>
        <v>14</v>
      </c>
      <c r="BX41" s="570"/>
      <c r="BY41" s="571" t="str">
        <f>IF('各会計、関係団体の財政状況及び健全化判断比率'!B75="","",'各会計、関係団体の財政状況及び健全化判断比率'!B75)</f>
        <v>多摩川衛生組合</v>
      </c>
      <c r="BZ41" s="571"/>
      <c r="CA41" s="571"/>
      <c r="CB41" s="571"/>
      <c r="CC41" s="571"/>
      <c r="CD41" s="571"/>
      <c r="CE41" s="571"/>
      <c r="CF41" s="571"/>
      <c r="CG41" s="571"/>
      <c r="CH41" s="571"/>
      <c r="CI41" s="571"/>
      <c r="CJ41" s="571"/>
      <c r="CK41" s="571"/>
      <c r="CL41" s="571"/>
      <c r="CM41" s="571"/>
      <c r="CN41" s="44"/>
      <c r="CO41" s="570" t="str">
        <f t="shared" si="3"/>
        <v/>
      </c>
      <c r="CP41" s="570"/>
      <c r="CQ41" s="571" t="str">
        <f>IF('各会計、関係団体の財政状況及び健全化判断比率'!BS14="","",'各会計、関係団体の財政状況及び健全化判断比率'!BS14)</f>
        <v/>
      </c>
      <c r="CR41" s="571"/>
      <c r="CS41" s="571"/>
      <c r="CT41" s="571"/>
      <c r="CU41" s="571"/>
      <c r="CV41" s="571"/>
      <c r="CW41" s="571"/>
      <c r="CX41" s="571"/>
      <c r="CY41" s="571"/>
      <c r="CZ41" s="571"/>
      <c r="DA41" s="571"/>
      <c r="DB41" s="571"/>
      <c r="DC41" s="571"/>
      <c r="DD41" s="571"/>
      <c r="DE41" s="571"/>
      <c r="DG41" s="572" t="str">
        <f>IF('各会計、関係団体の財政状況及び健全化判断比率'!BR14="","",'各会計、関係団体の財政状況及び健全化判断比率'!BR14)</f>
        <v/>
      </c>
      <c r="DH41" s="572"/>
      <c r="DI41" s="71"/>
    </row>
    <row r="42" spans="1:113" ht="32.25" customHeight="1" x14ac:dyDescent="0.2">
      <c r="B42" s="68"/>
      <c r="C42" s="570" t="str">
        <f t="shared" si="5"/>
        <v/>
      </c>
      <c r="D42" s="570"/>
      <c r="E42" s="571" t="str">
        <f>IF('各会計、関係団体の財政状況及び健全化判断比率'!B15="","",'各会計、関係団体の財政状況及び健全化判断比率'!B15)</f>
        <v/>
      </c>
      <c r="F42" s="571"/>
      <c r="G42" s="571"/>
      <c r="H42" s="571"/>
      <c r="I42" s="571"/>
      <c r="J42" s="571"/>
      <c r="K42" s="571"/>
      <c r="L42" s="571"/>
      <c r="M42" s="571"/>
      <c r="N42" s="571"/>
      <c r="O42" s="571"/>
      <c r="P42" s="571"/>
      <c r="Q42" s="571"/>
      <c r="R42" s="571"/>
      <c r="S42" s="571"/>
      <c r="T42" s="44"/>
      <c r="U42" s="570" t="str">
        <f t="shared" si="4"/>
        <v/>
      </c>
      <c r="V42" s="570"/>
      <c r="W42" s="571"/>
      <c r="X42" s="571"/>
      <c r="Y42" s="571"/>
      <c r="Z42" s="571"/>
      <c r="AA42" s="571"/>
      <c r="AB42" s="571"/>
      <c r="AC42" s="571"/>
      <c r="AD42" s="571"/>
      <c r="AE42" s="571"/>
      <c r="AF42" s="571"/>
      <c r="AG42" s="571"/>
      <c r="AH42" s="571"/>
      <c r="AI42" s="571"/>
      <c r="AJ42" s="571"/>
      <c r="AK42" s="571"/>
      <c r="AL42" s="44"/>
      <c r="AM42" s="570" t="str">
        <f t="shared" si="0"/>
        <v/>
      </c>
      <c r="AN42" s="570"/>
      <c r="AO42" s="571"/>
      <c r="AP42" s="571"/>
      <c r="AQ42" s="571"/>
      <c r="AR42" s="571"/>
      <c r="AS42" s="571"/>
      <c r="AT42" s="571"/>
      <c r="AU42" s="571"/>
      <c r="AV42" s="571"/>
      <c r="AW42" s="571"/>
      <c r="AX42" s="571"/>
      <c r="AY42" s="571"/>
      <c r="AZ42" s="571"/>
      <c r="BA42" s="571"/>
      <c r="BB42" s="571"/>
      <c r="BC42" s="571"/>
      <c r="BD42" s="44"/>
      <c r="BE42" s="570" t="str">
        <f t="shared" si="1"/>
        <v/>
      </c>
      <c r="BF42" s="570"/>
      <c r="BG42" s="571"/>
      <c r="BH42" s="571"/>
      <c r="BI42" s="571"/>
      <c r="BJ42" s="571"/>
      <c r="BK42" s="571"/>
      <c r="BL42" s="571"/>
      <c r="BM42" s="571"/>
      <c r="BN42" s="571"/>
      <c r="BO42" s="571"/>
      <c r="BP42" s="571"/>
      <c r="BQ42" s="571"/>
      <c r="BR42" s="571"/>
      <c r="BS42" s="571"/>
      <c r="BT42" s="571"/>
      <c r="BU42" s="571"/>
      <c r="BV42" s="44"/>
      <c r="BW42" s="570" t="str">
        <f t="shared" si="2"/>
        <v/>
      </c>
      <c r="BX42" s="570"/>
      <c r="BY42" s="571" t="str">
        <f>IF('各会計、関係団体の財政状況及び健全化判断比率'!B76="","",'各会計、関係団体の財政状況及び健全化判断比率'!B76)</f>
        <v/>
      </c>
      <c r="BZ42" s="571"/>
      <c r="CA42" s="571"/>
      <c r="CB42" s="571"/>
      <c r="CC42" s="571"/>
      <c r="CD42" s="571"/>
      <c r="CE42" s="571"/>
      <c r="CF42" s="571"/>
      <c r="CG42" s="571"/>
      <c r="CH42" s="571"/>
      <c r="CI42" s="571"/>
      <c r="CJ42" s="571"/>
      <c r="CK42" s="571"/>
      <c r="CL42" s="571"/>
      <c r="CM42" s="571"/>
      <c r="CN42" s="44"/>
      <c r="CO42" s="570" t="str">
        <f t="shared" si="3"/>
        <v/>
      </c>
      <c r="CP42" s="570"/>
      <c r="CQ42" s="571" t="str">
        <f>IF('各会計、関係団体の財政状況及び健全化判断比率'!BS15="","",'各会計、関係団体の財政状況及び健全化判断比率'!BS15)</f>
        <v/>
      </c>
      <c r="CR42" s="571"/>
      <c r="CS42" s="571"/>
      <c r="CT42" s="571"/>
      <c r="CU42" s="571"/>
      <c r="CV42" s="571"/>
      <c r="CW42" s="571"/>
      <c r="CX42" s="571"/>
      <c r="CY42" s="571"/>
      <c r="CZ42" s="571"/>
      <c r="DA42" s="571"/>
      <c r="DB42" s="571"/>
      <c r="DC42" s="571"/>
      <c r="DD42" s="571"/>
      <c r="DE42" s="571"/>
      <c r="DG42" s="572" t="str">
        <f>IF('各会計、関係団体の財政状況及び健全化判断比率'!BR15="","",'各会計、関係団体の財政状況及び健全化判断比率'!BR15)</f>
        <v/>
      </c>
      <c r="DH42" s="572"/>
      <c r="DI42" s="71"/>
    </row>
    <row r="43" spans="1:113" ht="32.25" customHeight="1" x14ac:dyDescent="0.2">
      <c r="B43" s="68"/>
      <c r="C43" s="570" t="str">
        <f t="shared" si="5"/>
        <v/>
      </c>
      <c r="D43" s="570"/>
      <c r="E43" s="571" t="str">
        <f>IF('各会計、関係団体の財政状況及び健全化判断比率'!B16="","",'各会計、関係団体の財政状況及び健全化判断比率'!B16)</f>
        <v/>
      </c>
      <c r="F43" s="571"/>
      <c r="G43" s="571"/>
      <c r="H43" s="571"/>
      <c r="I43" s="571"/>
      <c r="J43" s="571"/>
      <c r="K43" s="571"/>
      <c r="L43" s="571"/>
      <c r="M43" s="571"/>
      <c r="N43" s="571"/>
      <c r="O43" s="571"/>
      <c r="P43" s="571"/>
      <c r="Q43" s="571"/>
      <c r="R43" s="571"/>
      <c r="S43" s="571"/>
      <c r="T43" s="44"/>
      <c r="U43" s="570" t="str">
        <f t="shared" si="4"/>
        <v/>
      </c>
      <c r="V43" s="570"/>
      <c r="W43" s="571"/>
      <c r="X43" s="571"/>
      <c r="Y43" s="571"/>
      <c r="Z43" s="571"/>
      <c r="AA43" s="571"/>
      <c r="AB43" s="571"/>
      <c r="AC43" s="571"/>
      <c r="AD43" s="571"/>
      <c r="AE43" s="571"/>
      <c r="AF43" s="571"/>
      <c r="AG43" s="571"/>
      <c r="AH43" s="571"/>
      <c r="AI43" s="571"/>
      <c r="AJ43" s="571"/>
      <c r="AK43" s="571"/>
      <c r="AL43" s="44"/>
      <c r="AM43" s="570" t="str">
        <f t="shared" si="0"/>
        <v/>
      </c>
      <c r="AN43" s="570"/>
      <c r="AO43" s="571"/>
      <c r="AP43" s="571"/>
      <c r="AQ43" s="571"/>
      <c r="AR43" s="571"/>
      <c r="AS43" s="571"/>
      <c r="AT43" s="571"/>
      <c r="AU43" s="571"/>
      <c r="AV43" s="571"/>
      <c r="AW43" s="571"/>
      <c r="AX43" s="571"/>
      <c r="AY43" s="571"/>
      <c r="AZ43" s="571"/>
      <c r="BA43" s="571"/>
      <c r="BB43" s="571"/>
      <c r="BC43" s="571"/>
      <c r="BD43" s="44"/>
      <c r="BE43" s="570" t="str">
        <f t="shared" si="1"/>
        <v/>
      </c>
      <c r="BF43" s="570"/>
      <c r="BG43" s="571"/>
      <c r="BH43" s="571"/>
      <c r="BI43" s="571"/>
      <c r="BJ43" s="571"/>
      <c r="BK43" s="571"/>
      <c r="BL43" s="571"/>
      <c r="BM43" s="571"/>
      <c r="BN43" s="571"/>
      <c r="BO43" s="571"/>
      <c r="BP43" s="571"/>
      <c r="BQ43" s="571"/>
      <c r="BR43" s="571"/>
      <c r="BS43" s="571"/>
      <c r="BT43" s="571"/>
      <c r="BU43" s="571"/>
      <c r="BV43" s="44"/>
      <c r="BW43" s="570" t="str">
        <f t="shared" si="2"/>
        <v/>
      </c>
      <c r="BX43" s="570"/>
      <c r="BY43" s="571" t="str">
        <f>IF('各会計、関係団体の財政状況及び健全化判断比率'!B77="","",'各会計、関係団体の財政状況及び健全化判断比率'!B77)</f>
        <v/>
      </c>
      <c r="BZ43" s="571"/>
      <c r="CA43" s="571"/>
      <c r="CB43" s="571"/>
      <c r="CC43" s="571"/>
      <c r="CD43" s="571"/>
      <c r="CE43" s="571"/>
      <c r="CF43" s="571"/>
      <c r="CG43" s="571"/>
      <c r="CH43" s="571"/>
      <c r="CI43" s="571"/>
      <c r="CJ43" s="571"/>
      <c r="CK43" s="571"/>
      <c r="CL43" s="571"/>
      <c r="CM43" s="571"/>
      <c r="CN43" s="44"/>
      <c r="CO43" s="570" t="str">
        <f t="shared" si="3"/>
        <v/>
      </c>
      <c r="CP43" s="570"/>
      <c r="CQ43" s="571" t="str">
        <f>IF('各会計、関係団体の財政状況及び健全化判断比率'!BS16="","",'各会計、関係団体の財政状況及び健全化判断比率'!BS16)</f>
        <v/>
      </c>
      <c r="CR43" s="571"/>
      <c r="CS43" s="571"/>
      <c r="CT43" s="571"/>
      <c r="CU43" s="571"/>
      <c r="CV43" s="571"/>
      <c r="CW43" s="571"/>
      <c r="CX43" s="571"/>
      <c r="CY43" s="571"/>
      <c r="CZ43" s="571"/>
      <c r="DA43" s="571"/>
      <c r="DB43" s="571"/>
      <c r="DC43" s="571"/>
      <c r="DD43" s="571"/>
      <c r="DE43" s="571"/>
      <c r="DG43" s="572" t="str">
        <f>IF('各会計、関係団体の財政状況及び健全化判断比率'!BR16="","",'各会計、関係団体の財政状況及び健全化判断比率'!BR16)</f>
        <v/>
      </c>
      <c r="DH43" s="572"/>
      <c r="DI43" s="71"/>
    </row>
    <row r="44" spans="1:113" ht="13.5" customHeight="1" thickBot="1" x14ac:dyDescent="0.25">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4"/>
    </row>
    <row r="45" spans="1:113" x14ac:dyDescent="0.2"/>
    <row r="46" spans="1:113" x14ac:dyDescent="0.2">
      <c r="B46" s="43" t="s">
        <v>172</v>
      </c>
      <c r="E46" s="573" t="s">
        <v>173</v>
      </c>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73"/>
      <c r="BT46" s="573"/>
      <c r="BU46" s="573"/>
      <c r="BV46" s="573"/>
      <c r="BW46" s="573"/>
      <c r="BX46" s="573"/>
      <c r="BY46" s="573"/>
      <c r="BZ46" s="573"/>
      <c r="CA46" s="573"/>
      <c r="CB46" s="573"/>
      <c r="CC46" s="573"/>
      <c r="CD46" s="573"/>
      <c r="CE46" s="573"/>
      <c r="CF46" s="573"/>
      <c r="CG46" s="573"/>
      <c r="CH46" s="573"/>
      <c r="CI46" s="573"/>
      <c r="CJ46" s="573"/>
      <c r="CK46" s="573"/>
      <c r="CL46" s="573"/>
      <c r="CM46" s="573"/>
      <c r="CN46" s="573"/>
      <c r="CO46" s="573"/>
      <c r="CP46" s="573"/>
      <c r="CQ46" s="573"/>
      <c r="CR46" s="573"/>
      <c r="CS46" s="573"/>
      <c r="CT46" s="573"/>
      <c r="CU46" s="573"/>
      <c r="CV46" s="573"/>
      <c r="CW46" s="573"/>
      <c r="CX46" s="573"/>
      <c r="CY46" s="573"/>
      <c r="CZ46" s="573"/>
      <c r="DA46" s="573"/>
      <c r="DB46" s="573"/>
      <c r="DC46" s="573"/>
      <c r="DD46" s="573"/>
      <c r="DE46" s="573"/>
      <c r="DF46" s="573"/>
      <c r="DG46" s="573"/>
      <c r="DH46" s="573"/>
      <c r="DI46" s="573"/>
    </row>
    <row r="47" spans="1:113" x14ac:dyDescent="0.2">
      <c r="E47" s="573" t="s">
        <v>174</v>
      </c>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C47" s="573"/>
      <c r="CD47" s="573"/>
      <c r="CE47" s="573"/>
      <c r="CF47" s="573"/>
      <c r="CG47" s="573"/>
      <c r="CH47" s="573"/>
      <c r="CI47" s="573"/>
      <c r="CJ47" s="573"/>
      <c r="CK47" s="573"/>
      <c r="CL47" s="573"/>
      <c r="CM47" s="573"/>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row>
    <row r="48" spans="1:113" x14ac:dyDescent="0.2">
      <c r="E48" s="573" t="s">
        <v>175</v>
      </c>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73"/>
      <c r="BT48" s="573"/>
      <c r="BU48" s="573"/>
      <c r="BV48" s="573"/>
      <c r="BW48" s="573"/>
      <c r="BX48" s="573"/>
      <c r="BY48" s="573"/>
      <c r="BZ48" s="573"/>
      <c r="CA48" s="573"/>
      <c r="CB48" s="573"/>
      <c r="CC48" s="573"/>
      <c r="CD48" s="573"/>
      <c r="CE48" s="573"/>
      <c r="CF48" s="573"/>
      <c r="CG48" s="573"/>
      <c r="CH48" s="573"/>
      <c r="CI48" s="573"/>
      <c r="CJ48" s="573"/>
      <c r="CK48" s="573"/>
      <c r="CL48" s="573"/>
      <c r="CM48" s="573"/>
      <c r="CN48" s="573"/>
      <c r="CO48" s="573"/>
      <c r="CP48" s="573"/>
      <c r="CQ48" s="573"/>
      <c r="CR48" s="573"/>
      <c r="CS48" s="573"/>
      <c r="CT48" s="573"/>
      <c r="CU48" s="573"/>
      <c r="CV48" s="573"/>
      <c r="CW48" s="573"/>
      <c r="CX48" s="573"/>
      <c r="CY48" s="573"/>
      <c r="CZ48" s="573"/>
      <c r="DA48" s="573"/>
      <c r="DB48" s="573"/>
      <c r="DC48" s="573"/>
      <c r="DD48" s="573"/>
      <c r="DE48" s="573"/>
      <c r="DF48" s="573"/>
      <c r="DG48" s="573"/>
      <c r="DH48" s="573"/>
      <c r="DI48" s="573"/>
    </row>
    <row r="49" spans="5:113" x14ac:dyDescent="0.2">
      <c r="E49" s="574" t="s">
        <v>176</v>
      </c>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4"/>
      <c r="BR49" s="574"/>
      <c r="BS49" s="574"/>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row>
    <row r="50" spans="5:113" x14ac:dyDescent="0.2">
      <c r="E50" s="573" t="s">
        <v>177</v>
      </c>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3"/>
      <c r="BW50" s="573"/>
      <c r="BX50" s="573"/>
      <c r="BY50" s="573"/>
      <c r="BZ50" s="573"/>
      <c r="CA50" s="573"/>
      <c r="CB50" s="573"/>
      <c r="CC50" s="573"/>
      <c r="CD50" s="573"/>
      <c r="CE50" s="573"/>
      <c r="CF50" s="573"/>
      <c r="CG50" s="573"/>
      <c r="CH50" s="573"/>
      <c r="CI50" s="573"/>
      <c r="CJ50" s="573"/>
      <c r="CK50" s="573"/>
      <c r="CL50" s="573"/>
      <c r="CM50" s="573"/>
      <c r="CN50" s="573"/>
      <c r="CO50" s="573"/>
      <c r="CP50" s="573"/>
      <c r="CQ50" s="573"/>
      <c r="CR50" s="573"/>
      <c r="CS50" s="573"/>
      <c r="CT50" s="573"/>
      <c r="CU50" s="573"/>
      <c r="CV50" s="573"/>
      <c r="CW50" s="573"/>
      <c r="CX50" s="573"/>
      <c r="CY50" s="573"/>
      <c r="CZ50" s="573"/>
      <c r="DA50" s="573"/>
      <c r="DB50" s="573"/>
      <c r="DC50" s="573"/>
      <c r="DD50" s="573"/>
      <c r="DE50" s="573"/>
      <c r="DF50" s="573"/>
      <c r="DG50" s="573"/>
      <c r="DH50" s="573"/>
      <c r="DI50" s="573"/>
    </row>
    <row r="51" spans="5:113" x14ac:dyDescent="0.2">
      <c r="E51" s="573" t="s">
        <v>178</v>
      </c>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573"/>
      <c r="BH51" s="573"/>
      <c r="BI51" s="573"/>
      <c r="BJ51" s="573"/>
      <c r="BK51" s="573"/>
      <c r="BL51" s="573"/>
      <c r="BM51" s="573"/>
      <c r="BN51" s="573"/>
      <c r="BO51" s="573"/>
      <c r="BP51" s="573"/>
      <c r="BQ51" s="573"/>
      <c r="BR51" s="573"/>
      <c r="BS51" s="573"/>
      <c r="BT51" s="573"/>
      <c r="BU51" s="573"/>
      <c r="BV51" s="573"/>
      <c r="BW51" s="573"/>
      <c r="BX51" s="573"/>
      <c r="BY51" s="573"/>
      <c r="BZ51" s="573"/>
      <c r="CA51" s="573"/>
      <c r="CB51" s="573"/>
      <c r="CC51" s="573"/>
      <c r="CD51" s="573"/>
      <c r="CE51" s="573"/>
      <c r="CF51" s="573"/>
      <c r="CG51" s="573"/>
      <c r="CH51" s="573"/>
      <c r="CI51" s="573"/>
      <c r="CJ51" s="573"/>
      <c r="CK51" s="573"/>
      <c r="CL51" s="573"/>
      <c r="CM51" s="573"/>
      <c r="CN51" s="573"/>
      <c r="CO51" s="573"/>
      <c r="CP51" s="573"/>
      <c r="CQ51" s="573"/>
      <c r="CR51" s="573"/>
      <c r="CS51" s="573"/>
      <c r="CT51" s="573"/>
      <c r="CU51" s="573"/>
      <c r="CV51" s="573"/>
      <c r="CW51" s="573"/>
      <c r="CX51" s="573"/>
      <c r="CY51" s="573"/>
      <c r="CZ51" s="573"/>
      <c r="DA51" s="573"/>
      <c r="DB51" s="573"/>
      <c r="DC51" s="573"/>
      <c r="DD51" s="573"/>
      <c r="DE51" s="573"/>
      <c r="DF51" s="573"/>
      <c r="DG51" s="573"/>
      <c r="DH51" s="573"/>
      <c r="DI51" s="573"/>
    </row>
    <row r="52" spans="5:113" x14ac:dyDescent="0.2">
      <c r="E52" s="573" t="s">
        <v>179</v>
      </c>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573"/>
      <c r="BH52" s="573"/>
      <c r="BI52" s="573"/>
      <c r="BJ52" s="573"/>
      <c r="BK52" s="573"/>
      <c r="BL52" s="573"/>
      <c r="BM52" s="573"/>
      <c r="BN52" s="573"/>
      <c r="BO52" s="573"/>
      <c r="BP52" s="573"/>
      <c r="BQ52" s="573"/>
      <c r="BR52" s="573"/>
      <c r="BS52" s="573"/>
      <c r="BT52" s="573"/>
      <c r="BU52" s="573"/>
      <c r="BV52" s="573"/>
      <c r="BW52" s="573"/>
      <c r="BX52" s="573"/>
      <c r="BY52" s="573"/>
      <c r="BZ52" s="573"/>
      <c r="CA52" s="573"/>
      <c r="CB52" s="573"/>
      <c r="CC52" s="573"/>
      <c r="CD52" s="573"/>
      <c r="CE52" s="573"/>
      <c r="CF52" s="573"/>
      <c r="CG52" s="573"/>
      <c r="CH52" s="573"/>
      <c r="CI52" s="573"/>
      <c r="CJ52" s="573"/>
      <c r="CK52" s="573"/>
      <c r="CL52" s="573"/>
      <c r="CM52" s="573"/>
      <c r="CN52" s="573"/>
      <c r="CO52" s="573"/>
      <c r="CP52" s="573"/>
      <c r="CQ52" s="573"/>
      <c r="CR52" s="573"/>
      <c r="CS52" s="573"/>
      <c r="CT52" s="573"/>
      <c r="CU52" s="573"/>
      <c r="CV52" s="573"/>
      <c r="CW52" s="573"/>
      <c r="CX52" s="573"/>
      <c r="CY52" s="573"/>
      <c r="CZ52" s="573"/>
      <c r="DA52" s="573"/>
      <c r="DB52" s="573"/>
      <c r="DC52" s="573"/>
      <c r="DD52" s="573"/>
      <c r="DE52" s="573"/>
      <c r="DF52" s="573"/>
      <c r="DG52" s="573"/>
      <c r="DH52" s="573"/>
      <c r="DI52" s="573"/>
    </row>
    <row r="53" spans="5:113" x14ac:dyDescent="0.2">
      <c r="E53" s="573" t="s">
        <v>180</v>
      </c>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c r="AX53" s="573"/>
      <c r="AY53" s="573"/>
      <c r="AZ53" s="573"/>
      <c r="BA53" s="573"/>
      <c r="BB53" s="573"/>
      <c r="BC53" s="573"/>
      <c r="BD53" s="573"/>
      <c r="BE53" s="573"/>
      <c r="BF53" s="573"/>
      <c r="BG53" s="573"/>
      <c r="BH53" s="573"/>
      <c r="BI53" s="573"/>
      <c r="BJ53" s="573"/>
      <c r="BK53" s="573"/>
      <c r="BL53" s="573"/>
      <c r="BM53" s="573"/>
      <c r="BN53" s="573"/>
      <c r="BO53" s="573"/>
      <c r="BP53" s="573"/>
      <c r="BQ53" s="573"/>
      <c r="BR53" s="573"/>
      <c r="BS53" s="573"/>
      <c r="BT53" s="573"/>
      <c r="BU53" s="573"/>
      <c r="BV53" s="573"/>
      <c r="BW53" s="573"/>
      <c r="BX53" s="573"/>
      <c r="BY53" s="573"/>
      <c r="BZ53" s="573"/>
      <c r="CA53" s="573"/>
      <c r="CB53" s="573"/>
      <c r="CC53" s="573"/>
      <c r="CD53" s="573"/>
      <c r="CE53" s="573"/>
      <c r="CF53" s="573"/>
      <c r="CG53" s="573"/>
      <c r="CH53" s="573"/>
      <c r="CI53" s="573"/>
      <c r="CJ53" s="573"/>
      <c r="CK53" s="573"/>
      <c r="CL53" s="573"/>
      <c r="CM53" s="573"/>
      <c r="CN53" s="573"/>
      <c r="CO53" s="573"/>
      <c r="CP53" s="573"/>
      <c r="CQ53" s="573"/>
      <c r="CR53" s="573"/>
      <c r="CS53" s="573"/>
      <c r="CT53" s="573"/>
      <c r="CU53" s="573"/>
      <c r="CV53" s="573"/>
      <c r="CW53" s="573"/>
      <c r="CX53" s="573"/>
      <c r="CY53" s="573"/>
      <c r="CZ53" s="573"/>
      <c r="DA53" s="573"/>
      <c r="DB53" s="573"/>
      <c r="DC53" s="573"/>
      <c r="DD53" s="573"/>
      <c r="DE53" s="573"/>
      <c r="DF53" s="573"/>
      <c r="DG53" s="573"/>
      <c r="DH53" s="573"/>
      <c r="DI53" s="573"/>
    </row>
    <row r="54" spans="5:113" x14ac:dyDescent="0.2"/>
    <row r="55" spans="5:113" x14ac:dyDescent="0.2"/>
    <row r="56" spans="5:113" x14ac:dyDescent="0.2"/>
  </sheetData>
  <sheetProtection algorithmName="SHA-512" hashValue="i5mKTPYXOEmhwa2lY4XaFw21ab1KoiFVUSvbvu0s4cgL2LChNSpxFEMumygYCB1Ufj/jUXTZZDSZwxW1159Qtw==" saltValue="gpv64iv13MYTgPUkLsthH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126" customWidth="1"/>
    <col min="2" max="2" width="11" style="126" customWidth="1"/>
    <col min="3" max="3" width="17" style="126" customWidth="1"/>
    <col min="4" max="5" width="16.6640625" style="126" customWidth="1"/>
    <col min="6" max="15" width="15" style="126" customWidth="1"/>
    <col min="16" max="16" width="24" style="126" customWidth="1"/>
    <col min="17" max="17" width="0" style="126" hidden="1" customWidth="1"/>
    <col min="18" max="16384" width="0" style="126" hidden="1"/>
  </cols>
  <sheetData>
    <row r="1" spans="1:16" ht="16.5" customHeight="1" x14ac:dyDescent="0.2">
      <c r="A1" s="230"/>
      <c r="B1" s="230"/>
      <c r="C1" s="230"/>
      <c r="D1" s="230"/>
      <c r="E1" s="230"/>
      <c r="F1" s="230"/>
      <c r="G1" s="230"/>
      <c r="H1" s="230"/>
      <c r="I1" s="230"/>
      <c r="J1" s="230"/>
      <c r="K1" s="230"/>
      <c r="L1" s="230"/>
      <c r="M1" s="230"/>
      <c r="N1" s="230"/>
      <c r="O1" s="230"/>
      <c r="P1" s="230"/>
    </row>
    <row r="2" spans="1:16" ht="16.5" customHeight="1" x14ac:dyDescent="0.2">
      <c r="A2" s="230"/>
      <c r="B2" s="230"/>
      <c r="C2" s="230"/>
      <c r="D2" s="230"/>
      <c r="E2" s="230"/>
      <c r="F2" s="230"/>
      <c r="G2" s="230"/>
      <c r="H2" s="230"/>
      <c r="I2" s="230"/>
      <c r="J2" s="230"/>
      <c r="K2" s="230"/>
      <c r="L2" s="230"/>
      <c r="M2" s="230"/>
      <c r="N2" s="230"/>
      <c r="O2" s="230"/>
      <c r="P2" s="230"/>
    </row>
    <row r="3" spans="1:16" ht="16.5" customHeight="1" x14ac:dyDescent="0.2">
      <c r="A3" s="230"/>
      <c r="B3" s="230"/>
      <c r="C3" s="230"/>
      <c r="D3" s="230"/>
      <c r="E3" s="230"/>
      <c r="F3" s="230"/>
      <c r="G3" s="230"/>
      <c r="H3" s="230"/>
      <c r="I3" s="230"/>
      <c r="J3" s="230"/>
      <c r="K3" s="230"/>
      <c r="L3" s="230"/>
      <c r="M3" s="230"/>
      <c r="N3" s="230"/>
      <c r="O3" s="230"/>
      <c r="P3" s="230"/>
    </row>
    <row r="4" spans="1:16" ht="16.5" customHeight="1" x14ac:dyDescent="0.2">
      <c r="A4" s="230"/>
      <c r="B4" s="230"/>
      <c r="C4" s="230"/>
      <c r="D4" s="230"/>
      <c r="E4" s="230"/>
      <c r="F4" s="230"/>
      <c r="G4" s="230"/>
      <c r="H4" s="230"/>
      <c r="I4" s="230"/>
      <c r="J4" s="230"/>
      <c r="K4" s="230"/>
      <c r="L4" s="230"/>
      <c r="M4" s="230"/>
      <c r="N4" s="230"/>
      <c r="O4" s="230"/>
      <c r="P4" s="230"/>
    </row>
    <row r="5" spans="1:16" ht="16.5" customHeight="1" x14ac:dyDescent="0.2">
      <c r="A5" s="230"/>
      <c r="B5" s="230"/>
      <c r="C5" s="230"/>
      <c r="D5" s="230"/>
      <c r="E5" s="230"/>
      <c r="F5" s="230"/>
      <c r="G5" s="230"/>
      <c r="H5" s="230"/>
      <c r="I5" s="230"/>
      <c r="J5" s="230"/>
      <c r="K5" s="230"/>
      <c r="L5" s="230"/>
      <c r="M5" s="230"/>
      <c r="N5" s="230"/>
      <c r="O5" s="230"/>
      <c r="P5" s="230"/>
    </row>
    <row r="6" spans="1:16" ht="16.5" customHeight="1" x14ac:dyDescent="0.2">
      <c r="A6" s="230"/>
      <c r="B6" s="230"/>
      <c r="C6" s="230"/>
      <c r="D6" s="230"/>
      <c r="E6" s="230"/>
      <c r="F6" s="230"/>
      <c r="G6" s="230"/>
      <c r="H6" s="230"/>
      <c r="I6" s="230"/>
      <c r="J6" s="230"/>
      <c r="K6" s="230"/>
      <c r="L6" s="230"/>
      <c r="M6" s="230"/>
      <c r="N6" s="230"/>
      <c r="O6" s="230"/>
      <c r="P6" s="230"/>
    </row>
    <row r="7" spans="1:16" ht="16.5" customHeight="1" x14ac:dyDescent="0.2">
      <c r="A7" s="230"/>
      <c r="B7" s="230"/>
      <c r="C7" s="230"/>
      <c r="D7" s="230"/>
      <c r="E7" s="230"/>
      <c r="F7" s="230"/>
      <c r="G7" s="230"/>
      <c r="H7" s="230"/>
      <c r="I7" s="230"/>
      <c r="J7" s="230"/>
      <c r="K7" s="230"/>
      <c r="L7" s="230"/>
      <c r="M7" s="230"/>
      <c r="N7" s="230"/>
      <c r="O7" s="230"/>
      <c r="P7" s="230"/>
    </row>
    <row r="8" spans="1:16" ht="16.5" customHeight="1" x14ac:dyDescent="0.2">
      <c r="A8" s="230"/>
      <c r="B8" s="230"/>
      <c r="C8" s="230"/>
      <c r="D8" s="230"/>
      <c r="E8" s="230"/>
      <c r="F8" s="230"/>
      <c r="G8" s="230"/>
      <c r="H8" s="230"/>
      <c r="I8" s="230"/>
      <c r="J8" s="230"/>
      <c r="K8" s="230"/>
      <c r="L8" s="230"/>
      <c r="M8" s="230"/>
      <c r="N8" s="230"/>
      <c r="O8" s="230"/>
      <c r="P8" s="230"/>
    </row>
    <row r="9" spans="1:16" ht="16.5" customHeight="1" x14ac:dyDescent="0.2">
      <c r="A9" s="230"/>
      <c r="B9" s="230"/>
      <c r="C9" s="230"/>
      <c r="D9" s="230"/>
      <c r="E9" s="230"/>
      <c r="F9" s="230"/>
      <c r="G9" s="230"/>
      <c r="H9" s="230"/>
      <c r="I9" s="230"/>
      <c r="J9" s="230"/>
      <c r="K9" s="230"/>
      <c r="L9" s="230"/>
      <c r="M9" s="230"/>
      <c r="N9" s="230"/>
      <c r="O9" s="230"/>
      <c r="P9" s="230"/>
    </row>
    <row r="10" spans="1:16" ht="16.5" customHeight="1" x14ac:dyDescent="0.2">
      <c r="A10" s="230"/>
      <c r="B10" s="230"/>
      <c r="C10" s="230"/>
      <c r="D10" s="230"/>
      <c r="E10" s="230"/>
      <c r="F10" s="230"/>
      <c r="G10" s="230"/>
      <c r="H10" s="230"/>
      <c r="I10" s="230"/>
      <c r="J10" s="230"/>
      <c r="K10" s="230"/>
      <c r="L10" s="230"/>
      <c r="M10" s="230"/>
      <c r="N10" s="230"/>
      <c r="O10" s="230"/>
      <c r="P10" s="230"/>
    </row>
    <row r="11" spans="1:16" ht="16.5" customHeight="1" x14ac:dyDescent="0.2">
      <c r="A11" s="230"/>
      <c r="B11" s="230"/>
      <c r="C11" s="230"/>
      <c r="D11" s="230"/>
      <c r="E11" s="230"/>
      <c r="F11" s="230"/>
      <c r="G11" s="230"/>
      <c r="H11" s="230"/>
      <c r="I11" s="230"/>
      <c r="J11" s="230"/>
      <c r="K11" s="230"/>
      <c r="L11" s="230"/>
      <c r="M11" s="230"/>
      <c r="N11" s="230"/>
      <c r="O11" s="230"/>
      <c r="P11" s="230"/>
    </row>
    <row r="12" spans="1:16" ht="16.5" customHeight="1" x14ac:dyDescent="0.2">
      <c r="A12" s="230"/>
      <c r="B12" s="230"/>
      <c r="C12" s="230"/>
      <c r="D12" s="230"/>
      <c r="E12" s="230"/>
      <c r="F12" s="230"/>
      <c r="G12" s="230"/>
      <c r="H12" s="230"/>
      <c r="I12" s="230"/>
      <c r="J12" s="230"/>
      <c r="K12" s="230"/>
      <c r="L12" s="230"/>
      <c r="M12" s="230"/>
      <c r="N12" s="230"/>
      <c r="O12" s="230"/>
      <c r="P12" s="230"/>
    </row>
    <row r="13" spans="1:16" ht="16.5" customHeight="1" x14ac:dyDescent="0.2">
      <c r="A13" s="230"/>
      <c r="B13" s="230"/>
      <c r="C13" s="230"/>
      <c r="D13" s="230"/>
      <c r="E13" s="230"/>
      <c r="F13" s="230"/>
      <c r="G13" s="230"/>
      <c r="H13" s="230"/>
      <c r="I13" s="230"/>
      <c r="J13" s="230"/>
      <c r="K13" s="230"/>
      <c r="L13" s="230"/>
      <c r="M13" s="230"/>
      <c r="N13" s="230"/>
      <c r="O13" s="230"/>
      <c r="P13" s="230"/>
    </row>
    <row r="14" spans="1:16" ht="16.5" customHeight="1" x14ac:dyDescent="0.2">
      <c r="A14" s="230"/>
      <c r="B14" s="230"/>
      <c r="C14" s="230"/>
      <c r="D14" s="230"/>
      <c r="E14" s="230"/>
      <c r="F14" s="230"/>
      <c r="G14" s="230"/>
      <c r="H14" s="230"/>
      <c r="I14" s="230"/>
      <c r="J14" s="230"/>
      <c r="K14" s="230"/>
      <c r="L14" s="230"/>
      <c r="M14" s="230"/>
      <c r="N14" s="230"/>
      <c r="O14" s="230"/>
      <c r="P14" s="230"/>
    </row>
    <row r="15" spans="1:16" ht="16.5" customHeight="1" x14ac:dyDescent="0.2">
      <c r="A15" s="230"/>
      <c r="B15" s="230"/>
      <c r="C15" s="230"/>
      <c r="D15" s="230"/>
      <c r="E15" s="230"/>
      <c r="F15" s="230"/>
      <c r="G15" s="230"/>
      <c r="H15" s="230"/>
      <c r="I15" s="230"/>
      <c r="J15" s="230"/>
      <c r="K15" s="230"/>
      <c r="L15" s="230"/>
      <c r="M15" s="230"/>
      <c r="N15" s="230"/>
      <c r="O15" s="230"/>
      <c r="P15" s="230"/>
    </row>
    <row r="16" spans="1:16" ht="16.5" customHeight="1" x14ac:dyDescent="0.2">
      <c r="A16" s="230"/>
      <c r="B16" s="230"/>
      <c r="C16" s="230"/>
      <c r="D16" s="230"/>
      <c r="E16" s="230"/>
      <c r="F16" s="230"/>
      <c r="G16" s="230"/>
      <c r="H16" s="230"/>
      <c r="I16" s="230"/>
      <c r="J16" s="230"/>
      <c r="K16" s="230"/>
      <c r="L16" s="230"/>
      <c r="M16" s="230"/>
      <c r="N16" s="230"/>
      <c r="O16" s="230"/>
      <c r="P16" s="230"/>
    </row>
    <row r="17" spans="1:16" ht="16.5" customHeight="1" x14ac:dyDescent="0.2">
      <c r="A17" s="230"/>
      <c r="B17" s="230"/>
      <c r="C17" s="230"/>
      <c r="D17" s="230"/>
      <c r="E17" s="230"/>
      <c r="F17" s="230"/>
      <c r="G17" s="230"/>
      <c r="H17" s="230"/>
      <c r="I17" s="230"/>
      <c r="J17" s="230"/>
      <c r="K17" s="230"/>
      <c r="L17" s="230"/>
      <c r="M17" s="230"/>
      <c r="N17" s="230"/>
      <c r="O17" s="230"/>
      <c r="P17" s="230"/>
    </row>
    <row r="18" spans="1:16" ht="16.5" customHeight="1" x14ac:dyDescent="0.2">
      <c r="A18" s="230"/>
      <c r="B18" s="230"/>
      <c r="C18" s="230"/>
      <c r="D18" s="230"/>
      <c r="E18" s="230"/>
      <c r="F18" s="230"/>
      <c r="G18" s="230"/>
      <c r="H18" s="230"/>
      <c r="I18" s="230"/>
      <c r="J18" s="230"/>
      <c r="K18" s="230"/>
      <c r="L18" s="230"/>
      <c r="M18" s="230"/>
      <c r="N18" s="230"/>
      <c r="O18" s="230"/>
      <c r="P18" s="230"/>
    </row>
    <row r="19" spans="1:16" ht="16.5" customHeight="1" x14ac:dyDescent="0.2">
      <c r="A19" s="230"/>
      <c r="B19" s="230"/>
      <c r="C19" s="230"/>
      <c r="D19" s="230"/>
      <c r="E19" s="230"/>
      <c r="F19" s="230"/>
      <c r="G19" s="230"/>
      <c r="H19" s="230"/>
      <c r="I19" s="230"/>
      <c r="J19" s="230"/>
      <c r="K19" s="230"/>
      <c r="L19" s="230"/>
      <c r="M19" s="230"/>
      <c r="N19" s="230"/>
      <c r="O19" s="230"/>
      <c r="P19" s="230"/>
    </row>
    <row r="20" spans="1:16" ht="16.5" customHeight="1" x14ac:dyDescent="0.2">
      <c r="A20" s="230"/>
      <c r="B20" s="230"/>
      <c r="C20" s="230"/>
      <c r="D20" s="230"/>
      <c r="E20" s="230"/>
      <c r="F20" s="230"/>
      <c r="G20" s="230"/>
      <c r="H20" s="230"/>
      <c r="I20" s="230"/>
      <c r="J20" s="230"/>
      <c r="K20" s="230"/>
      <c r="L20" s="230"/>
      <c r="M20" s="230"/>
      <c r="N20" s="230"/>
      <c r="O20" s="230"/>
      <c r="P20" s="230"/>
    </row>
    <row r="21" spans="1:16" ht="16.5" customHeight="1" x14ac:dyDescent="0.2">
      <c r="A21" s="230"/>
      <c r="B21" s="230"/>
      <c r="C21" s="230"/>
      <c r="D21" s="230"/>
      <c r="E21" s="230"/>
      <c r="F21" s="230"/>
      <c r="G21" s="230"/>
      <c r="H21" s="230"/>
      <c r="I21" s="230"/>
      <c r="J21" s="230"/>
      <c r="K21" s="230"/>
      <c r="L21" s="230"/>
      <c r="M21" s="230"/>
      <c r="N21" s="230"/>
      <c r="O21" s="230"/>
      <c r="P21" s="230"/>
    </row>
    <row r="22" spans="1:16" ht="16.5" customHeight="1" x14ac:dyDescent="0.2">
      <c r="A22" s="230"/>
      <c r="B22" s="230"/>
      <c r="C22" s="230"/>
      <c r="D22" s="230"/>
      <c r="E22" s="230"/>
      <c r="F22" s="230"/>
      <c r="G22" s="230"/>
      <c r="H22" s="230"/>
      <c r="I22" s="230"/>
      <c r="J22" s="230"/>
      <c r="K22" s="230"/>
      <c r="L22" s="230"/>
      <c r="M22" s="230"/>
      <c r="N22" s="230"/>
      <c r="O22" s="230"/>
      <c r="P22" s="230"/>
    </row>
    <row r="23" spans="1:16" ht="16.5" customHeight="1" x14ac:dyDescent="0.2">
      <c r="A23" s="230"/>
      <c r="B23" s="230"/>
      <c r="C23" s="230"/>
      <c r="D23" s="230"/>
      <c r="E23" s="230"/>
      <c r="F23" s="230"/>
      <c r="G23" s="230"/>
      <c r="H23" s="230"/>
      <c r="I23" s="230"/>
      <c r="J23" s="230"/>
      <c r="K23" s="230"/>
      <c r="L23" s="230"/>
      <c r="M23" s="230"/>
      <c r="N23" s="230"/>
      <c r="O23" s="230"/>
      <c r="P23" s="230"/>
    </row>
    <row r="24" spans="1:16" ht="16.5" customHeight="1" x14ac:dyDescent="0.2">
      <c r="A24" s="230"/>
      <c r="B24" s="230"/>
      <c r="C24" s="230"/>
      <c r="D24" s="230"/>
      <c r="E24" s="230"/>
      <c r="F24" s="230"/>
      <c r="G24" s="230"/>
      <c r="H24" s="230"/>
      <c r="I24" s="230"/>
      <c r="J24" s="230"/>
      <c r="K24" s="230"/>
      <c r="L24" s="230"/>
      <c r="M24" s="230"/>
      <c r="N24" s="230"/>
      <c r="O24" s="230"/>
      <c r="P24" s="230"/>
    </row>
    <row r="25" spans="1:16" ht="16.5" customHeight="1" x14ac:dyDescent="0.2">
      <c r="A25" s="230"/>
      <c r="B25" s="230"/>
      <c r="C25" s="230"/>
      <c r="D25" s="230"/>
      <c r="E25" s="230"/>
      <c r="F25" s="230"/>
      <c r="G25" s="230"/>
      <c r="H25" s="230"/>
      <c r="I25" s="230"/>
      <c r="J25" s="230"/>
      <c r="K25" s="230"/>
      <c r="L25" s="230"/>
      <c r="M25" s="230"/>
      <c r="N25" s="230"/>
      <c r="O25" s="230"/>
      <c r="P25" s="230"/>
    </row>
    <row r="26" spans="1:16" ht="16.5" customHeight="1" x14ac:dyDescent="0.2">
      <c r="A26" s="230"/>
      <c r="B26" s="230"/>
      <c r="C26" s="230"/>
      <c r="D26" s="230"/>
      <c r="E26" s="230"/>
      <c r="F26" s="230"/>
      <c r="G26" s="230"/>
      <c r="H26" s="230"/>
      <c r="I26" s="230"/>
      <c r="J26" s="230"/>
      <c r="K26" s="230"/>
      <c r="L26" s="230"/>
      <c r="M26" s="230"/>
      <c r="N26" s="230"/>
      <c r="O26" s="230"/>
      <c r="P26" s="230"/>
    </row>
    <row r="27" spans="1:16" ht="16.5" customHeight="1" x14ac:dyDescent="0.2">
      <c r="A27" s="230"/>
      <c r="B27" s="230"/>
      <c r="C27" s="230"/>
      <c r="D27" s="230"/>
      <c r="E27" s="230"/>
      <c r="F27" s="230"/>
      <c r="G27" s="230"/>
      <c r="H27" s="230"/>
      <c r="I27" s="230"/>
      <c r="J27" s="230"/>
      <c r="K27" s="230"/>
      <c r="L27" s="230"/>
      <c r="M27" s="230"/>
      <c r="N27" s="230"/>
      <c r="O27" s="230"/>
      <c r="P27" s="230"/>
    </row>
    <row r="28" spans="1:16" ht="16.5" customHeight="1" x14ac:dyDescent="0.2">
      <c r="A28" s="230"/>
      <c r="B28" s="230"/>
      <c r="C28" s="230"/>
      <c r="D28" s="230"/>
      <c r="E28" s="230"/>
      <c r="F28" s="230"/>
      <c r="G28" s="230"/>
      <c r="H28" s="230"/>
      <c r="I28" s="230"/>
      <c r="J28" s="230"/>
      <c r="K28" s="230"/>
      <c r="L28" s="230"/>
      <c r="M28" s="230"/>
      <c r="N28" s="230"/>
      <c r="O28" s="230"/>
      <c r="P28" s="230"/>
    </row>
    <row r="29" spans="1:16" ht="16.5" customHeight="1" x14ac:dyDescent="0.2">
      <c r="A29" s="230"/>
      <c r="B29" s="230"/>
      <c r="C29" s="230"/>
      <c r="D29" s="230"/>
      <c r="E29" s="230"/>
      <c r="F29" s="230"/>
      <c r="G29" s="230"/>
      <c r="H29" s="230"/>
      <c r="I29" s="230"/>
      <c r="J29" s="230"/>
      <c r="K29" s="230"/>
      <c r="L29" s="230"/>
      <c r="M29" s="230"/>
      <c r="N29" s="230"/>
      <c r="O29" s="230"/>
      <c r="P29" s="230"/>
    </row>
    <row r="30" spans="1:16" ht="16.5" customHeight="1" x14ac:dyDescent="0.2">
      <c r="A30" s="230"/>
      <c r="B30" s="230"/>
      <c r="C30" s="230"/>
      <c r="D30" s="230"/>
      <c r="E30" s="230"/>
      <c r="F30" s="230"/>
      <c r="G30" s="230"/>
      <c r="H30" s="230"/>
      <c r="I30" s="230"/>
      <c r="J30" s="230"/>
      <c r="K30" s="230"/>
      <c r="L30" s="230"/>
      <c r="M30" s="230"/>
      <c r="N30" s="230"/>
      <c r="O30" s="230"/>
      <c r="P30" s="230"/>
    </row>
    <row r="31" spans="1:16" ht="16.5" customHeight="1" x14ac:dyDescent="0.2">
      <c r="A31" s="230"/>
      <c r="B31" s="230"/>
      <c r="C31" s="230"/>
      <c r="D31" s="230"/>
      <c r="E31" s="230"/>
      <c r="F31" s="230"/>
      <c r="G31" s="230"/>
      <c r="H31" s="230"/>
      <c r="I31" s="230"/>
      <c r="J31" s="230"/>
      <c r="K31" s="230"/>
      <c r="L31" s="230"/>
      <c r="M31" s="230"/>
      <c r="N31" s="230"/>
      <c r="O31" s="230"/>
      <c r="P31" s="230"/>
    </row>
    <row r="32" spans="1:16" ht="31.5" customHeight="1" thickBot="1" x14ac:dyDescent="0.25">
      <c r="A32" s="230"/>
      <c r="B32" s="230"/>
      <c r="C32" s="230"/>
      <c r="D32" s="230"/>
      <c r="E32" s="230"/>
      <c r="F32" s="230"/>
      <c r="G32" s="230"/>
      <c r="H32" s="230"/>
      <c r="I32" s="230"/>
      <c r="J32" s="211" t="s">
        <v>553</v>
      </c>
      <c r="K32" s="230"/>
      <c r="L32" s="230"/>
      <c r="M32" s="230"/>
      <c r="N32" s="230"/>
      <c r="O32" s="230"/>
      <c r="P32" s="230"/>
    </row>
    <row r="33" spans="1:16" ht="39" customHeight="1" thickBot="1" x14ac:dyDescent="0.25">
      <c r="A33" s="230"/>
      <c r="B33" s="231" t="s">
        <v>559</v>
      </c>
      <c r="C33" s="232"/>
      <c r="D33" s="232"/>
      <c r="E33" s="233" t="s">
        <v>555</v>
      </c>
      <c r="F33" s="234" t="s">
        <v>486</v>
      </c>
      <c r="G33" s="235" t="s">
        <v>487</v>
      </c>
      <c r="H33" s="235" t="s">
        <v>488</v>
      </c>
      <c r="I33" s="235" t="s">
        <v>489</v>
      </c>
      <c r="J33" s="236" t="s">
        <v>490</v>
      </c>
      <c r="K33" s="230"/>
      <c r="L33" s="230"/>
      <c r="M33" s="230"/>
      <c r="N33" s="230"/>
      <c r="O33" s="230"/>
      <c r="P33" s="230"/>
    </row>
    <row r="34" spans="1:16" ht="39" customHeight="1" x14ac:dyDescent="0.2">
      <c r="A34" s="230"/>
      <c r="B34" s="237"/>
      <c r="C34" s="1122" t="s">
        <v>493</v>
      </c>
      <c r="D34" s="1122"/>
      <c r="E34" s="1123"/>
      <c r="F34" s="238">
        <v>6.69</v>
      </c>
      <c r="G34" s="239">
        <v>5.83</v>
      </c>
      <c r="H34" s="239">
        <v>9.7100000000000009</v>
      </c>
      <c r="I34" s="239">
        <v>13.16</v>
      </c>
      <c r="J34" s="240">
        <v>11.83</v>
      </c>
      <c r="K34" s="230"/>
      <c r="L34" s="230"/>
      <c r="M34" s="230"/>
      <c r="N34" s="230"/>
      <c r="O34" s="230"/>
      <c r="P34" s="230"/>
    </row>
    <row r="35" spans="1:16" ht="39" customHeight="1" x14ac:dyDescent="0.2">
      <c r="A35" s="230"/>
      <c r="B35" s="241"/>
      <c r="C35" s="1118" t="s">
        <v>494</v>
      </c>
      <c r="D35" s="1118"/>
      <c r="E35" s="1119"/>
      <c r="F35" s="242" t="s">
        <v>474</v>
      </c>
      <c r="G35" s="243" t="s">
        <v>474</v>
      </c>
      <c r="H35" s="243">
        <v>1.5</v>
      </c>
      <c r="I35" s="243">
        <v>1.45</v>
      </c>
      <c r="J35" s="244">
        <v>1.44</v>
      </c>
      <c r="K35" s="230"/>
      <c r="L35" s="230"/>
      <c r="M35" s="230"/>
      <c r="N35" s="230"/>
      <c r="O35" s="230"/>
      <c r="P35" s="230"/>
    </row>
    <row r="36" spans="1:16" ht="39" customHeight="1" x14ac:dyDescent="0.2">
      <c r="A36" s="230"/>
      <c r="B36" s="241"/>
      <c r="C36" s="1118" t="s">
        <v>495</v>
      </c>
      <c r="D36" s="1118"/>
      <c r="E36" s="1119"/>
      <c r="F36" s="242">
        <v>0.5</v>
      </c>
      <c r="G36" s="243">
        <v>0.23</v>
      </c>
      <c r="H36" s="243">
        <v>0.28999999999999998</v>
      </c>
      <c r="I36" s="243">
        <v>0.54</v>
      </c>
      <c r="J36" s="244">
        <v>0.72</v>
      </c>
      <c r="K36" s="230"/>
      <c r="L36" s="230"/>
      <c r="M36" s="230"/>
      <c r="N36" s="230"/>
      <c r="O36" s="230"/>
      <c r="P36" s="230"/>
    </row>
    <row r="37" spans="1:16" ht="39" customHeight="1" x14ac:dyDescent="0.2">
      <c r="A37" s="230"/>
      <c r="B37" s="241"/>
      <c r="C37" s="1118" t="s">
        <v>496</v>
      </c>
      <c r="D37" s="1118"/>
      <c r="E37" s="1119"/>
      <c r="F37" s="242">
        <v>1.01</v>
      </c>
      <c r="G37" s="243">
        <v>0.89</v>
      </c>
      <c r="H37" s="243">
        <v>1.5</v>
      </c>
      <c r="I37" s="243">
        <v>1.1399999999999999</v>
      </c>
      <c r="J37" s="244">
        <v>0.68</v>
      </c>
      <c r="K37" s="230"/>
      <c r="L37" s="230"/>
      <c r="M37" s="230"/>
      <c r="N37" s="230"/>
      <c r="O37" s="230"/>
      <c r="P37" s="230"/>
    </row>
    <row r="38" spans="1:16" ht="39" customHeight="1" x14ac:dyDescent="0.2">
      <c r="A38" s="230"/>
      <c r="B38" s="241"/>
      <c r="C38" s="1118" t="s">
        <v>497</v>
      </c>
      <c r="D38" s="1118"/>
      <c r="E38" s="1119"/>
      <c r="F38" s="242">
        <v>0.01</v>
      </c>
      <c r="G38" s="243">
        <v>0.01</v>
      </c>
      <c r="H38" s="243">
        <v>0.03</v>
      </c>
      <c r="I38" s="243">
        <v>0</v>
      </c>
      <c r="J38" s="244">
        <v>0.14000000000000001</v>
      </c>
      <c r="K38" s="230"/>
      <c r="L38" s="230"/>
      <c r="M38" s="230"/>
      <c r="N38" s="230"/>
      <c r="O38" s="230"/>
      <c r="P38" s="230"/>
    </row>
    <row r="39" spans="1:16" ht="39" customHeight="1" x14ac:dyDescent="0.2">
      <c r="A39" s="230"/>
      <c r="B39" s="241"/>
      <c r="C39" s="1118" t="s">
        <v>498</v>
      </c>
      <c r="D39" s="1118"/>
      <c r="E39" s="1119"/>
      <c r="F39" s="242">
        <v>0</v>
      </c>
      <c r="G39" s="243">
        <v>0</v>
      </c>
      <c r="H39" s="243">
        <v>0</v>
      </c>
      <c r="I39" s="243">
        <v>0</v>
      </c>
      <c r="J39" s="244">
        <v>0</v>
      </c>
      <c r="K39" s="230"/>
      <c r="L39" s="230"/>
      <c r="M39" s="230"/>
      <c r="N39" s="230"/>
      <c r="O39" s="230"/>
      <c r="P39" s="230"/>
    </row>
    <row r="40" spans="1:16" ht="39" customHeight="1" x14ac:dyDescent="0.2">
      <c r="A40" s="230"/>
      <c r="B40" s="241"/>
      <c r="C40" s="1118"/>
      <c r="D40" s="1118"/>
      <c r="E40" s="1119"/>
      <c r="F40" s="242"/>
      <c r="G40" s="243"/>
      <c r="H40" s="243"/>
      <c r="I40" s="243"/>
      <c r="J40" s="244"/>
      <c r="K40" s="230"/>
      <c r="L40" s="230"/>
      <c r="M40" s="230"/>
      <c r="N40" s="230"/>
      <c r="O40" s="230"/>
      <c r="P40" s="230"/>
    </row>
    <row r="41" spans="1:16" ht="39" customHeight="1" x14ac:dyDescent="0.2">
      <c r="A41" s="230"/>
      <c r="B41" s="241"/>
      <c r="C41" s="1118"/>
      <c r="D41" s="1118"/>
      <c r="E41" s="1119"/>
      <c r="F41" s="242"/>
      <c r="G41" s="243"/>
      <c r="H41" s="243"/>
      <c r="I41" s="243"/>
      <c r="J41" s="244"/>
      <c r="K41" s="230"/>
      <c r="L41" s="230"/>
      <c r="M41" s="230"/>
      <c r="N41" s="230"/>
      <c r="O41" s="230"/>
      <c r="P41" s="230"/>
    </row>
    <row r="42" spans="1:16" ht="39" customHeight="1" x14ac:dyDescent="0.2">
      <c r="A42" s="230"/>
      <c r="B42" s="245"/>
      <c r="C42" s="1118" t="s">
        <v>499</v>
      </c>
      <c r="D42" s="1118"/>
      <c r="E42" s="1119"/>
      <c r="F42" s="242" t="s">
        <v>474</v>
      </c>
      <c r="G42" s="243" t="s">
        <v>474</v>
      </c>
      <c r="H42" s="243" t="s">
        <v>474</v>
      </c>
      <c r="I42" s="243" t="s">
        <v>474</v>
      </c>
      <c r="J42" s="244" t="s">
        <v>474</v>
      </c>
      <c r="K42" s="230"/>
      <c r="L42" s="230"/>
      <c r="M42" s="230"/>
      <c r="N42" s="230"/>
      <c r="O42" s="230"/>
      <c r="P42" s="230"/>
    </row>
    <row r="43" spans="1:16" ht="39" customHeight="1" thickBot="1" x14ac:dyDescent="0.25">
      <c r="A43" s="230"/>
      <c r="B43" s="246"/>
      <c r="C43" s="1120" t="s">
        <v>500</v>
      </c>
      <c r="D43" s="1120"/>
      <c r="E43" s="1121"/>
      <c r="F43" s="247">
        <v>1.27</v>
      </c>
      <c r="G43" s="248">
        <v>1.53</v>
      </c>
      <c r="H43" s="248" t="s">
        <v>474</v>
      </c>
      <c r="I43" s="248" t="s">
        <v>474</v>
      </c>
      <c r="J43" s="249" t="s">
        <v>474</v>
      </c>
      <c r="K43" s="230"/>
      <c r="L43" s="230"/>
      <c r="M43" s="230"/>
      <c r="N43" s="230"/>
      <c r="O43" s="230"/>
      <c r="P43" s="230"/>
    </row>
    <row r="44" spans="1:16" ht="39" customHeight="1" x14ac:dyDescent="0.2">
      <c r="A44" s="230"/>
      <c r="B44" s="250" t="s">
        <v>560</v>
      </c>
      <c r="C44" s="251"/>
      <c r="D44" s="251"/>
      <c r="E44" s="251"/>
      <c r="F44" s="252"/>
      <c r="G44" s="252"/>
      <c r="H44" s="252"/>
      <c r="I44" s="252"/>
      <c r="J44" s="252"/>
      <c r="K44" s="230"/>
      <c r="L44" s="230"/>
      <c r="M44" s="230"/>
      <c r="N44" s="230"/>
      <c r="O44" s="230"/>
      <c r="P44" s="230"/>
    </row>
    <row r="45" spans="1:16" ht="16.2" x14ac:dyDescent="0.2">
      <c r="A45" s="230"/>
      <c r="B45" s="230"/>
      <c r="C45" s="230"/>
      <c r="D45" s="230"/>
      <c r="E45" s="230"/>
      <c r="F45" s="230"/>
      <c r="G45" s="230"/>
      <c r="H45" s="230"/>
      <c r="I45" s="230"/>
      <c r="J45" s="230"/>
      <c r="K45" s="230"/>
      <c r="L45" s="230"/>
      <c r="M45" s="230"/>
      <c r="N45" s="230"/>
      <c r="O45" s="230"/>
      <c r="P45" s="230"/>
    </row>
  </sheetData>
  <sheetProtection algorithmName="SHA-512" hashValue="wrgbolimVAKzWxB9DkgI11PBqePk5bEZyEr+xHhruwx3+fNJ5SmI4X73xoo+zc4sEvl+ixTpMR1hFxFurMWzOg==" saltValue="NvBLSPexix8WqGuPUNua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126" customWidth="1"/>
    <col min="2" max="3" width="10.88671875" style="126" customWidth="1"/>
    <col min="4" max="4" width="10" style="126" customWidth="1"/>
    <col min="5" max="10" width="11" style="126" customWidth="1"/>
    <col min="11" max="15" width="13.109375" style="126" customWidth="1"/>
    <col min="16" max="21" width="11.44140625" style="126" customWidth="1"/>
    <col min="22" max="22" width="0" style="126" hidden="1" customWidth="1"/>
    <col min="23" max="16384" width="0" style="126" hidden="1"/>
  </cols>
  <sheetData>
    <row r="1" spans="1:21" ht="13.5" customHeight="1" x14ac:dyDescent="0.2">
      <c r="A1" s="173"/>
      <c r="B1" s="173"/>
      <c r="C1" s="173"/>
      <c r="D1" s="173"/>
      <c r="E1" s="173"/>
      <c r="F1" s="173"/>
      <c r="G1" s="173"/>
      <c r="H1" s="173"/>
      <c r="I1" s="173"/>
      <c r="J1" s="173"/>
      <c r="K1" s="173"/>
      <c r="L1" s="173"/>
      <c r="M1" s="173"/>
      <c r="N1" s="173"/>
      <c r="O1" s="173"/>
      <c r="P1" s="173"/>
      <c r="Q1" s="173"/>
      <c r="R1" s="173"/>
      <c r="S1" s="173"/>
      <c r="T1" s="173"/>
      <c r="U1" s="173"/>
    </row>
    <row r="2" spans="1:21" ht="13.5" customHeight="1" x14ac:dyDescent="0.2">
      <c r="A2" s="173"/>
      <c r="B2" s="173"/>
      <c r="C2" s="173"/>
      <c r="D2" s="173"/>
      <c r="E2" s="173"/>
      <c r="F2" s="173"/>
      <c r="G2" s="173"/>
      <c r="H2" s="173"/>
      <c r="I2" s="173"/>
      <c r="J2" s="173"/>
      <c r="K2" s="173"/>
      <c r="L2" s="173"/>
      <c r="M2" s="173"/>
      <c r="N2" s="173"/>
      <c r="O2" s="173"/>
      <c r="P2" s="173"/>
      <c r="Q2" s="173"/>
      <c r="R2" s="173"/>
      <c r="S2" s="173"/>
      <c r="T2" s="173"/>
      <c r="U2" s="173"/>
    </row>
    <row r="3" spans="1:21" ht="13.5" customHeight="1" x14ac:dyDescent="0.2">
      <c r="A3" s="173"/>
      <c r="B3" s="173"/>
      <c r="C3" s="173"/>
      <c r="D3" s="173"/>
      <c r="E3" s="173"/>
      <c r="F3" s="173"/>
      <c r="G3" s="173"/>
      <c r="H3" s="173"/>
      <c r="I3" s="173"/>
      <c r="J3" s="173"/>
      <c r="K3" s="173"/>
      <c r="L3" s="173"/>
      <c r="M3" s="173"/>
      <c r="N3" s="173"/>
      <c r="O3" s="173"/>
      <c r="P3" s="173"/>
      <c r="Q3" s="173"/>
      <c r="R3" s="173"/>
      <c r="S3" s="173"/>
      <c r="T3" s="173"/>
      <c r="U3" s="173"/>
    </row>
    <row r="4" spans="1:21" ht="13.5" customHeight="1" x14ac:dyDescent="0.2">
      <c r="A4" s="173"/>
      <c r="B4" s="173"/>
      <c r="C4" s="173"/>
      <c r="D4" s="173"/>
      <c r="E4" s="173"/>
      <c r="F4" s="173"/>
      <c r="G4" s="173"/>
      <c r="H4" s="173"/>
      <c r="I4" s="173"/>
      <c r="J4" s="173"/>
      <c r="K4" s="173"/>
      <c r="L4" s="173"/>
      <c r="M4" s="173"/>
      <c r="N4" s="173"/>
      <c r="O4" s="173"/>
      <c r="P4" s="173"/>
      <c r="Q4" s="173"/>
      <c r="R4" s="173"/>
      <c r="S4" s="173"/>
      <c r="T4" s="173"/>
      <c r="U4" s="173"/>
    </row>
    <row r="5" spans="1:21" ht="13.5" customHeight="1" x14ac:dyDescent="0.2">
      <c r="A5" s="173"/>
      <c r="B5" s="173"/>
      <c r="C5" s="173"/>
      <c r="D5" s="173"/>
      <c r="E5" s="173"/>
      <c r="F5" s="173"/>
      <c r="G5" s="173"/>
      <c r="H5" s="173"/>
      <c r="I5" s="173"/>
      <c r="J5" s="173"/>
      <c r="K5" s="173"/>
      <c r="L5" s="173"/>
      <c r="M5" s="173"/>
      <c r="N5" s="173"/>
      <c r="O5" s="173"/>
      <c r="P5" s="173"/>
      <c r="Q5" s="173"/>
      <c r="R5" s="173"/>
      <c r="S5" s="173"/>
      <c r="T5" s="173"/>
      <c r="U5" s="173"/>
    </row>
    <row r="6" spans="1:21" ht="13.5" customHeight="1" x14ac:dyDescent="0.2">
      <c r="A6" s="173"/>
      <c r="B6" s="173"/>
      <c r="C6" s="173"/>
      <c r="D6" s="173"/>
      <c r="E6" s="173"/>
      <c r="F6" s="173"/>
      <c r="G6" s="173"/>
      <c r="H6" s="173"/>
      <c r="I6" s="173"/>
      <c r="J6" s="173"/>
      <c r="K6" s="173"/>
      <c r="L6" s="173"/>
      <c r="M6" s="173"/>
      <c r="N6" s="173"/>
      <c r="O6" s="173"/>
      <c r="P6" s="173"/>
      <c r="Q6" s="173"/>
      <c r="R6" s="173"/>
      <c r="S6" s="173"/>
      <c r="T6" s="173"/>
      <c r="U6" s="173"/>
    </row>
    <row r="7" spans="1:21" ht="13.5" customHeight="1" x14ac:dyDescent="0.2">
      <c r="A7" s="173"/>
      <c r="B7" s="173"/>
      <c r="C7" s="173"/>
      <c r="D7" s="173"/>
      <c r="E7" s="173"/>
      <c r="F7" s="173"/>
      <c r="G7" s="173"/>
      <c r="H7" s="173"/>
      <c r="I7" s="173"/>
      <c r="J7" s="173"/>
      <c r="K7" s="173"/>
      <c r="L7" s="173"/>
      <c r="M7" s="173"/>
      <c r="N7" s="173"/>
      <c r="O7" s="173"/>
      <c r="P7" s="173"/>
      <c r="Q7" s="173"/>
      <c r="R7" s="173"/>
      <c r="S7" s="173"/>
      <c r="T7" s="173"/>
      <c r="U7" s="173"/>
    </row>
    <row r="8" spans="1:21" ht="13.5" customHeight="1" x14ac:dyDescent="0.2">
      <c r="A8" s="173"/>
      <c r="B8" s="173"/>
      <c r="C8" s="173"/>
      <c r="D8" s="173"/>
      <c r="E8" s="173"/>
      <c r="F8" s="173"/>
      <c r="G8" s="173"/>
      <c r="H8" s="173"/>
      <c r="I8" s="173"/>
      <c r="J8" s="173"/>
      <c r="K8" s="173"/>
      <c r="L8" s="173"/>
      <c r="M8" s="173"/>
      <c r="N8" s="173"/>
      <c r="O8" s="173"/>
      <c r="P8" s="173"/>
      <c r="Q8" s="173"/>
      <c r="R8" s="173"/>
      <c r="S8" s="173"/>
      <c r="T8" s="173"/>
      <c r="U8" s="173"/>
    </row>
    <row r="9" spans="1:21" ht="13.5" customHeight="1" x14ac:dyDescent="0.2">
      <c r="A9" s="173"/>
      <c r="B9" s="173"/>
      <c r="C9" s="173"/>
      <c r="D9" s="173"/>
      <c r="E9" s="173"/>
      <c r="F9" s="173"/>
      <c r="G9" s="173"/>
      <c r="H9" s="173"/>
      <c r="I9" s="173"/>
      <c r="J9" s="173"/>
      <c r="K9" s="173"/>
      <c r="L9" s="173"/>
      <c r="M9" s="173"/>
      <c r="N9" s="173"/>
      <c r="O9" s="173"/>
      <c r="P9" s="173"/>
      <c r="Q9" s="173"/>
      <c r="R9" s="173"/>
      <c r="S9" s="173"/>
      <c r="T9" s="173"/>
      <c r="U9" s="173"/>
    </row>
    <row r="10" spans="1:21" ht="13.5" customHeight="1" x14ac:dyDescent="0.2">
      <c r="A10" s="173"/>
      <c r="B10" s="173"/>
      <c r="C10" s="173"/>
      <c r="D10" s="173"/>
      <c r="E10" s="173"/>
      <c r="F10" s="173"/>
      <c r="G10" s="173"/>
      <c r="H10" s="173"/>
      <c r="I10" s="173"/>
      <c r="J10" s="173"/>
      <c r="K10" s="173"/>
      <c r="L10" s="173"/>
      <c r="M10" s="173"/>
      <c r="N10" s="173"/>
      <c r="O10" s="173"/>
      <c r="P10" s="173"/>
      <c r="Q10" s="173"/>
      <c r="R10" s="173"/>
      <c r="S10" s="173"/>
      <c r="T10" s="173"/>
      <c r="U10" s="173"/>
    </row>
    <row r="11" spans="1:21" ht="13.5" customHeight="1" x14ac:dyDescent="0.2">
      <c r="A11" s="173"/>
      <c r="B11" s="173"/>
      <c r="C11" s="173"/>
      <c r="D11" s="173"/>
      <c r="E11" s="173"/>
      <c r="F11" s="173"/>
      <c r="G11" s="173"/>
      <c r="H11" s="173"/>
      <c r="I11" s="173"/>
      <c r="J11" s="173"/>
      <c r="K11" s="173"/>
      <c r="L11" s="173"/>
      <c r="M11" s="173"/>
      <c r="N11" s="173"/>
      <c r="O11" s="173"/>
      <c r="P11" s="173"/>
      <c r="Q11" s="173"/>
      <c r="R11" s="173"/>
      <c r="S11" s="173"/>
      <c r="T11" s="173"/>
      <c r="U11" s="173"/>
    </row>
    <row r="12" spans="1:21" ht="13.5" customHeight="1" x14ac:dyDescent="0.2">
      <c r="A12" s="173"/>
      <c r="B12" s="173"/>
      <c r="C12" s="173"/>
      <c r="D12" s="173"/>
      <c r="E12" s="173"/>
      <c r="F12" s="173"/>
      <c r="G12" s="173"/>
      <c r="H12" s="173"/>
      <c r="I12" s="173"/>
      <c r="J12" s="173"/>
      <c r="K12" s="173"/>
      <c r="L12" s="173"/>
      <c r="M12" s="173"/>
      <c r="N12" s="173"/>
      <c r="O12" s="173"/>
      <c r="P12" s="173"/>
      <c r="Q12" s="173"/>
      <c r="R12" s="173"/>
      <c r="S12" s="173"/>
      <c r="T12" s="173"/>
      <c r="U12" s="173"/>
    </row>
    <row r="13" spans="1:21" ht="13.5" customHeight="1" x14ac:dyDescent="0.2">
      <c r="A13" s="173"/>
      <c r="B13" s="173"/>
      <c r="C13" s="173"/>
      <c r="D13" s="173"/>
      <c r="E13" s="173"/>
      <c r="F13" s="173"/>
      <c r="G13" s="173"/>
      <c r="H13" s="173"/>
      <c r="I13" s="173"/>
      <c r="J13" s="173"/>
      <c r="K13" s="173"/>
      <c r="L13" s="173"/>
      <c r="M13" s="173"/>
      <c r="N13" s="173"/>
      <c r="O13" s="173"/>
      <c r="P13" s="173"/>
      <c r="Q13" s="173"/>
      <c r="R13" s="173"/>
      <c r="S13" s="173"/>
      <c r="T13" s="173"/>
      <c r="U13" s="173"/>
    </row>
    <row r="14" spans="1:21" ht="13.5" customHeight="1" x14ac:dyDescent="0.2">
      <c r="A14" s="173"/>
      <c r="B14" s="173"/>
      <c r="C14" s="173"/>
      <c r="D14" s="173"/>
      <c r="E14" s="173"/>
      <c r="F14" s="173"/>
      <c r="G14" s="173"/>
      <c r="H14" s="173"/>
      <c r="I14" s="173"/>
      <c r="J14" s="173"/>
      <c r="K14" s="173"/>
      <c r="L14" s="173"/>
      <c r="M14" s="173"/>
      <c r="N14" s="173"/>
      <c r="O14" s="173"/>
      <c r="P14" s="173"/>
      <c r="Q14" s="173"/>
      <c r="R14" s="173"/>
      <c r="S14" s="173"/>
      <c r="T14" s="173"/>
      <c r="U14" s="173"/>
    </row>
    <row r="15" spans="1:21" ht="13.5" customHeight="1" x14ac:dyDescent="0.2">
      <c r="A15" s="173"/>
      <c r="B15" s="173"/>
      <c r="C15" s="173"/>
      <c r="D15" s="173"/>
      <c r="E15" s="173"/>
      <c r="F15" s="173"/>
      <c r="G15" s="173"/>
      <c r="H15" s="173"/>
      <c r="I15" s="173"/>
      <c r="J15" s="173"/>
      <c r="K15" s="173"/>
      <c r="L15" s="173"/>
      <c r="M15" s="173"/>
      <c r="N15" s="173"/>
      <c r="O15" s="173"/>
      <c r="P15" s="173"/>
      <c r="Q15" s="173"/>
      <c r="R15" s="173"/>
      <c r="S15" s="173"/>
      <c r="T15" s="173"/>
      <c r="U15" s="173"/>
    </row>
    <row r="16" spans="1:21" ht="13.5" customHeight="1" x14ac:dyDescent="0.2">
      <c r="A16" s="173"/>
      <c r="B16" s="173"/>
      <c r="C16" s="173"/>
      <c r="D16" s="173"/>
      <c r="E16" s="173"/>
      <c r="F16" s="173"/>
      <c r="G16" s="173"/>
      <c r="H16" s="173"/>
      <c r="I16" s="173"/>
      <c r="J16" s="173"/>
      <c r="K16" s="173"/>
      <c r="L16" s="173"/>
      <c r="M16" s="173"/>
      <c r="N16" s="173"/>
      <c r="O16" s="173"/>
      <c r="P16" s="173"/>
      <c r="Q16" s="173"/>
      <c r="R16" s="173"/>
      <c r="S16" s="173"/>
      <c r="T16" s="173"/>
      <c r="U16" s="173"/>
    </row>
    <row r="17" spans="1:21" ht="13.5" customHeight="1" x14ac:dyDescent="0.2">
      <c r="A17" s="173"/>
      <c r="B17" s="173"/>
      <c r="C17" s="173"/>
      <c r="D17" s="173"/>
      <c r="E17" s="173"/>
      <c r="F17" s="173"/>
      <c r="G17" s="173"/>
      <c r="H17" s="173"/>
      <c r="I17" s="173"/>
      <c r="J17" s="173"/>
      <c r="K17" s="173"/>
      <c r="L17" s="173"/>
      <c r="M17" s="173"/>
      <c r="N17" s="173"/>
      <c r="O17" s="173"/>
      <c r="P17" s="173"/>
      <c r="Q17" s="173"/>
      <c r="R17" s="173"/>
      <c r="S17" s="173"/>
      <c r="T17" s="173"/>
      <c r="U17" s="173"/>
    </row>
    <row r="18" spans="1:21" ht="13.5" customHeight="1" x14ac:dyDescent="0.2">
      <c r="A18" s="173"/>
      <c r="B18" s="173"/>
      <c r="C18" s="173"/>
      <c r="D18" s="173"/>
      <c r="E18" s="173"/>
      <c r="F18" s="173"/>
      <c r="G18" s="173"/>
      <c r="H18" s="173"/>
      <c r="I18" s="173"/>
      <c r="J18" s="173"/>
      <c r="K18" s="173"/>
      <c r="L18" s="173"/>
      <c r="M18" s="173"/>
      <c r="N18" s="173"/>
      <c r="O18" s="173"/>
      <c r="P18" s="173"/>
      <c r="Q18" s="173"/>
      <c r="R18" s="173"/>
      <c r="S18" s="173"/>
      <c r="T18" s="173"/>
      <c r="U18" s="173"/>
    </row>
    <row r="19" spans="1:21" ht="13.5" customHeight="1" x14ac:dyDescent="0.2">
      <c r="A19" s="173"/>
      <c r="B19" s="173"/>
      <c r="C19" s="173"/>
      <c r="D19" s="173"/>
      <c r="E19" s="173"/>
      <c r="F19" s="173"/>
      <c r="G19" s="173"/>
      <c r="H19" s="173"/>
      <c r="I19" s="173"/>
      <c r="J19" s="173"/>
      <c r="K19" s="173"/>
      <c r="L19" s="173"/>
      <c r="M19" s="173"/>
      <c r="N19" s="173"/>
      <c r="O19" s="173"/>
      <c r="P19" s="173"/>
      <c r="Q19" s="173"/>
      <c r="R19" s="173"/>
      <c r="S19" s="173"/>
      <c r="T19" s="173"/>
      <c r="U19" s="173"/>
    </row>
    <row r="20" spans="1:21" ht="13.5" customHeight="1" x14ac:dyDescent="0.2">
      <c r="A20" s="173"/>
      <c r="B20" s="173"/>
      <c r="C20" s="173"/>
      <c r="D20" s="173"/>
      <c r="E20" s="173"/>
      <c r="F20" s="173"/>
      <c r="G20" s="173"/>
      <c r="H20" s="173"/>
      <c r="I20" s="173"/>
      <c r="J20" s="173"/>
      <c r="K20" s="173"/>
      <c r="L20" s="173"/>
      <c r="M20" s="173"/>
      <c r="N20" s="173"/>
      <c r="O20" s="173"/>
      <c r="P20" s="173"/>
      <c r="Q20" s="173"/>
      <c r="R20" s="173"/>
      <c r="S20" s="173"/>
      <c r="T20" s="173"/>
      <c r="U20" s="173"/>
    </row>
    <row r="21" spans="1:21" ht="13.5" customHeight="1" x14ac:dyDescent="0.2">
      <c r="A21" s="173"/>
      <c r="B21" s="173"/>
      <c r="C21" s="173"/>
      <c r="D21" s="173"/>
      <c r="E21" s="173"/>
      <c r="F21" s="173"/>
      <c r="G21" s="173"/>
      <c r="H21" s="173"/>
      <c r="I21" s="173"/>
      <c r="J21" s="173"/>
      <c r="K21" s="173"/>
      <c r="L21" s="173"/>
      <c r="M21" s="173"/>
      <c r="N21" s="173"/>
      <c r="O21" s="173"/>
      <c r="P21" s="173"/>
      <c r="Q21" s="173"/>
      <c r="R21" s="173"/>
      <c r="S21" s="173"/>
      <c r="T21" s="173"/>
      <c r="U21" s="173"/>
    </row>
    <row r="22" spans="1:21" ht="13.5" customHeight="1" x14ac:dyDescent="0.2">
      <c r="A22" s="173"/>
      <c r="B22" s="173"/>
      <c r="C22" s="173"/>
      <c r="D22" s="173"/>
      <c r="E22" s="173"/>
      <c r="F22" s="173"/>
      <c r="G22" s="173"/>
      <c r="H22" s="173"/>
      <c r="I22" s="173"/>
      <c r="J22" s="173"/>
      <c r="K22" s="173"/>
      <c r="L22" s="173"/>
      <c r="M22" s="173"/>
      <c r="N22" s="173"/>
      <c r="O22" s="173"/>
      <c r="P22" s="173"/>
      <c r="Q22" s="173"/>
      <c r="R22" s="173"/>
      <c r="S22" s="173"/>
      <c r="T22" s="173"/>
      <c r="U22" s="173"/>
    </row>
    <row r="23" spans="1:21" ht="13.5" customHeight="1" x14ac:dyDescent="0.2">
      <c r="A23" s="173"/>
      <c r="B23" s="173"/>
      <c r="C23" s="173"/>
      <c r="D23" s="173"/>
      <c r="E23" s="173"/>
      <c r="F23" s="173"/>
      <c r="G23" s="173"/>
      <c r="H23" s="173"/>
      <c r="I23" s="173"/>
      <c r="J23" s="173"/>
      <c r="K23" s="173"/>
      <c r="L23" s="173"/>
      <c r="M23" s="173"/>
      <c r="N23" s="173"/>
      <c r="O23" s="173"/>
      <c r="P23" s="173"/>
      <c r="Q23" s="173"/>
      <c r="R23" s="173"/>
      <c r="S23" s="173"/>
      <c r="T23" s="173"/>
      <c r="U23" s="173"/>
    </row>
    <row r="24" spans="1:21" ht="13.5" customHeight="1" x14ac:dyDescent="0.2">
      <c r="A24" s="173"/>
      <c r="B24" s="173"/>
      <c r="C24" s="173"/>
      <c r="D24" s="173"/>
      <c r="E24" s="173"/>
      <c r="F24" s="173"/>
      <c r="G24" s="173"/>
      <c r="H24" s="173"/>
      <c r="I24" s="173"/>
      <c r="J24" s="173"/>
      <c r="K24" s="173"/>
      <c r="L24" s="173"/>
      <c r="M24" s="173"/>
      <c r="N24" s="173"/>
      <c r="O24" s="173"/>
      <c r="P24" s="173"/>
      <c r="Q24" s="173"/>
      <c r="R24" s="173"/>
      <c r="S24" s="173"/>
      <c r="T24" s="173"/>
      <c r="U24" s="173"/>
    </row>
    <row r="25" spans="1:21" ht="13.5" customHeight="1" x14ac:dyDescent="0.2">
      <c r="A25" s="173"/>
      <c r="B25" s="173"/>
      <c r="C25" s="173"/>
      <c r="D25" s="173"/>
      <c r="E25" s="173"/>
      <c r="F25" s="173"/>
      <c r="G25" s="173"/>
      <c r="H25" s="173"/>
      <c r="I25" s="173"/>
      <c r="J25" s="173"/>
      <c r="K25" s="173"/>
      <c r="L25" s="173"/>
      <c r="M25" s="173"/>
      <c r="N25" s="173"/>
      <c r="O25" s="173"/>
      <c r="P25" s="173"/>
      <c r="Q25" s="173"/>
      <c r="R25" s="173"/>
      <c r="S25" s="173"/>
      <c r="T25" s="173"/>
      <c r="U25" s="173"/>
    </row>
    <row r="26" spans="1:21" ht="13.5" customHeight="1" x14ac:dyDescent="0.2">
      <c r="A26" s="173"/>
      <c r="B26" s="173"/>
      <c r="C26" s="173"/>
      <c r="D26" s="173"/>
      <c r="E26" s="173"/>
      <c r="F26" s="173"/>
      <c r="G26" s="173"/>
      <c r="H26" s="173"/>
      <c r="I26" s="173"/>
      <c r="J26" s="173"/>
      <c r="K26" s="173"/>
      <c r="L26" s="173"/>
      <c r="M26" s="173"/>
      <c r="N26" s="173"/>
      <c r="O26" s="173"/>
      <c r="P26" s="173"/>
      <c r="Q26" s="173"/>
      <c r="R26" s="173"/>
      <c r="S26" s="173"/>
      <c r="T26" s="173"/>
      <c r="U26" s="173"/>
    </row>
    <row r="27" spans="1:21" ht="13.5" customHeight="1" x14ac:dyDescent="0.2">
      <c r="A27" s="173"/>
      <c r="B27" s="173"/>
      <c r="C27" s="173"/>
      <c r="D27" s="173"/>
      <c r="E27" s="173"/>
      <c r="F27" s="173"/>
      <c r="G27" s="173"/>
      <c r="H27" s="173"/>
      <c r="I27" s="173"/>
      <c r="J27" s="173"/>
      <c r="K27" s="173"/>
      <c r="L27" s="173"/>
      <c r="M27" s="173"/>
      <c r="N27" s="173"/>
      <c r="O27" s="173"/>
      <c r="P27" s="173"/>
      <c r="Q27" s="173"/>
      <c r="R27" s="173"/>
      <c r="S27" s="173"/>
      <c r="T27" s="173"/>
      <c r="U27" s="173"/>
    </row>
    <row r="28" spans="1:21" ht="13.5" customHeight="1" x14ac:dyDescent="0.2">
      <c r="A28" s="173"/>
      <c r="B28" s="173"/>
      <c r="C28" s="173"/>
      <c r="D28" s="173"/>
      <c r="E28" s="173"/>
      <c r="F28" s="173"/>
      <c r="G28" s="173"/>
      <c r="H28" s="173"/>
      <c r="I28" s="173"/>
      <c r="J28" s="173"/>
      <c r="K28" s="173"/>
      <c r="L28" s="173"/>
      <c r="M28" s="173"/>
      <c r="N28" s="173"/>
      <c r="O28" s="173"/>
      <c r="P28" s="173"/>
      <c r="Q28" s="173"/>
      <c r="R28" s="173"/>
      <c r="S28" s="173"/>
      <c r="T28" s="173"/>
      <c r="U28" s="173"/>
    </row>
    <row r="29" spans="1:21" ht="13.5" customHeight="1" x14ac:dyDescent="0.2">
      <c r="A29" s="173"/>
      <c r="B29" s="173"/>
      <c r="C29" s="173"/>
      <c r="D29" s="173"/>
      <c r="E29" s="173"/>
      <c r="F29" s="173"/>
      <c r="G29" s="173"/>
      <c r="H29" s="173"/>
      <c r="I29" s="173"/>
      <c r="J29" s="173"/>
      <c r="K29" s="173"/>
      <c r="L29" s="173"/>
      <c r="M29" s="173"/>
      <c r="N29" s="173"/>
      <c r="O29" s="173"/>
      <c r="P29" s="173"/>
      <c r="Q29" s="173"/>
      <c r="R29" s="173"/>
      <c r="S29" s="173"/>
      <c r="T29" s="173"/>
      <c r="U29" s="173"/>
    </row>
    <row r="30" spans="1:21" ht="13.5" customHeight="1" x14ac:dyDescent="0.2">
      <c r="A30" s="173"/>
      <c r="B30" s="173"/>
      <c r="C30" s="173"/>
      <c r="D30" s="173"/>
      <c r="E30" s="173"/>
      <c r="F30" s="173"/>
      <c r="G30" s="173"/>
      <c r="H30" s="173"/>
      <c r="I30" s="173"/>
      <c r="J30" s="173"/>
      <c r="K30" s="173"/>
      <c r="L30" s="173"/>
      <c r="M30" s="173"/>
      <c r="N30" s="173"/>
      <c r="O30" s="173"/>
      <c r="P30" s="173"/>
      <c r="Q30" s="173"/>
      <c r="R30" s="173"/>
      <c r="S30" s="173"/>
      <c r="T30" s="173"/>
      <c r="U30" s="173"/>
    </row>
    <row r="31" spans="1:21" ht="13.5" customHeight="1" x14ac:dyDescent="0.2">
      <c r="A31" s="173"/>
      <c r="B31" s="173"/>
      <c r="C31" s="173"/>
      <c r="D31" s="173"/>
      <c r="E31" s="173"/>
      <c r="F31" s="173"/>
      <c r="G31" s="173"/>
      <c r="H31" s="173"/>
      <c r="I31" s="173"/>
      <c r="J31" s="173"/>
      <c r="K31" s="173"/>
      <c r="L31" s="173"/>
      <c r="M31" s="173"/>
      <c r="N31" s="173"/>
      <c r="O31" s="173"/>
      <c r="P31" s="173"/>
      <c r="Q31" s="173"/>
      <c r="R31" s="173"/>
      <c r="S31" s="173"/>
      <c r="T31" s="173"/>
      <c r="U31" s="173"/>
    </row>
    <row r="32" spans="1:21" ht="13.5" customHeight="1" x14ac:dyDescent="0.2">
      <c r="A32" s="173"/>
      <c r="B32" s="173"/>
      <c r="C32" s="173"/>
      <c r="D32" s="173"/>
      <c r="E32" s="173"/>
      <c r="F32" s="173"/>
      <c r="G32" s="173"/>
      <c r="H32" s="173"/>
      <c r="I32" s="173"/>
      <c r="J32" s="173"/>
      <c r="K32" s="173"/>
      <c r="L32" s="173"/>
      <c r="M32" s="173"/>
      <c r="N32" s="173"/>
      <c r="O32" s="173"/>
      <c r="P32" s="173"/>
      <c r="Q32" s="173"/>
      <c r="R32" s="173"/>
      <c r="S32" s="173"/>
      <c r="T32" s="173"/>
      <c r="U32" s="173"/>
    </row>
    <row r="33" spans="1:21" ht="13.5" customHeight="1" x14ac:dyDescent="0.2">
      <c r="A33" s="173"/>
      <c r="B33" s="173"/>
      <c r="C33" s="173"/>
      <c r="D33" s="173"/>
      <c r="E33" s="173"/>
      <c r="F33" s="173"/>
      <c r="G33" s="173"/>
      <c r="H33" s="173"/>
      <c r="I33" s="173"/>
      <c r="J33" s="173"/>
      <c r="K33" s="173"/>
      <c r="L33" s="173"/>
      <c r="M33" s="173"/>
      <c r="N33" s="173"/>
      <c r="O33" s="173"/>
      <c r="P33" s="173"/>
      <c r="Q33" s="173"/>
      <c r="R33" s="173"/>
      <c r="S33" s="173"/>
      <c r="T33" s="173"/>
      <c r="U33" s="173"/>
    </row>
    <row r="34" spans="1:21" ht="13.5" customHeight="1" x14ac:dyDescent="0.2">
      <c r="A34" s="173"/>
      <c r="B34" s="173"/>
      <c r="C34" s="173"/>
      <c r="D34" s="173"/>
      <c r="E34" s="173"/>
      <c r="F34" s="173"/>
      <c r="G34" s="173"/>
      <c r="H34" s="173"/>
      <c r="I34" s="173"/>
      <c r="J34" s="173"/>
      <c r="K34" s="173"/>
      <c r="L34" s="173"/>
      <c r="M34" s="173"/>
      <c r="N34" s="173"/>
      <c r="O34" s="173"/>
      <c r="P34" s="173"/>
      <c r="Q34" s="173"/>
      <c r="R34" s="173"/>
      <c r="S34" s="173"/>
      <c r="T34" s="173"/>
      <c r="U34" s="173"/>
    </row>
    <row r="35" spans="1:21" ht="13.5" customHeight="1" x14ac:dyDescent="0.2">
      <c r="A35" s="173"/>
      <c r="B35" s="173"/>
      <c r="C35" s="173"/>
      <c r="D35" s="173"/>
      <c r="E35" s="173"/>
      <c r="F35" s="173"/>
      <c r="G35" s="173"/>
      <c r="H35" s="173"/>
      <c r="I35" s="173"/>
      <c r="J35" s="173"/>
      <c r="K35" s="173"/>
      <c r="L35" s="173"/>
      <c r="M35" s="173"/>
      <c r="N35" s="173"/>
      <c r="O35" s="173"/>
      <c r="P35" s="173"/>
      <c r="Q35" s="173"/>
      <c r="R35" s="173"/>
      <c r="S35" s="173"/>
      <c r="T35" s="173"/>
      <c r="U35" s="173"/>
    </row>
    <row r="36" spans="1:21" ht="13.5" customHeight="1" x14ac:dyDescent="0.2">
      <c r="A36" s="173"/>
      <c r="B36" s="173"/>
      <c r="C36" s="173"/>
      <c r="D36" s="173"/>
      <c r="E36" s="173"/>
      <c r="F36" s="173"/>
      <c r="G36" s="173"/>
      <c r="H36" s="173"/>
      <c r="I36" s="173"/>
      <c r="J36" s="173"/>
      <c r="K36" s="173"/>
      <c r="L36" s="173"/>
      <c r="M36" s="173"/>
      <c r="N36" s="173"/>
      <c r="O36" s="173"/>
      <c r="P36" s="173"/>
      <c r="Q36" s="173"/>
      <c r="R36" s="173"/>
      <c r="S36" s="173"/>
      <c r="T36" s="173"/>
      <c r="U36" s="173"/>
    </row>
    <row r="37" spans="1:21" ht="13.5" customHeight="1" x14ac:dyDescent="0.2">
      <c r="A37" s="173"/>
      <c r="B37" s="173"/>
      <c r="C37" s="173"/>
      <c r="D37" s="173"/>
      <c r="E37" s="173"/>
      <c r="F37" s="173"/>
      <c r="G37" s="173"/>
      <c r="H37" s="173"/>
      <c r="I37" s="173"/>
      <c r="J37" s="173"/>
      <c r="K37" s="173"/>
      <c r="L37" s="173"/>
      <c r="M37" s="173"/>
      <c r="N37" s="173"/>
      <c r="O37" s="173"/>
      <c r="P37" s="173"/>
      <c r="Q37" s="173"/>
      <c r="R37" s="173"/>
      <c r="S37" s="173"/>
      <c r="T37" s="173"/>
      <c r="U37" s="173"/>
    </row>
    <row r="38" spans="1:21" ht="13.5" customHeight="1" x14ac:dyDescent="0.2">
      <c r="A38" s="173"/>
      <c r="B38" s="173"/>
      <c r="C38" s="173"/>
      <c r="D38" s="173"/>
      <c r="E38" s="173"/>
      <c r="F38" s="173"/>
      <c r="G38" s="173"/>
      <c r="H38" s="173"/>
      <c r="I38" s="173"/>
      <c r="J38" s="173"/>
      <c r="K38" s="173"/>
      <c r="L38" s="173"/>
      <c r="M38" s="173"/>
      <c r="N38" s="173"/>
      <c r="O38" s="173"/>
      <c r="P38" s="173"/>
      <c r="Q38" s="173"/>
      <c r="R38" s="173"/>
      <c r="S38" s="173"/>
      <c r="T38" s="173"/>
      <c r="U38" s="173"/>
    </row>
    <row r="39" spans="1:21" ht="13.5" customHeight="1" x14ac:dyDescent="0.2">
      <c r="A39" s="173"/>
      <c r="B39" s="173"/>
      <c r="C39" s="173"/>
      <c r="D39" s="173"/>
      <c r="E39" s="173"/>
      <c r="F39" s="173"/>
      <c r="G39" s="173"/>
      <c r="H39" s="173"/>
      <c r="I39" s="173"/>
      <c r="J39" s="173"/>
      <c r="K39" s="173"/>
      <c r="L39" s="173"/>
      <c r="M39" s="173"/>
      <c r="N39" s="173"/>
      <c r="O39" s="173"/>
      <c r="P39" s="173"/>
      <c r="Q39" s="173"/>
      <c r="R39" s="173"/>
      <c r="S39" s="173"/>
      <c r="T39" s="173"/>
      <c r="U39" s="173"/>
    </row>
    <row r="40" spans="1:21" ht="13.5" customHeight="1" x14ac:dyDescent="0.2">
      <c r="A40" s="173"/>
      <c r="B40" s="173"/>
      <c r="C40" s="173"/>
      <c r="D40" s="173"/>
      <c r="E40" s="173"/>
      <c r="F40" s="173"/>
      <c r="G40" s="173"/>
      <c r="H40" s="173"/>
      <c r="I40" s="173"/>
      <c r="J40" s="173"/>
      <c r="K40" s="173"/>
      <c r="L40" s="173"/>
      <c r="M40" s="173"/>
      <c r="N40" s="173"/>
      <c r="O40" s="173"/>
      <c r="P40" s="173"/>
      <c r="Q40" s="173"/>
      <c r="R40" s="173"/>
      <c r="S40" s="173"/>
      <c r="T40" s="173"/>
      <c r="U40" s="173"/>
    </row>
    <row r="41" spans="1:21" ht="13.5" customHeight="1" x14ac:dyDescent="0.2">
      <c r="A41" s="173"/>
      <c r="B41" s="173"/>
      <c r="C41" s="173"/>
      <c r="D41" s="173"/>
      <c r="E41" s="173"/>
      <c r="F41" s="173"/>
      <c r="G41" s="173"/>
      <c r="H41" s="173"/>
      <c r="I41" s="173"/>
      <c r="J41" s="173"/>
      <c r="K41" s="173"/>
      <c r="L41" s="173"/>
      <c r="M41" s="173"/>
      <c r="N41" s="173"/>
      <c r="O41" s="173"/>
      <c r="P41" s="173"/>
      <c r="Q41" s="173"/>
      <c r="R41" s="173"/>
      <c r="S41" s="173"/>
      <c r="T41" s="173"/>
      <c r="U41" s="173"/>
    </row>
    <row r="42" spans="1:21" ht="13.5" customHeight="1" x14ac:dyDescent="0.2">
      <c r="A42" s="173"/>
      <c r="B42" s="173"/>
      <c r="C42" s="173"/>
      <c r="D42" s="173"/>
      <c r="E42" s="173"/>
      <c r="F42" s="173"/>
      <c r="G42" s="173"/>
      <c r="H42" s="173"/>
      <c r="I42" s="173"/>
      <c r="J42" s="173"/>
      <c r="K42" s="173"/>
      <c r="L42" s="173"/>
      <c r="M42" s="173"/>
      <c r="N42" s="173"/>
      <c r="O42" s="173"/>
      <c r="P42" s="173"/>
      <c r="Q42" s="173"/>
      <c r="R42" s="173"/>
      <c r="S42" s="173"/>
      <c r="T42" s="173"/>
      <c r="U42" s="173"/>
    </row>
    <row r="43" spans="1:21" ht="30.75" customHeight="1" thickBot="1" x14ac:dyDescent="0.25">
      <c r="A43" s="173"/>
      <c r="B43" s="173"/>
      <c r="C43" s="173"/>
      <c r="D43" s="173"/>
      <c r="E43" s="173"/>
      <c r="F43" s="173"/>
      <c r="G43" s="173"/>
      <c r="H43" s="173"/>
      <c r="I43" s="173"/>
      <c r="J43" s="173"/>
      <c r="K43" s="173"/>
      <c r="L43" s="173"/>
      <c r="M43" s="173"/>
      <c r="N43" s="173"/>
      <c r="O43" s="253" t="s">
        <v>561</v>
      </c>
      <c r="P43" s="173"/>
      <c r="Q43" s="173"/>
      <c r="R43" s="173"/>
      <c r="S43" s="173"/>
      <c r="T43" s="173"/>
      <c r="U43" s="173"/>
    </row>
    <row r="44" spans="1:21" ht="30.75" customHeight="1" thickBot="1" x14ac:dyDescent="0.25">
      <c r="A44" s="173"/>
      <c r="B44" s="254" t="s">
        <v>562</v>
      </c>
      <c r="C44" s="255"/>
      <c r="D44" s="255"/>
      <c r="E44" s="256"/>
      <c r="F44" s="256"/>
      <c r="G44" s="256"/>
      <c r="H44" s="256"/>
      <c r="I44" s="256"/>
      <c r="J44" s="257" t="s">
        <v>555</v>
      </c>
      <c r="K44" s="258" t="s">
        <v>486</v>
      </c>
      <c r="L44" s="259" t="s">
        <v>487</v>
      </c>
      <c r="M44" s="259" t="s">
        <v>488</v>
      </c>
      <c r="N44" s="259" t="s">
        <v>489</v>
      </c>
      <c r="O44" s="260" t="s">
        <v>490</v>
      </c>
      <c r="P44" s="173"/>
      <c r="Q44" s="173"/>
      <c r="R44" s="173"/>
      <c r="S44" s="173"/>
      <c r="T44" s="173"/>
      <c r="U44" s="173"/>
    </row>
    <row r="45" spans="1:21" ht="30.75" customHeight="1" x14ac:dyDescent="0.2">
      <c r="A45" s="173"/>
      <c r="B45" s="1147" t="s">
        <v>563</v>
      </c>
      <c r="C45" s="1148"/>
      <c r="D45" s="261"/>
      <c r="E45" s="1153" t="s">
        <v>1</v>
      </c>
      <c r="F45" s="1153"/>
      <c r="G45" s="1153"/>
      <c r="H45" s="1153"/>
      <c r="I45" s="1153"/>
      <c r="J45" s="1154"/>
      <c r="K45" s="262">
        <v>1905</v>
      </c>
      <c r="L45" s="263">
        <v>1797</v>
      </c>
      <c r="M45" s="263">
        <v>1694</v>
      </c>
      <c r="N45" s="263">
        <v>1691</v>
      </c>
      <c r="O45" s="264">
        <v>1649</v>
      </c>
      <c r="P45" s="173"/>
      <c r="Q45" s="173"/>
      <c r="R45" s="173"/>
      <c r="S45" s="173"/>
      <c r="T45" s="173"/>
      <c r="U45" s="173"/>
    </row>
    <row r="46" spans="1:21" ht="30.75" customHeight="1" x14ac:dyDescent="0.2">
      <c r="A46" s="173"/>
      <c r="B46" s="1149"/>
      <c r="C46" s="1150"/>
      <c r="D46" s="265"/>
      <c r="E46" s="1126" t="s">
        <v>564</v>
      </c>
      <c r="F46" s="1126"/>
      <c r="G46" s="1126"/>
      <c r="H46" s="1126"/>
      <c r="I46" s="1126"/>
      <c r="J46" s="1127"/>
      <c r="K46" s="266" t="s">
        <v>474</v>
      </c>
      <c r="L46" s="267" t="s">
        <v>474</v>
      </c>
      <c r="M46" s="267" t="s">
        <v>474</v>
      </c>
      <c r="N46" s="267" t="s">
        <v>474</v>
      </c>
      <c r="O46" s="268" t="s">
        <v>474</v>
      </c>
      <c r="P46" s="173"/>
      <c r="Q46" s="173"/>
      <c r="R46" s="173"/>
      <c r="S46" s="173"/>
      <c r="T46" s="173"/>
      <c r="U46" s="173"/>
    </row>
    <row r="47" spans="1:21" ht="30.75" customHeight="1" x14ac:dyDescent="0.2">
      <c r="A47" s="173"/>
      <c r="B47" s="1149"/>
      <c r="C47" s="1150"/>
      <c r="D47" s="265"/>
      <c r="E47" s="1126" t="s">
        <v>565</v>
      </c>
      <c r="F47" s="1126"/>
      <c r="G47" s="1126"/>
      <c r="H47" s="1126"/>
      <c r="I47" s="1126"/>
      <c r="J47" s="1127"/>
      <c r="K47" s="266" t="s">
        <v>474</v>
      </c>
      <c r="L47" s="267" t="s">
        <v>474</v>
      </c>
      <c r="M47" s="267" t="s">
        <v>474</v>
      </c>
      <c r="N47" s="267" t="s">
        <v>474</v>
      </c>
      <c r="O47" s="268" t="s">
        <v>474</v>
      </c>
      <c r="P47" s="173"/>
      <c r="Q47" s="173"/>
      <c r="R47" s="173"/>
      <c r="S47" s="173"/>
      <c r="T47" s="173"/>
      <c r="U47" s="173"/>
    </row>
    <row r="48" spans="1:21" ht="30.75" customHeight="1" x14ac:dyDescent="0.2">
      <c r="A48" s="173"/>
      <c r="B48" s="1149"/>
      <c r="C48" s="1150"/>
      <c r="D48" s="265"/>
      <c r="E48" s="1126" t="s">
        <v>2</v>
      </c>
      <c r="F48" s="1126"/>
      <c r="G48" s="1126"/>
      <c r="H48" s="1126"/>
      <c r="I48" s="1126"/>
      <c r="J48" s="1127"/>
      <c r="K48" s="266">
        <v>235</v>
      </c>
      <c r="L48" s="267">
        <v>216</v>
      </c>
      <c r="M48" s="267">
        <v>83</v>
      </c>
      <c r="N48" s="267">
        <v>88</v>
      </c>
      <c r="O48" s="268">
        <v>87</v>
      </c>
      <c r="P48" s="173"/>
      <c r="Q48" s="173"/>
      <c r="R48" s="173"/>
      <c r="S48" s="173"/>
      <c r="T48" s="173"/>
      <c r="U48" s="173"/>
    </row>
    <row r="49" spans="1:21" ht="30.75" customHeight="1" x14ac:dyDescent="0.2">
      <c r="A49" s="173"/>
      <c r="B49" s="1149"/>
      <c r="C49" s="1150"/>
      <c r="D49" s="265"/>
      <c r="E49" s="1126" t="s">
        <v>3</v>
      </c>
      <c r="F49" s="1126"/>
      <c r="G49" s="1126"/>
      <c r="H49" s="1126"/>
      <c r="I49" s="1126"/>
      <c r="J49" s="1127"/>
      <c r="K49" s="266" t="s">
        <v>474</v>
      </c>
      <c r="L49" s="267" t="s">
        <v>474</v>
      </c>
      <c r="M49" s="267" t="s">
        <v>474</v>
      </c>
      <c r="N49" s="267" t="s">
        <v>474</v>
      </c>
      <c r="O49" s="268" t="s">
        <v>474</v>
      </c>
      <c r="P49" s="173"/>
      <c r="Q49" s="173"/>
      <c r="R49" s="173"/>
      <c r="S49" s="173"/>
      <c r="T49" s="173"/>
      <c r="U49" s="173"/>
    </row>
    <row r="50" spans="1:21" ht="30.75" customHeight="1" x14ac:dyDescent="0.2">
      <c r="A50" s="173"/>
      <c r="B50" s="1149"/>
      <c r="C50" s="1150"/>
      <c r="D50" s="265"/>
      <c r="E50" s="1126" t="s">
        <v>4</v>
      </c>
      <c r="F50" s="1126"/>
      <c r="G50" s="1126"/>
      <c r="H50" s="1126"/>
      <c r="I50" s="1126"/>
      <c r="J50" s="1127"/>
      <c r="K50" s="266">
        <v>35</v>
      </c>
      <c r="L50" s="267">
        <v>34</v>
      </c>
      <c r="M50" s="267">
        <v>33</v>
      </c>
      <c r="N50" s="267">
        <v>24</v>
      </c>
      <c r="O50" s="268">
        <v>5</v>
      </c>
      <c r="P50" s="173"/>
      <c r="Q50" s="173"/>
      <c r="R50" s="173"/>
      <c r="S50" s="173"/>
      <c r="T50" s="173"/>
      <c r="U50" s="173"/>
    </row>
    <row r="51" spans="1:21" ht="30.75" customHeight="1" x14ac:dyDescent="0.2">
      <c r="A51" s="173"/>
      <c r="B51" s="1151"/>
      <c r="C51" s="1152"/>
      <c r="D51" s="269"/>
      <c r="E51" s="1126" t="s">
        <v>566</v>
      </c>
      <c r="F51" s="1126"/>
      <c r="G51" s="1126"/>
      <c r="H51" s="1126"/>
      <c r="I51" s="1126"/>
      <c r="J51" s="1127"/>
      <c r="K51" s="266" t="s">
        <v>474</v>
      </c>
      <c r="L51" s="267" t="s">
        <v>474</v>
      </c>
      <c r="M51" s="267" t="s">
        <v>474</v>
      </c>
      <c r="N51" s="267" t="s">
        <v>474</v>
      </c>
      <c r="O51" s="268" t="s">
        <v>474</v>
      </c>
      <c r="P51" s="173"/>
      <c r="Q51" s="173"/>
      <c r="R51" s="173"/>
      <c r="S51" s="173"/>
      <c r="T51" s="173"/>
      <c r="U51" s="173"/>
    </row>
    <row r="52" spans="1:21" ht="30.75" customHeight="1" x14ac:dyDescent="0.2">
      <c r="A52" s="173"/>
      <c r="B52" s="1124" t="s">
        <v>567</v>
      </c>
      <c r="C52" s="1125"/>
      <c r="D52" s="269"/>
      <c r="E52" s="1126" t="s">
        <v>568</v>
      </c>
      <c r="F52" s="1126"/>
      <c r="G52" s="1126"/>
      <c r="H52" s="1126"/>
      <c r="I52" s="1126"/>
      <c r="J52" s="1127"/>
      <c r="K52" s="266">
        <v>1891</v>
      </c>
      <c r="L52" s="267">
        <v>1791</v>
      </c>
      <c r="M52" s="267">
        <v>1606</v>
      </c>
      <c r="N52" s="267">
        <v>1599</v>
      </c>
      <c r="O52" s="268">
        <v>1596</v>
      </c>
      <c r="P52" s="173"/>
      <c r="Q52" s="173"/>
      <c r="R52" s="173"/>
      <c r="S52" s="173"/>
      <c r="T52" s="173"/>
      <c r="U52" s="173"/>
    </row>
    <row r="53" spans="1:21" ht="30.75" customHeight="1" thickBot="1" x14ac:dyDescent="0.25">
      <c r="A53" s="173"/>
      <c r="B53" s="1128" t="s">
        <v>569</v>
      </c>
      <c r="C53" s="1129"/>
      <c r="D53" s="270"/>
      <c r="E53" s="1130" t="s">
        <v>38</v>
      </c>
      <c r="F53" s="1130"/>
      <c r="G53" s="1130"/>
      <c r="H53" s="1130"/>
      <c r="I53" s="1130"/>
      <c r="J53" s="1131"/>
      <c r="K53" s="271">
        <v>284</v>
      </c>
      <c r="L53" s="272">
        <v>256</v>
      </c>
      <c r="M53" s="272">
        <v>204</v>
      </c>
      <c r="N53" s="272">
        <v>204</v>
      </c>
      <c r="O53" s="273">
        <v>145</v>
      </c>
      <c r="P53" s="173"/>
      <c r="Q53" s="173"/>
      <c r="R53" s="173"/>
      <c r="S53" s="173"/>
      <c r="T53" s="173"/>
      <c r="U53" s="173"/>
    </row>
    <row r="54" spans="1:21" ht="24" customHeight="1" x14ac:dyDescent="0.2">
      <c r="A54" s="173"/>
      <c r="B54" s="274" t="s">
        <v>570</v>
      </c>
      <c r="C54" s="173"/>
      <c r="D54" s="173"/>
      <c r="E54" s="173"/>
      <c r="F54" s="173"/>
      <c r="G54" s="173"/>
      <c r="H54" s="173"/>
      <c r="I54" s="173"/>
      <c r="J54" s="173"/>
      <c r="K54" s="173"/>
      <c r="L54" s="173"/>
      <c r="M54" s="173"/>
      <c r="N54" s="173"/>
      <c r="O54" s="173"/>
      <c r="P54" s="173"/>
      <c r="Q54" s="173"/>
      <c r="R54" s="173"/>
      <c r="S54" s="173"/>
      <c r="T54" s="173"/>
      <c r="U54" s="173"/>
    </row>
    <row r="55" spans="1:21" ht="24" customHeight="1" x14ac:dyDescent="0.2">
      <c r="A55" s="173"/>
      <c r="B55" s="274" t="s">
        <v>571</v>
      </c>
      <c r="C55" s="173"/>
      <c r="D55" s="173"/>
      <c r="E55" s="173"/>
      <c r="F55" s="173"/>
      <c r="G55" s="173"/>
      <c r="H55" s="173"/>
      <c r="I55" s="173"/>
      <c r="J55" s="173"/>
      <c r="K55" s="173"/>
      <c r="L55" s="173"/>
      <c r="M55" s="173"/>
      <c r="N55" s="173"/>
      <c r="O55" s="173"/>
      <c r="P55" s="173"/>
      <c r="Q55" s="173"/>
      <c r="R55" s="173"/>
      <c r="S55" s="173"/>
      <c r="T55" s="173"/>
      <c r="U55" s="173"/>
    </row>
    <row r="56" spans="1:21" ht="24" customHeight="1" thickBot="1" x14ac:dyDescent="0.25">
      <c r="A56" s="173"/>
      <c r="B56" s="275" t="s">
        <v>572</v>
      </c>
      <c r="C56" s="276"/>
      <c r="D56" s="276"/>
      <c r="E56" s="276"/>
      <c r="F56" s="276"/>
      <c r="G56" s="276"/>
      <c r="H56" s="276"/>
      <c r="I56" s="276"/>
      <c r="J56" s="276"/>
      <c r="K56" s="277"/>
      <c r="L56" s="277"/>
      <c r="M56" s="277"/>
      <c r="N56" s="277"/>
      <c r="O56" s="278" t="s">
        <v>573</v>
      </c>
      <c r="P56" s="173"/>
      <c r="Q56" s="173"/>
      <c r="R56" s="173"/>
      <c r="S56" s="173"/>
      <c r="T56" s="173"/>
      <c r="U56" s="173"/>
    </row>
    <row r="57" spans="1:21" ht="31.5" customHeight="1" thickBot="1" x14ac:dyDescent="0.25">
      <c r="A57" s="173"/>
      <c r="B57" s="279"/>
      <c r="C57" s="280"/>
      <c r="D57" s="280"/>
      <c r="E57" s="281"/>
      <c r="F57" s="281"/>
      <c r="G57" s="281"/>
      <c r="H57" s="281"/>
      <c r="I57" s="281"/>
      <c r="J57" s="282" t="s">
        <v>555</v>
      </c>
      <c r="K57" s="283" t="s">
        <v>486</v>
      </c>
      <c r="L57" s="284" t="s">
        <v>487</v>
      </c>
      <c r="M57" s="284" t="s">
        <v>488</v>
      </c>
      <c r="N57" s="284" t="s">
        <v>489</v>
      </c>
      <c r="O57" s="285" t="s">
        <v>490</v>
      </c>
      <c r="P57" s="173"/>
      <c r="Q57" s="173"/>
      <c r="R57" s="173"/>
      <c r="S57" s="173"/>
      <c r="T57" s="173"/>
      <c r="U57" s="173"/>
    </row>
    <row r="58" spans="1:21" ht="31.5" customHeight="1" x14ac:dyDescent="0.2">
      <c r="B58" s="1132" t="s">
        <v>574</v>
      </c>
      <c r="C58" s="1133"/>
      <c r="D58" s="1138" t="s">
        <v>575</v>
      </c>
      <c r="E58" s="1139"/>
      <c r="F58" s="1139"/>
      <c r="G58" s="1139"/>
      <c r="H58" s="1139"/>
      <c r="I58" s="1139"/>
      <c r="J58" s="1140"/>
      <c r="K58" s="286"/>
      <c r="L58" s="287"/>
      <c r="M58" s="287"/>
      <c r="N58" s="287"/>
      <c r="O58" s="288"/>
    </row>
    <row r="59" spans="1:21" ht="31.5" customHeight="1" x14ac:dyDescent="0.2">
      <c r="B59" s="1134"/>
      <c r="C59" s="1135"/>
      <c r="D59" s="1141" t="s">
        <v>576</v>
      </c>
      <c r="E59" s="1142"/>
      <c r="F59" s="1142"/>
      <c r="G59" s="1142"/>
      <c r="H59" s="1142"/>
      <c r="I59" s="1142"/>
      <c r="J59" s="1143"/>
      <c r="K59" s="289"/>
      <c r="L59" s="290"/>
      <c r="M59" s="290"/>
      <c r="N59" s="290"/>
      <c r="O59" s="291"/>
    </row>
    <row r="60" spans="1:21" ht="31.5" customHeight="1" thickBot="1" x14ac:dyDescent="0.25">
      <c r="B60" s="1136"/>
      <c r="C60" s="1137"/>
      <c r="D60" s="1144" t="s">
        <v>577</v>
      </c>
      <c r="E60" s="1145"/>
      <c r="F60" s="1145"/>
      <c r="G60" s="1145"/>
      <c r="H60" s="1145"/>
      <c r="I60" s="1145"/>
      <c r="J60" s="1146"/>
      <c r="K60" s="292"/>
      <c r="L60" s="293"/>
      <c r="M60" s="293"/>
      <c r="N60" s="293"/>
      <c r="O60" s="294"/>
    </row>
    <row r="61" spans="1:21" ht="24" customHeight="1" x14ac:dyDescent="0.2">
      <c r="B61" s="295"/>
      <c r="C61" s="295"/>
      <c r="D61" s="296" t="s">
        <v>578</v>
      </c>
      <c r="E61" s="297"/>
      <c r="F61" s="297"/>
      <c r="G61" s="297"/>
      <c r="H61" s="297"/>
      <c r="I61" s="297"/>
      <c r="J61" s="297"/>
      <c r="K61" s="297"/>
      <c r="L61" s="297"/>
      <c r="M61" s="297"/>
      <c r="N61" s="297"/>
      <c r="O61" s="297"/>
    </row>
    <row r="62" spans="1:21" ht="24" customHeight="1" x14ac:dyDescent="0.2">
      <c r="B62" s="298"/>
      <c r="C62" s="298"/>
      <c r="D62" s="296" t="s">
        <v>579</v>
      </c>
      <c r="E62" s="297"/>
      <c r="F62" s="297"/>
      <c r="G62" s="297"/>
      <c r="H62" s="297"/>
      <c r="I62" s="297"/>
      <c r="J62" s="297"/>
      <c r="K62" s="297"/>
      <c r="L62" s="297"/>
      <c r="M62" s="297"/>
      <c r="N62" s="297"/>
      <c r="O62" s="297"/>
    </row>
    <row r="63" spans="1:21" ht="24" customHeight="1" x14ac:dyDescent="0.2">
      <c r="A63" s="173"/>
      <c r="B63" s="274"/>
      <c r="C63" s="173"/>
      <c r="D63" s="173"/>
      <c r="E63" s="173"/>
      <c r="F63" s="173"/>
      <c r="G63" s="173"/>
      <c r="H63" s="173"/>
      <c r="I63" s="173"/>
      <c r="J63" s="173"/>
      <c r="K63" s="173"/>
      <c r="L63" s="173"/>
      <c r="M63" s="173"/>
      <c r="N63" s="173"/>
      <c r="O63" s="173"/>
      <c r="P63" s="173"/>
      <c r="Q63" s="173"/>
      <c r="R63" s="173"/>
      <c r="S63" s="173"/>
      <c r="T63" s="173"/>
      <c r="U63" s="173"/>
    </row>
    <row r="64" spans="1:21" ht="24" customHeight="1" x14ac:dyDescent="0.2">
      <c r="A64" s="173"/>
      <c r="B64" s="274"/>
      <c r="C64" s="173"/>
      <c r="D64" s="173"/>
      <c r="E64" s="173"/>
      <c r="F64" s="173"/>
      <c r="G64" s="173"/>
      <c r="H64" s="173"/>
      <c r="I64" s="173"/>
      <c r="J64" s="173"/>
      <c r="K64" s="173"/>
      <c r="L64" s="173"/>
      <c r="M64" s="173"/>
      <c r="N64" s="173"/>
      <c r="O64" s="173"/>
      <c r="P64" s="173"/>
      <c r="Q64" s="173"/>
      <c r="R64" s="173"/>
      <c r="S64" s="173"/>
      <c r="T64" s="173"/>
      <c r="U64" s="173"/>
    </row>
  </sheetData>
  <sheetProtection algorithmName="SHA-512" hashValue="6j4EbG3HX/M3oM3+ZU597Uq2YYlEqlGjXmbpMfLbn2HhZEGRXGPcmZgBwQeXmjnAK8qjABkZpRjfYXSPE+fSYQ==" saltValue="y21TV+tEtSyCojPnpfgr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126" customWidth="1"/>
    <col min="2" max="3" width="12.6640625" style="126" customWidth="1"/>
    <col min="4" max="4" width="11.6640625" style="126" customWidth="1"/>
    <col min="5" max="8" width="10.33203125" style="126" customWidth="1"/>
    <col min="9" max="13" width="16.33203125" style="126" customWidth="1"/>
    <col min="14" max="19" width="12.6640625" style="126" customWidth="1"/>
    <col min="20" max="20" width="0" style="126" hidden="1" customWidth="1"/>
    <col min="21" max="16384" width="0" style="12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53" t="s">
        <v>561</v>
      </c>
    </row>
    <row r="40" spans="2:13" ht="27.75" customHeight="1" thickBot="1" x14ac:dyDescent="0.25">
      <c r="B40" s="254" t="s">
        <v>562</v>
      </c>
      <c r="C40" s="255"/>
      <c r="D40" s="255"/>
      <c r="E40" s="256"/>
      <c r="F40" s="256"/>
      <c r="G40" s="256"/>
      <c r="H40" s="257" t="s">
        <v>555</v>
      </c>
      <c r="I40" s="258" t="s">
        <v>486</v>
      </c>
      <c r="J40" s="259" t="s">
        <v>487</v>
      </c>
      <c r="K40" s="259" t="s">
        <v>488</v>
      </c>
      <c r="L40" s="259" t="s">
        <v>489</v>
      </c>
      <c r="M40" s="299" t="s">
        <v>490</v>
      </c>
    </row>
    <row r="41" spans="2:13" ht="27.75" customHeight="1" x14ac:dyDescent="0.2">
      <c r="B41" s="1147" t="s">
        <v>580</v>
      </c>
      <c r="C41" s="1148"/>
      <c r="D41" s="261"/>
      <c r="E41" s="1161" t="s">
        <v>5</v>
      </c>
      <c r="F41" s="1161"/>
      <c r="G41" s="1161"/>
      <c r="H41" s="1162"/>
      <c r="I41" s="300">
        <v>19503</v>
      </c>
      <c r="J41" s="301">
        <v>19341</v>
      </c>
      <c r="K41" s="301">
        <v>18950</v>
      </c>
      <c r="L41" s="301">
        <v>18427</v>
      </c>
      <c r="M41" s="302">
        <v>17806</v>
      </c>
    </row>
    <row r="42" spans="2:13" ht="27.75" customHeight="1" x14ac:dyDescent="0.2">
      <c r="B42" s="1149"/>
      <c r="C42" s="1150"/>
      <c r="D42" s="265"/>
      <c r="E42" s="1157" t="s">
        <v>6</v>
      </c>
      <c r="F42" s="1157"/>
      <c r="G42" s="1157"/>
      <c r="H42" s="1158"/>
      <c r="I42" s="303">
        <v>83</v>
      </c>
      <c r="J42" s="304">
        <v>53</v>
      </c>
      <c r="K42" s="304">
        <v>22</v>
      </c>
      <c r="L42" s="304">
        <v>1</v>
      </c>
      <c r="M42" s="305">
        <v>53</v>
      </c>
    </row>
    <row r="43" spans="2:13" ht="27.75" customHeight="1" x14ac:dyDescent="0.2">
      <c r="B43" s="1149"/>
      <c r="C43" s="1150"/>
      <c r="D43" s="265"/>
      <c r="E43" s="1157" t="s">
        <v>7</v>
      </c>
      <c r="F43" s="1157"/>
      <c r="G43" s="1157"/>
      <c r="H43" s="1158"/>
      <c r="I43" s="303">
        <v>3210</v>
      </c>
      <c r="J43" s="304">
        <v>3080</v>
      </c>
      <c r="K43" s="304">
        <v>2332</v>
      </c>
      <c r="L43" s="304">
        <v>1808</v>
      </c>
      <c r="M43" s="305">
        <v>1166</v>
      </c>
    </row>
    <row r="44" spans="2:13" ht="27.75" customHeight="1" x14ac:dyDescent="0.2">
      <c r="B44" s="1149"/>
      <c r="C44" s="1150"/>
      <c r="D44" s="265"/>
      <c r="E44" s="1157" t="s">
        <v>8</v>
      </c>
      <c r="F44" s="1157"/>
      <c r="G44" s="1157"/>
      <c r="H44" s="1158"/>
      <c r="I44" s="303">
        <v>193</v>
      </c>
      <c r="J44" s="304">
        <v>167</v>
      </c>
      <c r="K44" s="304">
        <v>147</v>
      </c>
      <c r="L44" s="304">
        <v>134</v>
      </c>
      <c r="M44" s="305">
        <v>121</v>
      </c>
    </row>
    <row r="45" spans="2:13" ht="27.75" customHeight="1" x14ac:dyDescent="0.2">
      <c r="B45" s="1149"/>
      <c r="C45" s="1150"/>
      <c r="D45" s="265"/>
      <c r="E45" s="1157" t="s">
        <v>9</v>
      </c>
      <c r="F45" s="1157"/>
      <c r="G45" s="1157"/>
      <c r="H45" s="1158"/>
      <c r="I45" s="303">
        <v>4358</v>
      </c>
      <c r="J45" s="304">
        <v>4362</v>
      </c>
      <c r="K45" s="304">
        <v>4342</v>
      </c>
      <c r="L45" s="304">
        <v>4176</v>
      </c>
      <c r="M45" s="305">
        <v>4102</v>
      </c>
    </row>
    <row r="46" spans="2:13" ht="27.75" customHeight="1" x14ac:dyDescent="0.2">
      <c r="B46" s="1149"/>
      <c r="C46" s="1150"/>
      <c r="D46" s="269"/>
      <c r="E46" s="1157" t="s">
        <v>10</v>
      </c>
      <c r="F46" s="1157"/>
      <c r="G46" s="1157"/>
      <c r="H46" s="1158"/>
      <c r="I46" s="303" t="s">
        <v>474</v>
      </c>
      <c r="J46" s="304" t="s">
        <v>474</v>
      </c>
      <c r="K46" s="304" t="s">
        <v>474</v>
      </c>
      <c r="L46" s="304" t="s">
        <v>474</v>
      </c>
      <c r="M46" s="305" t="s">
        <v>474</v>
      </c>
    </row>
    <row r="47" spans="2:13" ht="27.75" customHeight="1" x14ac:dyDescent="0.2">
      <c r="B47" s="1149"/>
      <c r="C47" s="1150"/>
      <c r="D47" s="306"/>
      <c r="E47" s="1163" t="s">
        <v>581</v>
      </c>
      <c r="F47" s="1164"/>
      <c r="G47" s="1164"/>
      <c r="H47" s="1165"/>
      <c r="I47" s="303" t="s">
        <v>474</v>
      </c>
      <c r="J47" s="304" t="s">
        <v>474</v>
      </c>
      <c r="K47" s="304" t="s">
        <v>474</v>
      </c>
      <c r="L47" s="304" t="s">
        <v>474</v>
      </c>
      <c r="M47" s="305" t="s">
        <v>474</v>
      </c>
    </row>
    <row r="48" spans="2:13" ht="27.75" customHeight="1" x14ac:dyDescent="0.2">
      <c r="B48" s="1149"/>
      <c r="C48" s="1150"/>
      <c r="D48" s="265"/>
      <c r="E48" s="1157" t="s">
        <v>11</v>
      </c>
      <c r="F48" s="1157"/>
      <c r="G48" s="1157"/>
      <c r="H48" s="1158"/>
      <c r="I48" s="303" t="s">
        <v>474</v>
      </c>
      <c r="J48" s="304" t="s">
        <v>474</v>
      </c>
      <c r="K48" s="304" t="s">
        <v>474</v>
      </c>
      <c r="L48" s="304" t="s">
        <v>474</v>
      </c>
      <c r="M48" s="305" t="s">
        <v>474</v>
      </c>
    </row>
    <row r="49" spans="2:13" ht="27.75" customHeight="1" x14ac:dyDescent="0.2">
      <c r="B49" s="1151"/>
      <c r="C49" s="1152"/>
      <c r="D49" s="265"/>
      <c r="E49" s="1157" t="s">
        <v>12</v>
      </c>
      <c r="F49" s="1157"/>
      <c r="G49" s="1157"/>
      <c r="H49" s="1158"/>
      <c r="I49" s="303" t="s">
        <v>474</v>
      </c>
      <c r="J49" s="304" t="s">
        <v>474</v>
      </c>
      <c r="K49" s="304" t="s">
        <v>474</v>
      </c>
      <c r="L49" s="304" t="s">
        <v>474</v>
      </c>
      <c r="M49" s="305" t="s">
        <v>474</v>
      </c>
    </row>
    <row r="50" spans="2:13" ht="27.75" customHeight="1" x14ac:dyDescent="0.2">
      <c r="B50" s="1155" t="s">
        <v>582</v>
      </c>
      <c r="C50" s="1156"/>
      <c r="D50" s="307"/>
      <c r="E50" s="1157" t="s">
        <v>13</v>
      </c>
      <c r="F50" s="1157"/>
      <c r="G50" s="1157"/>
      <c r="H50" s="1158"/>
      <c r="I50" s="303">
        <v>4488</v>
      </c>
      <c r="J50" s="304">
        <v>4915</v>
      </c>
      <c r="K50" s="304">
        <v>5043</v>
      </c>
      <c r="L50" s="304">
        <v>6045</v>
      </c>
      <c r="M50" s="305">
        <v>7374</v>
      </c>
    </row>
    <row r="51" spans="2:13" ht="27.75" customHeight="1" x14ac:dyDescent="0.2">
      <c r="B51" s="1149"/>
      <c r="C51" s="1150"/>
      <c r="D51" s="265"/>
      <c r="E51" s="1157" t="s">
        <v>14</v>
      </c>
      <c r="F51" s="1157"/>
      <c r="G51" s="1157"/>
      <c r="H51" s="1158"/>
      <c r="I51" s="303">
        <v>3951</v>
      </c>
      <c r="J51" s="304">
        <v>3753</v>
      </c>
      <c r="K51" s="304">
        <v>2978</v>
      </c>
      <c r="L51" s="304">
        <v>2364</v>
      </c>
      <c r="M51" s="305">
        <v>1763</v>
      </c>
    </row>
    <row r="52" spans="2:13" ht="27.75" customHeight="1" x14ac:dyDescent="0.2">
      <c r="B52" s="1151"/>
      <c r="C52" s="1152"/>
      <c r="D52" s="265"/>
      <c r="E52" s="1157" t="s">
        <v>15</v>
      </c>
      <c r="F52" s="1157"/>
      <c r="G52" s="1157"/>
      <c r="H52" s="1158"/>
      <c r="I52" s="303">
        <v>16879</v>
      </c>
      <c r="J52" s="304">
        <v>16896</v>
      </c>
      <c r="K52" s="304">
        <v>16821</v>
      </c>
      <c r="L52" s="304">
        <v>16862</v>
      </c>
      <c r="M52" s="305">
        <v>16286</v>
      </c>
    </row>
    <row r="53" spans="2:13" ht="27.75" customHeight="1" thickBot="1" x14ac:dyDescent="0.25">
      <c r="B53" s="1128" t="s">
        <v>569</v>
      </c>
      <c r="C53" s="1129"/>
      <c r="D53" s="270"/>
      <c r="E53" s="1159" t="s">
        <v>16</v>
      </c>
      <c r="F53" s="1159"/>
      <c r="G53" s="1159"/>
      <c r="H53" s="1160"/>
      <c r="I53" s="308">
        <v>2029</v>
      </c>
      <c r="J53" s="309">
        <v>1439</v>
      </c>
      <c r="K53" s="309">
        <v>952</v>
      </c>
      <c r="L53" s="309">
        <v>-726</v>
      </c>
      <c r="M53" s="310">
        <v>-2175</v>
      </c>
    </row>
    <row r="54" spans="2:13" ht="27.75" customHeight="1" x14ac:dyDescent="0.2">
      <c r="B54" s="311" t="s">
        <v>583</v>
      </c>
      <c r="C54" s="250"/>
      <c r="D54" s="250"/>
      <c r="E54" s="312"/>
      <c r="F54" s="312"/>
      <c r="G54" s="312"/>
      <c r="H54" s="312"/>
      <c r="I54" s="313"/>
      <c r="J54" s="313"/>
      <c r="K54" s="313"/>
      <c r="L54" s="313"/>
      <c r="M54" s="313"/>
    </row>
    <row r="55" spans="2:13" ht="13.2" x14ac:dyDescent="0.2"/>
  </sheetData>
  <sheetProtection algorithmName="SHA-512" hashValue="TfGNFMiDhNfVBS52FvixL0dn6MQsVvBt27GYnh6lW1rdEHpunvJhdbfNtTvr6XtYPyRPs8VlFb3beCYBaswl4Q==" saltValue="5K6a+XVQx5HuuojhludP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26" customWidth="1"/>
    <col min="2" max="2" width="16.33203125" style="126" customWidth="1"/>
    <col min="3" max="5" width="26.21875" style="126" customWidth="1"/>
    <col min="6" max="8" width="24.21875" style="126" customWidth="1"/>
    <col min="9" max="14" width="26" style="126" customWidth="1"/>
    <col min="15" max="15" width="6.109375" style="126" customWidth="1"/>
    <col min="16" max="16" width="9" style="126" hidden="1" customWidth="1"/>
    <col min="17" max="20" width="0" style="126" hidden="1" customWidth="1"/>
    <col min="21" max="21" width="9" style="126" hidden="1" customWidth="1"/>
    <col min="22" max="22" width="0" style="126" hidden="1" customWidth="1"/>
    <col min="23" max="23" width="9" style="126" hidden="1" customWidth="1"/>
    <col min="24" max="24" width="0" style="126" hidden="1" customWidth="1"/>
    <col min="25" max="16384" width="0" style="12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73"/>
      <c r="C53" s="173"/>
      <c r="D53" s="173"/>
      <c r="E53" s="173"/>
      <c r="F53" s="173"/>
      <c r="G53" s="173"/>
      <c r="H53" s="314" t="s">
        <v>584</v>
      </c>
    </row>
    <row r="54" spans="2:8" ht="29.25" customHeight="1" thickBot="1" x14ac:dyDescent="0.3">
      <c r="B54" s="315" t="s">
        <v>554</v>
      </c>
      <c r="C54" s="316"/>
      <c r="D54" s="316"/>
      <c r="E54" s="317" t="s">
        <v>555</v>
      </c>
      <c r="F54" s="318" t="s">
        <v>488</v>
      </c>
      <c r="G54" s="318" t="s">
        <v>489</v>
      </c>
      <c r="H54" s="319" t="s">
        <v>490</v>
      </c>
    </row>
    <row r="55" spans="2:8" ht="52.5" customHeight="1" x14ac:dyDescent="0.2">
      <c r="B55" s="320"/>
      <c r="C55" s="1174" t="s">
        <v>585</v>
      </c>
      <c r="D55" s="1174"/>
      <c r="E55" s="1175"/>
      <c r="F55" s="321">
        <v>1767</v>
      </c>
      <c r="G55" s="321">
        <v>2005</v>
      </c>
      <c r="H55" s="322">
        <v>2251</v>
      </c>
    </row>
    <row r="56" spans="2:8" ht="52.5" customHeight="1" x14ac:dyDescent="0.2">
      <c r="B56" s="323"/>
      <c r="C56" s="1176" t="s">
        <v>586</v>
      </c>
      <c r="D56" s="1176"/>
      <c r="E56" s="1177"/>
      <c r="F56" s="324">
        <v>0</v>
      </c>
      <c r="G56" s="324">
        <v>0</v>
      </c>
      <c r="H56" s="325">
        <v>0</v>
      </c>
    </row>
    <row r="57" spans="2:8" ht="53.25" customHeight="1" x14ac:dyDescent="0.2">
      <c r="B57" s="323"/>
      <c r="C57" s="1178" t="s">
        <v>587</v>
      </c>
      <c r="D57" s="1178"/>
      <c r="E57" s="1179"/>
      <c r="F57" s="326">
        <v>2945</v>
      </c>
      <c r="G57" s="326">
        <v>3547</v>
      </c>
      <c r="H57" s="327">
        <v>4430</v>
      </c>
    </row>
    <row r="58" spans="2:8" ht="45.75" customHeight="1" x14ac:dyDescent="0.2">
      <c r="B58" s="328"/>
      <c r="C58" s="1166" t="s">
        <v>588</v>
      </c>
      <c r="D58" s="1167"/>
      <c r="E58" s="1168"/>
      <c r="F58" s="329">
        <v>706</v>
      </c>
      <c r="G58" s="329">
        <v>956</v>
      </c>
      <c r="H58" s="330">
        <v>1126</v>
      </c>
    </row>
    <row r="59" spans="2:8" ht="45.75" customHeight="1" x14ac:dyDescent="0.2">
      <c r="B59" s="328"/>
      <c r="C59" s="1166" t="s">
        <v>589</v>
      </c>
      <c r="D59" s="1167"/>
      <c r="E59" s="1168"/>
      <c r="F59" s="329">
        <v>739</v>
      </c>
      <c r="G59" s="329">
        <v>789</v>
      </c>
      <c r="H59" s="330">
        <v>1089</v>
      </c>
    </row>
    <row r="60" spans="2:8" ht="45.75" customHeight="1" x14ac:dyDescent="0.2">
      <c r="B60" s="328"/>
      <c r="C60" s="1166" t="s">
        <v>590</v>
      </c>
      <c r="D60" s="1167"/>
      <c r="E60" s="1168"/>
      <c r="F60" s="329">
        <v>750</v>
      </c>
      <c r="G60" s="329">
        <v>800</v>
      </c>
      <c r="H60" s="330">
        <v>850</v>
      </c>
    </row>
    <row r="61" spans="2:8" ht="45.75" customHeight="1" x14ac:dyDescent="0.2">
      <c r="B61" s="328"/>
      <c r="C61" s="1166" t="s">
        <v>591</v>
      </c>
      <c r="D61" s="1167"/>
      <c r="E61" s="1168"/>
      <c r="F61" s="329">
        <v>50</v>
      </c>
      <c r="G61" s="329">
        <v>350</v>
      </c>
      <c r="H61" s="330">
        <v>700</v>
      </c>
    </row>
    <row r="62" spans="2:8" ht="45.75" customHeight="1" thickBot="1" x14ac:dyDescent="0.25">
      <c r="B62" s="331"/>
      <c r="C62" s="1169" t="s">
        <v>592</v>
      </c>
      <c r="D62" s="1170"/>
      <c r="E62" s="1171"/>
      <c r="F62" s="332">
        <v>635</v>
      </c>
      <c r="G62" s="332">
        <v>652</v>
      </c>
      <c r="H62" s="333">
        <v>665</v>
      </c>
    </row>
    <row r="63" spans="2:8" ht="52.5" customHeight="1" thickBot="1" x14ac:dyDescent="0.25">
      <c r="B63" s="334"/>
      <c r="C63" s="1172" t="s">
        <v>593</v>
      </c>
      <c r="D63" s="1172"/>
      <c r="E63" s="1173"/>
      <c r="F63" s="335">
        <v>4712</v>
      </c>
      <c r="G63" s="335">
        <v>5552</v>
      </c>
      <c r="H63" s="336">
        <v>6682</v>
      </c>
    </row>
    <row r="64" spans="2:8" ht="13.2" x14ac:dyDescent="0.2"/>
  </sheetData>
  <sheetProtection algorithmName="SHA-512" hashValue="A2cEDJUC8/GBp5ciQYRVo4ZRcTKLDxzq0fmPA7Zo9Xk0m/ZTPp0xVkimGsIjuZvpQGFfKffqaGj6tmiYEHaMHA==" saltValue="uyuUnLwCZoeWcUgtrUPj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7" customWidth="1"/>
    <col min="2" max="8" width="13.33203125" style="7" customWidth="1"/>
    <col min="9" max="16384" width="11.109375" style="7"/>
  </cols>
  <sheetData>
    <row r="1" spans="1:8" x14ac:dyDescent="0.2">
      <c r="A1" s="1"/>
      <c r="B1" s="2"/>
      <c r="C1" s="3"/>
      <c r="D1" s="4"/>
      <c r="E1" s="5"/>
      <c r="F1" s="5"/>
      <c r="G1" s="5"/>
      <c r="H1" s="6"/>
    </row>
    <row r="2" spans="1:8" x14ac:dyDescent="0.2">
      <c r="A2" s="8"/>
      <c r="B2" s="9"/>
      <c r="C2" s="10"/>
      <c r="D2" s="11" t="s">
        <v>19</v>
      </c>
      <c r="E2" s="12"/>
      <c r="F2" s="13" t="s">
        <v>485</v>
      </c>
      <c r="G2" s="14"/>
      <c r="H2" s="15"/>
    </row>
    <row r="3" spans="1:8" x14ac:dyDescent="0.2">
      <c r="A3" s="11" t="s">
        <v>480</v>
      </c>
      <c r="B3" s="16"/>
      <c r="C3" s="17"/>
      <c r="D3" s="18">
        <v>35980</v>
      </c>
      <c r="E3" s="19"/>
      <c r="F3" s="20">
        <v>69185</v>
      </c>
      <c r="G3" s="21"/>
      <c r="H3" s="22"/>
    </row>
    <row r="4" spans="1:8" x14ac:dyDescent="0.2">
      <c r="A4" s="23"/>
      <c r="B4" s="24"/>
      <c r="C4" s="25"/>
      <c r="D4" s="26">
        <v>27598</v>
      </c>
      <c r="E4" s="27"/>
      <c r="F4" s="28">
        <v>38519</v>
      </c>
      <c r="G4" s="29"/>
      <c r="H4" s="30"/>
    </row>
    <row r="5" spans="1:8" x14ac:dyDescent="0.2">
      <c r="A5" s="11" t="s">
        <v>481</v>
      </c>
      <c r="B5" s="16"/>
      <c r="C5" s="17"/>
      <c r="D5" s="18">
        <v>26394</v>
      </c>
      <c r="E5" s="19"/>
      <c r="F5" s="20">
        <v>70166</v>
      </c>
      <c r="G5" s="21"/>
      <c r="H5" s="22"/>
    </row>
    <row r="6" spans="1:8" x14ac:dyDescent="0.2">
      <c r="A6" s="23"/>
      <c r="B6" s="24"/>
      <c r="C6" s="25"/>
      <c r="D6" s="26">
        <v>22500</v>
      </c>
      <c r="E6" s="27"/>
      <c r="F6" s="28">
        <v>36115</v>
      </c>
      <c r="G6" s="29"/>
      <c r="H6" s="30"/>
    </row>
    <row r="7" spans="1:8" x14ac:dyDescent="0.2">
      <c r="A7" s="11" t="s">
        <v>482</v>
      </c>
      <c r="B7" s="16"/>
      <c r="C7" s="17"/>
      <c r="D7" s="18">
        <v>22976</v>
      </c>
      <c r="E7" s="19"/>
      <c r="F7" s="20">
        <v>70329</v>
      </c>
      <c r="G7" s="21"/>
      <c r="H7" s="22"/>
    </row>
    <row r="8" spans="1:8" x14ac:dyDescent="0.2">
      <c r="A8" s="23"/>
      <c r="B8" s="24"/>
      <c r="C8" s="25"/>
      <c r="D8" s="26">
        <v>18122</v>
      </c>
      <c r="E8" s="27"/>
      <c r="F8" s="28">
        <v>39403</v>
      </c>
      <c r="G8" s="29"/>
      <c r="H8" s="30"/>
    </row>
    <row r="9" spans="1:8" x14ac:dyDescent="0.2">
      <c r="A9" s="11" t="s">
        <v>483</v>
      </c>
      <c r="B9" s="16"/>
      <c r="C9" s="17"/>
      <c r="D9" s="18">
        <v>25026</v>
      </c>
      <c r="E9" s="19"/>
      <c r="F9" s="20">
        <v>45945</v>
      </c>
      <c r="G9" s="21"/>
      <c r="H9" s="22"/>
    </row>
    <row r="10" spans="1:8" x14ac:dyDescent="0.2">
      <c r="A10" s="23"/>
      <c r="B10" s="24"/>
      <c r="C10" s="25"/>
      <c r="D10" s="26">
        <v>18001</v>
      </c>
      <c r="E10" s="27"/>
      <c r="F10" s="28">
        <v>25180</v>
      </c>
      <c r="G10" s="29"/>
      <c r="H10" s="30"/>
    </row>
    <row r="11" spans="1:8" x14ac:dyDescent="0.2">
      <c r="A11" s="11" t="s">
        <v>484</v>
      </c>
      <c r="B11" s="16"/>
      <c r="C11" s="17"/>
      <c r="D11" s="18">
        <v>26179</v>
      </c>
      <c r="E11" s="19"/>
      <c r="F11" s="20">
        <v>44475</v>
      </c>
      <c r="G11" s="21"/>
      <c r="H11" s="22"/>
    </row>
    <row r="12" spans="1:8" x14ac:dyDescent="0.2">
      <c r="A12" s="23"/>
      <c r="B12" s="24"/>
      <c r="C12" s="31"/>
      <c r="D12" s="26">
        <v>20063</v>
      </c>
      <c r="E12" s="27"/>
      <c r="F12" s="28">
        <v>24780</v>
      </c>
      <c r="G12" s="29"/>
      <c r="H12" s="30"/>
    </row>
    <row r="13" spans="1:8" x14ac:dyDescent="0.2">
      <c r="A13" s="11"/>
      <c r="B13" s="16"/>
      <c r="C13" s="32"/>
      <c r="D13" s="33">
        <v>27311</v>
      </c>
      <c r="E13" s="34"/>
      <c r="F13" s="35">
        <v>60020</v>
      </c>
      <c r="G13" s="36"/>
      <c r="H13" s="22"/>
    </row>
    <row r="14" spans="1:8" x14ac:dyDescent="0.2">
      <c r="A14" s="23"/>
      <c r="B14" s="24"/>
      <c r="C14" s="25"/>
      <c r="D14" s="26">
        <v>21257</v>
      </c>
      <c r="E14" s="27"/>
      <c r="F14" s="28">
        <v>32799</v>
      </c>
      <c r="G14" s="29"/>
      <c r="H14" s="30"/>
    </row>
    <row r="17" spans="1:11" x14ac:dyDescent="0.2">
      <c r="A17" s="7" t="s">
        <v>20</v>
      </c>
    </row>
    <row r="18" spans="1:11" x14ac:dyDescent="0.2">
      <c r="A18" s="37"/>
      <c r="B18" s="37" t="e">
        <f>#REF!</f>
        <v>#REF!</v>
      </c>
      <c r="C18" s="37" t="e">
        <f>#REF!</f>
        <v>#REF!</v>
      </c>
      <c r="D18" s="37" t="e">
        <f>#REF!</f>
        <v>#REF!</v>
      </c>
      <c r="E18" s="37" t="e">
        <f>#REF!</f>
        <v>#REF!</v>
      </c>
      <c r="F18" s="37" t="e">
        <f>#REF!</f>
        <v>#REF!</v>
      </c>
    </row>
    <row r="19" spans="1:11" x14ac:dyDescent="0.2">
      <c r="A19" s="37" t="s">
        <v>21</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22</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23</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24</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25</v>
      </c>
      <c r="C26" s="38" t="s">
        <v>26</v>
      </c>
      <c r="D26" s="38" t="s">
        <v>25</v>
      </c>
      <c r="E26" s="38" t="s">
        <v>26</v>
      </c>
      <c r="F26" s="38" t="s">
        <v>25</v>
      </c>
      <c r="G26" s="38" t="s">
        <v>26</v>
      </c>
      <c r="H26" s="38" t="s">
        <v>25</v>
      </c>
      <c r="I26" s="38" t="s">
        <v>26</v>
      </c>
      <c r="J26" s="38" t="s">
        <v>25</v>
      </c>
      <c r="K26" s="38" t="s">
        <v>26</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27</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28</v>
      </c>
      <c r="C41" s="39"/>
      <c r="D41" s="39" t="s">
        <v>29</v>
      </c>
      <c r="E41" s="39" t="s">
        <v>28</v>
      </c>
      <c r="F41" s="39"/>
      <c r="G41" s="39" t="s">
        <v>29</v>
      </c>
      <c r="H41" s="39" t="s">
        <v>28</v>
      </c>
      <c r="I41" s="39"/>
      <c r="J41" s="39" t="s">
        <v>29</v>
      </c>
      <c r="K41" s="39" t="s">
        <v>28</v>
      </c>
      <c r="L41" s="39"/>
      <c r="M41" s="39" t="s">
        <v>29</v>
      </c>
      <c r="N41" s="39" t="s">
        <v>28</v>
      </c>
      <c r="O41" s="39"/>
      <c r="P41" s="39" t="s">
        <v>29</v>
      </c>
    </row>
    <row r="42" spans="1:16" x14ac:dyDescent="0.2">
      <c r="A42" s="39" t="s">
        <v>30</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31</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32</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33</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34</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35</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36</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37</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38</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39</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40</v>
      </c>
      <c r="C55" s="38"/>
      <c r="D55" s="38" t="s">
        <v>41</v>
      </c>
      <c r="E55" s="38" t="s">
        <v>40</v>
      </c>
      <c r="F55" s="38"/>
      <c r="G55" s="38" t="s">
        <v>41</v>
      </c>
      <c r="H55" s="38" t="s">
        <v>40</v>
      </c>
      <c r="I55" s="38"/>
      <c r="J55" s="38" t="s">
        <v>41</v>
      </c>
      <c r="K55" s="38" t="s">
        <v>40</v>
      </c>
      <c r="L55" s="38"/>
      <c r="M55" s="38" t="s">
        <v>41</v>
      </c>
      <c r="N55" s="38" t="s">
        <v>40</v>
      </c>
      <c r="O55" s="38"/>
      <c r="P55" s="38" t="s">
        <v>41</v>
      </c>
    </row>
    <row r="56" spans="1:16" x14ac:dyDescent="0.2">
      <c r="A56" s="38" t="s">
        <v>15</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14</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13</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12</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11</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10</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9</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8</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7</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6</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5</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42</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43</v>
      </c>
      <c r="B70" s="40"/>
      <c r="C70" s="40"/>
      <c r="D70" s="40"/>
      <c r="E70" s="40"/>
      <c r="F70" s="40"/>
    </row>
    <row r="71" spans="1:16" x14ac:dyDescent="0.2">
      <c r="A71" s="41"/>
      <c r="B71" s="41" t="e">
        <f>#REF!</f>
        <v>#REF!</v>
      </c>
      <c r="C71" s="41" t="e">
        <f>#REF!</f>
        <v>#REF!</v>
      </c>
      <c r="D71" s="41" t="e">
        <f>#REF!</f>
        <v>#REF!</v>
      </c>
    </row>
    <row r="72" spans="1:16" x14ac:dyDescent="0.2">
      <c r="A72" s="41" t="s">
        <v>44</v>
      </c>
      <c r="B72" s="42" t="e">
        <f>#REF!</f>
        <v>#REF!</v>
      </c>
      <c r="C72" s="42" t="e">
        <f>#REF!</f>
        <v>#REF!</v>
      </c>
      <c r="D72" s="42" t="e">
        <f>#REF!</f>
        <v>#REF!</v>
      </c>
    </row>
    <row r="73" spans="1:16" x14ac:dyDescent="0.2">
      <c r="A73" s="41" t="s">
        <v>45</v>
      </c>
      <c r="B73" s="42" t="e">
        <f>#REF!</f>
        <v>#REF!</v>
      </c>
      <c r="C73" s="42" t="e">
        <f>#REF!</f>
        <v>#REF!</v>
      </c>
      <c r="D73" s="42" t="e">
        <f>#REF!</f>
        <v>#REF!</v>
      </c>
    </row>
    <row r="74" spans="1:16" x14ac:dyDescent="0.2">
      <c r="A74" s="41" t="s">
        <v>46</v>
      </c>
      <c r="B74" s="42" t="e">
        <f>#REF!</f>
        <v>#REF!</v>
      </c>
      <c r="C74" s="42" t="e">
        <f>#REF!</f>
        <v>#REF!</v>
      </c>
      <c r="D74" s="42" t="e">
        <f>#REF!</f>
        <v>#REF!</v>
      </c>
    </row>
  </sheetData>
  <sheetProtection algorithmName="SHA-512" hashValue="UJeEv3fOeeUUBxLfttsqY9K5XrwtTh5qe1G6gdeKZjYsvmv2RTK0VIPyKuS82y/Ek0cDqOLd4Zd0XsEKne/7+Q==" saltValue="qWecICZO285P02645BzE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77" customWidth="1"/>
    <col min="2" max="2" width="2.33203125" style="77" customWidth="1"/>
    <col min="3" max="16" width="2.6640625" style="77" customWidth="1"/>
    <col min="17" max="17" width="2.33203125" style="77" customWidth="1"/>
    <col min="18" max="95" width="1.6640625" style="77" customWidth="1"/>
    <col min="96" max="133" width="1.6640625" style="89" customWidth="1"/>
    <col min="134" max="143" width="1.6640625" style="77" customWidth="1"/>
    <col min="144" max="16384" width="0" style="77" hidden="1"/>
  </cols>
  <sheetData>
    <row r="1" spans="2:143" ht="22.5" customHeight="1" thickBot="1" x14ac:dyDescent="0.25">
      <c r="B1" s="7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575" t="s">
        <v>181</v>
      </c>
      <c r="DI1" s="576"/>
      <c r="DJ1" s="576"/>
      <c r="DK1" s="576"/>
      <c r="DL1" s="576"/>
      <c r="DM1" s="576"/>
      <c r="DN1" s="577"/>
      <c r="DO1" s="77"/>
      <c r="DP1" s="575" t="s">
        <v>182</v>
      </c>
      <c r="DQ1" s="576"/>
      <c r="DR1" s="576"/>
      <c r="DS1" s="576"/>
      <c r="DT1" s="576"/>
      <c r="DU1" s="576"/>
      <c r="DV1" s="576"/>
      <c r="DW1" s="576"/>
      <c r="DX1" s="576"/>
      <c r="DY1" s="576"/>
      <c r="DZ1" s="576"/>
      <c r="EA1" s="576"/>
      <c r="EB1" s="576"/>
      <c r="EC1" s="577"/>
      <c r="ED1" s="76"/>
      <c r="EE1" s="76"/>
      <c r="EF1" s="76"/>
      <c r="EG1" s="76"/>
      <c r="EH1" s="76"/>
      <c r="EI1" s="76"/>
      <c r="EJ1" s="76"/>
      <c r="EK1" s="76"/>
      <c r="EL1" s="76"/>
      <c r="EM1" s="76"/>
    </row>
    <row r="2" spans="2:143" ht="22.5" customHeight="1" x14ac:dyDescent="0.2">
      <c r="B2" s="78" t="s">
        <v>183</v>
      </c>
      <c r="R2" s="79"/>
      <c r="S2" s="79"/>
      <c r="T2" s="79"/>
      <c r="U2" s="79"/>
      <c r="V2" s="79"/>
      <c r="W2" s="79"/>
      <c r="X2" s="79"/>
      <c r="Y2" s="79"/>
      <c r="Z2" s="79"/>
      <c r="AA2" s="79"/>
      <c r="AB2" s="79"/>
      <c r="AC2" s="79"/>
      <c r="AE2" s="80"/>
      <c r="AF2" s="80"/>
      <c r="AG2" s="80"/>
      <c r="AH2" s="80"/>
      <c r="AI2" s="80"/>
      <c r="AJ2" s="79"/>
      <c r="AK2" s="79"/>
      <c r="AL2" s="79"/>
      <c r="AM2" s="79"/>
      <c r="AN2" s="79"/>
      <c r="AO2" s="79"/>
      <c r="AP2" s="79"/>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row>
    <row r="3" spans="2:143" ht="11.25" customHeight="1" x14ac:dyDescent="0.2">
      <c r="B3" s="578" t="s">
        <v>184</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185</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186</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0</v>
      </c>
      <c r="C4" s="579"/>
      <c r="D4" s="579"/>
      <c r="E4" s="579"/>
      <c r="F4" s="579"/>
      <c r="G4" s="579"/>
      <c r="H4" s="579"/>
      <c r="I4" s="579"/>
      <c r="J4" s="579"/>
      <c r="K4" s="579"/>
      <c r="L4" s="579"/>
      <c r="M4" s="579"/>
      <c r="N4" s="579"/>
      <c r="O4" s="579"/>
      <c r="P4" s="579"/>
      <c r="Q4" s="580"/>
      <c r="R4" s="578" t="s">
        <v>187</v>
      </c>
      <c r="S4" s="579"/>
      <c r="T4" s="579"/>
      <c r="U4" s="579"/>
      <c r="V4" s="579"/>
      <c r="W4" s="579"/>
      <c r="X4" s="579"/>
      <c r="Y4" s="580"/>
      <c r="Z4" s="578" t="s">
        <v>188</v>
      </c>
      <c r="AA4" s="579"/>
      <c r="AB4" s="579"/>
      <c r="AC4" s="580"/>
      <c r="AD4" s="578" t="s">
        <v>189</v>
      </c>
      <c r="AE4" s="579"/>
      <c r="AF4" s="579"/>
      <c r="AG4" s="579"/>
      <c r="AH4" s="579"/>
      <c r="AI4" s="579"/>
      <c r="AJ4" s="579"/>
      <c r="AK4" s="580"/>
      <c r="AL4" s="578" t="s">
        <v>188</v>
      </c>
      <c r="AM4" s="579"/>
      <c r="AN4" s="579"/>
      <c r="AO4" s="580"/>
      <c r="AP4" s="581" t="s">
        <v>190</v>
      </c>
      <c r="AQ4" s="581"/>
      <c r="AR4" s="581"/>
      <c r="AS4" s="581"/>
      <c r="AT4" s="581"/>
      <c r="AU4" s="581"/>
      <c r="AV4" s="581"/>
      <c r="AW4" s="581"/>
      <c r="AX4" s="581"/>
      <c r="AY4" s="581"/>
      <c r="AZ4" s="581"/>
      <c r="BA4" s="581"/>
      <c r="BB4" s="581"/>
      <c r="BC4" s="581"/>
      <c r="BD4" s="581"/>
      <c r="BE4" s="581"/>
      <c r="BF4" s="581"/>
      <c r="BG4" s="581" t="s">
        <v>191</v>
      </c>
      <c r="BH4" s="581"/>
      <c r="BI4" s="581"/>
      <c r="BJ4" s="581"/>
      <c r="BK4" s="581"/>
      <c r="BL4" s="581"/>
      <c r="BM4" s="581"/>
      <c r="BN4" s="581"/>
      <c r="BO4" s="581" t="s">
        <v>188</v>
      </c>
      <c r="BP4" s="581"/>
      <c r="BQ4" s="581"/>
      <c r="BR4" s="581"/>
      <c r="BS4" s="581" t="s">
        <v>192</v>
      </c>
      <c r="BT4" s="581"/>
      <c r="BU4" s="581"/>
      <c r="BV4" s="581"/>
      <c r="BW4" s="581"/>
      <c r="BX4" s="581"/>
      <c r="BY4" s="581"/>
      <c r="BZ4" s="581"/>
      <c r="CA4" s="581"/>
      <c r="CB4" s="581"/>
      <c r="CD4" s="578" t="s">
        <v>193</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194</v>
      </c>
      <c r="C5" s="583"/>
      <c r="D5" s="583"/>
      <c r="E5" s="583"/>
      <c r="F5" s="583"/>
      <c r="G5" s="583"/>
      <c r="H5" s="583"/>
      <c r="I5" s="583"/>
      <c r="J5" s="583"/>
      <c r="K5" s="583"/>
      <c r="L5" s="583"/>
      <c r="M5" s="583"/>
      <c r="N5" s="583"/>
      <c r="O5" s="583"/>
      <c r="P5" s="583"/>
      <c r="Q5" s="584"/>
      <c r="R5" s="585">
        <v>13192582</v>
      </c>
      <c r="S5" s="586"/>
      <c r="T5" s="586"/>
      <c r="U5" s="586"/>
      <c r="V5" s="586"/>
      <c r="W5" s="586"/>
      <c r="X5" s="586"/>
      <c r="Y5" s="587"/>
      <c r="Z5" s="588">
        <v>35.5</v>
      </c>
      <c r="AA5" s="588"/>
      <c r="AB5" s="588"/>
      <c r="AC5" s="588"/>
      <c r="AD5" s="589">
        <v>12192773</v>
      </c>
      <c r="AE5" s="589"/>
      <c r="AF5" s="589"/>
      <c r="AG5" s="589"/>
      <c r="AH5" s="589"/>
      <c r="AI5" s="589"/>
      <c r="AJ5" s="589"/>
      <c r="AK5" s="589"/>
      <c r="AL5" s="590">
        <v>70.2</v>
      </c>
      <c r="AM5" s="591"/>
      <c r="AN5" s="591"/>
      <c r="AO5" s="592"/>
      <c r="AP5" s="582" t="s">
        <v>195</v>
      </c>
      <c r="AQ5" s="583"/>
      <c r="AR5" s="583"/>
      <c r="AS5" s="583"/>
      <c r="AT5" s="583"/>
      <c r="AU5" s="583"/>
      <c r="AV5" s="583"/>
      <c r="AW5" s="583"/>
      <c r="AX5" s="583"/>
      <c r="AY5" s="583"/>
      <c r="AZ5" s="583"/>
      <c r="BA5" s="583"/>
      <c r="BB5" s="583"/>
      <c r="BC5" s="583"/>
      <c r="BD5" s="583"/>
      <c r="BE5" s="583"/>
      <c r="BF5" s="584"/>
      <c r="BG5" s="596">
        <v>12192773</v>
      </c>
      <c r="BH5" s="597"/>
      <c r="BI5" s="597"/>
      <c r="BJ5" s="597"/>
      <c r="BK5" s="597"/>
      <c r="BL5" s="597"/>
      <c r="BM5" s="597"/>
      <c r="BN5" s="598"/>
      <c r="BO5" s="599">
        <v>92.4</v>
      </c>
      <c r="BP5" s="599"/>
      <c r="BQ5" s="599"/>
      <c r="BR5" s="599"/>
      <c r="BS5" s="600">
        <v>16861</v>
      </c>
      <c r="BT5" s="600"/>
      <c r="BU5" s="600"/>
      <c r="BV5" s="600"/>
      <c r="BW5" s="600"/>
      <c r="BX5" s="600"/>
      <c r="BY5" s="600"/>
      <c r="BZ5" s="600"/>
      <c r="CA5" s="600"/>
      <c r="CB5" s="604"/>
      <c r="CD5" s="578" t="s">
        <v>190</v>
      </c>
      <c r="CE5" s="579"/>
      <c r="CF5" s="579"/>
      <c r="CG5" s="579"/>
      <c r="CH5" s="579"/>
      <c r="CI5" s="579"/>
      <c r="CJ5" s="579"/>
      <c r="CK5" s="579"/>
      <c r="CL5" s="579"/>
      <c r="CM5" s="579"/>
      <c r="CN5" s="579"/>
      <c r="CO5" s="579"/>
      <c r="CP5" s="579"/>
      <c r="CQ5" s="580"/>
      <c r="CR5" s="578" t="s">
        <v>196</v>
      </c>
      <c r="CS5" s="579"/>
      <c r="CT5" s="579"/>
      <c r="CU5" s="579"/>
      <c r="CV5" s="579"/>
      <c r="CW5" s="579"/>
      <c r="CX5" s="579"/>
      <c r="CY5" s="580"/>
      <c r="CZ5" s="578" t="s">
        <v>188</v>
      </c>
      <c r="DA5" s="579"/>
      <c r="DB5" s="579"/>
      <c r="DC5" s="580"/>
      <c r="DD5" s="578" t="s">
        <v>197</v>
      </c>
      <c r="DE5" s="579"/>
      <c r="DF5" s="579"/>
      <c r="DG5" s="579"/>
      <c r="DH5" s="579"/>
      <c r="DI5" s="579"/>
      <c r="DJ5" s="579"/>
      <c r="DK5" s="579"/>
      <c r="DL5" s="579"/>
      <c r="DM5" s="579"/>
      <c r="DN5" s="579"/>
      <c r="DO5" s="579"/>
      <c r="DP5" s="580"/>
      <c r="DQ5" s="578" t="s">
        <v>198</v>
      </c>
      <c r="DR5" s="579"/>
      <c r="DS5" s="579"/>
      <c r="DT5" s="579"/>
      <c r="DU5" s="579"/>
      <c r="DV5" s="579"/>
      <c r="DW5" s="579"/>
      <c r="DX5" s="579"/>
      <c r="DY5" s="579"/>
      <c r="DZ5" s="579"/>
      <c r="EA5" s="579"/>
      <c r="EB5" s="579"/>
      <c r="EC5" s="580"/>
    </row>
    <row r="6" spans="2:143" ht="11.25" customHeight="1" x14ac:dyDescent="0.2">
      <c r="B6" s="593" t="s">
        <v>199</v>
      </c>
      <c r="C6" s="594"/>
      <c r="D6" s="594"/>
      <c r="E6" s="594"/>
      <c r="F6" s="594"/>
      <c r="G6" s="594"/>
      <c r="H6" s="594"/>
      <c r="I6" s="594"/>
      <c r="J6" s="594"/>
      <c r="K6" s="594"/>
      <c r="L6" s="594"/>
      <c r="M6" s="594"/>
      <c r="N6" s="594"/>
      <c r="O6" s="594"/>
      <c r="P6" s="594"/>
      <c r="Q6" s="595"/>
      <c r="R6" s="596">
        <v>124509</v>
      </c>
      <c r="S6" s="597"/>
      <c r="T6" s="597"/>
      <c r="U6" s="597"/>
      <c r="V6" s="597"/>
      <c r="W6" s="597"/>
      <c r="X6" s="597"/>
      <c r="Y6" s="598"/>
      <c r="Z6" s="599">
        <v>0.3</v>
      </c>
      <c r="AA6" s="599"/>
      <c r="AB6" s="599"/>
      <c r="AC6" s="599"/>
      <c r="AD6" s="600">
        <v>124509</v>
      </c>
      <c r="AE6" s="600"/>
      <c r="AF6" s="600"/>
      <c r="AG6" s="600"/>
      <c r="AH6" s="600"/>
      <c r="AI6" s="600"/>
      <c r="AJ6" s="600"/>
      <c r="AK6" s="600"/>
      <c r="AL6" s="601">
        <v>0.7</v>
      </c>
      <c r="AM6" s="602"/>
      <c r="AN6" s="602"/>
      <c r="AO6" s="603"/>
      <c r="AP6" s="593" t="s">
        <v>200</v>
      </c>
      <c r="AQ6" s="594"/>
      <c r="AR6" s="594"/>
      <c r="AS6" s="594"/>
      <c r="AT6" s="594"/>
      <c r="AU6" s="594"/>
      <c r="AV6" s="594"/>
      <c r="AW6" s="594"/>
      <c r="AX6" s="594"/>
      <c r="AY6" s="594"/>
      <c r="AZ6" s="594"/>
      <c r="BA6" s="594"/>
      <c r="BB6" s="594"/>
      <c r="BC6" s="594"/>
      <c r="BD6" s="594"/>
      <c r="BE6" s="594"/>
      <c r="BF6" s="595"/>
      <c r="BG6" s="596">
        <v>12192773</v>
      </c>
      <c r="BH6" s="597"/>
      <c r="BI6" s="597"/>
      <c r="BJ6" s="597"/>
      <c r="BK6" s="597"/>
      <c r="BL6" s="597"/>
      <c r="BM6" s="597"/>
      <c r="BN6" s="598"/>
      <c r="BO6" s="599">
        <v>92.4</v>
      </c>
      <c r="BP6" s="599"/>
      <c r="BQ6" s="599"/>
      <c r="BR6" s="599"/>
      <c r="BS6" s="600">
        <v>16861</v>
      </c>
      <c r="BT6" s="600"/>
      <c r="BU6" s="600"/>
      <c r="BV6" s="600"/>
      <c r="BW6" s="600"/>
      <c r="BX6" s="600"/>
      <c r="BY6" s="600"/>
      <c r="BZ6" s="600"/>
      <c r="CA6" s="600"/>
      <c r="CB6" s="604"/>
      <c r="CD6" s="582" t="s">
        <v>201</v>
      </c>
      <c r="CE6" s="583"/>
      <c r="CF6" s="583"/>
      <c r="CG6" s="583"/>
      <c r="CH6" s="583"/>
      <c r="CI6" s="583"/>
      <c r="CJ6" s="583"/>
      <c r="CK6" s="583"/>
      <c r="CL6" s="583"/>
      <c r="CM6" s="583"/>
      <c r="CN6" s="583"/>
      <c r="CO6" s="583"/>
      <c r="CP6" s="583"/>
      <c r="CQ6" s="584"/>
      <c r="CR6" s="596">
        <v>306377</v>
      </c>
      <c r="CS6" s="597"/>
      <c r="CT6" s="597"/>
      <c r="CU6" s="597"/>
      <c r="CV6" s="597"/>
      <c r="CW6" s="597"/>
      <c r="CX6" s="597"/>
      <c r="CY6" s="598"/>
      <c r="CZ6" s="590">
        <v>0.9</v>
      </c>
      <c r="DA6" s="591"/>
      <c r="DB6" s="591"/>
      <c r="DC6" s="607"/>
      <c r="DD6" s="605" t="s">
        <v>202</v>
      </c>
      <c r="DE6" s="597"/>
      <c r="DF6" s="597"/>
      <c r="DG6" s="597"/>
      <c r="DH6" s="597"/>
      <c r="DI6" s="597"/>
      <c r="DJ6" s="597"/>
      <c r="DK6" s="597"/>
      <c r="DL6" s="597"/>
      <c r="DM6" s="597"/>
      <c r="DN6" s="597"/>
      <c r="DO6" s="597"/>
      <c r="DP6" s="598"/>
      <c r="DQ6" s="605">
        <v>306081</v>
      </c>
      <c r="DR6" s="597"/>
      <c r="DS6" s="597"/>
      <c r="DT6" s="597"/>
      <c r="DU6" s="597"/>
      <c r="DV6" s="597"/>
      <c r="DW6" s="597"/>
      <c r="DX6" s="597"/>
      <c r="DY6" s="597"/>
      <c r="DZ6" s="597"/>
      <c r="EA6" s="597"/>
      <c r="EB6" s="597"/>
      <c r="EC6" s="606"/>
    </row>
    <row r="7" spans="2:143" ht="11.25" customHeight="1" x14ac:dyDescent="0.2">
      <c r="B7" s="593" t="s">
        <v>203</v>
      </c>
      <c r="C7" s="594"/>
      <c r="D7" s="594"/>
      <c r="E7" s="594"/>
      <c r="F7" s="594"/>
      <c r="G7" s="594"/>
      <c r="H7" s="594"/>
      <c r="I7" s="594"/>
      <c r="J7" s="594"/>
      <c r="K7" s="594"/>
      <c r="L7" s="594"/>
      <c r="M7" s="594"/>
      <c r="N7" s="594"/>
      <c r="O7" s="594"/>
      <c r="P7" s="594"/>
      <c r="Q7" s="595"/>
      <c r="R7" s="596">
        <v>25492</v>
      </c>
      <c r="S7" s="597"/>
      <c r="T7" s="597"/>
      <c r="U7" s="597"/>
      <c r="V7" s="597"/>
      <c r="W7" s="597"/>
      <c r="X7" s="597"/>
      <c r="Y7" s="598"/>
      <c r="Z7" s="599">
        <v>0.1</v>
      </c>
      <c r="AA7" s="599"/>
      <c r="AB7" s="599"/>
      <c r="AC7" s="599"/>
      <c r="AD7" s="600">
        <v>25492</v>
      </c>
      <c r="AE7" s="600"/>
      <c r="AF7" s="600"/>
      <c r="AG7" s="600"/>
      <c r="AH7" s="600"/>
      <c r="AI7" s="600"/>
      <c r="AJ7" s="600"/>
      <c r="AK7" s="600"/>
      <c r="AL7" s="601">
        <v>0.1</v>
      </c>
      <c r="AM7" s="602"/>
      <c r="AN7" s="602"/>
      <c r="AO7" s="603"/>
      <c r="AP7" s="593" t="s">
        <v>204</v>
      </c>
      <c r="AQ7" s="594"/>
      <c r="AR7" s="594"/>
      <c r="AS7" s="594"/>
      <c r="AT7" s="594"/>
      <c r="AU7" s="594"/>
      <c r="AV7" s="594"/>
      <c r="AW7" s="594"/>
      <c r="AX7" s="594"/>
      <c r="AY7" s="594"/>
      <c r="AZ7" s="594"/>
      <c r="BA7" s="594"/>
      <c r="BB7" s="594"/>
      <c r="BC7" s="594"/>
      <c r="BD7" s="594"/>
      <c r="BE7" s="594"/>
      <c r="BF7" s="595"/>
      <c r="BG7" s="596">
        <v>7389235</v>
      </c>
      <c r="BH7" s="597"/>
      <c r="BI7" s="597"/>
      <c r="BJ7" s="597"/>
      <c r="BK7" s="597"/>
      <c r="BL7" s="597"/>
      <c r="BM7" s="597"/>
      <c r="BN7" s="598"/>
      <c r="BO7" s="599">
        <v>56</v>
      </c>
      <c r="BP7" s="599"/>
      <c r="BQ7" s="599"/>
      <c r="BR7" s="599"/>
      <c r="BS7" s="600">
        <v>16861</v>
      </c>
      <c r="BT7" s="600"/>
      <c r="BU7" s="600"/>
      <c r="BV7" s="600"/>
      <c r="BW7" s="600"/>
      <c r="BX7" s="600"/>
      <c r="BY7" s="600"/>
      <c r="BZ7" s="600"/>
      <c r="CA7" s="600"/>
      <c r="CB7" s="604"/>
      <c r="CD7" s="593" t="s">
        <v>205</v>
      </c>
      <c r="CE7" s="594"/>
      <c r="CF7" s="594"/>
      <c r="CG7" s="594"/>
      <c r="CH7" s="594"/>
      <c r="CI7" s="594"/>
      <c r="CJ7" s="594"/>
      <c r="CK7" s="594"/>
      <c r="CL7" s="594"/>
      <c r="CM7" s="594"/>
      <c r="CN7" s="594"/>
      <c r="CO7" s="594"/>
      <c r="CP7" s="594"/>
      <c r="CQ7" s="595"/>
      <c r="CR7" s="596">
        <v>3753577</v>
      </c>
      <c r="CS7" s="597"/>
      <c r="CT7" s="597"/>
      <c r="CU7" s="597"/>
      <c r="CV7" s="597"/>
      <c r="CW7" s="597"/>
      <c r="CX7" s="597"/>
      <c r="CY7" s="598"/>
      <c r="CZ7" s="599">
        <v>10.7</v>
      </c>
      <c r="DA7" s="599"/>
      <c r="DB7" s="599"/>
      <c r="DC7" s="599"/>
      <c r="DD7" s="605">
        <v>34877</v>
      </c>
      <c r="DE7" s="597"/>
      <c r="DF7" s="597"/>
      <c r="DG7" s="597"/>
      <c r="DH7" s="597"/>
      <c r="DI7" s="597"/>
      <c r="DJ7" s="597"/>
      <c r="DK7" s="597"/>
      <c r="DL7" s="597"/>
      <c r="DM7" s="597"/>
      <c r="DN7" s="597"/>
      <c r="DO7" s="597"/>
      <c r="DP7" s="598"/>
      <c r="DQ7" s="605">
        <v>3277204</v>
      </c>
      <c r="DR7" s="597"/>
      <c r="DS7" s="597"/>
      <c r="DT7" s="597"/>
      <c r="DU7" s="597"/>
      <c r="DV7" s="597"/>
      <c r="DW7" s="597"/>
      <c r="DX7" s="597"/>
      <c r="DY7" s="597"/>
      <c r="DZ7" s="597"/>
      <c r="EA7" s="597"/>
      <c r="EB7" s="597"/>
      <c r="EC7" s="606"/>
    </row>
    <row r="8" spans="2:143" ht="11.25" customHeight="1" x14ac:dyDescent="0.2">
      <c r="B8" s="593" t="s">
        <v>206</v>
      </c>
      <c r="C8" s="594"/>
      <c r="D8" s="594"/>
      <c r="E8" s="594"/>
      <c r="F8" s="594"/>
      <c r="G8" s="594"/>
      <c r="H8" s="594"/>
      <c r="I8" s="594"/>
      <c r="J8" s="594"/>
      <c r="K8" s="594"/>
      <c r="L8" s="594"/>
      <c r="M8" s="594"/>
      <c r="N8" s="594"/>
      <c r="O8" s="594"/>
      <c r="P8" s="594"/>
      <c r="Q8" s="595"/>
      <c r="R8" s="596">
        <v>135748</v>
      </c>
      <c r="S8" s="597"/>
      <c r="T8" s="597"/>
      <c r="U8" s="597"/>
      <c r="V8" s="597"/>
      <c r="W8" s="597"/>
      <c r="X8" s="597"/>
      <c r="Y8" s="598"/>
      <c r="Z8" s="599">
        <v>0.4</v>
      </c>
      <c r="AA8" s="599"/>
      <c r="AB8" s="599"/>
      <c r="AC8" s="599"/>
      <c r="AD8" s="600">
        <v>135748</v>
      </c>
      <c r="AE8" s="600"/>
      <c r="AF8" s="600"/>
      <c r="AG8" s="600"/>
      <c r="AH8" s="600"/>
      <c r="AI8" s="600"/>
      <c r="AJ8" s="600"/>
      <c r="AK8" s="600"/>
      <c r="AL8" s="601">
        <v>0.8</v>
      </c>
      <c r="AM8" s="602"/>
      <c r="AN8" s="602"/>
      <c r="AO8" s="603"/>
      <c r="AP8" s="593" t="s">
        <v>207</v>
      </c>
      <c r="AQ8" s="594"/>
      <c r="AR8" s="594"/>
      <c r="AS8" s="594"/>
      <c r="AT8" s="594"/>
      <c r="AU8" s="594"/>
      <c r="AV8" s="594"/>
      <c r="AW8" s="594"/>
      <c r="AX8" s="594"/>
      <c r="AY8" s="594"/>
      <c r="AZ8" s="594"/>
      <c r="BA8" s="594"/>
      <c r="BB8" s="594"/>
      <c r="BC8" s="594"/>
      <c r="BD8" s="594"/>
      <c r="BE8" s="594"/>
      <c r="BF8" s="595"/>
      <c r="BG8" s="596">
        <v>160536</v>
      </c>
      <c r="BH8" s="597"/>
      <c r="BI8" s="597"/>
      <c r="BJ8" s="597"/>
      <c r="BK8" s="597"/>
      <c r="BL8" s="597"/>
      <c r="BM8" s="597"/>
      <c r="BN8" s="598"/>
      <c r="BO8" s="599">
        <v>1.2</v>
      </c>
      <c r="BP8" s="599"/>
      <c r="BQ8" s="599"/>
      <c r="BR8" s="599"/>
      <c r="BS8" s="600" t="s">
        <v>208</v>
      </c>
      <c r="BT8" s="600"/>
      <c r="BU8" s="600"/>
      <c r="BV8" s="600"/>
      <c r="BW8" s="600"/>
      <c r="BX8" s="600"/>
      <c r="BY8" s="600"/>
      <c r="BZ8" s="600"/>
      <c r="CA8" s="600"/>
      <c r="CB8" s="604"/>
      <c r="CD8" s="593" t="s">
        <v>209</v>
      </c>
      <c r="CE8" s="594"/>
      <c r="CF8" s="594"/>
      <c r="CG8" s="594"/>
      <c r="CH8" s="594"/>
      <c r="CI8" s="594"/>
      <c r="CJ8" s="594"/>
      <c r="CK8" s="594"/>
      <c r="CL8" s="594"/>
      <c r="CM8" s="594"/>
      <c r="CN8" s="594"/>
      <c r="CO8" s="594"/>
      <c r="CP8" s="594"/>
      <c r="CQ8" s="595"/>
      <c r="CR8" s="596">
        <v>18000880</v>
      </c>
      <c r="CS8" s="597"/>
      <c r="CT8" s="597"/>
      <c r="CU8" s="597"/>
      <c r="CV8" s="597"/>
      <c r="CW8" s="597"/>
      <c r="CX8" s="597"/>
      <c r="CY8" s="598"/>
      <c r="CZ8" s="599">
        <v>51.5</v>
      </c>
      <c r="DA8" s="599"/>
      <c r="DB8" s="599"/>
      <c r="DC8" s="599"/>
      <c r="DD8" s="605">
        <v>54575</v>
      </c>
      <c r="DE8" s="597"/>
      <c r="DF8" s="597"/>
      <c r="DG8" s="597"/>
      <c r="DH8" s="597"/>
      <c r="DI8" s="597"/>
      <c r="DJ8" s="597"/>
      <c r="DK8" s="597"/>
      <c r="DL8" s="597"/>
      <c r="DM8" s="597"/>
      <c r="DN8" s="597"/>
      <c r="DO8" s="597"/>
      <c r="DP8" s="598"/>
      <c r="DQ8" s="605">
        <v>8326579</v>
      </c>
      <c r="DR8" s="597"/>
      <c r="DS8" s="597"/>
      <c r="DT8" s="597"/>
      <c r="DU8" s="597"/>
      <c r="DV8" s="597"/>
      <c r="DW8" s="597"/>
      <c r="DX8" s="597"/>
      <c r="DY8" s="597"/>
      <c r="DZ8" s="597"/>
      <c r="EA8" s="597"/>
      <c r="EB8" s="597"/>
      <c r="EC8" s="606"/>
    </row>
    <row r="9" spans="2:143" ht="11.25" customHeight="1" x14ac:dyDescent="0.2">
      <c r="B9" s="593" t="s">
        <v>210</v>
      </c>
      <c r="C9" s="594"/>
      <c r="D9" s="594"/>
      <c r="E9" s="594"/>
      <c r="F9" s="594"/>
      <c r="G9" s="594"/>
      <c r="H9" s="594"/>
      <c r="I9" s="594"/>
      <c r="J9" s="594"/>
      <c r="K9" s="594"/>
      <c r="L9" s="594"/>
      <c r="M9" s="594"/>
      <c r="N9" s="594"/>
      <c r="O9" s="594"/>
      <c r="P9" s="594"/>
      <c r="Q9" s="595"/>
      <c r="R9" s="596">
        <v>104339</v>
      </c>
      <c r="S9" s="597"/>
      <c r="T9" s="597"/>
      <c r="U9" s="597"/>
      <c r="V9" s="597"/>
      <c r="W9" s="597"/>
      <c r="X9" s="597"/>
      <c r="Y9" s="598"/>
      <c r="Z9" s="599">
        <v>0.3</v>
      </c>
      <c r="AA9" s="599"/>
      <c r="AB9" s="599"/>
      <c r="AC9" s="599"/>
      <c r="AD9" s="600">
        <v>104339</v>
      </c>
      <c r="AE9" s="600"/>
      <c r="AF9" s="600"/>
      <c r="AG9" s="600"/>
      <c r="AH9" s="600"/>
      <c r="AI9" s="600"/>
      <c r="AJ9" s="600"/>
      <c r="AK9" s="600"/>
      <c r="AL9" s="601">
        <v>0.6</v>
      </c>
      <c r="AM9" s="602"/>
      <c r="AN9" s="602"/>
      <c r="AO9" s="603"/>
      <c r="AP9" s="593" t="s">
        <v>211</v>
      </c>
      <c r="AQ9" s="594"/>
      <c r="AR9" s="594"/>
      <c r="AS9" s="594"/>
      <c r="AT9" s="594"/>
      <c r="AU9" s="594"/>
      <c r="AV9" s="594"/>
      <c r="AW9" s="594"/>
      <c r="AX9" s="594"/>
      <c r="AY9" s="594"/>
      <c r="AZ9" s="594"/>
      <c r="BA9" s="594"/>
      <c r="BB9" s="594"/>
      <c r="BC9" s="594"/>
      <c r="BD9" s="594"/>
      <c r="BE9" s="594"/>
      <c r="BF9" s="595"/>
      <c r="BG9" s="596">
        <v>6926849</v>
      </c>
      <c r="BH9" s="597"/>
      <c r="BI9" s="597"/>
      <c r="BJ9" s="597"/>
      <c r="BK9" s="597"/>
      <c r="BL9" s="597"/>
      <c r="BM9" s="597"/>
      <c r="BN9" s="598"/>
      <c r="BO9" s="599">
        <v>52.5</v>
      </c>
      <c r="BP9" s="599"/>
      <c r="BQ9" s="599"/>
      <c r="BR9" s="599"/>
      <c r="BS9" s="600" t="s">
        <v>208</v>
      </c>
      <c r="BT9" s="600"/>
      <c r="BU9" s="600"/>
      <c r="BV9" s="600"/>
      <c r="BW9" s="600"/>
      <c r="BX9" s="600"/>
      <c r="BY9" s="600"/>
      <c r="BZ9" s="600"/>
      <c r="CA9" s="600"/>
      <c r="CB9" s="604"/>
      <c r="CD9" s="593" t="s">
        <v>212</v>
      </c>
      <c r="CE9" s="594"/>
      <c r="CF9" s="594"/>
      <c r="CG9" s="594"/>
      <c r="CH9" s="594"/>
      <c r="CI9" s="594"/>
      <c r="CJ9" s="594"/>
      <c r="CK9" s="594"/>
      <c r="CL9" s="594"/>
      <c r="CM9" s="594"/>
      <c r="CN9" s="594"/>
      <c r="CO9" s="594"/>
      <c r="CP9" s="594"/>
      <c r="CQ9" s="595"/>
      <c r="CR9" s="596">
        <v>2637259</v>
      </c>
      <c r="CS9" s="597"/>
      <c r="CT9" s="597"/>
      <c r="CU9" s="597"/>
      <c r="CV9" s="597"/>
      <c r="CW9" s="597"/>
      <c r="CX9" s="597"/>
      <c r="CY9" s="598"/>
      <c r="CZ9" s="599">
        <v>7.5</v>
      </c>
      <c r="DA9" s="599"/>
      <c r="DB9" s="599"/>
      <c r="DC9" s="599"/>
      <c r="DD9" s="605">
        <v>6626</v>
      </c>
      <c r="DE9" s="597"/>
      <c r="DF9" s="597"/>
      <c r="DG9" s="597"/>
      <c r="DH9" s="597"/>
      <c r="DI9" s="597"/>
      <c r="DJ9" s="597"/>
      <c r="DK9" s="597"/>
      <c r="DL9" s="597"/>
      <c r="DM9" s="597"/>
      <c r="DN9" s="597"/>
      <c r="DO9" s="597"/>
      <c r="DP9" s="598"/>
      <c r="DQ9" s="605">
        <v>1407176</v>
      </c>
      <c r="DR9" s="597"/>
      <c r="DS9" s="597"/>
      <c r="DT9" s="597"/>
      <c r="DU9" s="597"/>
      <c r="DV9" s="597"/>
      <c r="DW9" s="597"/>
      <c r="DX9" s="597"/>
      <c r="DY9" s="597"/>
      <c r="DZ9" s="597"/>
      <c r="EA9" s="597"/>
      <c r="EB9" s="597"/>
      <c r="EC9" s="606"/>
    </row>
    <row r="10" spans="2:143" ht="11.25" customHeight="1" x14ac:dyDescent="0.2">
      <c r="B10" s="593" t="s">
        <v>213</v>
      </c>
      <c r="C10" s="594"/>
      <c r="D10" s="594"/>
      <c r="E10" s="594"/>
      <c r="F10" s="594"/>
      <c r="G10" s="594"/>
      <c r="H10" s="594"/>
      <c r="I10" s="594"/>
      <c r="J10" s="594"/>
      <c r="K10" s="594"/>
      <c r="L10" s="594"/>
      <c r="M10" s="594"/>
      <c r="N10" s="594"/>
      <c r="O10" s="594"/>
      <c r="P10" s="594"/>
      <c r="Q10" s="595"/>
      <c r="R10" s="596" t="s">
        <v>208</v>
      </c>
      <c r="S10" s="597"/>
      <c r="T10" s="597"/>
      <c r="U10" s="597"/>
      <c r="V10" s="597"/>
      <c r="W10" s="597"/>
      <c r="X10" s="597"/>
      <c r="Y10" s="598"/>
      <c r="Z10" s="599" t="s">
        <v>202</v>
      </c>
      <c r="AA10" s="599"/>
      <c r="AB10" s="599"/>
      <c r="AC10" s="599"/>
      <c r="AD10" s="600" t="s">
        <v>208</v>
      </c>
      <c r="AE10" s="600"/>
      <c r="AF10" s="600"/>
      <c r="AG10" s="600"/>
      <c r="AH10" s="600"/>
      <c r="AI10" s="600"/>
      <c r="AJ10" s="600"/>
      <c r="AK10" s="600"/>
      <c r="AL10" s="601" t="s">
        <v>202</v>
      </c>
      <c r="AM10" s="602"/>
      <c r="AN10" s="602"/>
      <c r="AO10" s="603"/>
      <c r="AP10" s="593" t="s">
        <v>214</v>
      </c>
      <c r="AQ10" s="594"/>
      <c r="AR10" s="594"/>
      <c r="AS10" s="594"/>
      <c r="AT10" s="594"/>
      <c r="AU10" s="594"/>
      <c r="AV10" s="594"/>
      <c r="AW10" s="594"/>
      <c r="AX10" s="594"/>
      <c r="AY10" s="594"/>
      <c r="AZ10" s="594"/>
      <c r="BA10" s="594"/>
      <c r="BB10" s="594"/>
      <c r="BC10" s="594"/>
      <c r="BD10" s="594"/>
      <c r="BE10" s="594"/>
      <c r="BF10" s="595"/>
      <c r="BG10" s="596">
        <v>154368</v>
      </c>
      <c r="BH10" s="597"/>
      <c r="BI10" s="597"/>
      <c r="BJ10" s="597"/>
      <c r="BK10" s="597"/>
      <c r="BL10" s="597"/>
      <c r="BM10" s="597"/>
      <c r="BN10" s="598"/>
      <c r="BO10" s="599">
        <v>1.2</v>
      </c>
      <c r="BP10" s="599"/>
      <c r="BQ10" s="599"/>
      <c r="BR10" s="599"/>
      <c r="BS10" s="600" t="s">
        <v>202</v>
      </c>
      <c r="BT10" s="600"/>
      <c r="BU10" s="600"/>
      <c r="BV10" s="600"/>
      <c r="BW10" s="600"/>
      <c r="BX10" s="600"/>
      <c r="BY10" s="600"/>
      <c r="BZ10" s="600"/>
      <c r="CA10" s="600"/>
      <c r="CB10" s="604"/>
      <c r="CD10" s="593" t="s">
        <v>215</v>
      </c>
      <c r="CE10" s="594"/>
      <c r="CF10" s="594"/>
      <c r="CG10" s="594"/>
      <c r="CH10" s="594"/>
      <c r="CI10" s="594"/>
      <c r="CJ10" s="594"/>
      <c r="CK10" s="594"/>
      <c r="CL10" s="594"/>
      <c r="CM10" s="594"/>
      <c r="CN10" s="594"/>
      <c r="CO10" s="594"/>
      <c r="CP10" s="594"/>
      <c r="CQ10" s="595"/>
      <c r="CR10" s="596">
        <v>77854</v>
      </c>
      <c r="CS10" s="597"/>
      <c r="CT10" s="597"/>
      <c r="CU10" s="597"/>
      <c r="CV10" s="597"/>
      <c r="CW10" s="597"/>
      <c r="CX10" s="597"/>
      <c r="CY10" s="598"/>
      <c r="CZ10" s="599">
        <v>0.2</v>
      </c>
      <c r="DA10" s="599"/>
      <c r="DB10" s="599"/>
      <c r="DC10" s="599"/>
      <c r="DD10" s="605" t="s">
        <v>202</v>
      </c>
      <c r="DE10" s="597"/>
      <c r="DF10" s="597"/>
      <c r="DG10" s="597"/>
      <c r="DH10" s="597"/>
      <c r="DI10" s="597"/>
      <c r="DJ10" s="597"/>
      <c r="DK10" s="597"/>
      <c r="DL10" s="597"/>
      <c r="DM10" s="597"/>
      <c r="DN10" s="597"/>
      <c r="DO10" s="597"/>
      <c r="DP10" s="598"/>
      <c r="DQ10" s="605">
        <v>65684</v>
      </c>
      <c r="DR10" s="597"/>
      <c r="DS10" s="597"/>
      <c r="DT10" s="597"/>
      <c r="DU10" s="597"/>
      <c r="DV10" s="597"/>
      <c r="DW10" s="597"/>
      <c r="DX10" s="597"/>
      <c r="DY10" s="597"/>
      <c r="DZ10" s="597"/>
      <c r="EA10" s="597"/>
      <c r="EB10" s="597"/>
      <c r="EC10" s="606"/>
    </row>
    <row r="11" spans="2:143" ht="11.25" customHeight="1" x14ac:dyDescent="0.2">
      <c r="B11" s="593" t="s">
        <v>216</v>
      </c>
      <c r="C11" s="594"/>
      <c r="D11" s="594"/>
      <c r="E11" s="594"/>
      <c r="F11" s="594"/>
      <c r="G11" s="594"/>
      <c r="H11" s="594"/>
      <c r="I11" s="594"/>
      <c r="J11" s="594"/>
      <c r="K11" s="594"/>
      <c r="L11" s="594"/>
      <c r="M11" s="594"/>
      <c r="N11" s="594"/>
      <c r="O11" s="594"/>
      <c r="P11" s="594"/>
      <c r="Q11" s="595"/>
      <c r="R11" s="596">
        <v>1894077</v>
      </c>
      <c r="S11" s="597"/>
      <c r="T11" s="597"/>
      <c r="U11" s="597"/>
      <c r="V11" s="597"/>
      <c r="W11" s="597"/>
      <c r="X11" s="597"/>
      <c r="Y11" s="598"/>
      <c r="Z11" s="601">
        <v>5.0999999999999996</v>
      </c>
      <c r="AA11" s="602"/>
      <c r="AB11" s="602"/>
      <c r="AC11" s="608"/>
      <c r="AD11" s="605">
        <v>1894077</v>
      </c>
      <c r="AE11" s="597"/>
      <c r="AF11" s="597"/>
      <c r="AG11" s="597"/>
      <c r="AH11" s="597"/>
      <c r="AI11" s="597"/>
      <c r="AJ11" s="597"/>
      <c r="AK11" s="598"/>
      <c r="AL11" s="601">
        <v>10.9</v>
      </c>
      <c r="AM11" s="602"/>
      <c r="AN11" s="602"/>
      <c r="AO11" s="603"/>
      <c r="AP11" s="593" t="s">
        <v>217</v>
      </c>
      <c r="AQ11" s="594"/>
      <c r="AR11" s="594"/>
      <c r="AS11" s="594"/>
      <c r="AT11" s="594"/>
      <c r="AU11" s="594"/>
      <c r="AV11" s="594"/>
      <c r="AW11" s="594"/>
      <c r="AX11" s="594"/>
      <c r="AY11" s="594"/>
      <c r="AZ11" s="594"/>
      <c r="BA11" s="594"/>
      <c r="BB11" s="594"/>
      <c r="BC11" s="594"/>
      <c r="BD11" s="594"/>
      <c r="BE11" s="594"/>
      <c r="BF11" s="595"/>
      <c r="BG11" s="596">
        <v>147482</v>
      </c>
      <c r="BH11" s="597"/>
      <c r="BI11" s="597"/>
      <c r="BJ11" s="597"/>
      <c r="BK11" s="597"/>
      <c r="BL11" s="597"/>
      <c r="BM11" s="597"/>
      <c r="BN11" s="598"/>
      <c r="BO11" s="599">
        <v>1.1000000000000001</v>
      </c>
      <c r="BP11" s="599"/>
      <c r="BQ11" s="599"/>
      <c r="BR11" s="599"/>
      <c r="BS11" s="600">
        <v>16861</v>
      </c>
      <c r="BT11" s="600"/>
      <c r="BU11" s="600"/>
      <c r="BV11" s="600"/>
      <c r="BW11" s="600"/>
      <c r="BX11" s="600"/>
      <c r="BY11" s="600"/>
      <c r="BZ11" s="600"/>
      <c r="CA11" s="600"/>
      <c r="CB11" s="604"/>
      <c r="CD11" s="593" t="s">
        <v>218</v>
      </c>
      <c r="CE11" s="594"/>
      <c r="CF11" s="594"/>
      <c r="CG11" s="594"/>
      <c r="CH11" s="594"/>
      <c r="CI11" s="594"/>
      <c r="CJ11" s="594"/>
      <c r="CK11" s="594"/>
      <c r="CL11" s="594"/>
      <c r="CM11" s="594"/>
      <c r="CN11" s="594"/>
      <c r="CO11" s="594"/>
      <c r="CP11" s="594"/>
      <c r="CQ11" s="595"/>
      <c r="CR11" s="596">
        <v>48884</v>
      </c>
      <c r="CS11" s="597"/>
      <c r="CT11" s="597"/>
      <c r="CU11" s="597"/>
      <c r="CV11" s="597"/>
      <c r="CW11" s="597"/>
      <c r="CX11" s="597"/>
      <c r="CY11" s="598"/>
      <c r="CZ11" s="599">
        <v>0.1</v>
      </c>
      <c r="DA11" s="599"/>
      <c r="DB11" s="599"/>
      <c r="DC11" s="599"/>
      <c r="DD11" s="605">
        <v>17465</v>
      </c>
      <c r="DE11" s="597"/>
      <c r="DF11" s="597"/>
      <c r="DG11" s="597"/>
      <c r="DH11" s="597"/>
      <c r="DI11" s="597"/>
      <c r="DJ11" s="597"/>
      <c r="DK11" s="597"/>
      <c r="DL11" s="597"/>
      <c r="DM11" s="597"/>
      <c r="DN11" s="597"/>
      <c r="DO11" s="597"/>
      <c r="DP11" s="598"/>
      <c r="DQ11" s="605">
        <v>32014</v>
      </c>
      <c r="DR11" s="597"/>
      <c r="DS11" s="597"/>
      <c r="DT11" s="597"/>
      <c r="DU11" s="597"/>
      <c r="DV11" s="597"/>
      <c r="DW11" s="597"/>
      <c r="DX11" s="597"/>
      <c r="DY11" s="597"/>
      <c r="DZ11" s="597"/>
      <c r="EA11" s="597"/>
      <c r="EB11" s="597"/>
      <c r="EC11" s="606"/>
    </row>
    <row r="12" spans="2:143" ht="11.25" customHeight="1" x14ac:dyDescent="0.2">
      <c r="B12" s="593" t="s">
        <v>219</v>
      </c>
      <c r="C12" s="594"/>
      <c r="D12" s="594"/>
      <c r="E12" s="594"/>
      <c r="F12" s="594"/>
      <c r="G12" s="594"/>
      <c r="H12" s="594"/>
      <c r="I12" s="594"/>
      <c r="J12" s="594"/>
      <c r="K12" s="594"/>
      <c r="L12" s="594"/>
      <c r="M12" s="594"/>
      <c r="N12" s="594"/>
      <c r="O12" s="594"/>
      <c r="P12" s="594"/>
      <c r="Q12" s="595"/>
      <c r="R12" s="596" t="s">
        <v>202</v>
      </c>
      <c r="S12" s="597"/>
      <c r="T12" s="597"/>
      <c r="U12" s="597"/>
      <c r="V12" s="597"/>
      <c r="W12" s="597"/>
      <c r="X12" s="597"/>
      <c r="Y12" s="598"/>
      <c r="Z12" s="599" t="s">
        <v>208</v>
      </c>
      <c r="AA12" s="599"/>
      <c r="AB12" s="599"/>
      <c r="AC12" s="599"/>
      <c r="AD12" s="600" t="s">
        <v>202</v>
      </c>
      <c r="AE12" s="600"/>
      <c r="AF12" s="600"/>
      <c r="AG12" s="600"/>
      <c r="AH12" s="600"/>
      <c r="AI12" s="600"/>
      <c r="AJ12" s="600"/>
      <c r="AK12" s="600"/>
      <c r="AL12" s="601" t="s">
        <v>208</v>
      </c>
      <c r="AM12" s="602"/>
      <c r="AN12" s="602"/>
      <c r="AO12" s="603"/>
      <c r="AP12" s="593" t="s">
        <v>220</v>
      </c>
      <c r="AQ12" s="594"/>
      <c r="AR12" s="594"/>
      <c r="AS12" s="594"/>
      <c r="AT12" s="594"/>
      <c r="AU12" s="594"/>
      <c r="AV12" s="594"/>
      <c r="AW12" s="594"/>
      <c r="AX12" s="594"/>
      <c r="AY12" s="594"/>
      <c r="AZ12" s="594"/>
      <c r="BA12" s="594"/>
      <c r="BB12" s="594"/>
      <c r="BC12" s="594"/>
      <c r="BD12" s="594"/>
      <c r="BE12" s="594"/>
      <c r="BF12" s="595"/>
      <c r="BG12" s="596">
        <v>4362000</v>
      </c>
      <c r="BH12" s="597"/>
      <c r="BI12" s="597"/>
      <c r="BJ12" s="597"/>
      <c r="BK12" s="597"/>
      <c r="BL12" s="597"/>
      <c r="BM12" s="597"/>
      <c r="BN12" s="598"/>
      <c r="BO12" s="599">
        <v>33.1</v>
      </c>
      <c r="BP12" s="599"/>
      <c r="BQ12" s="599"/>
      <c r="BR12" s="599"/>
      <c r="BS12" s="600" t="s">
        <v>208</v>
      </c>
      <c r="BT12" s="600"/>
      <c r="BU12" s="600"/>
      <c r="BV12" s="600"/>
      <c r="BW12" s="600"/>
      <c r="BX12" s="600"/>
      <c r="BY12" s="600"/>
      <c r="BZ12" s="600"/>
      <c r="CA12" s="600"/>
      <c r="CB12" s="604"/>
      <c r="CD12" s="593" t="s">
        <v>221</v>
      </c>
      <c r="CE12" s="594"/>
      <c r="CF12" s="594"/>
      <c r="CG12" s="594"/>
      <c r="CH12" s="594"/>
      <c r="CI12" s="594"/>
      <c r="CJ12" s="594"/>
      <c r="CK12" s="594"/>
      <c r="CL12" s="594"/>
      <c r="CM12" s="594"/>
      <c r="CN12" s="594"/>
      <c r="CO12" s="594"/>
      <c r="CP12" s="594"/>
      <c r="CQ12" s="595"/>
      <c r="CR12" s="596">
        <v>230344</v>
      </c>
      <c r="CS12" s="597"/>
      <c r="CT12" s="597"/>
      <c r="CU12" s="597"/>
      <c r="CV12" s="597"/>
      <c r="CW12" s="597"/>
      <c r="CX12" s="597"/>
      <c r="CY12" s="598"/>
      <c r="CZ12" s="599">
        <v>0.7</v>
      </c>
      <c r="DA12" s="599"/>
      <c r="DB12" s="599"/>
      <c r="DC12" s="599"/>
      <c r="DD12" s="605" t="s">
        <v>208</v>
      </c>
      <c r="DE12" s="597"/>
      <c r="DF12" s="597"/>
      <c r="DG12" s="597"/>
      <c r="DH12" s="597"/>
      <c r="DI12" s="597"/>
      <c r="DJ12" s="597"/>
      <c r="DK12" s="597"/>
      <c r="DL12" s="597"/>
      <c r="DM12" s="597"/>
      <c r="DN12" s="597"/>
      <c r="DO12" s="597"/>
      <c r="DP12" s="598"/>
      <c r="DQ12" s="605">
        <v>168766</v>
      </c>
      <c r="DR12" s="597"/>
      <c r="DS12" s="597"/>
      <c r="DT12" s="597"/>
      <c r="DU12" s="597"/>
      <c r="DV12" s="597"/>
      <c r="DW12" s="597"/>
      <c r="DX12" s="597"/>
      <c r="DY12" s="597"/>
      <c r="DZ12" s="597"/>
      <c r="EA12" s="597"/>
      <c r="EB12" s="597"/>
      <c r="EC12" s="606"/>
    </row>
    <row r="13" spans="2:143" ht="11.25" customHeight="1" x14ac:dyDescent="0.2">
      <c r="B13" s="593" t="s">
        <v>222</v>
      </c>
      <c r="C13" s="594"/>
      <c r="D13" s="594"/>
      <c r="E13" s="594"/>
      <c r="F13" s="594"/>
      <c r="G13" s="594"/>
      <c r="H13" s="594"/>
      <c r="I13" s="594"/>
      <c r="J13" s="594"/>
      <c r="K13" s="594"/>
      <c r="L13" s="594"/>
      <c r="M13" s="594"/>
      <c r="N13" s="594"/>
      <c r="O13" s="594"/>
      <c r="P13" s="594"/>
      <c r="Q13" s="595"/>
      <c r="R13" s="596" t="s">
        <v>208</v>
      </c>
      <c r="S13" s="597"/>
      <c r="T13" s="597"/>
      <c r="U13" s="597"/>
      <c r="V13" s="597"/>
      <c r="W13" s="597"/>
      <c r="X13" s="597"/>
      <c r="Y13" s="598"/>
      <c r="Z13" s="599" t="s">
        <v>208</v>
      </c>
      <c r="AA13" s="599"/>
      <c r="AB13" s="599"/>
      <c r="AC13" s="599"/>
      <c r="AD13" s="600" t="s">
        <v>105</v>
      </c>
      <c r="AE13" s="600"/>
      <c r="AF13" s="600"/>
      <c r="AG13" s="600"/>
      <c r="AH13" s="600"/>
      <c r="AI13" s="600"/>
      <c r="AJ13" s="600"/>
      <c r="AK13" s="600"/>
      <c r="AL13" s="601" t="s">
        <v>208</v>
      </c>
      <c r="AM13" s="602"/>
      <c r="AN13" s="602"/>
      <c r="AO13" s="603"/>
      <c r="AP13" s="593" t="s">
        <v>223</v>
      </c>
      <c r="AQ13" s="594"/>
      <c r="AR13" s="594"/>
      <c r="AS13" s="594"/>
      <c r="AT13" s="594"/>
      <c r="AU13" s="594"/>
      <c r="AV13" s="594"/>
      <c r="AW13" s="594"/>
      <c r="AX13" s="594"/>
      <c r="AY13" s="594"/>
      <c r="AZ13" s="594"/>
      <c r="BA13" s="594"/>
      <c r="BB13" s="594"/>
      <c r="BC13" s="594"/>
      <c r="BD13" s="594"/>
      <c r="BE13" s="594"/>
      <c r="BF13" s="595"/>
      <c r="BG13" s="596">
        <v>4303532</v>
      </c>
      <c r="BH13" s="597"/>
      <c r="BI13" s="597"/>
      <c r="BJ13" s="597"/>
      <c r="BK13" s="597"/>
      <c r="BL13" s="597"/>
      <c r="BM13" s="597"/>
      <c r="BN13" s="598"/>
      <c r="BO13" s="599">
        <v>32.6</v>
      </c>
      <c r="BP13" s="599"/>
      <c r="BQ13" s="599"/>
      <c r="BR13" s="599"/>
      <c r="BS13" s="600" t="s">
        <v>202</v>
      </c>
      <c r="BT13" s="600"/>
      <c r="BU13" s="600"/>
      <c r="BV13" s="600"/>
      <c r="BW13" s="600"/>
      <c r="BX13" s="600"/>
      <c r="BY13" s="600"/>
      <c r="BZ13" s="600"/>
      <c r="CA13" s="600"/>
      <c r="CB13" s="604"/>
      <c r="CD13" s="593" t="s">
        <v>224</v>
      </c>
      <c r="CE13" s="594"/>
      <c r="CF13" s="594"/>
      <c r="CG13" s="594"/>
      <c r="CH13" s="594"/>
      <c r="CI13" s="594"/>
      <c r="CJ13" s="594"/>
      <c r="CK13" s="594"/>
      <c r="CL13" s="594"/>
      <c r="CM13" s="594"/>
      <c r="CN13" s="594"/>
      <c r="CO13" s="594"/>
      <c r="CP13" s="594"/>
      <c r="CQ13" s="595"/>
      <c r="CR13" s="596">
        <v>2521669</v>
      </c>
      <c r="CS13" s="597"/>
      <c r="CT13" s="597"/>
      <c r="CU13" s="597"/>
      <c r="CV13" s="597"/>
      <c r="CW13" s="597"/>
      <c r="CX13" s="597"/>
      <c r="CY13" s="598"/>
      <c r="CZ13" s="599">
        <v>7.2</v>
      </c>
      <c r="DA13" s="599"/>
      <c r="DB13" s="599"/>
      <c r="DC13" s="599"/>
      <c r="DD13" s="605">
        <v>640736</v>
      </c>
      <c r="DE13" s="597"/>
      <c r="DF13" s="597"/>
      <c r="DG13" s="597"/>
      <c r="DH13" s="597"/>
      <c r="DI13" s="597"/>
      <c r="DJ13" s="597"/>
      <c r="DK13" s="597"/>
      <c r="DL13" s="597"/>
      <c r="DM13" s="597"/>
      <c r="DN13" s="597"/>
      <c r="DO13" s="597"/>
      <c r="DP13" s="598"/>
      <c r="DQ13" s="605">
        <v>1921773</v>
      </c>
      <c r="DR13" s="597"/>
      <c r="DS13" s="597"/>
      <c r="DT13" s="597"/>
      <c r="DU13" s="597"/>
      <c r="DV13" s="597"/>
      <c r="DW13" s="597"/>
      <c r="DX13" s="597"/>
      <c r="DY13" s="597"/>
      <c r="DZ13" s="597"/>
      <c r="EA13" s="597"/>
      <c r="EB13" s="597"/>
      <c r="EC13" s="606"/>
    </row>
    <row r="14" spans="2:143" ht="11.25" customHeight="1" x14ac:dyDescent="0.2">
      <c r="B14" s="593" t="s">
        <v>225</v>
      </c>
      <c r="C14" s="594"/>
      <c r="D14" s="594"/>
      <c r="E14" s="594"/>
      <c r="F14" s="594"/>
      <c r="G14" s="594"/>
      <c r="H14" s="594"/>
      <c r="I14" s="594"/>
      <c r="J14" s="594"/>
      <c r="K14" s="594"/>
      <c r="L14" s="594"/>
      <c r="M14" s="594"/>
      <c r="N14" s="594"/>
      <c r="O14" s="594"/>
      <c r="P14" s="594"/>
      <c r="Q14" s="595"/>
      <c r="R14" s="596">
        <v>6</v>
      </c>
      <c r="S14" s="597"/>
      <c r="T14" s="597"/>
      <c r="U14" s="597"/>
      <c r="V14" s="597"/>
      <c r="W14" s="597"/>
      <c r="X14" s="597"/>
      <c r="Y14" s="598"/>
      <c r="Z14" s="599">
        <v>0</v>
      </c>
      <c r="AA14" s="599"/>
      <c r="AB14" s="599"/>
      <c r="AC14" s="599"/>
      <c r="AD14" s="600">
        <v>6</v>
      </c>
      <c r="AE14" s="600"/>
      <c r="AF14" s="600"/>
      <c r="AG14" s="600"/>
      <c r="AH14" s="600"/>
      <c r="AI14" s="600"/>
      <c r="AJ14" s="600"/>
      <c r="AK14" s="600"/>
      <c r="AL14" s="601">
        <v>0</v>
      </c>
      <c r="AM14" s="602"/>
      <c r="AN14" s="602"/>
      <c r="AO14" s="603"/>
      <c r="AP14" s="593" t="s">
        <v>226</v>
      </c>
      <c r="AQ14" s="594"/>
      <c r="AR14" s="594"/>
      <c r="AS14" s="594"/>
      <c r="AT14" s="594"/>
      <c r="AU14" s="594"/>
      <c r="AV14" s="594"/>
      <c r="AW14" s="594"/>
      <c r="AX14" s="594"/>
      <c r="AY14" s="594"/>
      <c r="AZ14" s="594"/>
      <c r="BA14" s="594"/>
      <c r="BB14" s="594"/>
      <c r="BC14" s="594"/>
      <c r="BD14" s="594"/>
      <c r="BE14" s="594"/>
      <c r="BF14" s="595"/>
      <c r="BG14" s="596">
        <v>51969</v>
      </c>
      <c r="BH14" s="597"/>
      <c r="BI14" s="597"/>
      <c r="BJ14" s="597"/>
      <c r="BK14" s="597"/>
      <c r="BL14" s="597"/>
      <c r="BM14" s="597"/>
      <c r="BN14" s="598"/>
      <c r="BO14" s="599">
        <v>0.4</v>
      </c>
      <c r="BP14" s="599"/>
      <c r="BQ14" s="599"/>
      <c r="BR14" s="599"/>
      <c r="BS14" s="600" t="s">
        <v>208</v>
      </c>
      <c r="BT14" s="600"/>
      <c r="BU14" s="600"/>
      <c r="BV14" s="600"/>
      <c r="BW14" s="600"/>
      <c r="BX14" s="600"/>
      <c r="BY14" s="600"/>
      <c r="BZ14" s="600"/>
      <c r="CA14" s="600"/>
      <c r="CB14" s="604"/>
      <c r="CD14" s="593" t="s">
        <v>227</v>
      </c>
      <c r="CE14" s="594"/>
      <c r="CF14" s="594"/>
      <c r="CG14" s="594"/>
      <c r="CH14" s="594"/>
      <c r="CI14" s="594"/>
      <c r="CJ14" s="594"/>
      <c r="CK14" s="594"/>
      <c r="CL14" s="594"/>
      <c r="CM14" s="594"/>
      <c r="CN14" s="594"/>
      <c r="CO14" s="594"/>
      <c r="CP14" s="594"/>
      <c r="CQ14" s="595"/>
      <c r="CR14" s="596">
        <v>1212760</v>
      </c>
      <c r="CS14" s="597"/>
      <c r="CT14" s="597"/>
      <c r="CU14" s="597"/>
      <c r="CV14" s="597"/>
      <c r="CW14" s="597"/>
      <c r="CX14" s="597"/>
      <c r="CY14" s="598"/>
      <c r="CZ14" s="599">
        <v>3.5</v>
      </c>
      <c r="DA14" s="599"/>
      <c r="DB14" s="599"/>
      <c r="DC14" s="599"/>
      <c r="DD14" s="605">
        <v>61414</v>
      </c>
      <c r="DE14" s="597"/>
      <c r="DF14" s="597"/>
      <c r="DG14" s="597"/>
      <c r="DH14" s="597"/>
      <c r="DI14" s="597"/>
      <c r="DJ14" s="597"/>
      <c r="DK14" s="597"/>
      <c r="DL14" s="597"/>
      <c r="DM14" s="597"/>
      <c r="DN14" s="597"/>
      <c r="DO14" s="597"/>
      <c r="DP14" s="598"/>
      <c r="DQ14" s="605">
        <v>1018474</v>
      </c>
      <c r="DR14" s="597"/>
      <c r="DS14" s="597"/>
      <c r="DT14" s="597"/>
      <c r="DU14" s="597"/>
      <c r="DV14" s="597"/>
      <c r="DW14" s="597"/>
      <c r="DX14" s="597"/>
      <c r="DY14" s="597"/>
      <c r="DZ14" s="597"/>
      <c r="EA14" s="597"/>
      <c r="EB14" s="597"/>
      <c r="EC14" s="606"/>
    </row>
    <row r="15" spans="2:143" ht="11.25" customHeight="1" x14ac:dyDescent="0.2">
      <c r="B15" s="593" t="s">
        <v>228</v>
      </c>
      <c r="C15" s="594"/>
      <c r="D15" s="594"/>
      <c r="E15" s="594"/>
      <c r="F15" s="594"/>
      <c r="G15" s="594"/>
      <c r="H15" s="594"/>
      <c r="I15" s="594"/>
      <c r="J15" s="594"/>
      <c r="K15" s="594"/>
      <c r="L15" s="594"/>
      <c r="M15" s="594"/>
      <c r="N15" s="594"/>
      <c r="O15" s="594"/>
      <c r="P15" s="594"/>
      <c r="Q15" s="595"/>
      <c r="R15" s="596" t="s">
        <v>202</v>
      </c>
      <c r="S15" s="597"/>
      <c r="T15" s="597"/>
      <c r="U15" s="597"/>
      <c r="V15" s="597"/>
      <c r="W15" s="597"/>
      <c r="X15" s="597"/>
      <c r="Y15" s="598"/>
      <c r="Z15" s="599" t="s">
        <v>208</v>
      </c>
      <c r="AA15" s="599"/>
      <c r="AB15" s="599"/>
      <c r="AC15" s="599"/>
      <c r="AD15" s="600" t="s">
        <v>208</v>
      </c>
      <c r="AE15" s="600"/>
      <c r="AF15" s="600"/>
      <c r="AG15" s="600"/>
      <c r="AH15" s="600"/>
      <c r="AI15" s="600"/>
      <c r="AJ15" s="600"/>
      <c r="AK15" s="600"/>
      <c r="AL15" s="601" t="s">
        <v>202</v>
      </c>
      <c r="AM15" s="602"/>
      <c r="AN15" s="602"/>
      <c r="AO15" s="603"/>
      <c r="AP15" s="593" t="s">
        <v>229</v>
      </c>
      <c r="AQ15" s="594"/>
      <c r="AR15" s="594"/>
      <c r="AS15" s="594"/>
      <c r="AT15" s="594"/>
      <c r="AU15" s="594"/>
      <c r="AV15" s="594"/>
      <c r="AW15" s="594"/>
      <c r="AX15" s="594"/>
      <c r="AY15" s="594"/>
      <c r="AZ15" s="594"/>
      <c r="BA15" s="594"/>
      <c r="BB15" s="594"/>
      <c r="BC15" s="594"/>
      <c r="BD15" s="594"/>
      <c r="BE15" s="594"/>
      <c r="BF15" s="595"/>
      <c r="BG15" s="596">
        <v>389569</v>
      </c>
      <c r="BH15" s="597"/>
      <c r="BI15" s="597"/>
      <c r="BJ15" s="597"/>
      <c r="BK15" s="597"/>
      <c r="BL15" s="597"/>
      <c r="BM15" s="597"/>
      <c r="BN15" s="598"/>
      <c r="BO15" s="599">
        <v>3</v>
      </c>
      <c r="BP15" s="599"/>
      <c r="BQ15" s="599"/>
      <c r="BR15" s="599"/>
      <c r="BS15" s="600" t="s">
        <v>208</v>
      </c>
      <c r="BT15" s="600"/>
      <c r="BU15" s="600"/>
      <c r="BV15" s="600"/>
      <c r="BW15" s="600"/>
      <c r="BX15" s="600"/>
      <c r="BY15" s="600"/>
      <c r="BZ15" s="600"/>
      <c r="CA15" s="600"/>
      <c r="CB15" s="604"/>
      <c r="CD15" s="593" t="s">
        <v>230</v>
      </c>
      <c r="CE15" s="594"/>
      <c r="CF15" s="594"/>
      <c r="CG15" s="594"/>
      <c r="CH15" s="594"/>
      <c r="CI15" s="594"/>
      <c r="CJ15" s="594"/>
      <c r="CK15" s="594"/>
      <c r="CL15" s="594"/>
      <c r="CM15" s="594"/>
      <c r="CN15" s="594"/>
      <c r="CO15" s="594"/>
      <c r="CP15" s="594"/>
      <c r="CQ15" s="595"/>
      <c r="CR15" s="596">
        <v>4516464</v>
      </c>
      <c r="CS15" s="597"/>
      <c r="CT15" s="597"/>
      <c r="CU15" s="597"/>
      <c r="CV15" s="597"/>
      <c r="CW15" s="597"/>
      <c r="CX15" s="597"/>
      <c r="CY15" s="598"/>
      <c r="CZ15" s="599">
        <v>12.9</v>
      </c>
      <c r="DA15" s="599"/>
      <c r="DB15" s="599"/>
      <c r="DC15" s="599"/>
      <c r="DD15" s="605">
        <v>1350559</v>
      </c>
      <c r="DE15" s="597"/>
      <c r="DF15" s="597"/>
      <c r="DG15" s="597"/>
      <c r="DH15" s="597"/>
      <c r="DI15" s="597"/>
      <c r="DJ15" s="597"/>
      <c r="DK15" s="597"/>
      <c r="DL15" s="597"/>
      <c r="DM15" s="597"/>
      <c r="DN15" s="597"/>
      <c r="DO15" s="597"/>
      <c r="DP15" s="598"/>
      <c r="DQ15" s="605">
        <v>2382093</v>
      </c>
      <c r="DR15" s="597"/>
      <c r="DS15" s="597"/>
      <c r="DT15" s="597"/>
      <c r="DU15" s="597"/>
      <c r="DV15" s="597"/>
      <c r="DW15" s="597"/>
      <c r="DX15" s="597"/>
      <c r="DY15" s="597"/>
      <c r="DZ15" s="597"/>
      <c r="EA15" s="597"/>
      <c r="EB15" s="597"/>
      <c r="EC15" s="606"/>
    </row>
    <row r="16" spans="2:143" ht="11.25" customHeight="1" x14ac:dyDescent="0.2">
      <c r="B16" s="593" t="s">
        <v>231</v>
      </c>
      <c r="C16" s="594"/>
      <c r="D16" s="594"/>
      <c r="E16" s="594"/>
      <c r="F16" s="594"/>
      <c r="G16" s="594"/>
      <c r="H16" s="594"/>
      <c r="I16" s="594"/>
      <c r="J16" s="594"/>
      <c r="K16" s="594"/>
      <c r="L16" s="594"/>
      <c r="M16" s="594"/>
      <c r="N16" s="594"/>
      <c r="O16" s="594"/>
      <c r="P16" s="594"/>
      <c r="Q16" s="595"/>
      <c r="R16" s="596">
        <v>31524</v>
      </c>
      <c r="S16" s="597"/>
      <c r="T16" s="597"/>
      <c r="U16" s="597"/>
      <c r="V16" s="597"/>
      <c r="W16" s="597"/>
      <c r="X16" s="597"/>
      <c r="Y16" s="598"/>
      <c r="Z16" s="599">
        <v>0.1</v>
      </c>
      <c r="AA16" s="599"/>
      <c r="AB16" s="599"/>
      <c r="AC16" s="599"/>
      <c r="AD16" s="600">
        <v>31524</v>
      </c>
      <c r="AE16" s="600"/>
      <c r="AF16" s="600"/>
      <c r="AG16" s="600"/>
      <c r="AH16" s="600"/>
      <c r="AI16" s="600"/>
      <c r="AJ16" s="600"/>
      <c r="AK16" s="600"/>
      <c r="AL16" s="601">
        <v>0.2</v>
      </c>
      <c r="AM16" s="602"/>
      <c r="AN16" s="602"/>
      <c r="AO16" s="603"/>
      <c r="AP16" s="593" t="s">
        <v>232</v>
      </c>
      <c r="AQ16" s="594"/>
      <c r="AR16" s="594"/>
      <c r="AS16" s="594"/>
      <c r="AT16" s="594"/>
      <c r="AU16" s="594"/>
      <c r="AV16" s="594"/>
      <c r="AW16" s="594"/>
      <c r="AX16" s="594"/>
      <c r="AY16" s="594"/>
      <c r="AZ16" s="594"/>
      <c r="BA16" s="594"/>
      <c r="BB16" s="594"/>
      <c r="BC16" s="594"/>
      <c r="BD16" s="594"/>
      <c r="BE16" s="594"/>
      <c r="BF16" s="595"/>
      <c r="BG16" s="596" t="s">
        <v>202</v>
      </c>
      <c r="BH16" s="597"/>
      <c r="BI16" s="597"/>
      <c r="BJ16" s="597"/>
      <c r="BK16" s="597"/>
      <c r="BL16" s="597"/>
      <c r="BM16" s="597"/>
      <c r="BN16" s="598"/>
      <c r="BO16" s="599" t="s">
        <v>208</v>
      </c>
      <c r="BP16" s="599"/>
      <c r="BQ16" s="599"/>
      <c r="BR16" s="599"/>
      <c r="BS16" s="600" t="s">
        <v>208</v>
      </c>
      <c r="BT16" s="600"/>
      <c r="BU16" s="600"/>
      <c r="BV16" s="600"/>
      <c r="BW16" s="600"/>
      <c r="BX16" s="600"/>
      <c r="BY16" s="600"/>
      <c r="BZ16" s="600"/>
      <c r="CA16" s="600"/>
      <c r="CB16" s="604"/>
      <c r="CD16" s="593" t="s">
        <v>233</v>
      </c>
      <c r="CE16" s="594"/>
      <c r="CF16" s="594"/>
      <c r="CG16" s="594"/>
      <c r="CH16" s="594"/>
      <c r="CI16" s="594"/>
      <c r="CJ16" s="594"/>
      <c r="CK16" s="594"/>
      <c r="CL16" s="594"/>
      <c r="CM16" s="594"/>
      <c r="CN16" s="594"/>
      <c r="CO16" s="594"/>
      <c r="CP16" s="594"/>
      <c r="CQ16" s="595"/>
      <c r="CR16" s="596" t="s">
        <v>208</v>
      </c>
      <c r="CS16" s="597"/>
      <c r="CT16" s="597"/>
      <c r="CU16" s="597"/>
      <c r="CV16" s="597"/>
      <c r="CW16" s="597"/>
      <c r="CX16" s="597"/>
      <c r="CY16" s="598"/>
      <c r="CZ16" s="599" t="s">
        <v>208</v>
      </c>
      <c r="DA16" s="599"/>
      <c r="DB16" s="599"/>
      <c r="DC16" s="599"/>
      <c r="DD16" s="605" t="s">
        <v>208</v>
      </c>
      <c r="DE16" s="597"/>
      <c r="DF16" s="597"/>
      <c r="DG16" s="597"/>
      <c r="DH16" s="597"/>
      <c r="DI16" s="597"/>
      <c r="DJ16" s="597"/>
      <c r="DK16" s="597"/>
      <c r="DL16" s="597"/>
      <c r="DM16" s="597"/>
      <c r="DN16" s="597"/>
      <c r="DO16" s="597"/>
      <c r="DP16" s="598"/>
      <c r="DQ16" s="605" t="s">
        <v>208</v>
      </c>
      <c r="DR16" s="597"/>
      <c r="DS16" s="597"/>
      <c r="DT16" s="597"/>
      <c r="DU16" s="597"/>
      <c r="DV16" s="597"/>
      <c r="DW16" s="597"/>
      <c r="DX16" s="597"/>
      <c r="DY16" s="597"/>
      <c r="DZ16" s="597"/>
      <c r="EA16" s="597"/>
      <c r="EB16" s="597"/>
      <c r="EC16" s="606"/>
    </row>
    <row r="17" spans="2:133" ht="11.25" customHeight="1" x14ac:dyDescent="0.2">
      <c r="B17" s="593" t="s">
        <v>234</v>
      </c>
      <c r="C17" s="594"/>
      <c r="D17" s="594"/>
      <c r="E17" s="594"/>
      <c r="F17" s="594"/>
      <c r="G17" s="594"/>
      <c r="H17" s="594"/>
      <c r="I17" s="594"/>
      <c r="J17" s="594"/>
      <c r="K17" s="594"/>
      <c r="L17" s="594"/>
      <c r="M17" s="594"/>
      <c r="N17" s="594"/>
      <c r="O17" s="594"/>
      <c r="P17" s="594"/>
      <c r="Q17" s="595"/>
      <c r="R17" s="596">
        <v>133483</v>
      </c>
      <c r="S17" s="597"/>
      <c r="T17" s="597"/>
      <c r="U17" s="597"/>
      <c r="V17" s="597"/>
      <c r="W17" s="597"/>
      <c r="X17" s="597"/>
      <c r="Y17" s="598"/>
      <c r="Z17" s="599">
        <v>0.4</v>
      </c>
      <c r="AA17" s="599"/>
      <c r="AB17" s="599"/>
      <c r="AC17" s="599"/>
      <c r="AD17" s="600">
        <v>133483</v>
      </c>
      <c r="AE17" s="600"/>
      <c r="AF17" s="600"/>
      <c r="AG17" s="600"/>
      <c r="AH17" s="600"/>
      <c r="AI17" s="600"/>
      <c r="AJ17" s="600"/>
      <c r="AK17" s="600"/>
      <c r="AL17" s="601">
        <v>0.8</v>
      </c>
      <c r="AM17" s="602"/>
      <c r="AN17" s="602"/>
      <c r="AO17" s="603"/>
      <c r="AP17" s="593" t="s">
        <v>235</v>
      </c>
      <c r="AQ17" s="594"/>
      <c r="AR17" s="594"/>
      <c r="AS17" s="594"/>
      <c r="AT17" s="594"/>
      <c r="AU17" s="594"/>
      <c r="AV17" s="594"/>
      <c r="AW17" s="594"/>
      <c r="AX17" s="594"/>
      <c r="AY17" s="594"/>
      <c r="AZ17" s="594"/>
      <c r="BA17" s="594"/>
      <c r="BB17" s="594"/>
      <c r="BC17" s="594"/>
      <c r="BD17" s="594"/>
      <c r="BE17" s="594"/>
      <c r="BF17" s="595"/>
      <c r="BG17" s="596" t="s">
        <v>208</v>
      </c>
      <c r="BH17" s="597"/>
      <c r="BI17" s="597"/>
      <c r="BJ17" s="597"/>
      <c r="BK17" s="597"/>
      <c r="BL17" s="597"/>
      <c r="BM17" s="597"/>
      <c r="BN17" s="598"/>
      <c r="BO17" s="599" t="s">
        <v>208</v>
      </c>
      <c r="BP17" s="599"/>
      <c r="BQ17" s="599"/>
      <c r="BR17" s="599"/>
      <c r="BS17" s="600" t="s">
        <v>208</v>
      </c>
      <c r="BT17" s="600"/>
      <c r="BU17" s="600"/>
      <c r="BV17" s="600"/>
      <c r="BW17" s="600"/>
      <c r="BX17" s="600"/>
      <c r="BY17" s="600"/>
      <c r="BZ17" s="600"/>
      <c r="CA17" s="600"/>
      <c r="CB17" s="604"/>
      <c r="CD17" s="593" t="s">
        <v>236</v>
      </c>
      <c r="CE17" s="594"/>
      <c r="CF17" s="594"/>
      <c r="CG17" s="594"/>
      <c r="CH17" s="594"/>
      <c r="CI17" s="594"/>
      <c r="CJ17" s="594"/>
      <c r="CK17" s="594"/>
      <c r="CL17" s="594"/>
      <c r="CM17" s="594"/>
      <c r="CN17" s="594"/>
      <c r="CO17" s="594"/>
      <c r="CP17" s="594"/>
      <c r="CQ17" s="595"/>
      <c r="CR17" s="596">
        <v>1648980</v>
      </c>
      <c r="CS17" s="597"/>
      <c r="CT17" s="597"/>
      <c r="CU17" s="597"/>
      <c r="CV17" s="597"/>
      <c r="CW17" s="597"/>
      <c r="CX17" s="597"/>
      <c r="CY17" s="598"/>
      <c r="CZ17" s="599">
        <v>4.7</v>
      </c>
      <c r="DA17" s="599"/>
      <c r="DB17" s="599"/>
      <c r="DC17" s="599"/>
      <c r="DD17" s="605" t="s">
        <v>202</v>
      </c>
      <c r="DE17" s="597"/>
      <c r="DF17" s="597"/>
      <c r="DG17" s="597"/>
      <c r="DH17" s="597"/>
      <c r="DI17" s="597"/>
      <c r="DJ17" s="597"/>
      <c r="DK17" s="597"/>
      <c r="DL17" s="597"/>
      <c r="DM17" s="597"/>
      <c r="DN17" s="597"/>
      <c r="DO17" s="597"/>
      <c r="DP17" s="598"/>
      <c r="DQ17" s="605">
        <v>1648980</v>
      </c>
      <c r="DR17" s="597"/>
      <c r="DS17" s="597"/>
      <c r="DT17" s="597"/>
      <c r="DU17" s="597"/>
      <c r="DV17" s="597"/>
      <c r="DW17" s="597"/>
      <c r="DX17" s="597"/>
      <c r="DY17" s="597"/>
      <c r="DZ17" s="597"/>
      <c r="EA17" s="597"/>
      <c r="EB17" s="597"/>
      <c r="EC17" s="606"/>
    </row>
    <row r="18" spans="2:133" ht="11.25" customHeight="1" x14ac:dyDescent="0.2">
      <c r="B18" s="593" t="s">
        <v>237</v>
      </c>
      <c r="C18" s="594"/>
      <c r="D18" s="594"/>
      <c r="E18" s="594"/>
      <c r="F18" s="594"/>
      <c r="G18" s="594"/>
      <c r="H18" s="594"/>
      <c r="I18" s="594"/>
      <c r="J18" s="594"/>
      <c r="K18" s="594"/>
      <c r="L18" s="594"/>
      <c r="M18" s="594"/>
      <c r="N18" s="594"/>
      <c r="O18" s="594"/>
      <c r="P18" s="594"/>
      <c r="Q18" s="595"/>
      <c r="R18" s="596">
        <v>86058</v>
      </c>
      <c r="S18" s="597"/>
      <c r="T18" s="597"/>
      <c r="U18" s="597"/>
      <c r="V18" s="597"/>
      <c r="W18" s="597"/>
      <c r="X18" s="597"/>
      <c r="Y18" s="598"/>
      <c r="Z18" s="599">
        <v>0.2</v>
      </c>
      <c r="AA18" s="599"/>
      <c r="AB18" s="599"/>
      <c r="AC18" s="599"/>
      <c r="AD18" s="600">
        <v>86058</v>
      </c>
      <c r="AE18" s="600"/>
      <c r="AF18" s="600"/>
      <c r="AG18" s="600"/>
      <c r="AH18" s="600"/>
      <c r="AI18" s="600"/>
      <c r="AJ18" s="600"/>
      <c r="AK18" s="600"/>
      <c r="AL18" s="601">
        <v>0.5</v>
      </c>
      <c r="AM18" s="602"/>
      <c r="AN18" s="602"/>
      <c r="AO18" s="603"/>
      <c r="AP18" s="593" t="s">
        <v>238</v>
      </c>
      <c r="AQ18" s="594"/>
      <c r="AR18" s="594"/>
      <c r="AS18" s="594"/>
      <c r="AT18" s="594"/>
      <c r="AU18" s="594"/>
      <c r="AV18" s="594"/>
      <c r="AW18" s="594"/>
      <c r="AX18" s="594"/>
      <c r="AY18" s="594"/>
      <c r="AZ18" s="594"/>
      <c r="BA18" s="594"/>
      <c r="BB18" s="594"/>
      <c r="BC18" s="594"/>
      <c r="BD18" s="594"/>
      <c r="BE18" s="594"/>
      <c r="BF18" s="595"/>
      <c r="BG18" s="596" t="s">
        <v>208</v>
      </c>
      <c r="BH18" s="597"/>
      <c r="BI18" s="597"/>
      <c r="BJ18" s="597"/>
      <c r="BK18" s="597"/>
      <c r="BL18" s="597"/>
      <c r="BM18" s="597"/>
      <c r="BN18" s="598"/>
      <c r="BO18" s="599" t="s">
        <v>105</v>
      </c>
      <c r="BP18" s="599"/>
      <c r="BQ18" s="599"/>
      <c r="BR18" s="599"/>
      <c r="BS18" s="600" t="s">
        <v>105</v>
      </c>
      <c r="BT18" s="600"/>
      <c r="BU18" s="600"/>
      <c r="BV18" s="600"/>
      <c r="BW18" s="600"/>
      <c r="BX18" s="600"/>
      <c r="BY18" s="600"/>
      <c r="BZ18" s="600"/>
      <c r="CA18" s="600"/>
      <c r="CB18" s="604"/>
      <c r="CD18" s="593" t="s">
        <v>239</v>
      </c>
      <c r="CE18" s="594"/>
      <c r="CF18" s="594"/>
      <c r="CG18" s="594"/>
      <c r="CH18" s="594"/>
      <c r="CI18" s="594"/>
      <c r="CJ18" s="594"/>
      <c r="CK18" s="594"/>
      <c r="CL18" s="594"/>
      <c r="CM18" s="594"/>
      <c r="CN18" s="594"/>
      <c r="CO18" s="594"/>
      <c r="CP18" s="594"/>
      <c r="CQ18" s="595"/>
      <c r="CR18" s="596" t="s">
        <v>208</v>
      </c>
      <c r="CS18" s="597"/>
      <c r="CT18" s="597"/>
      <c r="CU18" s="597"/>
      <c r="CV18" s="597"/>
      <c r="CW18" s="597"/>
      <c r="CX18" s="597"/>
      <c r="CY18" s="598"/>
      <c r="CZ18" s="599" t="s">
        <v>208</v>
      </c>
      <c r="DA18" s="599"/>
      <c r="DB18" s="599"/>
      <c r="DC18" s="599"/>
      <c r="DD18" s="605" t="s">
        <v>208</v>
      </c>
      <c r="DE18" s="597"/>
      <c r="DF18" s="597"/>
      <c r="DG18" s="597"/>
      <c r="DH18" s="597"/>
      <c r="DI18" s="597"/>
      <c r="DJ18" s="597"/>
      <c r="DK18" s="597"/>
      <c r="DL18" s="597"/>
      <c r="DM18" s="597"/>
      <c r="DN18" s="597"/>
      <c r="DO18" s="597"/>
      <c r="DP18" s="598"/>
      <c r="DQ18" s="605" t="s">
        <v>208</v>
      </c>
      <c r="DR18" s="597"/>
      <c r="DS18" s="597"/>
      <c r="DT18" s="597"/>
      <c r="DU18" s="597"/>
      <c r="DV18" s="597"/>
      <c r="DW18" s="597"/>
      <c r="DX18" s="597"/>
      <c r="DY18" s="597"/>
      <c r="DZ18" s="597"/>
      <c r="EA18" s="597"/>
      <c r="EB18" s="597"/>
      <c r="EC18" s="606"/>
    </row>
    <row r="19" spans="2:133" ht="11.25" customHeight="1" x14ac:dyDescent="0.2">
      <c r="B19" s="593" t="s">
        <v>240</v>
      </c>
      <c r="C19" s="594"/>
      <c r="D19" s="594"/>
      <c r="E19" s="594"/>
      <c r="F19" s="594"/>
      <c r="G19" s="594"/>
      <c r="H19" s="594"/>
      <c r="I19" s="594"/>
      <c r="J19" s="594"/>
      <c r="K19" s="594"/>
      <c r="L19" s="594"/>
      <c r="M19" s="594"/>
      <c r="N19" s="594"/>
      <c r="O19" s="594"/>
      <c r="P19" s="594"/>
      <c r="Q19" s="595"/>
      <c r="R19" s="596">
        <v>86013</v>
      </c>
      <c r="S19" s="597"/>
      <c r="T19" s="597"/>
      <c r="U19" s="597"/>
      <c r="V19" s="597"/>
      <c r="W19" s="597"/>
      <c r="X19" s="597"/>
      <c r="Y19" s="598"/>
      <c r="Z19" s="599">
        <v>0.2</v>
      </c>
      <c r="AA19" s="599"/>
      <c r="AB19" s="599"/>
      <c r="AC19" s="599"/>
      <c r="AD19" s="600">
        <v>86013</v>
      </c>
      <c r="AE19" s="600"/>
      <c r="AF19" s="600"/>
      <c r="AG19" s="600"/>
      <c r="AH19" s="600"/>
      <c r="AI19" s="600"/>
      <c r="AJ19" s="600"/>
      <c r="AK19" s="600"/>
      <c r="AL19" s="601">
        <v>0.5</v>
      </c>
      <c r="AM19" s="602"/>
      <c r="AN19" s="602"/>
      <c r="AO19" s="603"/>
      <c r="AP19" s="593" t="s">
        <v>241</v>
      </c>
      <c r="AQ19" s="594"/>
      <c r="AR19" s="594"/>
      <c r="AS19" s="594"/>
      <c r="AT19" s="594"/>
      <c r="AU19" s="594"/>
      <c r="AV19" s="594"/>
      <c r="AW19" s="594"/>
      <c r="AX19" s="594"/>
      <c r="AY19" s="594"/>
      <c r="AZ19" s="594"/>
      <c r="BA19" s="594"/>
      <c r="BB19" s="594"/>
      <c r="BC19" s="594"/>
      <c r="BD19" s="594"/>
      <c r="BE19" s="594"/>
      <c r="BF19" s="595"/>
      <c r="BG19" s="596">
        <v>999809</v>
      </c>
      <c r="BH19" s="597"/>
      <c r="BI19" s="597"/>
      <c r="BJ19" s="597"/>
      <c r="BK19" s="597"/>
      <c r="BL19" s="597"/>
      <c r="BM19" s="597"/>
      <c r="BN19" s="598"/>
      <c r="BO19" s="599">
        <v>7.6</v>
      </c>
      <c r="BP19" s="599"/>
      <c r="BQ19" s="599"/>
      <c r="BR19" s="599"/>
      <c r="BS19" s="600" t="s">
        <v>208</v>
      </c>
      <c r="BT19" s="600"/>
      <c r="BU19" s="600"/>
      <c r="BV19" s="600"/>
      <c r="BW19" s="600"/>
      <c r="BX19" s="600"/>
      <c r="BY19" s="600"/>
      <c r="BZ19" s="600"/>
      <c r="CA19" s="600"/>
      <c r="CB19" s="604"/>
      <c r="CD19" s="593" t="s">
        <v>242</v>
      </c>
      <c r="CE19" s="594"/>
      <c r="CF19" s="594"/>
      <c r="CG19" s="594"/>
      <c r="CH19" s="594"/>
      <c r="CI19" s="594"/>
      <c r="CJ19" s="594"/>
      <c r="CK19" s="594"/>
      <c r="CL19" s="594"/>
      <c r="CM19" s="594"/>
      <c r="CN19" s="594"/>
      <c r="CO19" s="594"/>
      <c r="CP19" s="594"/>
      <c r="CQ19" s="595"/>
      <c r="CR19" s="596" t="s">
        <v>208</v>
      </c>
      <c r="CS19" s="597"/>
      <c r="CT19" s="597"/>
      <c r="CU19" s="597"/>
      <c r="CV19" s="597"/>
      <c r="CW19" s="597"/>
      <c r="CX19" s="597"/>
      <c r="CY19" s="598"/>
      <c r="CZ19" s="599" t="s">
        <v>202</v>
      </c>
      <c r="DA19" s="599"/>
      <c r="DB19" s="599"/>
      <c r="DC19" s="599"/>
      <c r="DD19" s="605" t="s">
        <v>208</v>
      </c>
      <c r="DE19" s="597"/>
      <c r="DF19" s="597"/>
      <c r="DG19" s="597"/>
      <c r="DH19" s="597"/>
      <c r="DI19" s="597"/>
      <c r="DJ19" s="597"/>
      <c r="DK19" s="597"/>
      <c r="DL19" s="597"/>
      <c r="DM19" s="597"/>
      <c r="DN19" s="597"/>
      <c r="DO19" s="597"/>
      <c r="DP19" s="598"/>
      <c r="DQ19" s="605" t="s">
        <v>202</v>
      </c>
      <c r="DR19" s="597"/>
      <c r="DS19" s="597"/>
      <c r="DT19" s="597"/>
      <c r="DU19" s="597"/>
      <c r="DV19" s="597"/>
      <c r="DW19" s="597"/>
      <c r="DX19" s="597"/>
      <c r="DY19" s="597"/>
      <c r="DZ19" s="597"/>
      <c r="EA19" s="597"/>
      <c r="EB19" s="597"/>
      <c r="EC19" s="606"/>
    </row>
    <row r="20" spans="2:133" ht="11.25" customHeight="1" x14ac:dyDescent="0.2">
      <c r="B20" s="609" t="s">
        <v>243</v>
      </c>
      <c r="C20" s="610"/>
      <c r="D20" s="610"/>
      <c r="E20" s="610"/>
      <c r="F20" s="610"/>
      <c r="G20" s="610"/>
      <c r="H20" s="610"/>
      <c r="I20" s="610"/>
      <c r="J20" s="610"/>
      <c r="K20" s="610"/>
      <c r="L20" s="610"/>
      <c r="M20" s="610"/>
      <c r="N20" s="610"/>
      <c r="O20" s="610"/>
      <c r="P20" s="610"/>
      <c r="Q20" s="611"/>
      <c r="R20" s="596">
        <v>45</v>
      </c>
      <c r="S20" s="597"/>
      <c r="T20" s="597"/>
      <c r="U20" s="597"/>
      <c r="V20" s="597"/>
      <c r="W20" s="597"/>
      <c r="X20" s="597"/>
      <c r="Y20" s="598"/>
      <c r="Z20" s="599">
        <v>0</v>
      </c>
      <c r="AA20" s="599"/>
      <c r="AB20" s="599"/>
      <c r="AC20" s="599"/>
      <c r="AD20" s="600">
        <v>45</v>
      </c>
      <c r="AE20" s="600"/>
      <c r="AF20" s="600"/>
      <c r="AG20" s="600"/>
      <c r="AH20" s="600"/>
      <c r="AI20" s="600"/>
      <c r="AJ20" s="600"/>
      <c r="AK20" s="600"/>
      <c r="AL20" s="601">
        <v>0</v>
      </c>
      <c r="AM20" s="602"/>
      <c r="AN20" s="602"/>
      <c r="AO20" s="603"/>
      <c r="AP20" s="593" t="s">
        <v>244</v>
      </c>
      <c r="AQ20" s="594"/>
      <c r="AR20" s="594"/>
      <c r="AS20" s="594"/>
      <c r="AT20" s="594"/>
      <c r="AU20" s="594"/>
      <c r="AV20" s="594"/>
      <c r="AW20" s="594"/>
      <c r="AX20" s="594"/>
      <c r="AY20" s="594"/>
      <c r="AZ20" s="594"/>
      <c r="BA20" s="594"/>
      <c r="BB20" s="594"/>
      <c r="BC20" s="594"/>
      <c r="BD20" s="594"/>
      <c r="BE20" s="594"/>
      <c r="BF20" s="595"/>
      <c r="BG20" s="596">
        <v>999809</v>
      </c>
      <c r="BH20" s="597"/>
      <c r="BI20" s="597"/>
      <c r="BJ20" s="597"/>
      <c r="BK20" s="597"/>
      <c r="BL20" s="597"/>
      <c r="BM20" s="597"/>
      <c r="BN20" s="598"/>
      <c r="BO20" s="599">
        <v>7.6</v>
      </c>
      <c r="BP20" s="599"/>
      <c r="BQ20" s="599"/>
      <c r="BR20" s="599"/>
      <c r="BS20" s="600" t="s">
        <v>202</v>
      </c>
      <c r="BT20" s="600"/>
      <c r="BU20" s="600"/>
      <c r="BV20" s="600"/>
      <c r="BW20" s="600"/>
      <c r="BX20" s="600"/>
      <c r="BY20" s="600"/>
      <c r="BZ20" s="600"/>
      <c r="CA20" s="600"/>
      <c r="CB20" s="604"/>
      <c r="CD20" s="593" t="s">
        <v>245</v>
      </c>
      <c r="CE20" s="594"/>
      <c r="CF20" s="594"/>
      <c r="CG20" s="594"/>
      <c r="CH20" s="594"/>
      <c r="CI20" s="594"/>
      <c r="CJ20" s="594"/>
      <c r="CK20" s="594"/>
      <c r="CL20" s="594"/>
      <c r="CM20" s="594"/>
      <c r="CN20" s="594"/>
      <c r="CO20" s="594"/>
      <c r="CP20" s="594"/>
      <c r="CQ20" s="595"/>
      <c r="CR20" s="596">
        <v>34955048</v>
      </c>
      <c r="CS20" s="597"/>
      <c r="CT20" s="597"/>
      <c r="CU20" s="597"/>
      <c r="CV20" s="597"/>
      <c r="CW20" s="597"/>
      <c r="CX20" s="597"/>
      <c r="CY20" s="598"/>
      <c r="CZ20" s="599">
        <v>100</v>
      </c>
      <c r="DA20" s="599"/>
      <c r="DB20" s="599"/>
      <c r="DC20" s="599"/>
      <c r="DD20" s="605">
        <v>2166252</v>
      </c>
      <c r="DE20" s="597"/>
      <c r="DF20" s="597"/>
      <c r="DG20" s="597"/>
      <c r="DH20" s="597"/>
      <c r="DI20" s="597"/>
      <c r="DJ20" s="597"/>
      <c r="DK20" s="597"/>
      <c r="DL20" s="597"/>
      <c r="DM20" s="597"/>
      <c r="DN20" s="597"/>
      <c r="DO20" s="597"/>
      <c r="DP20" s="598"/>
      <c r="DQ20" s="605">
        <v>20554824</v>
      </c>
      <c r="DR20" s="597"/>
      <c r="DS20" s="597"/>
      <c r="DT20" s="597"/>
      <c r="DU20" s="597"/>
      <c r="DV20" s="597"/>
      <c r="DW20" s="597"/>
      <c r="DX20" s="597"/>
      <c r="DY20" s="597"/>
      <c r="DZ20" s="597"/>
      <c r="EA20" s="597"/>
      <c r="EB20" s="597"/>
      <c r="EC20" s="606"/>
    </row>
    <row r="21" spans="2:133" ht="11.25" customHeight="1" x14ac:dyDescent="0.2">
      <c r="B21" s="593" t="s">
        <v>246</v>
      </c>
      <c r="C21" s="594"/>
      <c r="D21" s="594"/>
      <c r="E21" s="594"/>
      <c r="F21" s="594"/>
      <c r="G21" s="594"/>
      <c r="H21" s="594"/>
      <c r="I21" s="594"/>
      <c r="J21" s="594"/>
      <c r="K21" s="594"/>
      <c r="L21" s="594"/>
      <c r="M21" s="594"/>
      <c r="N21" s="594"/>
      <c r="O21" s="594"/>
      <c r="P21" s="594"/>
      <c r="Q21" s="595"/>
      <c r="R21" s="596">
        <v>2823541</v>
      </c>
      <c r="S21" s="597"/>
      <c r="T21" s="597"/>
      <c r="U21" s="597"/>
      <c r="V21" s="597"/>
      <c r="W21" s="597"/>
      <c r="X21" s="597"/>
      <c r="Y21" s="598"/>
      <c r="Z21" s="599">
        <v>7.6</v>
      </c>
      <c r="AA21" s="599"/>
      <c r="AB21" s="599"/>
      <c r="AC21" s="599"/>
      <c r="AD21" s="600">
        <v>2521540</v>
      </c>
      <c r="AE21" s="600"/>
      <c r="AF21" s="600"/>
      <c r="AG21" s="600"/>
      <c r="AH21" s="600"/>
      <c r="AI21" s="600"/>
      <c r="AJ21" s="600"/>
      <c r="AK21" s="600"/>
      <c r="AL21" s="601">
        <v>14.5</v>
      </c>
      <c r="AM21" s="602"/>
      <c r="AN21" s="602"/>
      <c r="AO21" s="603"/>
      <c r="AP21" s="593" t="s">
        <v>247</v>
      </c>
      <c r="AQ21" s="612"/>
      <c r="AR21" s="612"/>
      <c r="AS21" s="612"/>
      <c r="AT21" s="612"/>
      <c r="AU21" s="612"/>
      <c r="AV21" s="612"/>
      <c r="AW21" s="612"/>
      <c r="AX21" s="612"/>
      <c r="AY21" s="612"/>
      <c r="AZ21" s="612"/>
      <c r="BA21" s="612"/>
      <c r="BB21" s="612"/>
      <c r="BC21" s="612"/>
      <c r="BD21" s="612"/>
      <c r="BE21" s="612"/>
      <c r="BF21" s="613"/>
      <c r="BG21" s="596" t="s">
        <v>202</v>
      </c>
      <c r="BH21" s="597"/>
      <c r="BI21" s="597"/>
      <c r="BJ21" s="597"/>
      <c r="BK21" s="597"/>
      <c r="BL21" s="597"/>
      <c r="BM21" s="597"/>
      <c r="BN21" s="598"/>
      <c r="BO21" s="599" t="s">
        <v>202</v>
      </c>
      <c r="BP21" s="599"/>
      <c r="BQ21" s="599"/>
      <c r="BR21" s="599"/>
      <c r="BS21" s="600" t="s">
        <v>208</v>
      </c>
      <c r="BT21" s="600"/>
      <c r="BU21" s="600"/>
      <c r="BV21" s="600"/>
      <c r="BW21" s="600"/>
      <c r="BX21" s="600"/>
      <c r="BY21" s="600"/>
      <c r="BZ21" s="600"/>
      <c r="CA21" s="600"/>
      <c r="CB21" s="604"/>
      <c r="CD21" s="617"/>
      <c r="CE21" s="618"/>
      <c r="CF21" s="618"/>
      <c r="CG21" s="618"/>
      <c r="CH21" s="618"/>
      <c r="CI21" s="618"/>
      <c r="CJ21" s="618"/>
      <c r="CK21" s="618"/>
      <c r="CL21" s="618"/>
      <c r="CM21" s="618"/>
      <c r="CN21" s="618"/>
      <c r="CO21" s="618"/>
      <c r="CP21" s="618"/>
      <c r="CQ21" s="619"/>
      <c r="CR21" s="620"/>
      <c r="CS21" s="615"/>
      <c r="CT21" s="615"/>
      <c r="CU21" s="615"/>
      <c r="CV21" s="615"/>
      <c r="CW21" s="615"/>
      <c r="CX21" s="615"/>
      <c r="CY21" s="621"/>
      <c r="CZ21" s="622"/>
      <c r="DA21" s="622"/>
      <c r="DB21" s="622"/>
      <c r="DC21" s="622"/>
      <c r="DD21" s="614"/>
      <c r="DE21" s="615"/>
      <c r="DF21" s="615"/>
      <c r="DG21" s="615"/>
      <c r="DH21" s="615"/>
      <c r="DI21" s="615"/>
      <c r="DJ21" s="615"/>
      <c r="DK21" s="615"/>
      <c r="DL21" s="615"/>
      <c r="DM21" s="615"/>
      <c r="DN21" s="615"/>
      <c r="DO21" s="615"/>
      <c r="DP21" s="621"/>
      <c r="DQ21" s="614"/>
      <c r="DR21" s="615"/>
      <c r="DS21" s="615"/>
      <c r="DT21" s="615"/>
      <c r="DU21" s="615"/>
      <c r="DV21" s="615"/>
      <c r="DW21" s="615"/>
      <c r="DX21" s="615"/>
      <c r="DY21" s="615"/>
      <c r="DZ21" s="615"/>
      <c r="EA21" s="615"/>
      <c r="EB21" s="615"/>
      <c r="EC21" s="616"/>
    </row>
    <row r="22" spans="2:133" ht="11.25" customHeight="1" x14ac:dyDescent="0.2">
      <c r="B22" s="593" t="s">
        <v>248</v>
      </c>
      <c r="C22" s="594"/>
      <c r="D22" s="594"/>
      <c r="E22" s="594"/>
      <c r="F22" s="594"/>
      <c r="G22" s="594"/>
      <c r="H22" s="594"/>
      <c r="I22" s="594"/>
      <c r="J22" s="594"/>
      <c r="K22" s="594"/>
      <c r="L22" s="594"/>
      <c r="M22" s="594"/>
      <c r="N22" s="594"/>
      <c r="O22" s="594"/>
      <c r="P22" s="594"/>
      <c r="Q22" s="595"/>
      <c r="R22" s="596">
        <v>2521540</v>
      </c>
      <c r="S22" s="597"/>
      <c r="T22" s="597"/>
      <c r="U22" s="597"/>
      <c r="V22" s="597"/>
      <c r="W22" s="597"/>
      <c r="X22" s="597"/>
      <c r="Y22" s="598"/>
      <c r="Z22" s="599">
        <v>6.8</v>
      </c>
      <c r="AA22" s="599"/>
      <c r="AB22" s="599"/>
      <c r="AC22" s="599"/>
      <c r="AD22" s="600">
        <v>2521540</v>
      </c>
      <c r="AE22" s="600"/>
      <c r="AF22" s="600"/>
      <c r="AG22" s="600"/>
      <c r="AH22" s="600"/>
      <c r="AI22" s="600"/>
      <c r="AJ22" s="600"/>
      <c r="AK22" s="600"/>
      <c r="AL22" s="601">
        <v>14.5</v>
      </c>
      <c r="AM22" s="602"/>
      <c r="AN22" s="602"/>
      <c r="AO22" s="603"/>
      <c r="AP22" s="593" t="s">
        <v>249</v>
      </c>
      <c r="AQ22" s="612"/>
      <c r="AR22" s="612"/>
      <c r="AS22" s="612"/>
      <c r="AT22" s="612"/>
      <c r="AU22" s="612"/>
      <c r="AV22" s="612"/>
      <c r="AW22" s="612"/>
      <c r="AX22" s="612"/>
      <c r="AY22" s="612"/>
      <c r="AZ22" s="612"/>
      <c r="BA22" s="612"/>
      <c r="BB22" s="612"/>
      <c r="BC22" s="612"/>
      <c r="BD22" s="612"/>
      <c r="BE22" s="612"/>
      <c r="BF22" s="613"/>
      <c r="BG22" s="596" t="s">
        <v>105</v>
      </c>
      <c r="BH22" s="597"/>
      <c r="BI22" s="597"/>
      <c r="BJ22" s="597"/>
      <c r="BK22" s="597"/>
      <c r="BL22" s="597"/>
      <c r="BM22" s="597"/>
      <c r="BN22" s="598"/>
      <c r="BO22" s="599" t="s">
        <v>208</v>
      </c>
      <c r="BP22" s="599"/>
      <c r="BQ22" s="599"/>
      <c r="BR22" s="599"/>
      <c r="BS22" s="600" t="s">
        <v>202</v>
      </c>
      <c r="BT22" s="600"/>
      <c r="BU22" s="600"/>
      <c r="BV22" s="600"/>
      <c r="BW22" s="600"/>
      <c r="BX22" s="600"/>
      <c r="BY22" s="600"/>
      <c r="BZ22" s="600"/>
      <c r="CA22" s="600"/>
      <c r="CB22" s="604"/>
      <c r="CD22" s="578" t="s">
        <v>250</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251</v>
      </c>
      <c r="C23" s="594"/>
      <c r="D23" s="594"/>
      <c r="E23" s="594"/>
      <c r="F23" s="594"/>
      <c r="G23" s="594"/>
      <c r="H23" s="594"/>
      <c r="I23" s="594"/>
      <c r="J23" s="594"/>
      <c r="K23" s="594"/>
      <c r="L23" s="594"/>
      <c r="M23" s="594"/>
      <c r="N23" s="594"/>
      <c r="O23" s="594"/>
      <c r="P23" s="594"/>
      <c r="Q23" s="595"/>
      <c r="R23" s="596">
        <v>301967</v>
      </c>
      <c r="S23" s="597"/>
      <c r="T23" s="597"/>
      <c r="U23" s="597"/>
      <c r="V23" s="597"/>
      <c r="W23" s="597"/>
      <c r="X23" s="597"/>
      <c r="Y23" s="598"/>
      <c r="Z23" s="599">
        <v>0.8</v>
      </c>
      <c r="AA23" s="599"/>
      <c r="AB23" s="599"/>
      <c r="AC23" s="599"/>
      <c r="AD23" s="600" t="s">
        <v>208</v>
      </c>
      <c r="AE23" s="600"/>
      <c r="AF23" s="600"/>
      <c r="AG23" s="600"/>
      <c r="AH23" s="600"/>
      <c r="AI23" s="600"/>
      <c r="AJ23" s="600"/>
      <c r="AK23" s="600"/>
      <c r="AL23" s="601" t="s">
        <v>202</v>
      </c>
      <c r="AM23" s="602"/>
      <c r="AN23" s="602"/>
      <c r="AO23" s="603"/>
      <c r="AP23" s="593" t="s">
        <v>252</v>
      </c>
      <c r="AQ23" s="612"/>
      <c r="AR23" s="612"/>
      <c r="AS23" s="612"/>
      <c r="AT23" s="612"/>
      <c r="AU23" s="612"/>
      <c r="AV23" s="612"/>
      <c r="AW23" s="612"/>
      <c r="AX23" s="612"/>
      <c r="AY23" s="612"/>
      <c r="AZ23" s="612"/>
      <c r="BA23" s="612"/>
      <c r="BB23" s="612"/>
      <c r="BC23" s="612"/>
      <c r="BD23" s="612"/>
      <c r="BE23" s="612"/>
      <c r="BF23" s="613"/>
      <c r="BG23" s="596">
        <v>999809</v>
      </c>
      <c r="BH23" s="597"/>
      <c r="BI23" s="597"/>
      <c r="BJ23" s="597"/>
      <c r="BK23" s="597"/>
      <c r="BL23" s="597"/>
      <c r="BM23" s="597"/>
      <c r="BN23" s="598"/>
      <c r="BO23" s="599">
        <v>7.6</v>
      </c>
      <c r="BP23" s="599"/>
      <c r="BQ23" s="599"/>
      <c r="BR23" s="599"/>
      <c r="BS23" s="600" t="s">
        <v>202</v>
      </c>
      <c r="BT23" s="600"/>
      <c r="BU23" s="600"/>
      <c r="BV23" s="600"/>
      <c r="BW23" s="600"/>
      <c r="BX23" s="600"/>
      <c r="BY23" s="600"/>
      <c r="BZ23" s="600"/>
      <c r="CA23" s="600"/>
      <c r="CB23" s="604"/>
      <c r="CD23" s="578" t="s">
        <v>190</v>
      </c>
      <c r="CE23" s="579"/>
      <c r="CF23" s="579"/>
      <c r="CG23" s="579"/>
      <c r="CH23" s="579"/>
      <c r="CI23" s="579"/>
      <c r="CJ23" s="579"/>
      <c r="CK23" s="579"/>
      <c r="CL23" s="579"/>
      <c r="CM23" s="579"/>
      <c r="CN23" s="579"/>
      <c r="CO23" s="579"/>
      <c r="CP23" s="579"/>
      <c r="CQ23" s="580"/>
      <c r="CR23" s="578" t="s">
        <v>253</v>
      </c>
      <c r="CS23" s="579"/>
      <c r="CT23" s="579"/>
      <c r="CU23" s="579"/>
      <c r="CV23" s="579"/>
      <c r="CW23" s="579"/>
      <c r="CX23" s="579"/>
      <c r="CY23" s="580"/>
      <c r="CZ23" s="578" t="s">
        <v>254</v>
      </c>
      <c r="DA23" s="579"/>
      <c r="DB23" s="579"/>
      <c r="DC23" s="580"/>
      <c r="DD23" s="578" t="s">
        <v>255</v>
      </c>
      <c r="DE23" s="579"/>
      <c r="DF23" s="579"/>
      <c r="DG23" s="579"/>
      <c r="DH23" s="579"/>
      <c r="DI23" s="579"/>
      <c r="DJ23" s="579"/>
      <c r="DK23" s="580"/>
      <c r="DL23" s="623" t="s">
        <v>256</v>
      </c>
      <c r="DM23" s="624"/>
      <c r="DN23" s="624"/>
      <c r="DO23" s="624"/>
      <c r="DP23" s="624"/>
      <c r="DQ23" s="624"/>
      <c r="DR23" s="624"/>
      <c r="DS23" s="624"/>
      <c r="DT23" s="624"/>
      <c r="DU23" s="624"/>
      <c r="DV23" s="625"/>
      <c r="DW23" s="578" t="s">
        <v>257</v>
      </c>
      <c r="DX23" s="579"/>
      <c r="DY23" s="579"/>
      <c r="DZ23" s="579"/>
      <c r="EA23" s="579"/>
      <c r="EB23" s="579"/>
      <c r="EC23" s="580"/>
    </row>
    <row r="24" spans="2:133" ht="11.25" customHeight="1" x14ac:dyDescent="0.2">
      <c r="B24" s="593" t="s">
        <v>258</v>
      </c>
      <c r="C24" s="594"/>
      <c r="D24" s="594"/>
      <c r="E24" s="594"/>
      <c r="F24" s="594"/>
      <c r="G24" s="594"/>
      <c r="H24" s="594"/>
      <c r="I24" s="594"/>
      <c r="J24" s="594"/>
      <c r="K24" s="594"/>
      <c r="L24" s="594"/>
      <c r="M24" s="594"/>
      <c r="N24" s="594"/>
      <c r="O24" s="594"/>
      <c r="P24" s="594"/>
      <c r="Q24" s="595"/>
      <c r="R24" s="596">
        <v>34</v>
      </c>
      <c r="S24" s="597"/>
      <c r="T24" s="597"/>
      <c r="U24" s="597"/>
      <c r="V24" s="597"/>
      <c r="W24" s="597"/>
      <c r="X24" s="597"/>
      <c r="Y24" s="598"/>
      <c r="Z24" s="599">
        <v>0</v>
      </c>
      <c r="AA24" s="599"/>
      <c r="AB24" s="599"/>
      <c r="AC24" s="599"/>
      <c r="AD24" s="600" t="s">
        <v>208</v>
      </c>
      <c r="AE24" s="600"/>
      <c r="AF24" s="600"/>
      <c r="AG24" s="600"/>
      <c r="AH24" s="600"/>
      <c r="AI24" s="600"/>
      <c r="AJ24" s="600"/>
      <c r="AK24" s="600"/>
      <c r="AL24" s="601" t="s">
        <v>202</v>
      </c>
      <c r="AM24" s="602"/>
      <c r="AN24" s="602"/>
      <c r="AO24" s="603"/>
      <c r="AP24" s="593" t="s">
        <v>259</v>
      </c>
      <c r="AQ24" s="612"/>
      <c r="AR24" s="612"/>
      <c r="AS24" s="612"/>
      <c r="AT24" s="612"/>
      <c r="AU24" s="612"/>
      <c r="AV24" s="612"/>
      <c r="AW24" s="612"/>
      <c r="AX24" s="612"/>
      <c r="AY24" s="612"/>
      <c r="AZ24" s="612"/>
      <c r="BA24" s="612"/>
      <c r="BB24" s="612"/>
      <c r="BC24" s="612"/>
      <c r="BD24" s="612"/>
      <c r="BE24" s="612"/>
      <c r="BF24" s="613"/>
      <c r="BG24" s="596" t="s">
        <v>208</v>
      </c>
      <c r="BH24" s="597"/>
      <c r="BI24" s="597"/>
      <c r="BJ24" s="597"/>
      <c r="BK24" s="597"/>
      <c r="BL24" s="597"/>
      <c r="BM24" s="597"/>
      <c r="BN24" s="598"/>
      <c r="BO24" s="599" t="s">
        <v>202</v>
      </c>
      <c r="BP24" s="599"/>
      <c r="BQ24" s="599"/>
      <c r="BR24" s="599"/>
      <c r="BS24" s="600" t="s">
        <v>202</v>
      </c>
      <c r="BT24" s="600"/>
      <c r="BU24" s="600"/>
      <c r="BV24" s="600"/>
      <c r="BW24" s="600"/>
      <c r="BX24" s="600"/>
      <c r="BY24" s="600"/>
      <c r="BZ24" s="600"/>
      <c r="CA24" s="600"/>
      <c r="CB24" s="604"/>
      <c r="CD24" s="582" t="s">
        <v>260</v>
      </c>
      <c r="CE24" s="583"/>
      <c r="CF24" s="583"/>
      <c r="CG24" s="583"/>
      <c r="CH24" s="583"/>
      <c r="CI24" s="583"/>
      <c r="CJ24" s="583"/>
      <c r="CK24" s="583"/>
      <c r="CL24" s="583"/>
      <c r="CM24" s="583"/>
      <c r="CN24" s="583"/>
      <c r="CO24" s="583"/>
      <c r="CP24" s="583"/>
      <c r="CQ24" s="584"/>
      <c r="CR24" s="585">
        <v>16653047</v>
      </c>
      <c r="CS24" s="586"/>
      <c r="CT24" s="586"/>
      <c r="CU24" s="586"/>
      <c r="CV24" s="586"/>
      <c r="CW24" s="586"/>
      <c r="CX24" s="586"/>
      <c r="CY24" s="587"/>
      <c r="CZ24" s="590">
        <v>47.6</v>
      </c>
      <c r="DA24" s="591"/>
      <c r="DB24" s="591"/>
      <c r="DC24" s="607"/>
      <c r="DD24" s="630">
        <v>7986446</v>
      </c>
      <c r="DE24" s="586"/>
      <c r="DF24" s="586"/>
      <c r="DG24" s="586"/>
      <c r="DH24" s="586"/>
      <c r="DI24" s="586"/>
      <c r="DJ24" s="586"/>
      <c r="DK24" s="587"/>
      <c r="DL24" s="630">
        <v>7892409</v>
      </c>
      <c r="DM24" s="586"/>
      <c r="DN24" s="586"/>
      <c r="DO24" s="586"/>
      <c r="DP24" s="586"/>
      <c r="DQ24" s="586"/>
      <c r="DR24" s="586"/>
      <c r="DS24" s="586"/>
      <c r="DT24" s="586"/>
      <c r="DU24" s="586"/>
      <c r="DV24" s="587"/>
      <c r="DW24" s="590">
        <v>44.6</v>
      </c>
      <c r="DX24" s="591"/>
      <c r="DY24" s="591"/>
      <c r="DZ24" s="591"/>
      <c r="EA24" s="591"/>
      <c r="EB24" s="591"/>
      <c r="EC24" s="592"/>
    </row>
    <row r="25" spans="2:133" ht="11.25" customHeight="1" x14ac:dyDescent="0.2">
      <c r="B25" s="593" t="s">
        <v>261</v>
      </c>
      <c r="C25" s="594"/>
      <c r="D25" s="594"/>
      <c r="E25" s="594"/>
      <c r="F25" s="594"/>
      <c r="G25" s="594"/>
      <c r="H25" s="594"/>
      <c r="I25" s="594"/>
      <c r="J25" s="594"/>
      <c r="K25" s="594"/>
      <c r="L25" s="594"/>
      <c r="M25" s="594"/>
      <c r="N25" s="594"/>
      <c r="O25" s="594"/>
      <c r="P25" s="594"/>
      <c r="Q25" s="595"/>
      <c r="R25" s="596">
        <v>18551359</v>
      </c>
      <c r="S25" s="597"/>
      <c r="T25" s="597"/>
      <c r="U25" s="597"/>
      <c r="V25" s="597"/>
      <c r="W25" s="597"/>
      <c r="X25" s="597"/>
      <c r="Y25" s="598"/>
      <c r="Z25" s="599">
        <v>49.9</v>
      </c>
      <c r="AA25" s="599"/>
      <c r="AB25" s="599"/>
      <c r="AC25" s="599"/>
      <c r="AD25" s="600">
        <v>17249549</v>
      </c>
      <c r="AE25" s="600"/>
      <c r="AF25" s="600"/>
      <c r="AG25" s="600"/>
      <c r="AH25" s="600"/>
      <c r="AI25" s="600"/>
      <c r="AJ25" s="600"/>
      <c r="AK25" s="600"/>
      <c r="AL25" s="601">
        <v>99.3</v>
      </c>
      <c r="AM25" s="602"/>
      <c r="AN25" s="602"/>
      <c r="AO25" s="603"/>
      <c r="AP25" s="593" t="s">
        <v>262</v>
      </c>
      <c r="AQ25" s="612"/>
      <c r="AR25" s="612"/>
      <c r="AS25" s="612"/>
      <c r="AT25" s="612"/>
      <c r="AU25" s="612"/>
      <c r="AV25" s="612"/>
      <c r="AW25" s="612"/>
      <c r="AX25" s="612"/>
      <c r="AY25" s="612"/>
      <c r="AZ25" s="612"/>
      <c r="BA25" s="612"/>
      <c r="BB25" s="612"/>
      <c r="BC25" s="612"/>
      <c r="BD25" s="612"/>
      <c r="BE25" s="612"/>
      <c r="BF25" s="613"/>
      <c r="BG25" s="596" t="s">
        <v>208</v>
      </c>
      <c r="BH25" s="597"/>
      <c r="BI25" s="597"/>
      <c r="BJ25" s="597"/>
      <c r="BK25" s="597"/>
      <c r="BL25" s="597"/>
      <c r="BM25" s="597"/>
      <c r="BN25" s="598"/>
      <c r="BO25" s="599" t="s">
        <v>202</v>
      </c>
      <c r="BP25" s="599"/>
      <c r="BQ25" s="599"/>
      <c r="BR25" s="599"/>
      <c r="BS25" s="600" t="s">
        <v>208</v>
      </c>
      <c r="BT25" s="600"/>
      <c r="BU25" s="600"/>
      <c r="BV25" s="600"/>
      <c r="BW25" s="600"/>
      <c r="BX25" s="600"/>
      <c r="BY25" s="600"/>
      <c r="BZ25" s="600"/>
      <c r="CA25" s="600"/>
      <c r="CB25" s="604"/>
      <c r="CD25" s="593" t="s">
        <v>263</v>
      </c>
      <c r="CE25" s="594"/>
      <c r="CF25" s="594"/>
      <c r="CG25" s="594"/>
      <c r="CH25" s="594"/>
      <c r="CI25" s="594"/>
      <c r="CJ25" s="594"/>
      <c r="CK25" s="594"/>
      <c r="CL25" s="594"/>
      <c r="CM25" s="594"/>
      <c r="CN25" s="594"/>
      <c r="CO25" s="594"/>
      <c r="CP25" s="594"/>
      <c r="CQ25" s="595"/>
      <c r="CR25" s="596">
        <v>4776807</v>
      </c>
      <c r="CS25" s="626"/>
      <c r="CT25" s="626"/>
      <c r="CU25" s="626"/>
      <c r="CV25" s="626"/>
      <c r="CW25" s="626"/>
      <c r="CX25" s="626"/>
      <c r="CY25" s="627"/>
      <c r="CZ25" s="601">
        <v>13.7</v>
      </c>
      <c r="DA25" s="628"/>
      <c r="DB25" s="628"/>
      <c r="DC25" s="631"/>
      <c r="DD25" s="605">
        <v>4105285</v>
      </c>
      <c r="DE25" s="626"/>
      <c r="DF25" s="626"/>
      <c r="DG25" s="626"/>
      <c r="DH25" s="626"/>
      <c r="DI25" s="626"/>
      <c r="DJ25" s="626"/>
      <c r="DK25" s="627"/>
      <c r="DL25" s="605">
        <v>4011348</v>
      </c>
      <c r="DM25" s="626"/>
      <c r="DN25" s="626"/>
      <c r="DO25" s="626"/>
      <c r="DP25" s="626"/>
      <c r="DQ25" s="626"/>
      <c r="DR25" s="626"/>
      <c r="DS25" s="626"/>
      <c r="DT25" s="626"/>
      <c r="DU25" s="626"/>
      <c r="DV25" s="627"/>
      <c r="DW25" s="601">
        <v>22.7</v>
      </c>
      <c r="DX25" s="628"/>
      <c r="DY25" s="628"/>
      <c r="DZ25" s="628"/>
      <c r="EA25" s="628"/>
      <c r="EB25" s="628"/>
      <c r="EC25" s="629"/>
    </row>
    <row r="26" spans="2:133" ht="11.25" customHeight="1" x14ac:dyDescent="0.2">
      <c r="B26" s="593" t="s">
        <v>264</v>
      </c>
      <c r="C26" s="594"/>
      <c r="D26" s="594"/>
      <c r="E26" s="594"/>
      <c r="F26" s="594"/>
      <c r="G26" s="594"/>
      <c r="H26" s="594"/>
      <c r="I26" s="594"/>
      <c r="J26" s="594"/>
      <c r="K26" s="594"/>
      <c r="L26" s="594"/>
      <c r="M26" s="594"/>
      <c r="N26" s="594"/>
      <c r="O26" s="594"/>
      <c r="P26" s="594"/>
      <c r="Q26" s="595"/>
      <c r="R26" s="596">
        <v>6397</v>
      </c>
      <c r="S26" s="597"/>
      <c r="T26" s="597"/>
      <c r="U26" s="597"/>
      <c r="V26" s="597"/>
      <c r="W26" s="597"/>
      <c r="X26" s="597"/>
      <c r="Y26" s="598"/>
      <c r="Z26" s="599">
        <v>0</v>
      </c>
      <c r="AA26" s="599"/>
      <c r="AB26" s="599"/>
      <c r="AC26" s="599"/>
      <c r="AD26" s="600">
        <v>6397</v>
      </c>
      <c r="AE26" s="600"/>
      <c r="AF26" s="600"/>
      <c r="AG26" s="600"/>
      <c r="AH26" s="600"/>
      <c r="AI26" s="600"/>
      <c r="AJ26" s="600"/>
      <c r="AK26" s="600"/>
      <c r="AL26" s="601">
        <v>0</v>
      </c>
      <c r="AM26" s="602"/>
      <c r="AN26" s="602"/>
      <c r="AO26" s="603"/>
      <c r="AP26" s="593" t="s">
        <v>265</v>
      </c>
      <c r="AQ26" s="612"/>
      <c r="AR26" s="612"/>
      <c r="AS26" s="612"/>
      <c r="AT26" s="612"/>
      <c r="AU26" s="612"/>
      <c r="AV26" s="612"/>
      <c r="AW26" s="612"/>
      <c r="AX26" s="612"/>
      <c r="AY26" s="612"/>
      <c r="AZ26" s="612"/>
      <c r="BA26" s="612"/>
      <c r="BB26" s="612"/>
      <c r="BC26" s="612"/>
      <c r="BD26" s="612"/>
      <c r="BE26" s="612"/>
      <c r="BF26" s="613"/>
      <c r="BG26" s="596" t="s">
        <v>202</v>
      </c>
      <c r="BH26" s="597"/>
      <c r="BI26" s="597"/>
      <c r="BJ26" s="597"/>
      <c r="BK26" s="597"/>
      <c r="BL26" s="597"/>
      <c r="BM26" s="597"/>
      <c r="BN26" s="598"/>
      <c r="BO26" s="599" t="s">
        <v>202</v>
      </c>
      <c r="BP26" s="599"/>
      <c r="BQ26" s="599"/>
      <c r="BR26" s="599"/>
      <c r="BS26" s="600" t="s">
        <v>202</v>
      </c>
      <c r="BT26" s="600"/>
      <c r="BU26" s="600"/>
      <c r="BV26" s="600"/>
      <c r="BW26" s="600"/>
      <c r="BX26" s="600"/>
      <c r="BY26" s="600"/>
      <c r="BZ26" s="600"/>
      <c r="CA26" s="600"/>
      <c r="CB26" s="604"/>
      <c r="CD26" s="593" t="s">
        <v>266</v>
      </c>
      <c r="CE26" s="594"/>
      <c r="CF26" s="594"/>
      <c r="CG26" s="594"/>
      <c r="CH26" s="594"/>
      <c r="CI26" s="594"/>
      <c r="CJ26" s="594"/>
      <c r="CK26" s="594"/>
      <c r="CL26" s="594"/>
      <c r="CM26" s="594"/>
      <c r="CN26" s="594"/>
      <c r="CO26" s="594"/>
      <c r="CP26" s="594"/>
      <c r="CQ26" s="595"/>
      <c r="CR26" s="596">
        <v>2652218</v>
      </c>
      <c r="CS26" s="597"/>
      <c r="CT26" s="597"/>
      <c r="CU26" s="597"/>
      <c r="CV26" s="597"/>
      <c r="CW26" s="597"/>
      <c r="CX26" s="597"/>
      <c r="CY26" s="598"/>
      <c r="CZ26" s="601">
        <v>7.6</v>
      </c>
      <c r="DA26" s="628"/>
      <c r="DB26" s="628"/>
      <c r="DC26" s="631"/>
      <c r="DD26" s="605">
        <v>2235454</v>
      </c>
      <c r="DE26" s="597"/>
      <c r="DF26" s="597"/>
      <c r="DG26" s="597"/>
      <c r="DH26" s="597"/>
      <c r="DI26" s="597"/>
      <c r="DJ26" s="597"/>
      <c r="DK26" s="598"/>
      <c r="DL26" s="605" t="s">
        <v>208</v>
      </c>
      <c r="DM26" s="597"/>
      <c r="DN26" s="597"/>
      <c r="DO26" s="597"/>
      <c r="DP26" s="597"/>
      <c r="DQ26" s="597"/>
      <c r="DR26" s="597"/>
      <c r="DS26" s="597"/>
      <c r="DT26" s="597"/>
      <c r="DU26" s="597"/>
      <c r="DV26" s="598"/>
      <c r="DW26" s="601" t="s">
        <v>105</v>
      </c>
      <c r="DX26" s="628"/>
      <c r="DY26" s="628"/>
      <c r="DZ26" s="628"/>
      <c r="EA26" s="628"/>
      <c r="EB26" s="628"/>
      <c r="EC26" s="629"/>
    </row>
    <row r="27" spans="2:133" ht="11.25" customHeight="1" x14ac:dyDescent="0.2">
      <c r="B27" s="593" t="s">
        <v>267</v>
      </c>
      <c r="C27" s="594"/>
      <c r="D27" s="594"/>
      <c r="E27" s="594"/>
      <c r="F27" s="594"/>
      <c r="G27" s="594"/>
      <c r="H27" s="594"/>
      <c r="I27" s="594"/>
      <c r="J27" s="594"/>
      <c r="K27" s="594"/>
      <c r="L27" s="594"/>
      <c r="M27" s="594"/>
      <c r="N27" s="594"/>
      <c r="O27" s="594"/>
      <c r="P27" s="594"/>
      <c r="Q27" s="595"/>
      <c r="R27" s="596">
        <v>248424</v>
      </c>
      <c r="S27" s="597"/>
      <c r="T27" s="597"/>
      <c r="U27" s="597"/>
      <c r="V27" s="597"/>
      <c r="W27" s="597"/>
      <c r="X27" s="597"/>
      <c r="Y27" s="598"/>
      <c r="Z27" s="599">
        <v>0.7</v>
      </c>
      <c r="AA27" s="599"/>
      <c r="AB27" s="599"/>
      <c r="AC27" s="599"/>
      <c r="AD27" s="600" t="s">
        <v>202</v>
      </c>
      <c r="AE27" s="600"/>
      <c r="AF27" s="600"/>
      <c r="AG27" s="600"/>
      <c r="AH27" s="600"/>
      <c r="AI27" s="600"/>
      <c r="AJ27" s="600"/>
      <c r="AK27" s="600"/>
      <c r="AL27" s="601" t="s">
        <v>208</v>
      </c>
      <c r="AM27" s="602"/>
      <c r="AN27" s="602"/>
      <c r="AO27" s="603"/>
      <c r="AP27" s="593" t="s">
        <v>268</v>
      </c>
      <c r="AQ27" s="594"/>
      <c r="AR27" s="594"/>
      <c r="AS27" s="594"/>
      <c r="AT27" s="594"/>
      <c r="AU27" s="594"/>
      <c r="AV27" s="594"/>
      <c r="AW27" s="594"/>
      <c r="AX27" s="594"/>
      <c r="AY27" s="594"/>
      <c r="AZ27" s="594"/>
      <c r="BA27" s="594"/>
      <c r="BB27" s="594"/>
      <c r="BC27" s="594"/>
      <c r="BD27" s="594"/>
      <c r="BE27" s="594"/>
      <c r="BF27" s="595"/>
      <c r="BG27" s="596">
        <v>13192582</v>
      </c>
      <c r="BH27" s="597"/>
      <c r="BI27" s="597"/>
      <c r="BJ27" s="597"/>
      <c r="BK27" s="597"/>
      <c r="BL27" s="597"/>
      <c r="BM27" s="597"/>
      <c r="BN27" s="598"/>
      <c r="BO27" s="599">
        <v>100</v>
      </c>
      <c r="BP27" s="599"/>
      <c r="BQ27" s="599"/>
      <c r="BR27" s="599"/>
      <c r="BS27" s="600">
        <v>16861</v>
      </c>
      <c r="BT27" s="600"/>
      <c r="BU27" s="600"/>
      <c r="BV27" s="600"/>
      <c r="BW27" s="600"/>
      <c r="BX27" s="600"/>
      <c r="BY27" s="600"/>
      <c r="BZ27" s="600"/>
      <c r="CA27" s="600"/>
      <c r="CB27" s="604"/>
      <c r="CD27" s="593" t="s">
        <v>269</v>
      </c>
      <c r="CE27" s="594"/>
      <c r="CF27" s="594"/>
      <c r="CG27" s="594"/>
      <c r="CH27" s="594"/>
      <c r="CI27" s="594"/>
      <c r="CJ27" s="594"/>
      <c r="CK27" s="594"/>
      <c r="CL27" s="594"/>
      <c r="CM27" s="594"/>
      <c r="CN27" s="594"/>
      <c r="CO27" s="594"/>
      <c r="CP27" s="594"/>
      <c r="CQ27" s="595"/>
      <c r="CR27" s="596">
        <v>10227260</v>
      </c>
      <c r="CS27" s="626"/>
      <c r="CT27" s="626"/>
      <c r="CU27" s="626"/>
      <c r="CV27" s="626"/>
      <c r="CW27" s="626"/>
      <c r="CX27" s="626"/>
      <c r="CY27" s="627"/>
      <c r="CZ27" s="601">
        <v>29.3</v>
      </c>
      <c r="DA27" s="628"/>
      <c r="DB27" s="628"/>
      <c r="DC27" s="631"/>
      <c r="DD27" s="605">
        <v>2232181</v>
      </c>
      <c r="DE27" s="626"/>
      <c r="DF27" s="626"/>
      <c r="DG27" s="626"/>
      <c r="DH27" s="626"/>
      <c r="DI27" s="626"/>
      <c r="DJ27" s="626"/>
      <c r="DK27" s="627"/>
      <c r="DL27" s="605">
        <v>2232081</v>
      </c>
      <c r="DM27" s="626"/>
      <c r="DN27" s="626"/>
      <c r="DO27" s="626"/>
      <c r="DP27" s="626"/>
      <c r="DQ27" s="626"/>
      <c r="DR27" s="626"/>
      <c r="DS27" s="626"/>
      <c r="DT27" s="626"/>
      <c r="DU27" s="626"/>
      <c r="DV27" s="627"/>
      <c r="DW27" s="601">
        <v>12.6</v>
      </c>
      <c r="DX27" s="628"/>
      <c r="DY27" s="628"/>
      <c r="DZ27" s="628"/>
      <c r="EA27" s="628"/>
      <c r="EB27" s="628"/>
      <c r="EC27" s="629"/>
    </row>
    <row r="28" spans="2:133" ht="11.25" customHeight="1" x14ac:dyDescent="0.2">
      <c r="B28" s="593" t="s">
        <v>270</v>
      </c>
      <c r="C28" s="594"/>
      <c r="D28" s="594"/>
      <c r="E28" s="594"/>
      <c r="F28" s="594"/>
      <c r="G28" s="594"/>
      <c r="H28" s="594"/>
      <c r="I28" s="594"/>
      <c r="J28" s="594"/>
      <c r="K28" s="594"/>
      <c r="L28" s="594"/>
      <c r="M28" s="594"/>
      <c r="N28" s="594"/>
      <c r="O28" s="594"/>
      <c r="P28" s="594"/>
      <c r="Q28" s="595"/>
      <c r="R28" s="596">
        <v>182393</v>
      </c>
      <c r="S28" s="597"/>
      <c r="T28" s="597"/>
      <c r="U28" s="597"/>
      <c r="V28" s="597"/>
      <c r="W28" s="597"/>
      <c r="X28" s="597"/>
      <c r="Y28" s="598"/>
      <c r="Z28" s="599">
        <v>0.5</v>
      </c>
      <c r="AA28" s="599"/>
      <c r="AB28" s="599"/>
      <c r="AC28" s="599"/>
      <c r="AD28" s="600">
        <v>120411</v>
      </c>
      <c r="AE28" s="600"/>
      <c r="AF28" s="600"/>
      <c r="AG28" s="600"/>
      <c r="AH28" s="600"/>
      <c r="AI28" s="600"/>
      <c r="AJ28" s="600"/>
      <c r="AK28" s="600"/>
      <c r="AL28" s="601">
        <v>0.7</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271</v>
      </c>
      <c r="CE28" s="594"/>
      <c r="CF28" s="594"/>
      <c r="CG28" s="594"/>
      <c r="CH28" s="594"/>
      <c r="CI28" s="594"/>
      <c r="CJ28" s="594"/>
      <c r="CK28" s="594"/>
      <c r="CL28" s="594"/>
      <c r="CM28" s="594"/>
      <c r="CN28" s="594"/>
      <c r="CO28" s="594"/>
      <c r="CP28" s="594"/>
      <c r="CQ28" s="595"/>
      <c r="CR28" s="596">
        <v>1648980</v>
      </c>
      <c r="CS28" s="597"/>
      <c r="CT28" s="597"/>
      <c r="CU28" s="597"/>
      <c r="CV28" s="597"/>
      <c r="CW28" s="597"/>
      <c r="CX28" s="597"/>
      <c r="CY28" s="598"/>
      <c r="CZ28" s="601">
        <v>4.7</v>
      </c>
      <c r="DA28" s="628"/>
      <c r="DB28" s="628"/>
      <c r="DC28" s="631"/>
      <c r="DD28" s="605">
        <v>1648980</v>
      </c>
      <c r="DE28" s="597"/>
      <c r="DF28" s="597"/>
      <c r="DG28" s="597"/>
      <c r="DH28" s="597"/>
      <c r="DI28" s="597"/>
      <c r="DJ28" s="597"/>
      <c r="DK28" s="598"/>
      <c r="DL28" s="605">
        <v>1648980</v>
      </c>
      <c r="DM28" s="597"/>
      <c r="DN28" s="597"/>
      <c r="DO28" s="597"/>
      <c r="DP28" s="597"/>
      <c r="DQ28" s="597"/>
      <c r="DR28" s="597"/>
      <c r="DS28" s="597"/>
      <c r="DT28" s="597"/>
      <c r="DU28" s="597"/>
      <c r="DV28" s="598"/>
      <c r="DW28" s="601">
        <v>9.3000000000000007</v>
      </c>
      <c r="DX28" s="628"/>
      <c r="DY28" s="628"/>
      <c r="DZ28" s="628"/>
      <c r="EA28" s="628"/>
      <c r="EB28" s="628"/>
      <c r="EC28" s="629"/>
    </row>
    <row r="29" spans="2:133" ht="11.25" customHeight="1" x14ac:dyDescent="0.2">
      <c r="B29" s="593" t="s">
        <v>272</v>
      </c>
      <c r="C29" s="594"/>
      <c r="D29" s="594"/>
      <c r="E29" s="594"/>
      <c r="F29" s="594"/>
      <c r="G29" s="594"/>
      <c r="H29" s="594"/>
      <c r="I29" s="594"/>
      <c r="J29" s="594"/>
      <c r="K29" s="594"/>
      <c r="L29" s="594"/>
      <c r="M29" s="594"/>
      <c r="N29" s="594"/>
      <c r="O29" s="594"/>
      <c r="P29" s="594"/>
      <c r="Q29" s="595"/>
      <c r="R29" s="596">
        <v>366829</v>
      </c>
      <c r="S29" s="597"/>
      <c r="T29" s="597"/>
      <c r="U29" s="597"/>
      <c r="V29" s="597"/>
      <c r="W29" s="597"/>
      <c r="X29" s="597"/>
      <c r="Y29" s="598"/>
      <c r="Z29" s="599">
        <v>1</v>
      </c>
      <c r="AA29" s="599"/>
      <c r="AB29" s="599"/>
      <c r="AC29" s="599"/>
      <c r="AD29" s="600" t="s">
        <v>202</v>
      </c>
      <c r="AE29" s="600"/>
      <c r="AF29" s="600"/>
      <c r="AG29" s="600"/>
      <c r="AH29" s="600"/>
      <c r="AI29" s="600"/>
      <c r="AJ29" s="600"/>
      <c r="AK29" s="600"/>
      <c r="AL29" s="601" t="s">
        <v>208</v>
      </c>
      <c r="AM29" s="602"/>
      <c r="AN29" s="602"/>
      <c r="AO29" s="603"/>
      <c r="AP29" s="617"/>
      <c r="AQ29" s="618"/>
      <c r="AR29" s="618"/>
      <c r="AS29" s="618"/>
      <c r="AT29" s="618"/>
      <c r="AU29" s="618"/>
      <c r="AV29" s="618"/>
      <c r="AW29" s="618"/>
      <c r="AX29" s="618"/>
      <c r="AY29" s="618"/>
      <c r="AZ29" s="618"/>
      <c r="BA29" s="618"/>
      <c r="BB29" s="618"/>
      <c r="BC29" s="618"/>
      <c r="BD29" s="618"/>
      <c r="BE29" s="618"/>
      <c r="BF29" s="619"/>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4" t="s">
        <v>273</v>
      </c>
      <c r="CE29" s="635"/>
      <c r="CF29" s="593" t="s">
        <v>274</v>
      </c>
      <c r="CG29" s="594"/>
      <c r="CH29" s="594"/>
      <c r="CI29" s="594"/>
      <c r="CJ29" s="594"/>
      <c r="CK29" s="594"/>
      <c r="CL29" s="594"/>
      <c r="CM29" s="594"/>
      <c r="CN29" s="594"/>
      <c r="CO29" s="594"/>
      <c r="CP29" s="594"/>
      <c r="CQ29" s="595"/>
      <c r="CR29" s="596">
        <v>1648979</v>
      </c>
      <c r="CS29" s="626"/>
      <c r="CT29" s="626"/>
      <c r="CU29" s="626"/>
      <c r="CV29" s="626"/>
      <c r="CW29" s="626"/>
      <c r="CX29" s="626"/>
      <c r="CY29" s="627"/>
      <c r="CZ29" s="601">
        <v>4.7</v>
      </c>
      <c r="DA29" s="628"/>
      <c r="DB29" s="628"/>
      <c r="DC29" s="631"/>
      <c r="DD29" s="605">
        <v>1648979</v>
      </c>
      <c r="DE29" s="626"/>
      <c r="DF29" s="626"/>
      <c r="DG29" s="626"/>
      <c r="DH29" s="626"/>
      <c r="DI29" s="626"/>
      <c r="DJ29" s="626"/>
      <c r="DK29" s="627"/>
      <c r="DL29" s="605">
        <v>1648979</v>
      </c>
      <c r="DM29" s="626"/>
      <c r="DN29" s="626"/>
      <c r="DO29" s="626"/>
      <c r="DP29" s="626"/>
      <c r="DQ29" s="626"/>
      <c r="DR29" s="626"/>
      <c r="DS29" s="626"/>
      <c r="DT29" s="626"/>
      <c r="DU29" s="626"/>
      <c r="DV29" s="627"/>
      <c r="DW29" s="601">
        <v>9.3000000000000007</v>
      </c>
      <c r="DX29" s="628"/>
      <c r="DY29" s="628"/>
      <c r="DZ29" s="628"/>
      <c r="EA29" s="628"/>
      <c r="EB29" s="628"/>
      <c r="EC29" s="629"/>
    </row>
    <row r="30" spans="2:133" ht="11.25" customHeight="1" x14ac:dyDescent="0.2">
      <c r="B30" s="593" t="s">
        <v>275</v>
      </c>
      <c r="C30" s="594"/>
      <c r="D30" s="594"/>
      <c r="E30" s="594"/>
      <c r="F30" s="594"/>
      <c r="G30" s="594"/>
      <c r="H30" s="594"/>
      <c r="I30" s="594"/>
      <c r="J30" s="594"/>
      <c r="K30" s="594"/>
      <c r="L30" s="594"/>
      <c r="M30" s="594"/>
      <c r="N30" s="594"/>
      <c r="O30" s="594"/>
      <c r="P30" s="594"/>
      <c r="Q30" s="595"/>
      <c r="R30" s="596">
        <v>7750655</v>
      </c>
      <c r="S30" s="597"/>
      <c r="T30" s="597"/>
      <c r="U30" s="597"/>
      <c r="V30" s="597"/>
      <c r="W30" s="597"/>
      <c r="X30" s="597"/>
      <c r="Y30" s="598"/>
      <c r="Z30" s="599">
        <v>20.8</v>
      </c>
      <c r="AA30" s="599"/>
      <c r="AB30" s="599"/>
      <c r="AC30" s="599"/>
      <c r="AD30" s="600" t="s">
        <v>202</v>
      </c>
      <c r="AE30" s="600"/>
      <c r="AF30" s="600"/>
      <c r="AG30" s="600"/>
      <c r="AH30" s="600"/>
      <c r="AI30" s="600"/>
      <c r="AJ30" s="600"/>
      <c r="AK30" s="600"/>
      <c r="AL30" s="601" t="s">
        <v>208</v>
      </c>
      <c r="AM30" s="602"/>
      <c r="AN30" s="602"/>
      <c r="AO30" s="603"/>
      <c r="AP30" s="578" t="s">
        <v>190</v>
      </c>
      <c r="AQ30" s="579"/>
      <c r="AR30" s="579"/>
      <c r="AS30" s="579"/>
      <c r="AT30" s="579"/>
      <c r="AU30" s="579"/>
      <c r="AV30" s="579"/>
      <c r="AW30" s="579"/>
      <c r="AX30" s="579"/>
      <c r="AY30" s="579"/>
      <c r="AZ30" s="579"/>
      <c r="BA30" s="579"/>
      <c r="BB30" s="579"/>
      <c r="BC30" s="579"/>
      <c r="BD30" s="579"/>
      <c r="BE30" s="579"/>
      <c r="BF30" s="580"/>
      <c r="BG30" s="578" t="s">
        <v>276</v>
      </c>
      <c r="BH30" s="632"/>
      <c r="BI30" s="632"/>
      <c r="BJ30" s="632"/>
      <c r="BK30" s="632"/>
      <c r="BL30" s="632"/>
      <c r="BM30" s="632"/>
      <c r="BN30" s="632"/>
      <c r="BO30" s="632"/>
      <c r="BP30" s="632"/>
      <c r="BQ30" s="633"/>
      <c r="BR30" s="578" t="s">
        <v>277</v>
      </c>
      <c r="BS30" s="632"/>
      <c r="BT30" s="632"/>
      <c r="BU30" s="632"/>
      <c r="BV30" s="632"/>
      <c r="BW30" s="632"/>
      <c r="BX30" s="632"/>
      <c r="BY30" s="632"/>
      <c r="BZ30" s="632"/>
      <c r="CA30" s="632"/>
      <c r="CB30" s="633"/>
      <c r="CD30" s="636"/>
      <c r="CE30" s="637"/>
      <c r="CF30" s="593" t="s">
        <v>278</v>
      </c>
      <c r="CG30" s="594"/>
      <c r="CH30" s="594"/>
      <c r="CI30" s="594"/>
      <c r="CJ30" s="594"/>
      <c r="CK30" s="594"/>
      <c r="CL30" s="594"/>
      <c r="CM30" s="594"/>
      <c r="CN30" s="594"/>
      <c r="CO30" s="594"/>
      <c r="CP30" s="594"/>
      <c r="CQ30" s="595"/>
      <c r="CR30" s="596">
        <v>1588115</v>
      </c>
      <c r="CS30" s="597"/>
      <c r="CT30" s="597"/>
      <c r="CU30" s="597"/>
      <c r="CV30" s="597"/>
      <c r="CW30" s="597"/>
      <c r="CX30" s="597"/>
      <c r="CY30" s="598"/>
      <c r="CZ30" s="601">
        <v>4.5</v>
      </c>
      <c r="DA30" s="628"/>
      <c r="DB30" s="628"/>
      <c r="DC30" s="631"/>
      <c r="DD30" s="605">
        <v>1588115</v>
      </c>
      <c r="DE30" s="597"/>
      <c r="DF30" s="597"/>
      <c r="DG30" s="597"/>
      <c r="DH30" s="597"/>
      <c r="DI30" s="597"/>
      <c r="DJ30" s="597"/>
      <c r="DK30" s="598"/>
      <c r="DL30" s="605">
        <v>1588115</v>
      </c>
      <c r="DM30" s="597"/>
      <c r="DN30" s="597"/>
      <c r="DO30" s="597"/>
      <c r="DP30" s="597"/>
      <c r="DQ30" s="597"/>
      <c r="DR30" s="597"/>
      <c r="DS30" s="597"/>
      <c r="DT30" s="597"/>
      <c r="DU30" s="597"/>
      <c r="DV30" s="598"/>
      <c r="DW30" s="601">
        <v>9</v>
      </c>
      <c r="DX30" s="628"/>
      <c r="DY30" s="628"/>
      <c r="DZ30" s="628"/>
      <c r="EA30" s="628"/>
      <c r="EB30" s="628"/>
      <c r="EC30" s="629"/>
    </row>
    <row r="31" spans="2:133" ht="11.25" customHeight="1" x14ac:dyDescent="0.2">
      <c r="B31" s="609" t="s">
        <v>279</v>
      </c>
      <c r="C31" s="610"/>
      <c r="D31" s="610"/>
      <c r="E31" s="610"/>
      <c r="F31" s="610"/>
      <c r="G31" s="610"/>
      <c r="H31" s="610"/>
      <c r="I31" s="610"/>
      <c r="J31" s="610"/>
      <c r="K31" s="610"/>
      <c r="L31" s="610"/>
      <c r="M31" s="610"/>
      <c r="N31" s="610"/>
      <c r="O31" s="610"/>
      <c r="P31" s="610"/>
      <c r="Q31" s="611"/>
      <c r="R31" s="596" t="s">
        <v>208</v>
      </c>
      <c r="S31" s="597"/>
      <c r="T31" s="597"/>
      <c r="U31" s="597"/>
      <c r="V31" s="597"/>
      <c r="W31" s="597"/>
      <c r="X31" s="597"/>
      <c r="Y31" s="598"/>
      <c r="Z31" s="599" t="s">
        <v>202</v>
      </c>
      <c r="AA31" s="599"/>
      <c r="AB31" s="599"/>
      <c r="AC31" s="599"/>
      <c r="AD31" s="600" t="s">
        <v>208</v>
      </c>
      <c r="AE31" s="600"/>
      <c r="AF31" s="600"/>
      <c r="AG31" s="600"/>
      <c r="AH31" s="600"/>
      <c r="AI31" s="600"/>
      <c r="AJ31" s="600"/>
      <c r="AK31" s="600"/>
      <c r="AL31" s="601" t="s">
        <v>208</v>
      </c>
      <c r="AM31" s="602"/>
      <c r="AN31" s="602"/>
      <c r="AO31" s="603"/>
      <c r="AP31" s="644" t="s">
        <v>280</v>
      </c>
      <c r="AQ31" s="645"/>
      <c r="AR31" s="645"/>
      <c r="AS31" s="645"/>
      <c r="AT31" s="650" t="s">
        <v>281</v>
      </c>
      <c r="AU31" s="81"/>
      <c r="AV31" s="81"/>
      <c r="AW31" s="81"/>
      <c r="AX31" s="582" t="s">
        <v>155</v>
      </c>
      <c r="AY31" s="583"/>
      <c r="AZ31" s="583"/>
      <c r="BA31" s="583"/>
      <c r="BB31" s="583"/>
      <c r="BC31" s="583"/>
      <c r="BD31" s="583"/>
      <c r="BE31" s="583"/>
      <c r="BF31" s="584"/>
      <c r="BG31" s="643">
        <v>99.7</v>
      </c>
      <c r="BH31" s="640"/>
      <c r="BI31" s="640"/>
      <c r="BJ31" s="640"/>
      <c r="BK31" s="640"/>
      <c r="BL31" s="640"/>
      <c r="BM31" s="591">
        <v>99.5</v>
      </c>
      <c r="BN31" s="640"/>
      <c r="BO31" s="640"/>
      <c r="BP31" s="640"/>
      <c r="BQ31" s="641"/>
      <c r="BR31" s="643">
        <v>99.7</v>
      </c>
      <c r="BS31" s="640"/>
      <c r="BT31" s="640"/>
      <c r="BU31" s="640"/>
      <c r="BV31" s="640"/>
      <c r="BW31" s="640"/>
      <c r="BX31" s="591">
        <v>99.4</v>
      </c>
      <c r="BY31" s="640"/>
      <c r="BZ31" s="640"/>
      <c r="CA31" s="640"/>
      <c r="CB31" s="641"/>
      <c r="CD31" s="636"/>
      <c r="CE31" s="637"/>
      <c r="CF31" s="593" t="s">
        <v>282</v>
      </c>
      <c r="CG31" s="594"/>
      <c r="CH31" s="594"/>
      <c r="CI31" s="594"/>
      <c r="CJ31" s="594"/>
      <c r="CK31" s="594"/>
      <c r="CL31" s="594"/>
      <c r="CM31" s="594"/>
      <c r="CN31" s="594"/>
      <c r="CO31" s="594"/>
      <c r="CP31" s="594"/>
      <c r="CQ31" s="595"/>
      <c r="CR31" s="596">
        <v>60864</v>
      </c>
      <c r="CS31" s="626"/>
      <c r="CT31" s="626"/>
      <c r="CU31" s="626"/>
      <c r="CV31" s="626"/>
      <c r="CW31" s="626"/>
      <c r="CX31" s="626"/>
      <c r="CY31" s="627"/>
      <c r="CZ31" s="601">
        <v>0.2</v>
      </c>
      <c r="DA31" s="628"/>
      <c r="DB31" s="628"/>
      <c r="DC31" s="631"/>
      <c r="DD31" s="605">
        <v>60864</v>
      </c>
      <c r="DE31" s="626"/>
      <c r="DF31" s="626"/>
      <c r="DG31" s="626"/>
      <c r="DH31" s="626"/>
      <c r="DI31" s="626"/>
      <c r="DJ31" s="626"/>
      <c r="DK31" s="627"/>
      <c r="DL31" s="605">
        <v>60864</v>
      </c>
      <c r="DM31" s="626"/>
      <c r="DN31" s="626"/>
      <c r="DO31" s="626"/>
      <c r="DP31" s="626"/>
      <c r="DQ31" s="626"/>
      <c r="DR31" s="626"/>
      <c r="DS31" s="626"/>
      <c r="DT31" s="626"/>
      <c r="DU31" s="626"/>
      <c r="DV31" s="627"/>
      <c r="DW31" s="601">
        <v>0.3</v>
      </c>
      <c r="DX31" s="628"/>
      <c r="DY31" s="628"/>
      <c r="DZ31" s="628"/>
      <c r="EA31" s="628"/>
      <c r="EB31" s="628"/>
      <c r="EC31" s="629"/>
    </row>
    <row r="32" spans="2:133" ht="11.25" customHeight="1" x14ac:dyDescent="0.2">
      <c r="B32" s="593" t="s">
        <v>283</v>
      </c>
      <c r="C32" s="594"/>
      <c r="D32" s="594"/>
      <c r="E32" s="594"/>
      <c r="F32" s="594"/>
      <c r="G32" s="594"/>
      <c r="H32" s="594"/>
      <c r="I32" s="594"/>
      <c r="J32" s="594"/>
      <c r="K32" s="594"/>
      <c r="L32" s="594"/>
      <c r="M32" s="594"/>
      <c r="N32" s="594"/>
      <c r="O32" s="594"/>
      <c r="P32" s="594"/>
      <c r="Q32" s="595"/>
      <c r="R32" s="596">
        <v>5254548</v>
      </c>
      <c r="S32" s="597"/>
      <c r="T32" s="597"/>
      <c r="U32" s="597"/>
      <c r="V32" s="597"/>
      <c r="W32" s="597"/>
      <c r="X32" s="597"/>
      <c r="Y32" s="598"/>
      <c r="Z32" s="599">
        <v>14.1</v>
      </c>
      <c r="AA32" s="599"/>
      <c r="AB32" s="599"/>
      <c r="AC32" s="599"/>
      <c r="AD32" s="600" t="s">
        <v>208</v>
      </c>
      <c r="AE32" s="600"/>
      <c r="AF32" s="600"/>
      <c r="AG32" s="600"/>
      <c r="AH32" s="600"/>
      <c r="AI32" s="600"/>
      <c r="AJ32" s="600"/>
      <c r="AK32" s="600"/>
      <c r="AL32" s="601" t="s">
        <v>208</v>
      </c>
      <c r="AM32" s="602"/>
      <c r="AN32" s="602"/>
      <c r="AO32" s="603"/>
      <c r="AP32" s="646"/>
      <c r="AQ32" s="647"/>
      <c r="AR32" s="647"/>
      <c r="AS32" s="647"/>
      <c r="AT32" s="651"/>
      <c r="AU32" s="77" t="s">
        <v>284</v>
      </c>
      <c r="AX32" s="593" t="s">
        <v>285</v>
      </c>
      <c r="AY32" s="594"/>
      <c r="AZ32" s="594"/>
      <c r="BA32" s="594"/>
      <c r="BB32" s="594"/>
      <c r="BC32" s="594"/>
      <c r="BD32" s="594"/>
      <c r="BE32" s="594"/>
      <c r="BF32" s="595"/>
      <c r="BG32" s="653">
        <v>99.5</v>
      </c>
      <c r="BH32" s="626"/>
      <c r="BI32" s="626"/>
      <c r="BJ32" s="626"/>
      <c r="BK32" s="626"/>
      <c r="BL32" s="626"/>
      <c r="BM32" s="602">
        <v>99.2</v>
      </c>
      <c r="BN32" s="626"/>
      <c r="BO32" s="626"/>
      <c r="BP32" s="626"/>
      <c r="BQ32" s="642"/>
      <c r="BR32" s="653">
        <v>99.6</v>
      </c>
      <c r="BS32" s="626"/>
      <c r="BT32" s="626"/>
      <c r="BU32" s="626"/>
      <c r="BV32" s="626"/>
      <c r="BW32" s="626"/>
      <c r="BX32" s="602">
        <v>99.2</v>
      </c>
      <c r="BY32" s="626"/>
      <c r="BZ32" s="626"/>
      <c r="CA32" s="626"/>
      <c r="CB32" s="642"/>
      <c r="CD32" s="638"/>
      <c r="CE32" s="639"/>
      <c r="CF32" s="593" t="s">
        <v>286</v>
      </c>
      <c r="CG32" s="594"/>
      <c r="CH32" s="594"/>
      <c r="CI32" s="594"/>
      <c r="CJ32" s="594"/>
      <c r="CK32" s="594"/>
      <c r="CL32" s="594"/>
      <c r="CM32" s="594"/>
      <c r="CN32" s="594"/>
      <c r="CO32" s="594"/>
      <c r="CP32" s="594"/>
      <c r="CQ32" s="595"/>
      <c r="CR32" s="596">
        <v>1</v>
      </c>
      <c r="CS32" s="597"/>
      <c r="CT32" s="597"/>
      <c r="CU32" s="597"/>
      <c r="CV32" s="597"/>
      <c r="CW32" s="597"/>
      <c r="CX32" s="597"/>
      <c r="CY32" s="598"/>
      <c r="CZ32" s="601">
        <v>0</v>
      </c>
      <c r="DA32" s="628"/>
      <c r="DB32" s="628"/>
      <c r="DC32" s="631"/>
      <c r="DD32" s="605">
        <v>1</v>
      </c>
      <c r="DE32" s="597"/>
      <c r="DF32" s="597"/>
      <c r="DG32" s="597"/>
      <c r="DH32" s="597"/>
      <c r="DI32" s="597"/>
      <c r="DJ32" s="597"/>
      <c r="DK32" s="598"/>
      <c r="DL32" s="605">
        <v>1</v>
      </c>
      <c r="DM32" s="597"/>
      <c r="DN32" s="597"/>
      <c r="DO32" s="597"/>
      <c r="DP32" s="597"/>
      <c r="DQ32" s="597"/>
      <c r="DR32" s="597"/>
      <c r="DS32" s="597"/>
      <c r="DT32" s="597"/>
      <c r="DU32" s="597"/>
      <c r="DV32" s="598"/>
      <c r="DW32" s="601">
        <v>0</v>
      </c>
      <c r="DX32" s="628"/>
      <c r="DY32" s="628"/>
      <c r="DZ32" s="628"/>
      <c r="EA32" s="628"/>
      <c r="EB32" s="628"/>
      <c r="EC32" s="629"/>
    </row>
    <row r="33" spans="2:133" ht="11.25" customHeight="1" x14ac:dyDescent="0.2">
      <c r="B33" s="593" t="s">
        <v>287</v>
      </c>
      <c r="C33" s="594"/>
      <c r="D33" s="594"/>
      <c r="E33" s="594"/>
      <c r="F33" s="594"/>
      <c r="G33" s="594"/>
      <c r="H33" s="594"/>
      <c r="I33" s="594"/>
      <c r="J33" s="594"/>
      <c r="K33" s="594"/>
      <c r="L33" s="594"/>
      <c r="M33" s="594"/>
      <c r="N33" s="594"/>
      <c r="O33" s="594"/>
      <c r="P33" s="594"/>
      <c r="Q33" s="595"/>
      <c r="R33" s="596">
        <v>52767</v>
      </c>
      <c r="S33" s="597"/>
      <c r="T33" s="597"/>
      <c r="U33" s="597"/>
      <c r="V33" s="597"/>
      <c r="W33" s="597"/>
      <c r="X33" s="597"/>
      <c r="Y33" s="598"/>
      <c r="Z33" s="599">
        <v>0.1</v>
      </c>
      <c r="AA33" s="599"/>
      <c r="AB33" s="599"/>
      <c r="AC33" s="599"/>
      <c r="AD33" s="600" t="s">
        <v>105</v>
      </c>
      <c r="AE33" s="600"/>
      <c r="AF33" s="600"/>
      <c r="AG33" s="600"/>
      <c r="AH33" s="600"/>
      <c r="AI33" s="600"/>
      <c r="AJ33" s="600"/>
      <c r="AK33" s="600"/>
      <c r="AL33" s="601" t="s">
        <v>202</v>
      </c>
      <c r="AM33" s="602"/>
      <c r="AN33" s="602"/>
      <c r="AO33" s="603"/>
      <c r="AP33" s="648"/>
      <c r="AQ33" s="649"/>
      <c r="AR33" s="649"/>
      <c r="AS33" s="649"/>
      <c r="AT33" s="652"/>
      <c r="AU33" s="82"/>
      <c r="AV33" s="82"/>
      <c r="AW33" s="82"/>
      <c r="AX33" s="617" t="s">
        <v>288</v>
      </c>
      <c r="AY33" s="618"/>
      <c r="AZ33" s="618"/>
      <c r="BA33" s="618"/>
      <c r="BB33" s="618"/>
      <c r="BC33" s="618"/>
      <c r="BD33" s="618"/>
      <c r="BE33" s="618"/>
      <c r="BF33" s="619"/>
      <c r="BG33" s="654">
        <v>99.8</v>
      </c>
      <c r="BH33" s="655"/>
      <c r="BI33" s="655"/>
      <c r="BJ33" s="655"/>
      <c r="BK33" s="655"/>
      <c r="BL33" s="655"/>
      <c r="BM33" s="656">
        <v>99.7</v>
      </c>
      <c r="BN33" s="655"/>
      <c r="BO33" s="655"/>
      <c r="BP33" s="655"/>
      <c r="BQ33" s="657"/>
      <c r="BR33" s="654">
        <v>99.8</v>
      </c>
      <c r="BS33" s="655"/>
      <c r="BT33" s="655"/>
      <c r="BU33" s="655"/>
      <c r="BV33" s="655"/>
      <c r="BW33" s="655"/>
      <c r="BX33" s="656">
        <v>99.7</v>
      </c>
      <c r="BY33" s="655"/>
      <c r="BZ33" s="655"/>
      <c r="CA33" s="655"/>
      <c r="CB33" s="657"/>
      <c r="CD33" s="593" t="s">
        <v>289</v>
      </c>
      <c r="CE33" s="594"/>
      <c r="CF33" s="594"/>
      <c r="CG33" s="594"/>
      <c r="CH33" s="594"/>
      <c r="CI33" s="594"/>
      <c r="CJ33" s="594"/>
      <c r="CK33" s="594"/>
      <c r="CL33" s="594"/>
      <c r="CM33" s="594"/>
      <c r="CN33" s="594"/>
      <c r="CO33" s="594"/>
      <c r="CP33" s="594"/>
      <c r="CQ33" s="595"/>
      <c r="CR33" s="596">
        <v>16135749</v>
      </c>
      <c r="CS33" s="626"/>
      <c r="CT33" s="626"/>
      <c r="CU33" s="626"/>
      <c r="CV33" s="626"/>
      <c r="CW33" s="626"/>
      <c r="CX33" s="626"/>
      <c r="CY33" s="627"/>
      <c r="CZ33" s="601">
        <v>46.2</v>
      </c>
      <c r="DA33" s="628"/>
      <c r="DB33" s="628"/>
      <c r="DC33" s="631"/>
      <c r="DD33" s="605">
        <v>12140293</v>
      </c>
      <c r="DE33" s="626"/>
      <c r="DF33" s="626"/>
      <c r="DG33" s="626"/>
      <c r="DH33" s="626"/>
      <c r="DI33" s="626"/>
      <c r="DJ33" s="626"/>
      <c r="DK33" s="627"/>
      <c r="DL33" s="605">
        <v>7208237</v>
      </c>
      <c r="DM33" s="626"/>
      <c r="DN33" s="626"/>
      <c r="DO33" s="626"/>
      <c r="DP33" s="626"/>
      <c r="DQ33" s="626"/>
      <c r="DR33" s="626"/>
      <c r="DS33" s="626"/>
      <c r="DT33" s="626"/>
      <c r="DU33" s="626"/>
      <c r="DV33" s="627"/>
      <c r="DW33" s="601">
        <v>40.799999999999997</v>
      </c>
      <c r="DX33" s="628"/>
      <c r="DY33" s="628"/>
      <c r="DZ33" s="628"/>
      <c r="EA33" s="628"/>
      <c r="EB33" s="628"/>
      <c r="EC33" s="629"/>
    </row>
    <row r="34" spans="2:133" ht="11.25" customHeight="1" x14ac:dyDescent="0.2">
      <c r="B34" s="593" t="s">
        <v>290</v>
      </c>
      <c r="C34" s="594"/>
      <c r="D34" s="594"/>
      <c r="E34" s="594"/>
      <c r="F34" s="594"/>
      <c r="G34" s="594"/>
      <c r="H34" s="594"/>
      <c r="I34" s="594"/>
      <c r="J34" s="594"/>
      <c r="K34" s="594"/>
      <c r="L34" s="594"/>
      <c r="M34" s="594"/>
      <c r="N34" s="594"/>
      <c r="O34" s="594"/>
      <c r="P34" s="594"/>
      <c r="Q34" s="595"/>
      <c r="R34" s="596">
        <v>81742</v>
      </c>
      <c r="S34" s="597"/>
      <c r="T34" s="597"/>
      <c r="U34" s="597"/>
      <c r="V34" s="597"/>
      <c r="W34" s="597"/>
      <c r="X34" s="597"/>
      <c r="Y34" s="598"/>
      <c r="Z34" s="599">
        <v>0.2</v>
      </c>
      <c r="AA34" s="599"/>
      <c r="AB34" s="599"/>
      <c r="AC34" s="599"/>
      <c r="AD34" s="600" t="s">
        <v>208</v>
      </c>
      <c r="AE34" s="600"/>
      <c r="AF34" s="600"/>
      <c r="AG34" s="600"/>
      <c r="AH34" s="600"/>
      <c r="AI34" s="600"/>
      <c r="AJ34" s="600"/>
      <c r="AK34" s="600"/>
      <c r="AL34" s="601" t="s">
        <v>208</v>
      </c>
      <c r="AM34" s="602"/>
      <c r="AN34" s="602"/>
      <c r="AO34" s="603"/>
      <c r="AP34" s="83"/>
      <c r="AQ34" s="84"/>
      <c r="AS34" s="81"/>
      <c r="AT34" s="81"/>
      <c r="AU34" s="81"/>
      <c r="AV34" s="81"/>
      <c r="AW34" s="81"/>
      <c r="AX34" s="81"/>
      <c r="AY34" s="81"/>
      <c r="AZ34" s="81"/>
      <c r="BA34" s="81"/>
      <c r="BB34" s="81"/>
      <c r="BC34" s="81"/>
      <c r="BD34" s="81"/>
      <c r="BE34" s="81"/>
      <c r="BF34" s="81"/>
      <c r="BG34" s="84"/>
      <c r="BH34" s="84"/>
      <c r="BI34" s="84"/>
      <c r="BJ34" s="84"/>
      <c r="BK34" s="84"/>
      <c r="BL34" s="84"/>
      <c r="BM34" s="84"/>
      <c r="BN34" s="84"/>
      <c r="BO34" s="84"/>
      <c r="BP34" s="84"/>
      <c r="BQ34" s="84"/>
      <c r="BR34" s="84"/>
      <c r="BS34" s="84"/>
      <c r="BT34" s="84"/>
      <c r="BU34" s="84"/>
      <c r="BV34" s="84"/>
      <c r="BW34" s="84"/>
      <c r="BX34" s="84"/>
      <c r="BY34" s="84"/>
      <c r="BZ34" s="84"/>
      <c r="CA34" s="84"/>
      <c r="CB34" s="84"/>
      <c r="CD34" s="593" t="s">
        <v>291</v>
      </c>
      <c r="CE34" s="594"/>
      <c r="CF34" s="594"/>
      <c r="CG34" s="594"/>
      <c r="CH34" s="594"/>
      <c r="CI34" s="594"/>
      <c r="CJ34" s="594"/>
      <c r="CK34" s="594"/>
      <c r="CL34" s="594"/>
      <c r="CM34" s="594"/>
      <c r="CN34" s="594"/>
      <c r="CO34" s="594"/>
      <c r="CP34" s="594"/>
      <c r="CQ34" s="595"/>
      <c r="CR34" s="596">
        <v>6234111</v>
      </c>
      <c r="CS34" s="597"/>
      <c r="CT34" s="597"/>
      <c r="CU34" s="597"/>
      <c r="CV34" s="597"/>
      <c r="CW34" s="597"/>
      <c r="CX34" s="597"/>
      <c r="CY34" s="598"/>
      <c r="CZ34" s="601">
        <v>17.8</v>
      </c>
      <c r="DA34" s="628"/>
      <c r="DB34" s="628"/>
      <c r="DC34" s="631"/>
      <c r="DD34" s="605">
        <v>3811455</v>
      </c>
      <c r="DE34" s="597"/>
      <c r="DF34" s="597"/>
      <c r="DG34" s="597"/>
      <c r="DH34" s="597"/>
      <c r="DI34" s="597"/>
      <c r="DJ34" s="597"/>
      <c r="DK34" s="598"/>
      <c r="DL34" s="605">
        <v>3001534</v>
      </c>
      <c r="DM34" s="597"/>
      <c r="DN34" s="597"/>
      <c r="DO34" s="597"/>
      <c r="DP34" s="597"/>
      <c r="DQ34" s="597"/>
      <c r="DR34" s="597"/>
      <c r="DS34" s="597"/>
      <c r="DT34" s="597"/>
      <c r="DU34" s="597"/>
      <c r="DV34" s="598"/>
      <c r="DW34" s="601">
        <v>17</v>
      </c>
      <c r="DX34" s="628"/>
      <c r="DY34" s="628"/>
      <c r="DZ34" s="628"/>
      <c r="EA34" s="628"/>
      <c r="EB34" s="628"/>
      <c r="EC34" s="629"/>
    </row>
    <row r="35" spans="2:133" ht="11.25" customHeight="1" x14ac:dyDescent="0.2">
      <c r="B35" s="593" t="s">
        <v>292</v>
      </c>
      <c r="C35" s="594"/>
      <c r="D35" s="594"/>
      <c r="E35" s="594"/>
      <c r="F35" s="594"/>
      <c r="G35" s="594"/>
      <c r="H35" s="594"/>
      <c r="I35" s="594"/>
      <c r="J35" s="594"/>
      <c r="K35" s="594"/>
      <c r="L35" s="594"/>
      <c r="M35" s="594"/>
      <c r="N35" s="594"/>
      <c r="O35" s="594"/>
      <c r="P35" s="594"/>
      <c r="Q35" s="595"/>
      <c r="R35" s="596">
        <v>649234</v>
      </c>
      <c r="S35" s="597"/>
      <c r="T35" s="597"/>
      <c r="U35" s="597"/>
      <c r="V35" s="597"/>
      <c r="W35" s="597"/>
      <c r="X35" s="597"/>
      <c r="Y35" s="598"/>
      <c r="Z35" s="599">
        <v>1.7</v>
      </c>
      <c r="AA35" s="599"/>
      <c r="AB35" s="599"/>
      <c r="AC35" s="599"/>
      <c r="AD35" s="600" t="s">
        <v>208</v>
      </c>
      <c r="AE35" s="600"/>
      <c r="AF35" s="600"/>
      <c r="AG35" s="600"/>
      <c r="AH35" s="600"/>
      <c r="AI35" s="600"/>
      <c r="AJ35" s="600"/>
      <c r="AK35" s="600"/>
      <c r="AL35" s="601" t="s">
        <v>208</v>
      </c>
      <c r="AM35" s="602"/>
      <c r="AN35" s="602"/>
      <c r="AO35" s="603"/>
      <c r="AP35" s="85"/>
      <c r="AQ35" s="578" t="s">
        <v>293</v>
      </c>
      <c r="AR35" s="579"/>
      <c r="AS35" s="579"/>
      <c r="AT35" s="579"/>
      <c r="AU35" s="579"/>
      <c r="AV35" s="579"/>
      <c r="AW35" s="579"/>
      <c r="AX35" s="579"/>
      <c r="AY35" s="579"/>
      <c r="AZ35" s="579"/>
      <c r="BA35" s="579"/>
      <c r="BB35" s="579"/>
      <c r="BC35" s="579"/>
      <c r="BD35" s="579"/>
      <c r="BE35" s="579"/>
      <c r="BF35" s="580"/>
      <c r="BG35" s="578" t="s">
        <v>294</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295</v>
      </c>
      <c r="CE35" s="594"/>
      <c r="CF35" s="594"/>
      <c r="CG35" s="594"/>
      <c r="CH35" s="594"/>
      <c r="CI35" s="594"/>
      <c r="CJ35" s="594"/>
      <c r="CK35" s="594"/>
      <c r="CL35" s="594"/>
      <c r="CM35" s="594"/>
      <c r="CN35" s="594"/>
      <c r="CO35" s="594"/>
      <c r="CP35" s="594"/>
      <c r="CQ35" s="595"/>
      <c r="CR35" s="596">
        <v>49459</v>
      </c>
      <c r="CS35" s="626"/>
      <c r="CT35" s="626"/>
      <c r="CU35" s="626"/>
      <c r="CV35" s="626"/>
      <c r="CW35" s="626"/>
      <c r="CX35" s="626"/>
      <c r="CY35" s="627"/>
      <c r="CZ35" s="601">
        <v>0.1</v>
      </c>
      <c r="DA35" s="628"/>
      <c r="DB35" s="628"/>
      <c r="DC35" s="631"/>
      <c r="DD35" s="605">
        <v>49433</v>
      </c>
      <c r="DE35" s="626"/>
      <c r="DF35" s="626"/>
      <c r="DG35" s="626"/>
      <c r="DH35" s="626"/>
      <c r="DI35" s="626"/>
      <c r="DJ35" s="626"/>
      <c r="DK35" s="627"/>
      <c r="DL35" s="605">
        <v>49433</v>
      </c>
      <c r="DM35" s="626"/>
      <c r="DN35" s="626"/>
      <c r="DO35" s="626"/>
      <c r="DP35" s="626"/>
      <c r="DQ35" s="626"/>
      <c r="DR35" s="626"/>
      <c r="DS35" s="626"/>
      <c r="DT35" s="626"/>
      <c r="DU35" s="626"/>
      <c r="DV35" s="627"/>
      <c r="DW35" s="601">
        <v>0.3</v>
      </c>
      <c r="DX35" s="628"/>
      <c r="DY35" s="628"/>
      <c r="DZ35" s="628"/>
      <c r="EA35" s="628"/>
      <c r="EB35" s="628"/>
      <c r="EC35" s="629"/>
    </row>
    <row r="36" spans="2:133" ht="11.25" customHeight="1" x14ac:dyDescent="0.2">
      <c r="B36" s="593" t="s">
        <v>296</v>
      </c>
      <c r="C36" s="594"/>
      <c r="D36" s="594"/>
      <c r="E36" s="594"/>
      <c r="F36" s="594"/>
      <c r="G36" s="594"/>
      <c r="H36" s="594"/>
      <c r="I36" s="594"/>
      <c r="J36" s="594"/>
      <c r="K36" s="594"/>
      <c r="L36" s="594"/>
      <c r="M36" s="594"/>
      <c r="N36" s="594"/>
      <c r="O36" s="594"/>
      <c r="P36" s="594"/>
      <c r="Q36" s="595"/>
      <c r="R36" s="596">
        <v>2561007</v>
      </c>
      <c r="S36" s="597"/>
      <c r="T36" s="597"/>
      <c r="U36" s="597"/>
      <c r="V36" s="597"/>
      <c r="W36" s="597"/>
      <c r="X36" s="597"/>
      <c r="Y36" s="598"/>
      <c r="Z36" s="599">
        <v>6.9</v>
      </c>
      <c r="AA36" s="599"/>
      <c r="AB36" s="599"/>
      <c r="AC36" s="599"/>
      <c r="AD36" s="600" t="s">
        <v>208</v>
      </c>
      <c r="AE36" s="600"/>
      <c r="AF36" s="600"/>
      <c r="AG36" s="600"/>
      <c r="AH36" s="600"/>
      <c r="AI36" s="600"/>
      <c r="AJ36" s="600"/>
      <c r="AK36" s="600"/>
      <c r="AL36" s="601" t="s">
        <v>208</v>
      </c>
      <c r="AM36" s="602"/>
      <c r="AN36" s="602"/>
      <c r="AO36" s="603"/>
      <c r="AP36" s="85"/>
      <c r="AQ36" s="658" t="s">
        <v>297</v>
      </c>
      <c r="AR36" s="659"/>
      <c r="AS36" s="659"/>
      <c r="AT36" s="659"/>
      <c r="AU36" s="659"/>
      <c r="AV36" s="659"/>
      <c r="AW36" s="659"/>
      <c r="AX36" s="659"/>
      <c r="AY36" s="660"/>
      <c r="AZ36" s="585">
        <v>3929471</v>
      </c>
      <c r="BA36" s="586"/>
      <c r="BB36" s="586"/>
      <c r="BC36" s="586"/>
      <c r="BD36" s="586"/>
      <c r="BE36" s="586"/>
      <c r="BF36" s="661"/>
      <c r="BG36" s="582" t="s">
        <v>298</v>
      </c>
      <c r="BH36" s="583"/>
      <c r="BI36" s="583"/>
      <c r="BJ36" s="583"/>
      <c r="BK36" s="583"/>
      <c r="BL36" s="583"/>
      <c r="BM36" s="583"/>
      <c r="BN36" s="583"/>
      <c r="BO36" s="583"/>
      <c r="BP36" s="583"/>
      <c r="BQ36" s="583"/>
      <c r="BR36" s="583"/>
      <c r="BS36" s="583"/>
      <c r="BT36" s="583"/>
      <c r="BU36" s="584"/>
      <c r="BV36" s="585">
        <v>125292</v>
      </c>
      <c r="BW36" s="586"/>
      <c r="BX36" s="586"/>
      <c r="BY36" s="586"/>
      <c r="BZ36" s="586"/>
      <c r="CA36" s="586"/>
      <c r="CB36" s="661"/>
      <c r="CD36" s="593" t="s">
        <v>299</v>
      </c>
      <c r="CE36" s="594"/>
      <c r="CF36" s="594"/>
      <c r="CG36" s="594"/>
      <c r="CH36" s="594"/>
      <c r="CI36" s="594"/>
      <c r="CJ36" s="594"/>
      <c r="CK36" s="594"/>
      <c r="CL36" s="594"/>
      <c r="CM36" s="594"/>
      <c r="CN36" s="594"/>
      <c r="CO36" s="594"/>
      <c r="CP36" s="594"/>
      <c r="CQ36" s="595"/>
      <c r="CR36" s="596">
        <v>4631584</v>
      </c>
      <c r="CS36" s="597"/>
      <c r="CT36" s="597"/>
      <c r="CU36" s="597"/>
      <c r="CV36" s="597"/>
      <c r="CW36" s="597"/>
      <c r="CX36" s="597"/>
      <c r="CY36" s="598"/>
      <c r="CZ36" s="601">
        <v>13.3</v>
      </c>
      <c r="DA36" s="628"/>
      <c r="DB36" s="628"/>
      <c r="DC36" s="631"/>
      <c r="DD36" s="605">
        <v>3536159</v>
      </c>
      <c r="DE36" s="597"/>
      <c r="DF36" s="597"/>
      <c r="DG36" s="597"/>
      <c r="DH36" s="597"/>
      <c r="DI36" s="597"/>
      <c r="DJ36" s="597"/>
      <c r="DK36" s="598"/>
      <c r="DL36" s="605">
        <v>2046684</v>
      </c>
      <c r="DM36" s="597"/>
      <c r="DN36" s="597"/>
      <c r="DO36" s="597"/>
      <c r="DP36" s="597"/>
      <c r="DQ36" s="597"/>
      <c r="DR36" s="597"/>
      <c r="DS36" s="597"/>
      <c r="DT36" s="597"/>
      <c r="DU36" s="597"/>
      <c r="DV36" s="598"/>
      <c r="DW36" s="601">
        <v>11.6</v>
      </c>
      <c r="DX36" s="628"/>
      <c r="DY36" s="628"/>
      <c r="DZ36" s="628"/>
      <c r="EA36" s="628"/>
      <c r="EB36" s="628"/>
      <c r="EC36" s="629"/>
    </row>
    <row r="37" spans="2:133" ht="11.25" customHeight="1" x14ac:dyDescent="0.2">
      <c r="B37" s="593" t="s">
        <v>300</v>
      </c>
      <c r="C37" s="594"/>
      <c r="D37" s="594"/>
      <c r="E37" s="594"/>
      <c r="F37" s="594"/>
      <c r="G37" s="594"/>
      <c r="H37" s="594"/>
      <c r="I37" s="594"/>
      <c r="J37" s="594"/>
      <c r="K37" s="594"/>
      <c r="L37" s="594"/>
      <c r="M37" s="594"/>
      <c r="N37" s="594"/>
      <c r="O37" s="594"/>
      <c r="P37" s="594"/>
      <c r="Q37" s="595"/>
      <c r="R37" s="596">
        <v>506448</v>
      </c>
      <c r="S37" s="597"/>
      <c r="T37" s="597"/>
      <c r="U37" s="597"/>
      <c r="V37" s="597"/>
      <c r="W37" s="597"/>
      <c r="X37" s="597"/>
      <c r="Y37" s="598"/>
      <c r="Z37" s="599">
        <v>1.4</v>
      </c>
      <c r="AA37" s="599"/>
      <c r="AB37" s="599"/>
      <c r="AC37" s="599"/>
      <c r="AD37" s="600">
        <v>33</v>
      </c>
      <c r="AE37" s="600"/>
      <c r="AF37" s="600"/>
      <c r="AG37" s="600"/>
      <c r="AH37" s="600"/>
      <c r="AI37" s="600"/>
      <c r="AJ37" s="600"/>
      <c r="AK37" s="600"/>
      <c r="AL37" s="601">
        <v>0</v>
      </c>
      <c r="AM37" s="602"/>
      <c r="AN37" s="602"/>
      <c r="AO37" s="603"/>
      <c r="AQ37" s="662" t="s">
        <v>301</v>
      </c>
      <c r="AR37" s="663"/>
      <c r="AS37" s="663"/>
      <c r="AT37" s="663"/>
      <c r="AU37" s="663"/>
      <c r="AV37" s="663"/>
      <c r="AW37" s="663"/>
      <c r="AX37" s="663"/>
      <c r="AY37" s="664"/>
      <c r="AZ37" s="596">
        <v>441559</v>
      </c>
      <c r="BA37" s="597"/>
      <c r="BB37" s="597"/>
      <c r="BC37" s="597"/>
      <c r="BD37" s="626"/>
      <c r="BE37" s="626"/>
      <c r="BF37" s="642"/>
      <c r="BG37" s="593" t="s">
        <v>302</v>
      </c>
      <c r="BH37" s="594"/>
      <c r="BI37" s="594"/>
      <c r="BJ37" s="594"/>
      <c r="BK37" s="594"/>
      <c r="BL37" s="594"/>
      <c r="BM37" s="594"/>
      <c r="BN37" s="594"/>
      <c r="BO37" s="594"/>
      <c r="BP37" s="594"/>
      <c r="BQ37" s="594"/>
      <c r="BR37" s="594"/>
      <c r="BS37" s="594"/>
      <c r="BT37" s="594"/>
      <c r="BU37" s="595"/>
      <c r="BV37" s="596">
        <v>-405331</v>
      </c>
      <c r="BW37" s="597"/>
      <c r="BX37" s="597"/>
      <c r="BY37" s="597"/>
      <c r="BZ37" s="597"/>
      <c r="CA37" s="597"/>
      <c r="CB37" s="606"/>
      <c r="CD37" s="593" t="s">
        <v>303</v>
      </c>
      <c r="CE37" s="594"/>
      <c r="CF37" s="594"/>
      <c r="CG37" s="594"/>
      <c r="CH37" s="594"/>
      <c r="CI37" s="594"/>
      <c r="CJ37" s="594"/>
      <c r="CK37" s="594"/>
      <c r="CL37" s="594"/>
      <c r="CM37" s="594"/>
      <c r="CN37" s="594"/>
      <c r="CO37" s="594"/>
      <c r="CP37" s="594"/>
      <c r="CQ37" s="595"/>
      <c r="CR37" s="596">
        <v>461142</v>
      </c>
      <c r="CS37" s="626"/>
      <c r="CT37" s="626"/>
      <c r="CU37" s="626"/>
      <c r="CV37" s="626"/>
      <c r="CW37" s="626"/>
      <c r="CX37" s="626"/>
      <c r="CY37" s="627"/>
      <c r="CZ37" s="601">
        <v>1.3</v>
      </c>
      <c r="DA37" s="628"/>
      <c r="DB37" s="628"/>
      <c r="DC37" s="631"/>
      <c r="DD37" s="605">
        <v>229391</v>
      </c>
      <c r="DE37" s="626"/>
      <c r="DF37" s="626"/>
      <c r="DG37" s="626"/>
      <c r="DH37" s="626"/>
      <c r="DI37" s="626"/>
      <c r="DJ37" s="626"/>
      <c r="DK37" s="627"/>
      <c r="DL37" s="605">
        <v>187001</v>
      </c>
      <c r="DM37" s="626"/>
      <c r="DN37" s="626"/>
      <c r="DO37" s="626"/>
      <c r="DP37" s="626"/>
      <c r="DQ37" s="626"/>
      <c r="DR37" s="626"/>
      <c r="DS37" s="626"/>
      <c r="DT37" s="626"/>
      <c r="DU37" s="626"/>
      <c r="DV37" s="627"/>
      <c r="DW37" s="601">
        <v>1.1000000000000001</v>
      </c>
      <c r="DX37" s="628"/>
      <c r="DY37" s="628"/>
      <c r="DZ37" s="628"/>
      <c r="EA37" s="628"/>
      <c r="EB37" s="628"/>
      <c r="EC37" s="629"/>
    </row>
    <row r="38" spans="2:133" ht="11.25" customHeight="1" x14ac:dyDescent="0.2">
      <c r="B38" s="593" t="s">
        <v>304</v>
      </c>
      <c r="C38" s="594"/>
      <c r="D38" s="594"/>
      <c r="E38" s="594"/>
      <c r="F38" s="594"/>
      <c r="G38" s="594"/>
      <c r="H38" s="594"/>
      <c r="I38" s="594"/>
      <c r="J38" s="594"/>
      <c r="K38" s="594"/>
      <c r="L38" s="594"/>
      <c r="M38" s="594"/>
      <c r="N38" s="594"/>
      <c r="O38" s="594"/>
      <c r="P38" s="594"/>
      <c r="Q38" s="595"/>
      <c r="R38" s="596">
        <v>967300</v>
      </c>
      <c r="S38" s="597"/>
      <c r="T38" s="597"/>
      <c r="U38" s="597"/>
      <c r="V38" s="597"/>
      <c r="W38" s="597"/>
      <c r="X38" s="597"/>
      <c r="Y38" s="598"/>
      <c r="Z38" s="599">
        <v>2.6</v>
      </c>
      <c r="AA38" s="599"/>
      <c r="AB38" s="599"/>
      <c r="AC38" s="599"/>
      <c r="AD38" s="600" t="s">
        <v>208</v>
      </c>
      <c r="AE38" s="600"/>
      <c r="AF38" s="600"/>
      <c r="AG38" s="600"/>
      <c r="AH38" s="600"/>
      <c r="AI38" s="600"/>
      <c r="AJ38" s="600"/>
      <c r="AK38" s="600"/>
      <c r="AL38" s="601" t="s">
        <v>202</v>
      </c>
      <c r="AM38" s="602"/>
      <c r="AN38" s="602"/>
      <c r="AO38" s="603"/>
      <c r="AQ38" s="662" t="s">
        <v>305</v>
      </c>
      <c r="AR38" s="663"/>
      <c r="AS38" s="663"/>
      <c r="AT38" s="663"/>
      <c r="AU38" s="663"/>
      <c r="AV38" s="663"/>
      <c r="AW38" s="663"/>
      <c r="AX38" s="663"/>
      <c r="AY38" s="664"/>
      <c r="AZ38" s="596">
        <v>268278</v>
      </c>
      <c r="BA38" s="597"/>
      <c r="BB38" s="597"/>
      <c r="BC38" s="597"/>
      <c r="BD38" s="626"/>
      <c r="BE38" s="626"/>
      <c r="BF38" s="642"/>
      <c r="BG38" s="593" t="s">
        <v>306</v>
      </c>
      <c r="BH38" s="594"/>
      <c r="BI38" s="594"/>
      <c r="BJ38" s="594"/>
      <c r="BK38" s="594"/>
      <c r="BL38" s="594"/>
      <c r="BM38" s="594"/>
      <c r="BN38" s="594"/>
      <c r="BO38" s="594"/>
      <c r="BP38" s="594"/>
      <c r="BQ38" s="594"/>
      <c r="BR38" s="594"/>
      <c r="BS38" s="594"/>
      <c r="BT38" s="594"/>
      <c r="BU38" s="595"/>
      <c r="BV38" s="596">
        <v>11322</v>
      </c>
      <c r="BW38" s="597"/>
      <c r="BX38" s="597"/>
      <c r="BY38" s="597"/>
      <c r="BZ38" s="597"/>
      <c r="CA38" s="597"/>
      <c r="CB38" s="606"/>
      <c r="CD38" s="593" t="s">
        <v>307</v>
      </c>
      <c r="CE38" s="594"/>
      <c r="CF38" s="594"/>
      <c r="CG38" s="594"/>
      <c r="CH38" s="594"/>
      <c r="CI38" s="594"/>
      <c r="CJ38" s="594"/>
      <c r="CK38" s="594"/>
      <c r="CL38" s="594"/>
      <c r="CM38" s="594"/>
      <c r="CN38" s="594"/>
      <c r="CO38" s="594"/>
      <c r="CP38" s="594"/>
      <c r="CQ38" s="595"/>
      <c r="CR38" s="596">
        <v>3487912</v>
      </c>
      <c r="CS38" s="597"/>
      <c r="CT38" s="597"/>
      <c r="CU38" s="597"/>
      <c r="CV38" s="597"/>
      <c r="CW38" s="597"/>
      <c r="CX38" s="597"/>
      <c r="CY38" s="598"/>
      <c r="CZ38" s="601">
        <v>10</v>
      </c>
      <c r="DA38" s="628"/>
      <c r="DB38" s="628"/>
      <c r="DC38" s="631"/>
      <c r="DD38" s="605">
        <v>3024347</v>
      </c>
      <c r="DE38" s="597"/>
      <c r="DF38" s="597"/>
      <c r="DG38" s="597"/>
      <c r="DH38" s="597"/>
      <c r="DI38" s="597"/>
      <c r="DJ38" s="597"/>
      <c r="DK38" s="598"/>
      <c r="DL38" s="605">
        <v>2110586</v>
      </c>
      <c r="DM38" s="597"/>
      <c r="DN38" s="597"/>
      <c r="DO38" s="597"/>
      <c r="DP38" s="597"/>
      <c r="DQ38" s="597"/>
      <c r="DR38" s="597"/>
      <c r="DS38" s="597"/>
      <c r="DT38" s="597"/>
      <c r="DU38" s="597"/>
      <c r="DV38" s="598"/>
      <c r="DW38" s="601">
        <v>11.9</v>
      </c>
      <c r="DX38" s="628"/>
      <c r="DY38" s="628"/>
      <c r="DZ38" s="628"/>
      <c r="EA38" s="628"/>
      <c r="EB38" s="628"/>
      <c r="EC38" s="629"/>
    </row>
    <row r="39" spans="2:133" ht="11.25" customHeight="1" x14ac:dyDescent="0.2">
      <c r="B39" s="593" t="s">
        <v>308</v>
      </c>
      <c r="C39" s="594"/>
      <c r="D39" s="594"/>
      <c r="E39" s="594"/>
      <c r="F39" s="594"/>
      <c r="G39" s="594"/>
      <c r="H39" s="594"/>
      <c r="I39" s="594"/>
      <c r="J39" s="594"/>
      <c r="K39" s="594"/>
      <c r="L39" s="594"/>
      <c r="M39" s="594"/>
      <c r="N39" s="594"/>
      <c r="O39" s="594"/>
      <c r="P39" s="594"/>
      <c r="Q39" s="595"/>
      <c r="R39" s="596" t="s">
        <v>208</v>
      </c>
      <c r="S39" s="597"/>
      <c r="T39" s="597"/>
      <c r="U39" s="597"/>
      <c r="V39" s="597"/>
      <c r="W39" s="597"/>
      <c r="X39" s="597"/>
      <c r="Y39" s="598"/>
      <c r="Z39" s="599" t="s">
        <v>208</v>
      </c>
      <c r="AA39" s="599"/>
      <c r="AB39" s="599"/>
      <c r="AC39" s="599"/>
      <c r="AD39" s="600" t="s">
        <v>202</v>
      </c>
      <c r="AE39" s="600"/>
      <c r="AF39" s="600"/>
      <c r="AG39" s="600"/>
      <c r="AH39" s="600"/>
      <c r="AI39" s="600"/>
      <c r="AJ39" s="600"/>
      <c r="AK39" s="600"/>
      <c r="AL39" s="601" t="s">
        <v>105</v>
      </c>
      <c r="AM39" s="602"/>
      <c r="AN39" s="602"/>
      <c r="AO39" s="603"/>
      <c r="AQ39" s="662" t="s">
        <v>309</v>
      </c>
      <c r="AR39" s="663"/>
      <c r="AS39" s="663"/>
      <c r="AT39" s="663"/>
      <c r="AU39" s="663"/>
      <c r="AV39" s="663"/>
      <c r="AW39" s="663"/>
      <c r="AX39" s="663"/>
      <c r="AY39" s="664"/>
      <c r="AZ39" s="596" t="s">
        <v>208</v>
      </c>
      <c r="BA39" s="597"/>
      <c r="BB39" s="597"/>
      <c r="BC39" s="597"/>
      <c r="BD39" s="626"/>
      <c r="BE39" s="626"/>
      <c r="BF39" s="642"/>
      <c r="BG39" s="593" t="s">
        <v>310</v>
      </c>
      <c r="BH39" s="594"/>
      <c r="BI39" s="594"/>
      <c r="BJ39" s="594"/>
      <c r="BK39" s="594"/>
      <c r="BL39" s="594"/>
      <c r="BM39" s="594"/>
      <c r="BN39" s="594"/>
      <c r="BO39" s="594"/>
      <c r="BP39" s="594"/>
      <c r="BQ39" s="594"/>
      <c r="BR39" s="594"/>
      <c r="BS39" s="594"/>
      <c r="BT39" s="594"/>
      <c r="BU39" s="595"/>
      <c r="BV39" s="596">
        <v>15666</v>
      </c>
      <c r="BW39" s="597"/>
      <c r="BX39" s="597"/>
      <c r="BY39" s="597"/>
      <c r="BZ39" s="597"/>
      <c r="CA39" s="597"/>
      <c r="CB39" s="606"/>
      <c r="CD39" s="593" t="s">
        <v>311</v>
      </c>
      <c r="CE39" s="594"/>
      <c r="CF39" s="594"/>
      <c r="CG39" s="594"/>
      <c r="CH39" s="594"/>
      <c r="CI39" s="594"/>
      <c r="CJ39" s="594"/>
      <c r="CK39" s="594"/>
      <c r="CL39" s="594"/>
      <c r="CM39" s="594"/>
      <c r="CN39" s="594"/>
      <c r="CO39" s="594"/>
      <c r="CP39" s="594"/>
      <c r="CQ39" s="595"/>
      <c r="CR39" s="596">
        <v>1732513</v>
      </c>
      <c r="CS39" s="626"/>
      <c r="CT39" s="626"/>
      <c r="CU39" s="626"/>
      <c r="CV39" s="626"/>
      <c r="CW39" s="626"/>
      <c r="CX39" s="626"/>
      <c r="CY39" s="627"/>
      <c r="CZ39" s="601">
        <v>5</v>
      </c>
      <c r="DA39" s="628"/>
      <c r="DB39" s="628"/>
      <c r="DC39" s="631"/>
      <c r="DD39" s="605">
        <v>1718749</v>
      </c>
      <c r="DE39" s="626"/>
      <c r="DF39" s="626"/>
      <c r="DG39" s="626"/>
      <c r="DH39" s="626"/>
      <c r="DI39" s="626"/>
      <c r="DJ39" s="626"/>
      <c r="DK39" s="627"/>
      <c r="DL39" s="605" t="s">
        <v>202</v>
      </c>
      <c r="DM39" s="626"/>
      <c r="DN39" s="626"/>
      <c r="DO39" s="626"/>
      <c r="DP39" s="626"/>
      <c r="DQ39" s="626"/>
      <c r="DR39" s="626"/>
      <c r="DS39" s="626"/>
      <c r="DT39" s="626"/>
      <c r="DU39" s="626"/>
      <c r="DV39" s="627"/>
      <c r="DW39" s="601" t="s">
        <v>208</v>
      </c>
      <c r="DX39" s="628"/>
      <c r="DY39" s="628"/>
      <c r="DZ39" s="628"/>
      <c r="EA39" s="628"/>
      <c r="EB39" s="628"/>
      <c r="EC39" s="629"/>
    </row>
    <row r="40" spans="2:133" ht="11.25" customHeight="1" x14ac:dyDescent="0.2">
      <c r="B40" s="593" t="s">
        <v>312</v>
      </c>
      <c r="C40" s="594"/>
      <c r="D40" s="594"/>
      <c r="E40" s="594"/>
      <c r="F40" s="594"/>
      <c r="G40" s="594"/>
      <c r="H40" s="594"/>
      <c r="I40" s="594"/>
      <c r="J40" s="594"/>
      <c r="K40" s="594"/>
      <c r="L40" s="594"/>
      <c r="M40" s="594"/>
      <c r="N40" s="594"/>
      <c r="O40" s="594"/>
      <c r="P40" s="594"/>
      <c r="Q40" s="595"/>
      <c r="R40" s="596">
        <v>300000</v>
      </c>
      <c r="S40" s="597"/>
      <c r="T40" s="597"/>
      <c r="U40" s="597"/>
      <c r="V40" s="597"/>
      <c r="W40" s="597"/>
      <c r="X40" s="597"/>
      <c r="Y40" s="598"/>
      <c r="Z40" s="599">
        <v>0.8</v>
      </c>
      <c r="AA40" s="599"/>
      <c r="AB40" s="599"/>
      <c r="AC40" s="599"/>
      <c r="AD40" s="600" t="s">
        <v>208</v>
      </c>
      <c r="AE40" s="600"/>
      <c r="AF40" s="600"/>
      <c r="AG40" s="600"/>
      <c r="AH40" s="600"/>
      <c r="AI40" s="600"/>
      <c r="AJ40" s="600"/>
      <c r="AK40" s="600"/>
      <c r="AL40" s="601" t="s">
        <v>208</v>
      </c>
      <c r="AM40" s="602"/>
      <c r="AN40" s="602"/>
      <c r="AO40" s="603"/>
      <c r="AQ40" s="662" t="s">
        <v>313</v>
      </c>
      <c r="AR40" s="663"/>
      <c r="AS40" s="663"/>
      <c r="AT40" s="663"/>
      <c r="AU40" s="663"/>
      <c r="AV40" s="663"/>
      <c r="AW40" s="663"/>
      <c r="AX40" s="663"/>
      <c r="AY40" s="664"/>
      <c r="AZ40" s="596" t="s">
        <v>208</v>
      </c>
      <c r="BA40" s="597"/>
      <c r="BB40" s="597"/>
      <c r="BC40" s="597"/>
      <c r="BD40" s="626"/>
      <c r="BE40" s="626"/>
      <c r="BF40" s="642"/>
      <c r="BG40" s="646" t="s">
        <v>314</v>
      </c>
      <c r="BH40" s="647"/>
      <c r="BI40" s="647"/>
      <c r="BJ40" s="647"/>
      <c r="BK40" s="647"/>
      <c r="BL40" s="86"/>
      <c r="BM40" s="594" t="s">
        <v>315</v>
      </c>
      <c r="BN40" s="594"/>
      <c r="BO40" s="594"/>
      <c r="BP40" s="594"/>
      <c r="BQ40" s="594"/>
      <c r="BR40" s="594"/>
      <c r="BS40" s="594"/>
      <c r="BT40" s="594"/>
      <c r="BU40" s="595"/>
      <c r="BV40" s="596">
        <v>106</v>
      </c>
      <c r="BW40" s="597"/>
      <c r="BX40" s="597"/>
      <c r="BY40" s="597"/>
      <c r="BZ40" s="597"/>
      <c r="CA40" s="597"/>
      <c r="CB40" s="606"/>
      <c r="CD40" s="593" t="s">
        <v>316</v>
      </c>
      <c r="CE40" s="594"/>
      <c r="CF40" s="594"/>
      <c r="CG40" s="594"/>
      <c r="CH40" s="594"/>
      <c r="CI40" s="594"/>
      <c r="CJ40" s="594"/>
      <c r="CK40" s="594"/>
      <c r="CL40" s="594"/>
      <c r="CM40" s="594"/>
      <c r="CN40" s="594"/>
      <c r="CO40" s="594"/>
      <c r="CP40" s="594"/>
      <c r="CQ40" s="595"/>
      <c r="CR40" s="596">
        <v>170</v>
      </c>
      <c r="CS40" s="597"/>
      <c r="CT40" s="597"/>
      <c r="CU40" s="597"/>
      <c r="CV40" s="597"/>
      <c r="CW40" s="597"/>
      <c r="CX40" s="597"/>
      <c r="CY40" s="598"/>
      <c r="CZ40" s="601">
        <v>0</v>
      </c>
      <c r="DA40" s="628"/>
      <c r="DB40" s="628"/>
      <c r="DC40" s="631"/>
      <c r="DD40" s="605">
        <v>150</v>
      </c>
      <c r="DE40" s="597"/>
      <c r="DF40" s="597"/>
      <c r="DG40" s="597"/>
      <c r="DH40" s="597"/>
      <c r="DI40" s="597"/>
      <c r="DJ40" s="597"/>
      <c r="DK40" s="598"/>
      <c r="DL40" s="605" t="s">
        <v>208</v>
      </c>
      <c r="DM40" s="597"/>
      <c r="DN40" s="597"/>
      <c r="DO40" s="597"/>
      <c r="DP40" s="597"/>
      <c r="DQ40" s="597"/>
      <c r="DR40" s="597"/>
      <c r="DS40" s="597"/>
      <c r="DT40" s="597"/>
      <c r="DU40" s="597"/>
      <c r="DV40" s="598"/>
      <c r="DW40" s="601" t="s">
        <v>202</v>
      </c>
      <c r="DX40" s="628"/>
      <c r="DY40" s="628"/>
      <c r="DZ40" s="628"/>
      <c r="EA40" s="628"/>
      <c r="EB40" s="628"/>
      <c r="EC40" s="629"/>
    </row>
    <row r="41" spans="2:133" ht="11.25" customHeight="1" x14ac:dyDescent="0.2">
      <c r="B41" s="617" t="s">
        <v>317</v>
      </c>
      <c r="C41" s="618"/>
      <c r="D41" s="618"/>
      <c r="E41" s="618"/>
      <c r="F41" s="618"/>
      <c r="G41" s="618"/>
      <c r="H41" s="618"/>
      <c r="I41" s="618"/>
      <c r="J41" s="618"/>
      <c r="K41" s="618"/>
      <c r="L41" s="618"/>
      <c r="M41" s="618"/>
      <c r="N41" s="618"/>
      <c r="O41" s="618"/>
      <c r="P41" s="618"/>
      <c r="Q41" s="619"/>
      <c r="R41" s="671">
        <v>37179103</v>
      </c>
      <c r="S41" s="672"/>
      <c r="T41" s="672"/>
      <c r="U41" s="672"/>
      <c r="V41" s="672"/>
      <c r="W41" s="672"/>
      <c r="X41" s="672"/>
      <c r="Y41" s="673"/>
      <c r="Z41" s="674">
        <v>100</v>
      </c>
      <c r="AA41" s="674"/>
      <c r="AB41" s="674"/>
      <c r="AC41" s="674"/>
      <c r="AD41" s="675">
        <v>17376390</v>
      </c>
      <c r="AE41" s="675"/>
      <c r="AF41" s="675"/>
      <c r="AG41" s="675"/>
      <c r="AH41" s="675"/>
      <c r="AI41" s="675"/>
      <c r="AJ41" s="675"/>
      <c r="AK41" s="675"/>
      <c r="AL41" s="676">
        <v>100</v>
      </c>
      <c r="AM41" s="656"/>
      <c r="AN41" s="656"/>
      <c r="AO41" s="677"/>
      <c r="AQ41" s="662" t="s">
        <v>318</v>
      </c>
      <c r="AR41" s="663"/>
      <c r="AS41" s="663"/>
      <c r="AT41" s="663"/>
      <c r="AU41" s="663"/>
      <c r="AV41" s="663"/>
      <c r="AW41" s="663"/>
      <c r="AX41" s="663"/>
      <c r="AY41" s="664"/>
      <c r="AZ41" s="596">
        <v>1053390</v>
      </c>
      <c r="BA41" s="597"/>
      <c r="BB41" s="597"/>
      <c r="BC41" s="597"/>
      <c r="BD41" s="626"/>
      <c r="BE41" s="626"/>
      <c r="BF41" s="642"/>
      <c r="BG41" s="646"/>
      <c r="BH41" s="647"/>
      <c r="BI41" s="647"/>
      <c r="BJ41" s="647"/>
      <c r="BK41" s="647"/>
      <c r="BL41" s="86"/>
      <c r="BM41" s="594" t="s">
        <v>319</v>
      </c>
      <c r="BN41" s="594"/>
      <c r="BO41" s="594"/>
      <c r="BP41" s="594"/>
      <c r="BQ41" s="594"/>
      <c r="BR41" s="594"/>
      <c r="BS41" s="594"/>
      <c r="BT41" s="594"/>
      <c r="BU41" s="595"/>
      <c r="BV41" s="596" t="s">
        <v>208</v>
      </c>
      <c r="BW41" s="597"/>
      <c r="BX41" s="597"/>
      <c r="BY41" s="597"/>
      <c r="BZ41" s="597"/>
      <c r="CA41" s="597"/>
      <c r="CB41" s="606"/>
      <c r="CD41" s="593" t="s">
        <v>320</v>
      </c>
      <c r="CE41" s="594"/>
      <c r="CF41" s="594"/>
      <c r="CG41" s="594"/>
      <c r="CH41" s="594"/>
      <c r="CI41" s="594"/>
      <c r="CJ41" s="594"/>
      <c r="CK41" s="594"/>
      <c r="CL41" s="594"/>
      <c r="CM41" s="594"/>
      <c r="CN41" s="594"/>
      <c r="CO41" s="594"/>
      <c r="CP41" s="594"/>
      <c r="CQ41" s="595"/>
      <c r="CR41" s="596" t="s">
        <v>202</v>
      </c>
      <c r="CS41" s="626"/>
      <c r="CT41" s="626"/>
      <c r="CU41" s="626"/>
      <c r="CV41" s="626"/>
      <c r="CW41" s="626"/>
      <c r="CX41" s="626"/>
      <c r="CY41" s="627"/>
      <c r="CZ41" s="601" t="s">
        <v>208</v>
      </c>
      <c r="DA41" s="628"/>
      <c r="DB41" s="628"/>
      <c r="DC41" s="631"/>
      <c r="DD41" s="605" t="s">
        <v>202</v>
      </c>
      <c r="DE41" s="626"/>
      <c r="DF41" s="626"/>
      <c r="DG41" s="626"/>
      <c r="DH41" s="626"/>
      <c r="DI41" s="626"/>
      <c r="DJ41" s="626"/>
      <c r="DK41" s="627"/>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AQ42" s="678" t="s">
        <v>321</v>
      </c>
      <c r="AR42" s="679"/>
      <c r="AS42" s="679"/>
      <c r="AT42" s="679"/>
      <c r="AU42" s="679"/>
      <c r="AV42" s="679"/>
      <c r="AW42" s="679"/>
      <c r="AX42" s="679"/>
      <c r="AY42" s="680"/>
      <c r="AZ42" s="671">
        <v>2166244</v>
      </c>
      <c r="BA42" s="672"/>
      <c r="BB42" s="672"/>
      <c r="BC42" s="672"/>
      <c r="BD42" s="655"/>
      <c r="BE42" s="655"/>
      <c r="BF42" s="657"/>
      <c r="BG42" s="648"/>
      <c r="BH42" s="649"/>
      <c r="BI42" s="649"/>
      <c r="BJ42" s="649"/>
      <c r="BK42" s="649"/>
      <c r="BL42" s="87"/>
      <c r="BM42" s="618" t="s">
        <v>322</v>
      </c>
      <c r="BN42" s="618"/>
      <c r="BO42" s="618"/>
      <c r="BP42" s="618"/>
      <c r="BQ42" s="618"/>
      <c r="BR42" s="618"/>
      <c r="BS42" s="618"/>
      <c r="BT42" s="618"/>
      <c r="BU42" s="619"/>
      <c r="BV42" s="671">
        <v>314</v>
      </c>
      <c r="BW42" s="672"/>
      <c r="BX42" s="672"/>
      <c r="BY42" s="672"/>
      <c r="BZ42" s="672"/>
      <c r="CA42" s="672"/>
      <c r="CB42" s="681"/>
      <c r="CD42" s="593" t="s">
        <v>323</v>
      </c>
      <c r="CE42" s="594"/>
      <c r="CF42" s="594"/>
      <c r="CG42" s="594"/>
      <c r="CH42" s="594"/>
      <c r="CI42" s="594"/>
      <c r="CJ42" s="594"/>
      <c r="CK42" s="594"/>
      <c r="CL42" s="594"/>
      <c r="CM42" s="594"/>
      <c r="CN42" s="594"/>
      <c r="CO42" s="594"/>
      <c r="CP42" s="594"/>
      <c r="CQ42" s="595"/>
      <c r="CR42" s="596">
        <v>2166252</v>
      </c>
      <c r="CS42" s="626"/>
      <c r="CT42" s="626"/>
      <c r="CU42" s="626"/>
      <c r="CV42" s="626"/>
      <c r="CW42" s="626"/>
      <c r="CX42" s="626"/>
      <c r="CY42" s="627"/>
      <c r="CZ42" s="601">
        <v>6.2</v>
      </c>
      <c r="DA42" s="628"/>
      <c r="DB42" s="628"/>
      <c r="DC42" s="631"/>
      <c r="DD42" s="605">
        <v>428085</v>
      </c>
      <c r="DE42" s="626"/>
      <c r="DF42" s="626"/>
      <c r="DG42" s="626"/>
      <c r="DH42" s="626"/>
      <c r="DI42" s="626"/>
      <c r="DJ42" s="626"/>
      <c r="DK42" s="627"/>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77" t="s">
        <v>324</v>
      </c>
      <c r="CD43" s="593" t="s">
        <v>325</v>
      </c>
      <c r="CE43" s="594"/>
      <c r="CF43" s="594"/>
      <c r="CG43" s="594"/>
      <c r="CH43" s="594"/>
      <c r="CI43" s="594"/>
      <c r="CJ43" s="594"/>
      <c r="CK43" s="594"/>
      <c r="CL43" s="594"/>
      <c r="CM43" s="594"/>
      <c r="CN43" s="594"/>
      <c r="CO43" s="594"/>
      <c r="CP43" s="594"/>
      <c r="CQ43" s="595"/>
      <c r="CR43" s="596">
        <v>96786</v>
      </c>
      <c r="CS43" s="626"/>
      <c r="CT43" s="626"/>
      <c r="CU43" s="626"/>
      <c r="CV43" s="626"/>
      <c r="CW43" s="626"/>
      <c r="CX43" s="626"/>
      <c r="CY43" s="627"/>
      <c r="CZ43" s="601">
        <v>0.3</v>
      </c>
      <c r="DA43" s="628"/>
      <c r="DB43" s="628"/>
      <c r="DC43" s="631"/>
      <c r="DD43" s="605">
        <v>96786</v>
      </c>
      <c r="DE43" s="626"/>
      <c r="DF43" s="626"/>
      <c r="DG43" s="626"/>
      <c r="DH43" s="626"/>
      <c r="DI43" s="626"/>
      <c r="DJ43" s="626"/>
      <c r="DK43" s="627"/>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B44" s="682" t="s">
        <v>326</v>
      </c>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2"/>
      <c r="AH44" s="682"/>
      <c r="AI44" s="682"/>
      <c r="AJ44" s="682"/>
      <c r="AK44" s="682"/>
      <c r="AL44" s="682"/>
      <c r="AM44" s="682"/>
      <c r="AN44" s="682"/>
      <c r="AO44" s="682"/>
      <c r="AP44" s="682"/>
      <c r="AQ44" s="682"/>
      <c r="AR44" s="682"/>
      <c r="AS44" s="682"/>
      <c r="AT44" s="682"/>
      <c r="AU44" s="682"/>
      <c r="AV44" s="682"/>
      <c r="AW44" s="682"/>
      <c r="AX44" s="682"/>
      <c r="AY44" s="682"/>
      <c r="AZ44" s="682"/>
      <c r="BA44" s="682"/>
      <c r="BB44" s="682"/>
      <c r="BC44" s="682"/>
      <c r="BD44" s="682"/>
      <c r="BE44" s="682"/>
      <c r="BF44" s="682"/>
      <c r="BG44" s="682"/>
      <c r="BH44" s="682"/>
      <c r="BI44" s="682"/>
      <c r="BJ44" s="682"/>
      <c r="BK44" s="682"/>
      <c r="BL44" s="682"/>
      <c r="BM44" s="682"/>
      <c r="BN44" s="682"/>
      <c r="BO44" s="682"/>
      <c r="BP44" s="682"/>
      <c r="BQ44" s="682"/>
      <c r="BR44" s="682"/>
      <c r="BS44" s="682"/>
      <c r="BT44" s="682"/>
      <c r="BU44" s="682"/>
      <c r="BV44" s="682"/>
      <c r="BW44" s="682"/>
      <c r="BX44" s="682"/>
      <c r="BY44" s="682"/>
      <c r="BZ44" s="682"/>
      <c r="CA44" s="682"/>
      <c r="CB44" s="682"/>
      <c r="CC44" s="683"/>
      <c r="CD44" s="634" t="s">
        <v>273</v>
      </c>
      <c r="CE44" s="635"/>
      <c r="CF44" s="593" t="s">
        <v>327</v>
      </c>
      <c r="CG44" s="594"/>
      <c r="CH44" s="594"/>
      <c r="CI44" s="594"/>
      <c r="CJ44" s="594"/>
      <c r="CK44" s="594"/>
      <c r="CL44" s="594"/>
      <c r="CM44" s="594"/>
      <c r="CN44" s="594"/>
      <c r="CO44" s="594"/>
      <c r="CP44" s="594"/>
      <c r="CQ44" s="595"/>
      <c r="CR44" s="596">
        <v>2166252</v>
      </c>
      <c r="CS44" s="597"/>
      <c r="CT44" s="597"/>
      <c r="CU44" s="597"/>
      <c r="CV44" s="597"/>
      <c r="CW44" s="597"/>
      <c r="CX44" s="597"/>
      <c r="CY44" s="598"/>
      <c r="CZ44" s="601">
        <v>6.2</v>
      </c>
      <c r="DA44" s="602"/>
      <c r="DB44" s="602"/>
      <c r="DC44" s="608"/>
      <c r="DD44" s="605">
        <v>428085</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682" t="s">
        <v>328</v>
      </c>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2"/>
      <c r="BR45" s="682"/>
      <c r="BS45" s="682"/>
      <c r="BT45" s="682"/>
      <c r="BU45" s="682"/>
      <c r="BV45" s="682"/>
      <c r="BW45" s="682"/>
      <c r="BX45" s="682"/>
      <c r="BY45" s="682"/>
      <c r="BZ45" s="682"/>
      <c r="CA45" s="682"/>
      <c r="CB45" s="682"/>
      <c r="CC45" s="683"/>
      <c r="CD45" s="636"/>
      <c r="CE45" s="637"/>
      <c r="CF45" s="593" t="s">
        <v>329</v>
      </c>
      <c r="CG45" s="594"/>
      <c r="CH45" s="594"/>
      <c r="CI45" s="594"/>
      <c r="CJ45" s="594"/>
      <c r="CK45" s="594"/>
      <c r="CL45" s="594"/>
      <c r="CM45" s="594"/>
      <c r="CN45" s="594"/>
      <c r="CO45" s="594"/>
      <c r="CP45" s="594"/>
      <c r="CQ45" s="595"/>
      <c r="CR45" s="596">
        <v>506025</v>
      </c>
      <c r="CS45" s="626"/>
      <c r="CT45" s="626"/>
      <c r="CU45" s="626"/>
      <c r="CV45" s="626"/>
      <c r="CW45" s="626"/>
      <c r="CX45" s="626"/>
      <c r="CY45" s="627"/>
      <c r="CZ45" s="601">
        <v>1.4</v>
      </c>
      <c r="DA45" s="628"/>
      <c r="DB45" s="628"/>
      <c r="DC45" s="631"/>
      <c r="DD45" s="605">
        <v>31516</v>
      </c>
      <c r="DE45" s="626"/>
      <c r="DF45" s="626"/>
      <c r="DG45" s="626"/>
      <c r="DH45" s="626"/>
      <c r="DI45" s="626"/>
      <c r="DJ45" s="626"/>
      <c r="DK45" s="627"/>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8"/>
      <c r="CD46" s="636"/>
      <c r="CE46" s="637"/>
      <c r="CF46" s="593" t="s">
        <v>330</v>
      </c>
      <c r="CG46" s="594"/>
      <c r="CH46" s="594"/>
      <c r="CI46" s="594"/>
      <c r="CJ46" s="594"/>
      <c r="CK46" s="594"/>
      <c r="CL46" s="594"/>
      <c r="CM46" s="594"/>
      <c r="CN46" s="594"/>
      <c r="CO46" s="594"/>
      <c r="CP46" s="594"/>
      <c r="CQ46" s="595"/>
      <c r="CR46" s="596">
        <v>1660227</v>
      </c>
      <c r="CS46" s="597"/>
      <c r="CT46" s="597"/>
      <c r="CU46" s="597"/>
      <c r="CV46" s="597"/>
      <c r="CW46" s="597"/>
      <c r="CX46" s="597"/>
      <c r="CY46" s="598"/>
      <c r="CZ46" s="601">
        <v>4.7</v>
      </c>
      <c r="DA46" s="602"/>
      <c r="DB46" s="602"/>
      <c r="DC46" s="608"/>
      <c r="DD46" s="605">
        <v>396569</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88"/>
      <c r="CD47" s="636"/>
      <c r="CE47" s="637"/>
      <c r="CF47" s="593" t="s">
        <v>331</v>
      </c>
      <c r="CG47" s="594"/>
      <c r="CH47" s="594"/>
      <c r="CI47" s="594"/>
      <c r="CJ47" s="594"/>
      <c r="CK47" s="594"/>
      <c r="CL47" s="594"/>
      <c r="CM47" s="594"/>
      <c r="CN47" s="594"/>
      <c r="CO47" s="594"/>
      <c r="CP47" s="594"/>
      <c r="CQ47" s="595"/>
      <c r="CR47" s="596" t="s">
        <v>208</v>
      </c>
      <c r="CS47" s="626"/>
      <c r="CT47" s="626"/>
      <c r="CU47" s="626"/>
      <c r="CV47" s="626"/>
      <c r="CW47" s="626"/>
      <c r="CX47" s="626"/>
      <c r="CY47" s="627"/>
      <c r="CZ47" s="601" t="s">
        <v>202</v>
      </c>
      <c r="DA47" s="628"/>
      <c r="DB47" s="628"/>
      <c r="DC47" s="631"/>
      <c r="DD47" s="605" t="s">
        <v>202</v>
      </c>
      <c r="DE47" s="626"/>
      <c r="DF47" s="626"/>
      <c r="DG47" s="626"/>
      <c r="DH47" s="626"/>
      <c r="DI47" s="626"/>
      <c r="DJ47" s="626"/>
      <c r="DK47" s="627"/>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88"/>
      <c r="CD48" s="638"/>
      <c r="CE48" s="639"/>
      <c r="CF48" s="593" t="s">
        <v>332</v>
      </c>
      <c r="CG48" s="594"/>
      <c r="CH48" s="594"/>
      <c r="CI48" s="594"/>
      <c r="CJ48" s="594"/>
      <c r="CK48" s="594"/>
      <c r="CL48" s="594"/>
      <c r="CM48" s="594"/>
      <c r="CN48" s="594"/>
      <c r="CO48" s="594"/>
      <c r="CP48" s="594"/>
      <c r="CQ48" s="595"/>
      <c r="CR48" s="596" t="s">
        <v>208</v>
      </c>
      <c r="CS48" s="597"/>
      <c r="CT48" s="597"/>
      <c r="CU48" s="597"/>
      <c r="CV48" s="597"/>
      <c r="CW48" s="597"/>
      <c r="CX48" s="597"/>
      <c r="CY48" s="598"/>
      <c r="CZ48" s="601" t="s">
        <v>208</v>
      </c>
      <c r="DA48" s="602"/>
      <c r="DB48" s="602"/>
      <c r="DC48" s="608"/>
      <c r="DD48" s="605" t="s">
        <v>202</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88"/>
      <c r="CD49" s="617" t="s">
        <v>333</v>
      </c>
      <c r="CE49" s="618"/>
      <c r="CF49" s="618"/>
      <c r="CG49" s="618"/>
      <c r="CH49" s="618"/>
      <c r="CI49" s="618"/>
      <c r="CJ49" s="618"/>
      <c r="CK49" s="618"/>
      <c r="CL49" s="618"/>
      <c r="CM49" s="618"/>
      <c r="CN49" s="618"/>
      <c r="CO49" s="618"/>
      <c r="CP49" s="618"/>
      <c r="CQ49" s="619"/>
      <c r="CR49" s="671">
        <v>34955048</v>
      </c>
      <c r="CS49" s="655"/>
      <c r="CT49" s="655"/>
      <c r="CU49" s="655"/>
      <c r="CV49" s="655"/>
      <c r="CW49" s="655"/>
      <c r="CX49" s="655"/>
      <c r="CY49" s="684"/>
      <c r="CZ49" s="676">
        <v>100</v>
      </c>
      <c r="DA49" s="685"/>
      <c r="DB49" s="685"/>
      <c r="DC49" s="686"/>
      <c r="DD49" s="687">
        <v>20554824</v>
      </c>
      <c r="DE49" s="655"/>
      <c r="DF49" s="655"/>
      <c r="DG49" s="655"/>
      <c r="DH49" s="655"/>
      <c r="DI49" s="655"/>
      <c r="DJ49" s="655"/>
      <c r="DK49" s="684"/>
      <c r="DL49" s="688"/>
      <c r="DM49" s="689"/>
      <c r="DN49" s="689"/>
      <c r="DO49" s="689"/>
      <c r="DP49" s="689"/>
      <c r="DQ49" s="689"/>
      <c r="DR49" s="689"/>
      <c r="DS49" s="689"/>
      <c r="DT49" s="689"/>
      <c r="DU49" s="689"/>
      <c r="DV49" s="690"/>
      <c r="DW49" s="691"/>
      <c r="DX49" s="692"/>
      <c r="DY49" s="692"/>
      <c r="DZ49" s="692"/>
      <c r="EA49" s="692"/>
      <c r="EB49" s="692"/>
      <c r="EC49" s="693"/>
    </row>
  </sheetData>
  <sheetProtection algorithmName="SHA-512" hashValue="YvqTa9EN2cO6c+nQIf+lHS2r4WsUCXC3unneDDgg3DL7eqv6Gvmnu8CqlerOkEph7PtJGqHtw38s1KS6LGywVw==" saltValue="N+9pm9vZ+I8GaRVbeKhk8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4" customWidth="1"/>
    <col min="131" max="131" width="1.6640625" style="94" customWidth="1"/>
    <col min="132" max="16384" width="9" style="94" hidden="1"/>
  </cols>
  <sheetData>
    <row r="1" spans="1:131" ht="11.25" customHeight="1" thickBot="1" x14ac:dyDescent="0.25">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5">
      <c r="A2" s="694" t="s">
        <v>334</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695" t="s">
        <v>335</v>
      </c>
      <c r="DK2" s="696"/>
      <c r="DL2" s="696"/>
      <c r="DM2" s="696"/>
      <c r="DN2" s="696"/>
      <c r="DO2" s="697"/>
      <c r="DP2" s="91"/>
      <c r="DQ2" s="695" t="s">
        <v>336</v>
      </c>
      <c r="DR2" s="696"/>
      <c r="DS2" s="696"/>
      <c r="DT2" s="696"/>
      <c r="DU2" s="696"/>
      <c r="DV2" s="696"/>
      <c r="DW2" s="696"/>
      <c r="DX2" s="696"/>
      <c r="DY2" s="696"/>
      <c r="DZ2" s="697"/>
      <c r="EA2" s="93"/>
    </row>
    <row r="3" spans="1:131" ht="11.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8" customFormat="1" ht="26.25" customHeight="1" thickBot="1" x14ac:dyDescent="0.25">
      <c r="A4" s="698" t="s">
        <v>337</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95"/>
      <c r="BA4" s="95"/>
      <c r="BB4" s="95"/>
      <c r="BC4" s="95"/>
      <c r="BD4" s="95"/>
      <c r="BE4" s="96"/>
      <c r="BF4" s="96"/>
      <c r="BG4" s="96"/>
      <c r="BH4" s="96"/>
      <c r="BI4" s="96"/>
      <c r="BJ4" s="96"/>
      <c r="BK4" s="96"/>
      <c r="BL4" s="96"/>
      <c r="BM4" s="96"/>
      <c r="BN4" s="96"/>
      <c r="BO4" s="96"/>
      <c r="BP4" s="96"/>
      <c r="BQ4" s="699" t="s">
        <v>338</v>
      </c>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97"/>
    </row>
    <row r="5" spans="1:131" s="98" customFormat="1" ht="26.25" customHeight="1" x14ac:dyDescent="0.2">
      <c r="A5" s="700" t="s">
        <v>339</v>
      </c>
      <c r="B5" s="701"/>
      <c r="C5" s="701"/>
      <c r="D5" s="701"/>
      <c r="E5" s="701"/>
      <c r="F5" s="701"/>
      <c r="G5" s="701"/>
      <c r="H5" s="701"/>
      <c r="I5" s="701"/>
      <c r="J5" s="701"/>
      <c r="K5" s="701"/>
      <c r="L5" s="701"/>
      <c r="M5" s="701"/>
      <c r="N5" s="701"/>
      <c r="O5" s="701"/>
      <c r="P5" s="702"/>
      <c r="Q5" s="706" t="s">
        <v>340</v>
      </c>
      <c r="R5" s="707"/>
      <c r="S5" s="707"/>
      <c r="T5" s="707"/>
      <c r="U5" s="708"/>
      <c r="V5" s="706" t="s">
        <v>341</v>
      </c>
      <c r="W5" s="707"/>
      <c r="X5" s="707"/>
      <c r="Y5" s="707"/>
      <c r="Z5" s="708"/>
      <c r="AA5" s="706" t="s">
        <v>342</v>
      </c>
      <c r="AB5" s="707"/>
      <c r="AC5" s="707"/>
      <c r="AD5" s="707"/>
      <c r="AE5" s="707"/>
      <c r="AF5" s="712" t="s">
        <v>343</v>
      </c>
      <c r="AG5" s="707"/>
      <c r="AH5" s="707"/>
      <c r="AI5" s="707"/>
      <c r="AJ5" s="713"/>
      <c r="AK5" s="707" t="s">
        <v>344</v>
      </c>
      <c r="AL5" s="707"/>
      <c r="AM5" s="707"/>
      <c r="AN5" s="707"/>
      <c r="AO5" s="708"/>
      <c r="AP5" s="706" t="s">
        <v>345</v>
      </c>
      <c r="AQ5" s="707"/>
      <c r="AR5" s="707"/>
      <c r="AS5" s="707"/>
      <c r="AT5" s="708"/>
      <c r="AU5" s="706" t="s">
        <v>346</v>
      </c>
      <c r="AV5" s="707"/>
      <c r="AW5" s="707"/>
      <c r="AX5" s="707"/>
      <c r="AY5" s="713"/>
      <c r="AZ5" s="95"/>
      <c r="BA5" s="95"/>
      <c r="BB5" s="95"/>
      <c r="BC5" s="95"/>
      <c r="BD5" s="95"/>
      <c r="BE5" s="96"/>
      <c r="BF5" s="96"/>
      <c r="BG5" s="96"/>
      <c r="BH5" s="96"/>
      <c r="BI5" s="96"/>
      <c r="BJ5" s="96"/>
      <c r="BK5" s="96"/>
      <c r="BL5" s="96"/>
      <c r="BM5" s="96"/>
      <c r="BN5" s="96"/>
      <c r="BO5" s="96"/>
      <c r="BP5" s="96"/>
      <c r="BQ5" s="700" t="s">
        <v>347</v>
      </c>
      <c r="BR5" s="701"/>
      <c r="BS5" s="701"/>
      <c r="BT5" s="701"/>
      <c r="BU5" s="701"/>
      <c r="BV5" s="701"/>
      <c r="BW5" s="701"/>
      <c r="BX5" s="701"/>
      <c r="BY5" s="701"/>
      <c r="BZ5" s="701"/>
      <c r="CA5" s="701"/>
      <c r="CB5" s="701"/>
      <c r="CC5" s="701"/>
      <c r="CD5" s="701"/>
      <c r="CE5" s="701"/>
      <c r="CF5" s="701"/>
      <c r="CG5" s="702"/>
      <c r="CH5" s="706" t="s">
        <v>348</v>
      </c>
      <c r="CI5" s="707"/>
      <c r="CJ5" s="707"/>
      <c r="CK5" s="707"/>
      <c r="CL5" s="708"/>
      <c r="CM5" s="706" t="s">
        <v>349</v>
      </c>
      <c r="CN5" s="707"/>
      <c r="CO5" s="707"/>
      <c r="CP5" s="707"/>
      <c r="CQ5" s="708"/>
      <c r="CR5" s="706" t="s">
        <v>350</v>
      </c>
      <c r="CS5" s="707"/>
      <c r="CT5" s="707"/>
      <c r="CU5" s="707"/>
      <c r="CV5" s="708"/>
      <c r="CW5" s="706" t="s">
        <v>351</v>
      </c>
      <c r="CX5" s="707"/>
      <c r="CY5" s="707"/>
      <c r="CZ5" s="707"/>
      <c r="DA5" s="708"/>
      <c r="DB5" s="706" t="s">
        <v>352</v>
      </c>
      <c r="DC5" s="707"/>
      <c r="DD5" s="707"/>
      <c r="DE5" s="707"/>
      <c r="DF5" s="708"/>
      <c r="DG5" s="736" t="s">
        <v>353</v>
      </c>
      <c r="DH5" s="737"/>
      <c r="DI5" s="737"/>
      <c r="DJ5" s="737"/>
      <c r="DK5" s="738"/>
      <c r="DL5" s="736" t="s">
        <v>354</v>
      </c>
      <c r="DM5" s="737"/>
      <c r="DN5" s="737"/>
      <c r="DO5" s="737"/>
      <c r="DP5" s="738"/>
      <c r="DQ5" s="706" t="s">
        <v>355</v>
      </c>
      <c r="DR5" s="707"/>
      <c r="DS5" s="707"/>
      <c r="DT5" s="707"/>
      <c r="DU5" s="708"/>
      <c r="DV5" s="706" t="s">
        <v>346</v>
      </c>
      <c r="DW5" s="707"/>
      <c r="DX5" s="707"/>
      <c r="DY5" s="707"/>
      <c r="DZ5" s="713"/>
      <c r="EA5" s="97"/>
    </row>
    <row r="6" spans="1:131" s="98" customFormat="1" ht="26.25" customHeight="1" thickBot="1" x14ac:dyDescent="0.25">
      <c r="A6" s="703"/>
      <c r="B6" s="704"/>
      <c r="C6" s="704"/>
      <c r="D6" s="704"/>
      <c r="E6" s="704"/>
      <c r="F6" s="704"/>
      <c r="G6" s="704"/>
      <c r="H6" s="704"/>
      <c r="I6" s="704"/>
      <c r="J6" s="704"/>
      <c r="K6" s="704"/>
      <c r="L6" s="704"/>
      <c r="M6" s="704"/>
      <c r="N6" s="704"/>
      <c r="O6" s="704"/>
      <c r="P6" s="705"/>
      <c r="Q6" s="709"/>
      <c r="R6" s="710"/>
      <c r="S6" s="710"/>
      <c r="T6" s="710"/>
      <c r="U6" s="711"/>
      <c r="V6" s="709"/>
      <c r="W6" s="710"/>
      <c r="X6" s="710"/>
      <c r="Y6" s="710"/>
      <c r="Z6" s="711"/>
      <c r="AA6" s="709"/>
      <c r="AB6" s="710"/>
      <c r="AC6" s="710"/>
      <c r="AD6" s="710"/>
      <c r="AE6" s="710"/>
      <c r="AF6" s="714"/>
      <c r="AG6" s="710"/>
      <c r="AH6" s="710"/>
      <c r="AI6" s="710"/>
      <c r="AJ6" s="715"/>
      <c r="AK6" s="710"/>
      <c r="AL6" s="710"/>
      <c r="AM6" s="710"/>
      <c r="AN6" s="710"/>
      <c r="AO6" s="711"/>
      <c r="AP6" s="709"/>
      <c r="AQ6" s="710"/>
      <c r="AR6" s="710"/>
      <c r="AS6" s="710"/>
      <c r="AT6" s="711"/>
      <c r="AU6" s="709"/>
      <c r="AV6" s="710"/>
      <c r="AW6" s="710"/>
      <c r="AX6" s="710"/>
      <c r="AY6" s="715"/>
      <c r="AZ6" s="95"/>
      <c r="BA6" s="95"/>
      <c r="BB6" s="95"/>
      <c r="BC6" s="95"/>
      <c r="BD6" s="95"/>
      <c r="BE6" s="96"/>
      <c r="BF6" s="96"/>
      <c r="BG6" s="96"/>
      <c r="BH6" s="96"/>
      <c r="BI6" s="96"/>
      <c r="BJ6" s="96"/>
      <c r="BK6" s="96"/>
      <c r="BL6" s="96"/>
      <c r="BM6" s="96"/>
      <c r="BN6" s="96"/>
      <c r="BO6" s="96"/>
      <c r="BP6" s="96"/>
      <c r="BQ6" s="703"/>
      <c r="BR6" s="704"/>
      <c r="BS6" s="704"/>
      <c r="BT6" s="704"/>
      <c r="BU6" s="704"/>
      <c r="BV6" s="704"/>
      <c r="BW6" s="704"/>
      <c r="BX6" s="704"/>
      <c r="BY6" s="704"/>
      <c r="BZ6" s="704"/>
      <c r="CA6" s="704"/>
      <c r="CB6" s="704"/>
      <c r="CC6" s="704"/>
      <c r="CD6" s="704"/>
      <c r="CE6" s="704"/>
      <c r="CF6" s="704"/>
      <c r="CG6" s="705"/>
      <c r="CH6" s="709"/>
      <c r="CI6" s="710"/>
      <c r="CJ6" s="710"/>
      <c r="CK6" s="710"/>
      <c r="CL6" s="711"/>
      <c r="CM6" s="709"/>
      <c r="CN6" s="710"/>
      <c r="CO6" s="710"/>
      <c r="CP6" s="710"/>
      <c r="CQ6" s="711"/>
      <c r="CR6" s="709"/>
      <c r="CS6" s="710"/>
      <c r="CT6" s="710"/>
      <c r="CU6" s="710"/>
      <c r="CV6" s="711"/>
      <c r="CW6" s="709"/>
      <c r="CX6" s="710"/>
      <c r="CY6" s="710"/>
      <c r="CZ6" s="710"/>
      <c r="DA6" s="711"/>
      <c r="DB6" s="709"/>
      <c r="DC6" s="710"/>
      <c r="DD6" s="710"/>
      <c r="DE6" s="710"/>
      <c r="DF6" s="711"/>
      <c r="DG6" s="739"/>
      <c r="DH6" s="740"/>
      <c r="DI6" s="740"/>
      <c r="DJ6" s="740"/>
      <c r="DK6" s="741"/>
      <c r="DL6" s="739"/>
      <c r="DM6" s="740"/>
      <c r="DN6" s="740"/>
      <c r="DO6" s="740"/>
      <c r="DP6" s="741"/>
      <c r="DQ6" s="709"/>
      <c r="DR6" s="710"/>
      <c r="DS6" s="710"/>
      <c r="DT6" s="710"/>
      <c r="DU6" s="711"/>
      <c r="DV6" s="709"/>
      <c r="DW6" s="710"/>
      <c r="DX6" s="710"/>
      <c r="DY6" s="710"/>
      <c r="DZ6" s="715"/>
      <c r="EA6" s="97"/>
    </row>
    <row r="7" spans="1:131" s="98" customFormat="1" ht="26.25" customHeight="1" thickTop="1" x14ac:dyDescent="0.2">
      <c r="A7" s="99">
        <v>1</v>
      </c>
      <c r="B7" s="722" t="s">
        <v>356</v>
      </c>
      <c r="C7" s="723"/>
      <c r="D7" s="723"/>
      <c r="E7" s="723"/>
      <c r="F7" s="723"/>
      <c r="G7" s="723"/>
      <c r="H7" s="723"/>
      <c r="I7" s="723"/>
      <c r="J7" s="723"/>
      <c r="K7" s="723"/>
      <c r="L7" s="723"/>
      <c r="M7" s="723"/>
      <c r="N7" s="723"/>
      <c r="O7" s="723"/>
      <c r="P7" s="724"/>
      <c r="Q7" s="725">
        <v>37234</v>
      </c>
      <c r="R7" s="726"/>
      <c r="S7" s="726"/>
      <c r="T7" s="726"/>
      <c r="U7" s="726"/>
      <c r="V7" s="726">
        <v>35010</v>
      </c>
      <c r="W7" s="726"/>
      <c r="X7" s="726"/>
      <c r="Y7" s="726"/>
      <c r="Z7" s="726"/>
      <c r="AA7" s="726">
        <v>2224</v>
      </c>
      <c r="AB7" s="726"/>
      <c r="AC7" s="726"/>
      <c r="AD7" s="726"/>
      <c r="AE7" s="727"/>
      <c r="AF7" s="728">
        <v>2047</v>
      </c>
      <c r="AG7" s="729"/>
      <c r="AH7" s="729"/>
      <c r="AI7" s="729"/>
      <c r="AJ7" s="730"/>
      <c r="AK7" s="731">
        <v>269</v>
      </c>
      <c r="AL7" s="732"/>
      <c r="AM7" s="732"/>
      <c r="AN7" s="732"/>
      <c r="AO7" s="732"/>
      <c r="AP7" s="732">
        <v>17806</v>
      </c>
      <c r="AQ7" s="732"/>
      <c r="AR7" s="732"/>
      <c r="AS7" s="732"/>
      <c r="AT7" s="732"/>
      <c r="AU7" s="733"/>
      <c r="AV7" s="733"/>
      <c r="AW7" s="733"/>
      <c r="AX7" s="733"/>
      <c r="AY7" s="734"/>
      <c r="AZ7" s="95"/>
      <c r="BA7" s="95"/>
      <c r="BB7" s="95"/>
      <c r="BC7" s="95"/>
      <c r="BD7" s="95"/>
      <c r="BE7" s="96"/>
      <c r="BF7" s="96"/>
      <c r="BG7" s="96"/>
      <c r="BH7" s="96"/>
      <c r="BI7" s="96"/>
      <c r="BJ7" s="96"/>
      <c r="BK7" s="96"/>
      <c r="BL7" s="96"/>
      <c r="BM7" s="96"/>
      <c r="BN7" s="96"/>
      <c r="BO7" s="96"/>
      <c r="BP7" s="96"/>
      <c r="BQ7" s="99">
        <v>1</v>
      </c>
      <c r="BR7" s="100" t="s">
        <v>512</v>
      </c>
      <c r="BS7" s="719" t="s">
        <v>510</v>
      </c>
      <c r="BT7" s="720"/>
      <c r="BU7" s="720"/>
      <c r="BV7" s="720"/>
      <c r="BW7" s="720"/>
      <c r="BX7" s="720"/>
      <c r="BY7" s="720"/>
      <c r="BZ7" s="720"/>
      <c r="CA7" s="720"/>
      <c r="CB7" s="720"/>
      <c r="CC7" s="720"/>
      <c r="CD7" s="720"/>
      <c r="CE7" s="720"/>
      <c r="CF7" s="720"/>
      <c r="CG7" s="735"/>
      <c r="CH7" s="716">
        <v>0</v>
      </c>
      <c r="CI7" s="717"/>
      <c r="CJ7" s="717"/>
      <c r="CK7" s="717"/>
      <c r="CL7" s="718"/>
      <c r="CM7" s="716">
        <v>7</v>
      </c>
      <c r="CN7" s="717"/>
      <c r="CO7" s="717"/>
      <c r="CP7" s="717"/>
      <c r="CQ7" s="718"/>
      <c r="CR7" s="716">
        <v>5</v>
      </c>
      <c r="CS7" s="717"/>
      <c r="CT7" s="717"/>
      <c r="CU7" s="717"/>
      <c r="CV7" s="718"/>
      <c r="CW7" s="716" t="s">
        <v>474</v>
      </c>
      <c r="CX7" s="717"/>
      <c r="CY7" s="717"/>
      <c r="CZ7" s="717"/>
      <c r="DA7" s="718"/>
      <c r="DB7" s="716" t="s">
        <v>474</v>
      </c>
      <c r="DC7" s="717"/>
      <c r="DD7" s="717"/>
      <c r="DE7" s="717"/>
      <c r="DF7" s="718"/>
      <c r="DG7" s="716" t="s">
        <v>474</v>
      </c>
      <c r="DH7" s="717"/>
      <c r="DI7" s="717"/>
      <c r="DJ7" s="717"/>
      <c r="DK7" s="718"/>
      <c r="DL7" s="716" t="s">
        <v>474</v>
      </c>
      <c r="DM7" s="717"/>
      <c r="DN7" s="717"/>
      <c r="DO7" s="717"/>
      <c r="DP7" s="718"/>
      <c r="DQ7" s="716" t="s">
        <v>474</v>
      </c>
      <c r="DR7" s="717"/>
      <c r="DS7" s="717"/>
      <c r="DT7" s="717"/>
      <c r="DU7" s="718"/>
      <c r="DV7" s="719"/>
      <c r="DW7" s="720"/>
      <c r="DX7" s="720"/>
      <c r="DY7" s="720"/>
      <c r="DZ7" s="721"/>
      <c r="EA7" s="97"/>
    </row>
    <row r="8" spans="1:131" s="98" customFormat="1" ht="26.25" customHeight="1" x14ac:dyDescent="0.2">
      <c r="A8" s="101">
        <v>2</v>
      </c>
      <c r="B8" s="753"/>
      <c r="C8" s="754"/>
      <c r="D8" s="754"/>
      <c r="E8" s="754"/>
      <c r="F8" s="754"/>
      <c r="G8" s="754"/>
      <c r="H8" s="754"/>
      <c r="I8" s="754"/>
      <c r="J8" s="754"/>
      <c r="K8" s="754"/>
      <c r="L8" s="754"/>
      <c r="M8" s="754"/>
      <c r="N8" s="754"/>
      <c r="O8" s="754"/>
      <c r="P8" s="755"/>
      <c r="Q8" s="756"/>
      <c r="R8" s="757"/>
      <c r="S8" s="757"/>
      <c r="T8" s="757"/>
      <c r="U8" s="757"/>
      <c r="V8" s="757"/>
      <c r="W8" s="757"/>
      <c r="X8" s="757"/>
      <c r="Y8" s="757"/>
      <c r="Z8" s="757"/>
      <c r="AA8" s="757"/>
      <c r="AB8" s="757"/>
      <c r="AC8" s="757"/>
      <c r="AD8" s="757"/>
      <c r="AE8" s="758"/>
      <c r="AF8" s="759"/>
      <c r="AG8" s="760"/>
      <c r="AH8" s="760"/>
      <c r="AI8" s="760"/>
      <c r="AJ8" s="761"/>
      <c r="AK8" s="742"/>
      <c r="AL8" s="743"/>
      <c r="AM8" s="743"/>
      <c r="AN8" s="743"/>
      <c r="AO8" s="743"/>
      <c r="AP8" s="743"/>
      <c r="AQ8" s="743"/>
      <c r="AR8" s="743"/>
      <c r="AS8" s="743"/>
      <c r="AT8" s="743"/>
      <c r="AU8" s="744"/>
      <c r="AV8" s="744"/>
      <c r="AW8" s="744"/>
      <c r="AX8" s="744"/>
      <c r="AY8" s="745"/>
      <c r="AZ8" s="95"/>
      <c r="BA8" s="95"/>
      <c r="BB8" s="95"/>
      <c r="BC8" s="95"/>
      <c r="BD8" s="95"/>
      <c r="BE8" s="96"/>
      <c r="BF8" s="96"/>
      <c r="BG8" s="96"/>
      <c r="BH8" s="96"/>
      <c r="BI8" s="96"/>
      <c r="BJ8" s="96"/>
      <c r="BK8" s="96"/>
      <c r="BL8" s="96"/>
      <c r="BM8" s="96"/>
      <c r="BN8" s="96"/>
      <c r="BO8" s="96"/>
      <c r="BP8" s="96"/>
      <c r="BQ8" s="101">
        <v>2</v>
      </c>
      <c r="BR8" s="102"/>
      <c r="BS8" s="746" t="s">
        <v>511</v>
      </c>
      <c r="BT8" s="747"/>
      <c r="BU8" s="747"/>
      <c r="BV8" s="747"/>
      <c r="BW8" s="747"/>
      <c r="BX8" s="747"/>
      <c r="BY8" s="747"/>
      <c r="BZ8" s="747"/>
      <c r="CA8" s="747"/>
      <c r="CB8" s="747"/>
      <c r="CC8" s="747"/>
      <c r="CD8" s="747"/>
      <c r="CE8" s="747"/>
      <c r="CF8" s="747"/>
      <c r="CG8" s="748"/>
      <c r="CH8" s="749">
        <v>0</v>
      </c>
      <c r="CI8" s="750"/>
      <c r="CJ8" s="750"/>
      <c r="CK8" s="750"/>
      <c r="CL8" s="751"/>
      <c r="CM8" s="749">
        <v>47</v>
      </c>
      <c r="CN8" s="750"/>
      <c r="CO8" s="750"/>
      <c r="CP8" s="750"/>
      <c r="CQ8" s="751"/>
      <c r="CR8" s="749">
        <v>3</v>
      </c>
      <c r="CS8" s="750"/>
      <c r="CT8" s="750"/>
      <c r="CU8" s="750"/>
      <c r="CV8" s="751"/>
      <c r="CW8" s="749" t="s">
        <v>474</v>
      </c>
      <c r="CX8" s="750"/>
      <c r="CY8" s="750"/>
      <c r="CZ8" s="750"/>
      <c r="DA8" s="751"/>
      <c r="DB8" s="749" t="s">
        <v>474</v>
      </c>
      <c r="DC8" s="750"/>
      <c r="DD8" s="750"/>
      <c r="DE8" s="750"/>
      <c r="DF8" s="751"/>
      <c r="DG8" s="749" t="s">
        <v>474</v>
      </c>
      <c r="DH8" s="750"/>
      <c r="DI8" s="750"/>
      <c r="DJ8" s="750"/>
      <c r="DK8" s="751"/>
      <c r="DL8" s="749" t="s">
        <v>474</v>
      </c>
      <c r="DM8" s="750"/>
      <c r="DN8" s="750"/>
      <c r="DO8" s="750"/>
      <c r="DP8" s="751"/>
      <c r="DQ8" s="749" t="s">
        <v>474</v>
      </c>
      <c r="DR8" s="750"/>
      <c r="DS8" s="750"/>
      <c r="DT8" s="750"/>
      <c r="DU8" s="751"/>
      <c r="DV8" s="746"/>
      <c r="DW8" s="747"/>
      <c r="DX8" s="747"/>
      <c r="DY8" s="747"/>
      <c r="DZ8" s="752"/>
      <c r="EA8" s="97"/>
    </row>
    <row r="9" spans="1:131" s="98" customFormat="1" ht="26.25" customHeight="1" x14ac:dyDescent="0.2">
      <c r="A9" s="101">
        <v>3</v>
      </c>
      <c r="B9" s="753"/>
      <c r="C9" s="754"/>
      <c r="D9" s="754"/>
      <c r="E9" s="754"/>
      <c r="F9" s="754"/>
      <c r="G9" s="754"/>
      <c r="H9" s="754"/>
      <c r="I9" s="754"/>
      <c r="J9" s="754"/>
      <c r="K9" s="754"/>
      <c r="L9" s="754"/>
      <c r="M9" s="754"/>
      <c r="N9" s="754"/>
      <c r="O9" s="754"/>
      <c r="P9" s="755"/>
      <c r="Q9" s="756"/>
      <c r="R9" s="757"/>
      <c r="S9" s="757"/>
      <c r="T9" s="757"/>
      <c r="U9" s="757"/>
      <c r="V9" s="757"/>
      <c r="W9" s="757"/>
      <c r="X9" s="757"/>
      <c r="Y9" s="757"/>
      <c r="Z9" s="757"/>
      <c r="AA9" s="757"/>
      <c r="AB9" s="757"/>
      <c r="AC9" s="757"/>
      <c r="AD9" s="757"/>
      <c r="AE9" s="758"/>
      <c r="AF9" s="759"/>
      <c r="AG9" s="760"/>
      <c r="AH9" s="760"/>
      <c r="AI9" s="760"/>
      <c r="AJ9" s="761"/>
      <c r="AK9" s="742"/>
      <c r="AL9" s="743"/>
      <c r="AM9" s="743"/>
      <c r="AN9" s="743"/>
      <c r="AO9" s="743"/>
      <c r="AP9" s="743"/>
      <c r="AQ9" s="743"/>
      <c r="AR9" s="743"/>
      <c r="AS9" s="743"/>
      <c r="AT9" s="743"/>
      <c r="AU9" s="744"/>
      <c r="AV9" s="744"/>
      <c r="AW9" s="744"/>
      <c r="AX9" s="744"/>
      <c r="AY9" s="745"/>
      <c r="AZ9" s="95"/>
      <c r="BA9" s="95"/>
      <c r="BB9" s="95"/>
      <c r="BC9" s="95"/>
      <c r="BD9" s="95"/>
      <c r="BE9" s="96"/>
      <c r="BF9" s="96"/>
      <c r="BG9" s="96"/>
      <c r="BH9" s="96"/>
      <c r="BI9" s="96"/>
      <c r="BJ9" s="96"/>
      <c r="BK9" s="96"/>
      <c r="BL9" s="96"/>
      <c r="BM9" s="96"/>
      <c r="BN9" s="96"/>
      <c r="BO9" s="96"/>
      <c r="BP9" s="96"/>
      <c r="BQ9" s="101">
        <v>3</v>
      </c>
      <c r="BR9" s="102"/>
      <c r="BS9" s="746"/>
      <c r="BT9" s="747"/>
      <c r="BU9" s="747"/>
      <c r="BV9" s="747"/>
      <c r="BW9" s="747"/>
      <c r="BX9" s="747"/>
      <c r="BY9" s="747"/>
      <c r="BZ9" s="747"/>
      <c r="CA9" s="747"/>
      <c r="CB9" s="747"/>
      <c r="CC9" s="747"/>
      <c r="CD9" s="747"/>
      <c r="CE9" s="747"/>
      <c r="CF9" s="747"/>
      <c r="CG9" s="748"/>
      <c r="CH9" s="749"/>
      <c r="CI9" s="750"/>
      <c r="CJ9" s="750"/>
      <c r="CK9" s="750"/>
      <c r="CL9" s="751"/>
      <c r="CM9" s="749"/>
      <c r="CN9" s="750"/>
      <c r="CO9" s="750"/>
      <c r="CP9" s="750"/>
      <c r="CQ9" s="751"/>
      <c r="CR9" s="749"/>
      <c r="CS9" s="750"/>
      <c r="CT9" s="750"/>
      <c r="CU9" s="750"/>
      <c r="CV9" s="751"/>
      <c r="CW9" s="749"/>
      <c r="CX9" s="750"/>
      <c r="CY9" s="750"/>
      <c r="CZ9" s="750"/>
      <c r="DA9" s="751"/>
      <c r="DB9" s="749"/>
      <c r="DC9" s="750"/>
      <c r="DD9" s="750"/>
      <c r="DE9" s="750"/>
      <c r="DF9" s="751"/>
      <c r="DG9" s="749"/>
      <c r="DH9" s="750"/>
      <c r="DI9" s="750"/>
      <c r="DJ9" s="750"/>
      <c r="DK9" s="751"/>
      <c r="DL9" s="749"/>
      <c r="DM9" s="750"/>
      <c r="DN9" s="750"/>
      <c r="DO9" s="750"/>
      <c r="DP9" s="751"/>
      <c r="DQ9" s="749"/>
      <c r="DR9" s="750"/>
      <c r="DS9" s="750"/>
      <c r="DT9" s="750"/>
      <c r="DU9" s="751"/>
      <c r="DV9" s="746"/>
      <c r="DW9" s="747"/>
      <c r="DX9" s="747"/>
      <c r="DY9" s="747"/>
      <c r="DZ9" s="752"/>
      <c r="EA9" s="97"/>
    </row>
    <row r="10" spans="1:131" s="98" customFormat="1" ht="26.25" customHeight="1" x14ac:dyDescent="0.2">
      <c r="A10" s="101">
        <v>4</v>
      </c>
      <c r="B10" s="753"/>
      <c r="C10" s="754"/>
      <c r="D10" s="754"/>
      <c r="E10" s="754"/>
      <c r="F10" s="754"/>
      <c r="G10" s="754"/>
      <c r="H10" s="754"/>
      <c r="I10" s="754"/>
      <c r="J10" s="754"/>
      <c r="K10" s="754"/>
      <c r="L10" s="754"/>
      <c r="M10" s="754"/>
      <c r="N10" s="754"/>
      <c r="O10" s="754"/>
      <c r="P10" s="755"/>
      <c r="Q10" s="756"/>
      <c r="R10" s="757"/>
      <c r="S10" s="757"/>
      <c r="T10" s="757"/>
      <c r="U10" s="757"/>
      <c r="V10" s="757"/>
      <c r="W10" s="757"/>
      <c r="X10" s="757"/>
      <c r="Y10" s="757"/>
      <c r="Z10" s="757"/>
      <c r="AA10" s="757"/>
      <c r="AB10" s="757"/>
      <c r="AC10" s="757"/>
      <c r="AD10" s="757"/>
      <c r="AE10" s="758"/>
      <c r="AF10" s="759"/>
      <c r="AG10" s="760"/>
      <c r="AH10" s="760"/>
      <c r="AI10" s="760"/>
      <c r="AJ10" s="761"/>
      <c r="AK10" s="742"/>
      <c r="AL10" s="743"/>
      <c r="AM10" s="743"/>
      <c r="AN10" s="743"/>
      <c r="AO10" s="743"/>
      <c r="AP10" s="743"/>
      <c r="AQ10" s="743"/>
      <c r="AR10" s="743"/>
      <c r="AS10" s="743"/>
      <c r="AT10" s="743"/>
      <c r="AU10" s="744"/>
      <c r="AV10" s="744"/>
      <c r="AW10" s="744"/>
      <c r="AX10" s="744"/>
      <c r="AY10" s="745"/>
      <c r="AZ10" s="95"/>
      <c r="BA10" s="95"/>
      <c r="BB10" s="95"/>
      <c r="BC10" s="95"/>
      <c r="BD10" s="95"/>
      <c r="BE10" s="96"/>
      <c r="BF10" s="96"/>
      <c r="BG10" s="96"/>
      <c r="BH10" s="96"/>
      <c r="BI10" s="96"/>
      <c r="BJ10" s="96"/>
      <c r="BK10" s="96"/>
      <c r="BL10" s="96"/>
      <c r="BM10" s="96"/>
      <c r="BN10" s="96"/>
      <c r="BO10" s="96"/>
      <c r="BP10" s="96"/>
      <c r="BQ10" s="101">
        <v>4</v>
      </c>
      <c r="BR10" s="102"/>
      <c r="BS10" s="746"/>
      <c r="BT10" s="747"/>
      <c r="BU10" s="747"/>
      <c r="BV10" s="747"/>
      <c r="BW10" s="747"/>
      <c r="BX10" s="747"/>
      <c r="BY10" s="747"/>
      <c r="BZ10" s="747"/>
      <c r="CA10" s="747"/>
      <c r="CB10" s="747"/>
      <c r="CC10" s="747"/>
      <c r="CD10" s="747"/>
      <c r="CE10" s="747"/>
      <c r="CF10" s="747"/>
      <c r="CG10" s="748"/>
      <c r="CH10" s="749"/>
      <c r="CI10" s="750"/>
      <c r="CJ10" s="750"/>
      <c r="CK10" s="750"/>
      <c r="CL10" s="751"/>
      <c r="CM10" s="749"/>
      <c r="CN10" s="750"/>
      <c r="CO10" s="750"/>
      <c r="CP10" s="750"/>
      <c r="CQ10" s="751"/>
      <c r="CR10" s="749"/>
      <c r="CS10" s="750"/>
      <c r="CT10" s="750"/>
      <c r="CU10" s="750"/>
      <c r="CV10" s="751"/>
      <c r="CW10" s="749"/>
      <c r="CX10" s="750"/>
      <c r="CY10" s="750"/>
      <c r="CZ10" s="750"/>
      <c r="DA10" s="751"/>
      <c r="DB10" s="749"/>
      <c r="DC10" s="750"/>
      <c r="DD10" s="750"/>
      <c r="DE10" s="750"/>
      <c r="DF10" s="751"/>
      <c r="DG10" s="749"/>
      <c r="DH10" s="750"/>
      <c r="DI10" s="750"/>
      <c r="DJ10" s="750"/>
      <c r="DK10" s="751"/>
      <c r="DL10" s="749"/>
      <c r="DM10" s="750"/>
      <c r="DN10" s="750"/>
      <c r="DO10" s="750"/>
      <c r="DP10" s="751"/>
      <c r="DQ10" s="749"/>
      <c r="DR10" s="750"/>
      <c r="DS10" s="750"/>
      <c r="DT10" s="750"/>
      <c r="DU10" s="751"/>
      <c r="DV10" s="746"/>
      <c r="DW10" s="747"/>
      <c r="DX10" s="747"/>
      <c r="DY10" s="747"/>
      <c r="DZ10" s="752"/>
      <c r="EA10" s="97"/>
    </row>
    <row r="11" spans="1:131" s="98" customFormat="1" ht="26.25" customHeight="1" x14ac:dyDescent="0.2">
      <c r="A11" s="101">
        <v>5</v>
      </c>
      <c r="B11" s="753"/>
      <c r="C11" s="754"/>
      <c r="D11" s="754"/>
      <c r="E11" s="754"/>
      <c r="F11" s="754"/>
      <c r="G11" s="754"/>
      <c r="H11" s="754"/>
      <c r="I11" s="754"/>
      <c r="J11" s="754"/>
      <c r="K11" s="754"/>
      <c r="L11" s="754"/>
      <c r="M11" s="754"/>
      <c r="N11" s="754"/>
      <c r="O11" s="754"/>
      <c r="P11" s="755"/>
      <c r="Q11" s="756"/>
      <c r="R11" s="757"/>
      <c r="S11" s="757"/>
      <c r="T11" s="757"/>
      <c r="U11" s="757"/>
      <c r="V11" s="757"/>
      <c r="W11" s="757"/>
      <c r="X11" s="757"/>
      <c r="Y11" s="757"/>
      <c r="Z11" s="757"/>
      <c r="AA11" s="757"/>
      <c r="AB11" s="757"/>
      <c r="AC11" s="757"/>
      <c r="AD11" s="757"/>
      <c r="AE11" s="758"/>
      <c r="AF11" s="759"/>
      <c r="AG11" s="760"/>
      <c r="AH11" s="760"/>
      <c r="AI11" s="760"/>
      <c r="AJ11" s="761"/>
      <c r="AK11" s="742"/>
      <c r="AL11" s="743"/>
      <c r="AM11" s="743"/>
      <c r="AN11" s="743"/>
      <c r="AO11" s="743"/>
      <c r="AP11" s="743"/>
      <c r="AQ11" s="743"/>
      <c r="AR11" s="743"/>
      <c r="AS11" s="743"/>
      <c r="AT11" s="743"/>
      <c r="AU11" s="744"/>
      <c r="AV11" s="744"/>
      <c r="AW11" s="744"/>
      <c r="AX11" s="744"/>
      <c r="AY11" s="745"/>
      <c r="AZ11" s="95"/>
      <c r="BA11" s="95"/>
      <c r="BB11" s="95"/>
      <c r="BC11" s="95"/>
      <c r="BD11" s="95"/>
      <c r="BE11" s="96"/>
      <c r="BF11" s="96"/>
      <c r="BG11" s="96"/>
      <c r="BH11" s="96"/>
      <c r="BI11" s="96"/>
      <c r="BJ11" s="96"/>
      <c r="BK11" s="96"/>
      <c r="BL11" s="96"/>
      <c r="BM11" s="96"/>
      <c r="BN11" s="96"/>
      <c r="BO11" s="96"/>
      <c r="BP11" s="96"/>
      <c r="BQ11" s="101">
        <v>5</v>
      </c>
      <c r="BR11" s="102"/>
      <c r="BS11" s="746"/>
      <c r="BT11" s="747"/>
      <c r="BU11" s="747"/>
      <c r="BV11" s="747"/>
      <c r="BW11" s="747"/>
      <c r="BX11" s="747"/>
      <c r="BY11" s="747"/>
      <c r="BZ11" s="747"/>
      <c r="CA11" s="747"/>
      <c r="CB11" s="747"/>
      <c r="CC11" s="747"/>
      <c r="CD11" s="747"/>
      <c r="CE11" s="747"/>
      <c r="CF11" s="747"/>
      <c r="CG11" s="748"/>
      <c r="CH11" s="749"/>
      <c r="CI11" s="750"/>
      <c r="CJ11" s="750"/>
      <c r="CK11" s="750"/>
      <c r="CL11" s="751"/>
      <c r="CM11" s="749"/>
      <c r="CN11" s="750"/>
      <c r="CO11" s="750"/>
      <c r="CP11" s="750"/>
      <c r="CQ11" s="751"/>
      <c r="CR11" s="749"/>
      <c r="CS11" s="750"/>
      <c r="CT11" s="750"/>
      <c r="CU11" s="750"/>
      <c r="CV11" s="751"/>
      <c r="CW11" s="749"/>
      <c r="CX11" s="750"/>
      <c r="CY11" s="750"/>
      <c r="CZ11" s="750"/>
      <c r="DA11" s="751"/>
      <c r="DB11" s="749"/>
      <c r="DC11" s="750"/>
      <c r="DD11" s="750"/>
      <c r="DE11" s="750"/>
      <c r="DF11" s="751"/>
      <c r="DG11" s="749"/>
      <c r="DH11" s="750"/>
      <c r="DI11" s="750"/>
      <c r="DJ11" s="750"/>
      <c r="DK11" s="751"/>
      <c r="DL11" s="749"/>
      <c r="DM11" s="750"/>
      <c r="DN11" s="750"/>
      <c r="DO11" s="750"/>
      <c r="DP11" s="751"/>
      <c r="DQ11" s="749"/>
      <c r="DR11" s="750"/>
      <c r="DS11" s="750"/>
      <c r="DT11" s="750"/>
      <c r="DU11" s="751"/>
      <c r="DV11" s="746"/>
      <c r="DW11" s="747"/>
      <c r="DX11" s="747"/>
      <c r="DY11" s="747"/>
      <c r="DZ11" s="752"/>
      <c r="EA11" s="97"/>
    </row>
    <row r="12" spans="1:131" s="98" customFormat="1" ht="26.25" customHeight="1" x14ac:dyDescent="0.2">
      <c r="A12" s="101">
        <v>6</v>
      </c>
      <c r="B12" s="753"/>
      <c r="C12" s="754"/>
      <c r="D12" s="754"/>
      <c r="E12" s="754"/>
      <c r="F12" s="754"/>
      <c r="G12" s="754"/>
      <c r="H12" s="754"/>
      <c r="I12" s="754"/>
      <c r="J12" s="754"/>
      <c r="K12" s="754"/>
      <c r="L12" s="754"/>
      <c r="M12" s="754"/>
      <c r="N12" s="754"/>
      <c r="O12" s="754"/>
      <c r="P12" s="755"/>
      <c r="Q12" s="756"/>
      <c r="R12" s="757"/>
      <c r="S12" s="757"/>
      <c r="T12" s="757"/>
      <c r="U12" s="757"/>
      <c r="V12" s="757"/>
      <c r="W12" s="757"/>
      <c r="X12" s="757"/>
      <c r="Y12" s="757"/>
      <c r="Z12" s="757"/>
      <c r="AA12" s="757"/>
      <c r="AB12" s="757"/>
      <c r="AC12" s="757"/>
      <c r="AD12" s="757"/>
      <c r="AE12" s="758"/>
      <c r="AF12" s="759"/>
      <c r="AG12" s="760"/>
      <c r="AH12" s="760"/>
      <c r="AI12" s="760"/>
      <c r="AJ12" s="761"/>
      <c r="AK12" s="742"/>
      <c r="AL12" s="743"/>
      <c r="AM12" s="743"/>
      <c r="AN12" s="743"/>
      <c r="AO12" s="743"/>
      <c r="AP12" s="743"/>
      <c r="AQ12" s="743"/>
      <c r="AR12" s="743"/>
      <c r="AS12" s="743"/>
      <c r="AT12" s="743"/>
      <c r="AU12" s="744"/>
      <c r="AV12" s="744"/>
      <c r="AW12" s="744"/>
      <c r="AX12" s="744"/>
      <c r="AY12" s="745"/>
      <c r="AZ12" s="95"/>
      <c r="BA12" s="95"/>
      <c r="BB12" s="95"/>
      <c r="BC12" s="95"/>
      <c r="BD12" s="95"/>
      <c r="BE12" s="96"/>
      <c r="BF12" s="96"/>
      <c r="BG12" s="96"/>
      <c r="BH12" s="96"/>
      <c r="BI12" s="96"/>
      <c r="BJ12" s="96"/>
      <c r="BK12" s="96"/>
      <c r="BL12" s="96"/>
      <c r="BM12" s="96"/>
      <c r="BN12" s="96"/>
      <c r="BO12" s="96"/>
      <c r="BP12" s="96"/>
      <c r="BQ12" s="101">
        <v>6</v>
      </c>
      <c r="BR12" s="102"/>
      <c r="BS12" s="746"/>
      <c r="BT12" s="747"/>
      <c r="BU12" s="747"/>
      <c r="BV12" s="747"/>
      <c r="BW12" s="747"/>
      <c r="BX12" s="747"/>
      <c r="BY12" s="747"/>
      <c r="BZ12" s="747"/>
      <c r="CA12" s="747"/>
      <c r="CB12" s="747"/>
      <c r="CC12" s="747"/>
      <c r="CD12" s="747"/>
      <c r="CE12" s="747"/>
      <c r="CF12" s="747"/>
      <c r="CG12" s="748"/>
      <c r="CH12" s="749"/>
      <c r="CI12" s="750"/>
      <c r="CJ12" s="750"/>
      <c r="CK12" s="750"/>
      <c r="CL12" s="751"/>
      <c r="CM12" s="749"/>
      <c r="CN12" s="750"/>
      <c r="CO12" s="750"/>
      <c r="CP12" s="750"/>
      <c r="CQ12" s="751"/>
      <c r="CR12" s="749"/>
      <c r="CS12" s="750"/>
      <c r="CT12" s="750"/>
      <c r="CU12" s="750"/>
      <c r="CV12" s="751"/>
      <c r="CW12" s="749"/>
      <c r="CX12" s="750"/>
      <c r="CY12" s="750"/>
      <c r="CZ12" s="750"/>
      <c r="DA12" s="751"/>
      <c r="DB12" s="749"/>
      <c r="DC12" s="750"/>
      <c r="DD12" s="750"/>
      <c r="DE12" s="750"/>
      <c r="DF12" s="751"/>
      <c r="DG12" s="749"/>
      <c r="DH12" s="750"/>
      <c r="DI12" s="750"/>
      <c r="DJ12" s="750"/>
      <c r="DK12" s="751"/>
      <c r="DL12" s="749"/>
      <c r="DM12" s="750"/>
      <c r="DN12" s="750"/>
      <c r="DO12" s="750"/>
      <c r="DP12" s="751"/>
      <c r="DQ12" s="749"/>
      <c r="DR12" s="750"/>
      <c r="DS12" s="750"/>
      <c r="DT12" s="750"/>
      <c r="DU12" s="751"/>
      <c r="DV12" s="746"/>
      <c r="DW12" s="747"/>
      <c r="DX12" s="747"/>
      <c r="DY12" s="747"/>
      <c r="DZ12" s="752"/>
      <c r="EA12" s="97"/>
    </row>
    <row r="13" spans="1:131" s="98" customFormat="1" ht="26.25" customHeight="1" x14ac:dyDescent="0.2">
      <c r="A13" s="101">
        <v>7</v>
      </c>
      <c r="B13" s="753"/>
      <c r="C13" s="754"/>
      <c r="D13" s="754"/>
      <c r="E13" s="754"/>
      <c r="F13" s="754"/>
      <c r="G13" s="754"/>
      <c r="H13" s="754"/>
      <c r="I13" s="754"/>
      <c r="J13" s="754"/>
      <c r="K13" s="754"/>
      <c r="L13" s="754"/>
      <c r="M13" s="754"/>
      <c r="N13" s="754"/>
      <c r="O13" s="754"/>
      <c r="P13" s="755"/>
      <c r="Q13" s="756"/>
      <c r="R13" s="757"/>
      <c r="S13" s="757"/>
      <c r="T13" s="757"/>
      <c r="U13" s="757"/>
      <c r="V13" s="757"/>
      <c r="W13" s="757"/>
      <c r="X13" s="757"/>
      <c r="Y13" s="757"/>
      <c r="Z13" s="757"/>
      <c r="AA13" s="757"/>
      <c r="AB13" s="757"/>
      <c r="AC13" s="757"/>
      <c r="AD13" s="757"/>
      <c r="AE13" s="758"/>
      <c r="AF13" s="759"/>
      <c r="AG13" s="760"/>
      <c r="AH13" s="760"/>
      <c r="AI13" s="760"/>
      <c r="AJ13" s="761"/>
      <c r="AK13" s="742"/>
      <c r="AL13" s="743"/>
      <c r="AM13" s="743"/>
      <c r="AN13" s="743"/>
      <c r="AO13" s="743"/>
      <c r="AP13" s="743"/>
      <c r="AQ13" s="743"/>
      <c r="AR13" s="743"/>
      <c r="AS13" s="743"/>
      <c r="AT13" s="743"/>
      <c r="AU13" s="744"/>
      <c r="AV13" s="744"/>
      <c r="AW13" s="744"/>
      <c r="AX13" s="744"/>
      <c r="AY13" s="745"/>
      <c r="AZ13" s="95"/>
      <c r="BA13" s="95"/>
      <c r="BB13" s="95"/>
      <c r="BC13" s="95"/>
      <c r="BD13" s="95"/>
      <c r="BE13" s="96"/>
      <c r="BF13" s="96"/>
      <c r="BG13" s="96"/>
      <c r="BH13" s="96"/>
      <c r="BI13" s="96"/>
      <c r="BJ13" s="96"/>
      <c r="BK13" s="96"/>
      <c r="BL13" s="96"/>
      <c r="BM13" s="96"/>
      <c r="BN13" s="96"/>
      <c r="BO13" s="96"/>
      <c r="BP13" s="96"/>
      <c r="BQ13" s="101">
        <v>7</v>
      </c>
      <c r="BR13" s="102"/>
      <c r="BS13" s="746"/>
      <c r="BT13" s="747"/>
      <c r="BU13" s="747"/>
      <c r="BV13" s="747"/>
      <c r="BW13" s="747"/>
      <c r="BX13" s="747"/>
      <c r="BY13" s="747"/>
      <c r="BZ13" s="747"/>
      <c r="CA13" s="747"/>
      <c r="CB13" s="747"/>
      <c r="CC13" s="747"/>
      <c r="CD13" s="747"/>
      <c r="CE13" s="747"/>
      <c r="CF13" s="747"/>
      <c r="CG13" s="748"/>
      <c r="CH13" s="749"/>
      <c r="CI13" s="750"/>
      <c r="CJ13" s="750"/>
      <c r="CK13" s="750"/>
      <c r="CL13" s="751"/>
      <c r="CM13" s="749"/>
      <c r="CN13" s="750"/>
      <c r="CO13" s="750"/>
      <c r="CP13" s="750"/>
      <c r="CQ13" s="751"/>
      <c r="CR13" s="749"/>
      <c r="CS13" s="750"/>
      <c r="CT13" s="750"/>
      <c r="CU13" s="750"/>
      <c r="CV13" s="751"/>
      <c r="CW13" s="749"/>
      <c r="CX13" s="750"/>
      <c r="CY13" s="750"/>
      <c r="CZ13" s="750"/>
      <c r="DA13" s="751"/>
      <c r="DB13" s="749"/>
      <c r="DC13" s="750"/>
      <c r="DD13" s="750"/>
      <c r="DE13" s="750"/>
      <c r="DF13" s="751"/>
      <c r="DG13" s="749"/>
      <c r="DH13" s="750"/>
      <c r="DI13" s="750"/>
      <c r="DJ13" s="750"/>
      <c r="DK13" s="751"/>
      <c r="DL13" s="749"/>
      <c r="DM13" s="750"/>
      <c r="DN13" s="750"/>
      <c r="DO13" s="750"/>
      <c r="DP13" s="751"/>
      <c r="DQ13" s="749"/>
      <c r="DR13" s="750"/>
      <c r="DS13" s="750"/>
      <c r="DT13" s="750"/>
      <c r="DU13" s="751"/>
      <c r="DV13" s="746"/>
      <c r="DW13" s="747"/>
      <c r="DX13" s="747"/>
      <c r="DY13" s="747"/>
      <c r="DZ13" s="752"/>
      <c r="EA13" s="97"/>
    </row>
    <row r="14" spans="1:131" s="98" customFormat="1" ht="26.25" customHeight="1" x14ac:dyDescent="0.2">
      <c r="A14" s="101">
        <v>8</v>
      </c>
      <c r="B14" s="753"/>
      <c r="C14" s="754"/>
      <c r="D14" s="754"/>
      <c r="E14" s="754"/>
      <c r="F14" s="754"/>
      <c r="G14" s="754"/>
      <c r="H14" s="754"/>
      <c r="I14" s="754"/>
      <c r="J14" s="754"/>
      <c r="K14" s="754"/>
      <c r="L14" s="754"/>
      <c r="M14" s="754"/>
      <c r="N14" s="754"/>
      <c r="O14" s="754"/>
      <c r="P14" s="755"/>
      <c r="Q14" s="756"/>
      <c r="R14" s="757"/>
      <c r="S14" s="757"/>
      <c r="T14" s="757"/>
      <c r="U14" s="757"/>
      <c r="V14" s="757"/>
      <c r="W14" s="757"/>
      <c r="X14" s="757"/>
      <c r="Y14" s="757"/>
      <c r="Z14" s="757"/>
      <c r="AA14" s="757"/>
      <c r="AB14" s="757"/>
      <c r="AC14" s="757"/>
      <c r="AD14" s="757"/>
      <c r="AE14" s="758"/>
      <c r="AF14" s="759"/>
      <c r="AG14" s="760"/>
      <c r="AH14" s="760"/>
      <c r="AI14" s="760"/>
      <c r="AJ14" s="761"/>
      <c r="AK14" s="742"/>
      <c r="AL14" s="743"/>
      <c r="AM14" s="743"/>
      <c r="AN14" s="743"/>
      <c r="AO14" s="743"/>
      <c r="AP14" s="743"/>
      <c r="AQ14" s="743"/>
      <c r="AR14" s="743"/>
      <c r="AS14" s="743"/>
      <c r="AT14" s="743"/>
      <c r="AU14" s="744"/>
      <c r="AV14" s="744"/>
      <c r="AW14" s="744"/>
      <c r="AX14" s="744"/>
      <c r="AY14" s="745"/>
      <c r="AZ14" s="95"/>
      <c r="BA14" s="95"/>
      <c r="BB14" s="95"/>
      <c r="BC14" s="95"/>
      <c r="BD14" s="95"/>
      <c r="BE14" s="96"/>
      <c r="BF14" s="96"/>
      <c r="BG14" s="96"/>
      <c r="BH14" s="96"/>
      <c r="BI14" s="96"/>
      <c r="BJ14" s="96"/>
      <c r="BK14" s="96"/>
      <c r="BL14" s="96"/>
      <c r="BM14" s="96"/>
      <c r="BN14" s="96"/>
      <c r="BO14" s="96"/>
      <c r="BP14" s="96"/>
      <c r="BQ14" s="101">
        <v>8</v>
      </c>
      <c r="BR14" s="102"/>
      <c r="BS14" s="746"/>
      <c r="BT14" s="747"/>
      <c r="BU14" s="747"/>
      <c r="BV14" s="747"/>
      <c r="BW14" s="747"/>
      <c r="BX14" s="747"/>
      <c r="BY14" s="747"/>
      <c r="BZ14" s="747"/>
      <c r="CA14" s="747"/>
      <c r="CB14" s="747"/>
      <c r="CC14" s="747"/>
      <c r="CD14" s="747"/>
      <c r="CE14" s="747"/>
      <c r="CF14" s="747"/>
      <c r="CG14" s="748"/>
      <c r="CH14" s="749"/>
      <c r="CI14" s="750"/>
      <c r="CJ14" s="750"/>
      <c r="CK14" s="750"/>
      <c r="CL14" s="751"/>
      <c r="CM14" s="749"/>
      <c r="CN14" s="750"/>
      <c r="CO14" s="750"/>
      <c r="CP14" s="750"/>
      <c r="CQ14" s="751"/>
      <c r="CR14" s="749"/>
      <c r="CS14" s="750"/>
      <c r="CT14" s="750"/>
      <c r="CU14" s="750"/>
      <c r="CV14" s="751"/>
      <c r="CW14" s="749"/>
      <c r="CX14" s="750"/>
      <c r="CY14" s="750"/>
      <c r="CZ14" s="750"/>
      <c r="DA14" s="751"/>
      <c r="DB14" s="749"/>
      <c r="DC14" s="750"/>
      <c r="DD14" s="750"/>
      <c r="DE14" s="750"/>
      <c r="DF14" s="751"/>
      <c r="DG14" s="749"/>
      <c r="DH14" s="750"/>
      <c r="DI14" s="750"/>
      <c r="DJ14" s="750"/>
      <c r="DK14" s="751"/>
      <c r="DL14" s="749"/>
      <c r="DM14" s="750"/>
      <c r="DN14" s="750"/>
      <c r="DO14" s="750"/>
      <c r="DP14" s="751"/>
      <c r="DQ14" s="749"/>
      <c r="DR14" s="750"/>
      <c r="DS14" s="750"/>
      <c r="DT14" s="750"/>
      <c r="DU14" s="751"/>
      <c r="DV14" s="746"/>
      <c r="DW14" s="747"/>
      <c r="DX14" s="747"/>
      <c r="DY14" s="747"/>
      <c r="DZ14" s="752"/>
      <c r="EA14" s="97"/>
    </row>
    <row r="15" spans="1:131" s="98" customFormat="1" ht="26.25" customHeight="1" x14ac:dyDescent="0.2">
      <c r="A15" s="101">
        <v>9</v>
      </c>
      <c r="B15" s="753"/>
      <c r="C15" s="754"/>
      <c r="D15" s="754"/>
      <c r="E15" s="754"/>
      <c r="F15" s="754"/>
      <c r="G15" s="754"/>
      <c r="H15" s="754"/>
      <c r="I15" s="754"/>
      <c r="J15" s="754"/>
      <c r="K15" s="754"/>
      <c r="L15" s="754"/>
      <c r="M15" s="754"/>
      <c r="N15" s="754"/>
      <c r="O15" s="754"/>
      <c r="P15" s="755"/>
      <c r="Q15" s="756"/>
      <c r="R15" s="757"/>
      <c r="S15" s="757"/>
      <c r="T15" s="757"/>
      <c r="U15" s="757"/>
      <c r="V15" s="757"/>
      <c r="W15" s="757"/>
      <c r="X15" s="757"/>
      <c r="Y15" s="757"/>
      <c r="Z15" s="757"/>
      <c r="AA15" s="757"/>
      <c r="AB15" s="757"/>
      <c r="AC15" s="757"/>
      <c r="AD15" s="757"/>
      <c r="AE15" s="758"/>
      <c r="AF15" s="759"/>
      <c r="AG15" s="760"/>
      <c r="AH15" s="760"/>
      <c r="AI15" s="760"/>
      <c r="AJ15" s="761"/>
      <c r="AK15" s="742"/>
      <c r="AL15" s="743"/>
      <c r="AM15" s="743"/>
      <c r="AN15" s="743"/>
      <c r="AO15" s="743"/>
      <c r="AP15" s="743"/>
      <c r="AQ15" s="743"/>
      <c r="AR15" s="743"/>
      <c r="AS15" s="743"/>
      <c r="AT15" s="743"/>
      <c r="AU15" s="744"/>
      <c r="AV15" s="744"/>
      <c r="AW15" s="744"/>
      <c r="AX15" s="744"/>
      <c r="AY15" s="745"/>
      <c r="AZ15" s="95"/>
      <c r="BA15" s="95"/>
      <c r="BB15" s="95"/>
      <c r="BC15" s="95"/>
      <c r="BD15" s="95"/>
      <c r="BE15" s="96"/>
      <c r="BF15" s="96"/>
      <c r="BG15" s="96"/>
      <c r="BH15" s="96"/>
      <c r="BI15" s="96"/>
      <c r="BJ15" s="96"/>
      <c r="BK15" s="96"/>
      <c r="BL15" s="96"/>
      <c r="BM15" s="96"/>
      <c r="BN15" s="96"/>
      <c r="BO15" s="96"/>
      <c r="BP15" s="96"/>
      <c r="BQ15" s="101">
        <v>9</v>
      </c>
      <c r="BR15" s="102"/>
      <c r="BS15" s="746"/>
      <c r="BT15" s="747"/>
      <c r="BU15" s="747"/>
      <c r="BV15" s="747"/>
      <c r="BW15" s="747"/>
      <c r="BX15" s="747"/>
      <c r="BY15" s="747"/>
      <c r="BZ15" s="747"/>
      <c r="CA15" s="747"/>
      <c r="CB15" s="747"/>
      <c r="CC15" s="747"/>
      <c r="CD15" s="747"/>
      <c r="CE15" s="747"/>
      <c r="CF15" s="747"/>
      <c r="CG15" s="748"/>
      <c r="CH15" s="749"/>
      <c r="CI15" s="750"/>
      <c r="CJ15" s="750"/>
      <c r="CK15" s="750"/>
      <c r="CL15" s="751"/>
      <c r="CM15" s="749"/>
      <c r="CN15" s="750"/>
      <c r="CO15" s="750"/>
      <c r="CP15" s="750"/>
      <c r="CQ15" s="751"/>
      <c r="CR15" s="749"/>
      <c r="CS15" s="750"/>
      <c r="CT15" s="750"/>
      <c r="CU15" s="750"/>
      <c r="CV15" s="751"/>
      <c r="CW15" s="749"/>
      <c r="CX15" s="750"/>
      <c r="CY15" s="750"/>
      <c r="CZ15" s="750"/>
      <c r="DA15" s="751"/>
      <c r="DB15" s="749"/>
      <c r="DC15" s="750"/>
      <c r="DD15" s="750"/>
      <c r="DE15" s="750"/>
      <c r="DF15" s="751"/>
      <c r="DG15" s="749"/>
      <c r="DH15" s="750"/>
      <c r="DI15" s="750"/>
      <c r="DJ15" s="750"/>
      <c r="DK15" s="751"/>
      <c r="DL15" s="749"/>
      <c r="DM15" s="750"/>
      <c r="DN15" s="750"/>
      <c r="DO15" s="750"/>
      <c r="DP15" s="751"/>
      <c r="DQ15" s="749"/>
      <c r="DR15" s="750"/>
      <c r="DS15" s="750"/>
      <c r="DT15" s="750"/>
      <c r="DU15" s="751"/>
      <c r="DV15" s="746"/>
      <c r="DW15" s="747"/>
      <c r="DX15" s="747"/>
      <c r="DY15" s="747"/>
      <c r="DZ15" s="752"/>
      <c r="EA15" s="97"/>
    </row>
    <row r="16" spans="1:131" s="98" customFormat="1" ht="26.25" customHeight="1" x14ac:dyDescent="0.2">
      <c r="A16" s="101">
        <v>10</v>
      </c>
      <c r="B16" s="753"/>
      <c r="C16" s="754"/>
      <c r="D16" s="754"/>
      <c r="E16" s="754"/>
      <c r="F16" s="754"/>
      <c r="G16" s="754"/>
      <c r="H16" s="754"/>
      <c r="I16" s="754"/>
      <c r="J16" s="754"/>
      <c r="K16" s="754"/>
      <c r="L16" s="754"/>
      <c r="M16" s="754"/>
      <c r="N16" s="754"/>
      <c r="O16" s="754"/>
      <c r="P16" s="755"/>
      <c r="Q16" s="756"/>
      <c r="R16" s="757"/>
      <c r="S16" s="757"/>
      <c r="T16" s="757"/>
      <c r="U16" s="757"/>
      <c r="V16" s="757"/>
      <c r="W16" s="757"/>
      <c r="X16" s="757"/>
      <c r="Y16" s="757"/>
      <c r="Z16" s="757"/>
      <c r="AA16" s="757"/>
      <c r="AB16" s="757"/>
      <c r="AC16" s="757"/>
      <c r="AD16" s="757"/>
      <c r="AE16" s="758"/>
      <c r="AF16" s="759"/>
      <c r="AG16" s="760"/>
      <c r="AH16" s="760"/>
      <c r="AI16" s="760"/>
      <c r="AJ16" s="761"/>
      <c r="AK16" s="742"/>
      <c r="AL16" s="743"/>
      <c r="AM16" s="743"/>
      <c r="AN16" s="743"/>
      <c r="AO16" s="743"/>
      <c r="AP16" s="743"/>
      <c r="AQ16" s="743"/>
      <c r="AR16" s="743"/>
      <c r="AS16" s="743"/>
      <c r="AT16" s="743"/>
      <c r="AU16" s="744"/>
      <c r="AV16" s="744"/>
      <c r="AW16" s="744"/>
      <c r="AX16" s="744"/>
      <c r="AY16" s="745"/>
      <c r="AZ16" s="95"/>
      <c r="BA16" s="95"/>
      <c r="BB16" s="95"/>
      <c r="BC16" s="95"/>
      <c r="BD16" s="95"/>
      <c r="BE16" s="96"/>
      <c r="BF16" s="96"/>
      <c r="BG16" s="96"/>
      <c r="BH16" s="96"/>
      <c r="BI16" s="96"/>
      <c r="BJ16" s="96"/>
      <c r="BK16" s="96"/>
      <c r="BL16" s="96"/>
      <c r="BM16" s="96"/>
      <c r="BN16" s="96"/>
      <c r="BO16" s="96"/>
      <c r="BP16" s="96"/>
      <c r="BQ16" s="101">
        <v>10</v>
      </c>
      <c r="BR16" s="102"/>
      <c r="BS16" s="746"/>
      <c r="BT16" s="747"/>
      <c r="BU16" s="747"/>
      <c r="BV16" s="747"/>
      <c r="BW16" s="747"/>
      <c r="BX16" s="747"/>
      <c r="BY16" s="747"/>
      <c r="BZ16" s="747"/>
      <c r="CA16" s="747"/>
      <c r="CB16" s="747"/>
      <c r="CC16" s="747"/>
      <c r="CD16" s="747"/>
      <c r="CE16" s="747"/>
      <c r="CF16" s="747"/>
      <c r="CG16" s="748"/>
      <c r="CH16" s="749"/>
      <c r="CI16" s="750"/>
      <c r="CJ16" s="750"/>
      <c r="CK16" s="750"/>
      <c r="CL16" s="751"/>
      <c r="CM16" s="749"/>
      <c r="CN16" s="750"/>
      <c r="CO16" s="750"/>
      <c r="CP16" s="750"/>
      <c r="CQ16" s="751"/>
      <c r="CR16" s="749"/>
      <c r="CS16" s="750"/>
      <c r="CT16" s="750"/>
      <c r="CU16" s="750"/>
      <c r="CV16" s="751"/>
      <c r="CW16" s="749"/>
      <c r="CX16" s="750"/>
      <c r="CY16" s="750"/>
      <c r="CZ16" s="750"/>
      <c r="DA16" s="751"/>
      <c r="DB16" s="749"/>
      <c r="DC16" s="750"/>
      <c r="DD16" s="750"/>
      <c r="DE16" s="750"/>
      <c r="DF16" s="751"/>
      <c r="DG16" s="749"/>
      <c r="DH16" s="750"/>
      <c r="DI16" s="750"/>
      <c r="DJ16" s="750"/>
      <c r="DK16" s="751"/>
      <c r="DL16" s="749"/>
      <c r="DM16" s="750"/>
      <c r="DN16" s="750"/>
      <c r="DO16" s="750"/>
      <c r="DP16" s="751"/>
      <c r="DQ16" s="749"/>
      <c r="DR16" s="750"/>
      <c r="DS16" s="750"/>
      <c r="DT16" s="750"/>
      <c r="DU16" s="751"/>
      <c r="DV16" s="746"/>
      <c r="DW16" s="747"/>
      <c r="DX16" s="747"/>
      <c r="DY16" s="747"/>
      <c r="DZ16" s="752"/>
      <c r="EA16" s="97"/>
    </row>
    <row r="17" spans="1:131" s="98" customFormat="1" ht="26.25" customHeight="1" x14ac:dyDescent="0.2">
      <c r="A17" s="101">
        <v>11</v>
      </c>
      <c r="B17" s="753"/>
      <c r="C17" s="754"/>
      <c r="D17" s="754"/>
      <c r="E17" s="754"/>
      <c r="F17" s="754"/>
      <c r="G17" s="754"/>
      <c r="H17" s="754"/>
      <c r="I17" s="754"/>
      <c r="J17" s="754"/>
      <c r="K17" s="754"/>
      <c r="L17" s="754"/>
      <c r="M17" s="754"/>
      <c r="N17" s="754"/>
      <c r="O17" s="754"/>
      <c r="P17" s="755"/>
      <c r="Q17" s="756"/>
      <c r="R17" s="757"/>
      <c r="S17" s="757"/>
      <c r="T17" s="757"/>
      <c r="U17" s="757"/>
      <c r="V17" s="757"/>
      <c r="W17" s="757"/>
      <c r="X17" s="757"/>
      <c r="Y17" s="757"/>
      <c r="Z17" s="757"/>
      <c r="AA17" s="757"/>
      <c r="AB17" s="757"/>
      <c r="AC17" s="757"/>
      <c r="AD17" s="757"/>
      <c r="AE17" s="758"/>
      <c r="AF17" s="759"/>
      <c r="AG17" s="760"/>
      <c r="AH17" s="760"/>
      <c r="AI17" s="760"/>
      <c r="AJ17" s="761"/>
      <c r="AK17" s="742"/>
      <c r="AL17" s="743"/>
      <c r="AM17" s="743"/>
      <c r="AN17" s="743"/>
      <c r="AO17" s="743"/>
      <c r="AP17" s="743"/>
      <c r="AQ17" s="743"/>
      <c r="AR17" s="743"/>
      <c r="AS17" s="743"/>
      <c r="AT17" s="743"/>
      <c r="AU17" s="744"/>
      <c r="AV17" s="744"/>
      <c r="AW17" s="744"/>
      <c r="AX17" s="744"/>
      <c r="AY17" s="745"/>
      <c r="AZ17" s="95"/>
      <c r="BA17" s="95"/>
      <c r="BB17" s="95"/>
      <c r="BC17" s="95"/>
      <c r="BD17" s="95"/>
      <c r="BE17" s="96"/>
      <c r="BF17" s="96"/>
      <c r="BG17" s="96"/>
      <c r="BH17" s="96"/>
      <c r="BI17" s="96"/>
      <c r="BJ17" s="96"/>
      <c r="BK17" s="96"/>
      <c r="BL17" s="96"/>
      <c r="BM17" s="96"/>
      <c r="BN17" s="96"/>
      <c r="BO17" s="96"/>
      <c r="BP17" s="96"/>
      <c r="BQ17" s="101">
        <v>11</v>
      </c>
      <c r="BR17" s="102"/>
      <c r="BS17" s="746"/>
      <c r="BT17" s="747"/>
      <c r="BU17" s="747"/>
      <c r="BV17" s="747"/>
      <c r="BW17" s="747"/>
      <c r="BX17" s="747"/>
      <c r="BY17" s="747"/>
      <c r="BZ17" s="747"/>
      <c r="CA17" s="747"/>
      <c r="CB17" s="747"/>
      <c r="CC17" s="747"/>
      <c r="CD17" s="747"/>
      <c r="CE17" s="747"/>
      <c r="CF17" s="747"/>
      <c r="CG17" s="748"/>
      <c r="CH17" s="749"/>
      <c r="CI17" s="750"/>
      <c r="CJ17" s="750"/>
      <c r="CK17" s="750"/>
      <c r="CL17" s="751"/>
      <c r="CM17" s="749"/>
      <c r="CN17" s="750"/>
      <c r="CO17" s="750"/>
      <c r="CP17" s="750"/>
      <c r="CQ17" s="751"/>
      <c r="CR17" s="749"/>
      <c r="CS17" s="750"/>
      <c r="CT17" s="750"/>
      <c r="CU17" s="750"/>
      <c r="CV17" s="751"/>
      <c r="CW17" s="749"/>
      <c r="CX17" s="750"/>
      <c r="CY17" s="750"/>
      <c r="CZ17" s="750"/>
      <c r="DA17" s="751"/>
      <c r="DB17" s="749"/>
      <c r="DC17" s="750"/>
      <c r="DD17" s="750"/>
      <c r="DE17" s="750"/>
      <c r="DF17" s="751"/>
      <c r="DG17" s="749"/>
      <c r="DH17" s="750"/>
      <c r="DI17" s="750"/>
      <c r="DJ17" s="750"/>
      <c r="DK17" s="751"/>
      <c r="DL17" s="749"/>
      <c r="DM17" s="750"/>
      <c r="DN17" s="750"/>
      <c r="DO17" s="750"/>
      <c r="DP17" s="751"/>
      <c r="DQ17" s="749"/>
      <c r="DR17" s="750"/>
      <c r="DS17" s="750"/>
      <c r="DT17" s="750"/>
      <c r="DU17" s="751"/>
      <c r="DV17" s="746"/>
      <c r="DW17" s="747"/>
      <c r="DX17" s="747"/>
      <c r="DY17" s="747"/>
      <c r="DZ17" s="752"/>
      <c r="EA17" s="97"/>
    </row>
    <row r="18" spans="1:131" s="98" customFormat="1" ht="26.25" customHeight="1" x14ac:dyDescent="0.2">
      <c r="A18" s="101">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42"/>
      <c r="AL18" s="743"/>
      <c r="AM18" s="743"/>
      <c r="AN18" s="743"/>
      <c r="AO18" s="743"/>
      <c r="AP18" s="743"/>
      <c r="AQ18" s="743"/>
      <c r="AR18" s="743"/>
      <c r="AS18" s="743"/>
      <c r="AT18" s="743"/>
      <c r="AU18" s="744"/>
      <c r="AV18" s="744"/>
      <c r="AW18" s="744"/>
      <c r="AX18" s="744"/>
      <c r="AY18" s="745"/>
      <c r="AZ18" s="95"/>
      <c r="BA18" s="95"/>
      <c r="BB18" s="95"/>
      <c r="BC18" s="95"/>
      <c r="BD18" s="95"/>
      <c r="BE18" s="96"/>
      <c r="BF18" s="96"/>
      <c r="BG18" s="96"/>
      <c r="BH18" s="96"/>
      <c r="BI18" s="96"/>
      <c r="BJ18" s="96"/>
      <c r="BK18" s="96"/>
      <c r="BL18" s="96"/>
      <c r="BM18" s="96"/>
      <c r="BN18" s="96"/>
      <c r="BO18" s="96"/>
      <c r="BP18" s="96"/>
      <c r="BQ18" s="101">
        <v>12</v>
      </c>
      <c r="BR18" s="102"/>
      <c r="BS18" s="746"/>
      <c r="BT18" s="747"/>
      <c r="BU18" s="747"/>
      <c r="BV18" s="747"/>
      <c r="BW18" s="747"/>
      <c r="BX18" s="747"/>
      <c r="BY18" s="747"/>
      <c r="BZ18" s="747"/>
      <c r="CA18" s="747"/>
      <c r="CB18" s="747"/>
      <c r="CC18" s="747"/>
      <c r="CD18" s="747"/>
      <c r="CE18" s="747"/>
      <c r="CF18" s="747"/>
      <c r="CG18" s="748"/>
      <c r="CH18" s="749"/>
      <c r="CI18" s="750"/>
      <c r="CJ18" s="750"/>
      <c r="CK18" s="750"/>
      <c r="CL18" s="751"/>
      <c r="CM18" s="749"/>
      <c r="CN18" s="750"/>
      <c r="CO18" s="750"/>
      <c r="CP18" s="750"/>
      <c r="CQ18" s="751"/>
      <c r="CR18" s="749"/>
      <c r="CS18" s="750"/>
      <c r="CT18" s="750"/>
      <c r="CU18" s="750"/>
      <c r="CV18" s="751"/>
      <c r="CW18" s="749"/>
      <c r="CX18" s="750"/>
      <c r="CY18" s="750"/>
      <c r="CZ18" s="750"/>
      <c r="DA18" s="751"/>
      <c r="DB18" s="749"/>
      <c r="DC18" s="750"/>
      <c r="DD18" s="750"/>
      <c r="DE18" s="750"/>
      <c r="DF18" s="751"/>
      <c r="DG18" s="749"/>
      <c r="DH18" s="750"/>
      <c r="DI18" s="750"/>
      <c r="DJ18" s="750"/>
      <c r="DK18" s="751"/>
      <c r="DL18" s="749"/>
      <c r="DM18" s="750"/>
      <c r="DN18" s="750"/>
      <c r="DO18" s="750"/>
      <c r="DP18" s="751"/>
      <c r="DQ18" s="749"/>
      <c r="DR18" s="750"/>
      <c r="DS18" s="750"/>
      <c r="DT18" s="750"/>
      <c r="DU18" s="751"/>
      <c r="DV18" s="746"/>
      <c r="DW18" s="747"/>
      <c r="DX18" s="747"/>
      <c r="DY18" s="747"/>
      <c r="DZ18" s="752"/>
      <c r="EA18" s="97"/>
    </row>
    <row r="19" spans="1:131" s="98" customFormat="1" ht="26.25" customHeight="1" x14ac:dyDescent="0.2">
      <c r="A19" s="101">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42"/>
      <c r="AL19" s="743"/>
      <c r="AM19" s="743"/>
      <c r="AN19" s="743"/>
      <c r="AO19" s="743"/>
      <c r="AP19" s="743"/>
      <c r="AQ19" s="743"/>
      <c r="AR19" s="743"/>
      <c r="AS19" s="743"/>
      <c r="AT19" s="743"/>
      <c r="AU19" s="744"/>
      <c r="AV19" s="744"/>
      <c r="AW19" s="744"/>
      <c r="AX19" s="744"/>
      <c r="AY19" s="745"/>
      <c r="AZ19" s="95"/>
      <c r="BA19" s="95"/>
      <c r="BB19" s="95"/>
      <c r="BC19" s="95"/>
      <c r="BD19" s="95"/>
      <c r="BE19" s="96"/>
      <c r="BF19" s="96"/>
      <c r="BG19" s="96"/>
      <c r="BH19" s="96"/>
      <c r="BI19" s="96"/>
      <c r="BJ19" s="96"/>
      <c r="BK19" s="96"/>
      <c r="BL19" s="96"/>
      <c r="BM19" s="96"/>
      <c r="BN19" s="96"/>
      <c r="BO19" s="96"/>
      <c r="BP19" s="96"/>
      <c r="BQ19" s="101">
        <v>13</v>
      </c>
      <c r="BR19" s="102"/>
      <c r="BS19" s="746"/>
      <c r="BT19" s="747"/>
      <c r="BU19" s="747"/>
      <c r="BV19" s="747"/>
      <c r="BW19" s="747"/>
      <c r="BX19" s="747"/>
      <c r="BY19" s="747"/>
      <c r="BZ19" s="747"/>
      <c r="CA19" s="747"/>
      <c r="CB19" s="747"/>
      <c r="CC19" s="747"/>
      <c r="CD19" s="747"/>
      <c r="CE19" s="747"/>
      <c r="CF19" s="747"/>
      <c r="CG19" s="748"/>
      <c r="CH19" s="749"/>
      <c r="CI19" s="750"/>
      <c r="CJ19" s="750"/>
      <c r="CK19" s="750"/>
      <c r="CL19" s="751"/>
      <c r="CM19" s="749"/>
      <c r="CN19" s="750"/>
      <c r="CO19" s="750"/>
      <c r="CP19" s="750"/>
      <c r="CQ19" s="751"/>
      <c r="CR19" s="749"/>
      <c r="CS19" s="750"/>
      <c r="CT19" s="750"/>
      <c r="CU19" s="750"/>
      <c r="CV19" s="751"/>
      <c r="CW19" s="749"/>
      <c r="CX19" s="750"/>
      <c r="CY19" s="750"/>
      <c r="CZ19" s="750"/>
      <c r="DA19" s="751"/>
      <c r="DB19" s="749"/>
      <c r="DC19" s="750"/>
      <c r="DD19" s="750"/>
      <c r="DE19" s="750"/>
      <c r="DF19" s="751"/>
      <c r="DG19" s="749"/>
      <c r="DH19" s="750"/>
      <c r="DI19" s="750"/>
      <c r="DJ19" s="750"/>
      <c r="DK19" s="751"/>
      <c r="DL19" s="749"/>
      <c r="DM19" s="750"/>
      <c r="DN19" s="750"/>
      <c r="DO19" s="750"/>
      <c r="DP19" s="751"/>
      <c r="DQ19" s="749"/>
      <c r="DR19" s="750"/>
      <c r="DS19" s="750"/>
      <c r="DT19" s="750"/>
      <c r="DU19" s="751"/>
      <c r="DV19" s="746"/>
      <c r="DW19" s="747"/>
      <c r="DX19" s="747"/>
      <c r="DY19" s="747"/>
      <c r="DZ19" s="752"/>
      <c r="EA19" s="97"/>
    </row>
    <row r="20" spans="1:131" s="98" customFormat="1" ht="26.25" customHeight="1" x14ac:dyDescent="0.2">
      <c r="A20" s="101">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42"/>
      <c r="AL20" s="743"/>
      <c r="AM20" s="743"/>
      <c r="AN20" s="743"/>
      <c r="AO20" s="743"/>
      <c r="AP20" s="743"/>
      <c r="AQ20" s="743"/>
      <c r="AR20" s="743"/>
      <c r="AS20" s="743"/>
      <c r="AT20" s="743"/>
      <c r="AU20" s="744"/>
      <c r="AV20" s="744"/>
      <c r="AW20" s="744"/>
      <c r="AX20" s="744"/>
      <c r="AY20" s="745"/>
      <c r="AZ20" s="95"/>
      <c r="BA20" s="95"/>
      <c r="BB20" s="95"/>
      <c r="BC20" s="95"/>
      <c r="BD20" s="95"/>
      <c r="BE20" s="96"/>
      <c r="BF20" s="96"/>
      <c r="BG20" s="96"/>
      <c r="BH20" s="96"/>
      <c r="BI20" s="96"/>
      <c r="BJ20" s="96"/>
      <c r="BK20" s="96"/>
      <c r="BL20" s="96"/>
      <c r="BM20" s="96"/>
      <c r="BN20" s="96"/>
      <c r="BO20" s="96"/>
      <c r="BP20" s="96"/>
      <c r="BQ20" s="101">
        <v>14</v>
      </c>
      <c r="BR20" s="102"/>
      <c r="BS20" s="746"/>
      <c r="BT20" s="747"/>
      <c r="BU20" s="747"/>
      <c r="BV20" s="747"/>
      <c r="BW20" s="747"/>
      <c r="BX20" s="747"/>
      <c r="BY20" s="747"/>
      <c r="BZ20" s="747"/>
      <c r="CA20" s="747"/>
      <c r="CB20" s="747"/>
      <c r="CC20" s="747"/>
      <c r="CD20" s="747"/>
      <c r="CE20" s="747"/>
      <c r="CF20" s="747"/>
      <c r="CG20" s="748"/>
      <c r="CH20" s="749"/>
      <c r="CI20" s="750"/>
      <c r="CJ20" s="750"/>
      <c r="CK20" s="750"/>
      <c r="CL20" s="751"/>
      <c r="CM20" s="749"/>
      <c r="CN20" s="750"/>
      <c r="CO20" s="750"/>
      <c r="CP20" s="750"/>
      <c r="CQ20" s="751"/>
      <c r="CR20" s="749"/>
      <c r="CS20" s="750"/>
      <c r="CT20" s="750"/>
      <c r="CU20" s="750"/>
      <c r="CV20" s="751"/>
      <c r="CW20" s="749"/>
      <c r="CX20" s="750"/>
      <c r="CY20" s="750"/>
      <c r="CZ20" s="750"/>
      <c r="DA20" s="751"/>
      <c r="DB20" s="749"/>
      <c r="DC20" s="750"/>
      <c r="DD20" s="750"/>
      <c r="DE20" s="750"/>
      <c r="DF20" s="751"/>
      <c r="DG20" s="749"/>
      <c r="DH20" s="750"/>
      <c r="DI20" s="750"/>
      <c r="DJ20" s="750"/>
      <c r="DK20" s="751"/>
      <c r="DL20" s="749"/>
      <c r="DM20" s="750"/>
      <c r="DN20" s="750"/>
      <c r="DO20" s="750"/>
      <c r="DP20" s="751"/>
      <c r="DQ20" s="749"/>
      <c r="DR20" s="750"/>
      <c r="DS20" s="750"/>
      <c r="DT20" s="750"/>
      <c r="DU20" s="751"/>
      <c r="DV20" s="746"/>
      <c r="DW20" s="747"/>
      <c r="DX20" s="747"/>
      <c r="DY20" s="747"/>
      <c r="DZ20" s="752"/>
      <c r="EA20" s="97"/>
    </row>
    <row r="21" spans="1:131" s="98" customFormat="1" ht="26.25" customHeight="1" thickBot="1" x14ac:dyDescent="0.25">
      <c r="A21" s="101">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42"/>
      <c r="AL21" s="743"/>
      <c r="AM21" s="743"/>
      <c r="AN21" s="743"/>
      <c r="AO21" s="743"/>
      <c r="AP21" s="743"/>
      <c r="AQ21" s="743"/>
      <c r="AR21" s="743"/>
      <c r="AS21" s="743"/>
      <c r="AT21" s="743"/>
      <c r="AU21" s="744"/>
      <c r="AV21" s="744"/>
      <c r="AW21" s="744"/>
      <c r="AX21" s="744"/>
      <c r="AY21" s="745"/>
      <c r="AZ21" s="95"/>
      <c r="BA21" s="95"/>
      <c r="BB21" s="95"/>
      <c r="BC21" s="95"/>
      <c r="BD21" s="95"/>
      <c r="BE21" s="96"/>
      <c r="BF21" s="96"/>
      <c r="BG21" s="96"/>
      <c r="BH21" s="96"/>
      <c r="BI21" s="96"/>
      <c r="BJ21" s="96"/>
      <c r="BK21" s="96"/>
      <c r="BL21" s="96"/>
      <c r="BM21" s="96"/>
      <c r="BN21" s="96"/>
      <c r="BO21" s="96"/>
      <c r="BP21" s="96"/>
      <c r="BQ21" s="101">
        <v>15</v>
      </c>
      <c r="BR21" s="102"/>
      <c r="BS21" s="746"/>
      <c r="BT21" s="747"/>
      <c r="BU21" s="747"/>
      <c r="BV21" s="747"/>
      <c r="BW21" s="747"/>
      <c r="BX21" s="747"/>
      <c r="BY21" s="747"/>
      <c r="BZ21" s="747"/>
      <c r="CA21" s="747"/>
      <c r="CB21" s="747"/>
      <c r="CC21" s="747"/>
      <c r="CD21" s="747"/>
      <c r="CE21" s="747"/>
      <c r="CF21" s="747"/>
      <c r="CG21" s="748"/>
      <c r="CH21" s="749"/>
      <c r="CI21" s="750"/>
      <c r="CJ21" s="750"/>
      <c r="CK21" s="750"/>
      <c r="CL21" s="751"/>
      <c r="CM21" s="749"/>
      <c r="CN21" s="750"/>
      <c r="CO21" s="750"/>
      <c r="CP21" s="750"/>
      <c r="CQ21" s="751"/>
      <c r="CR21" s="749"/>
      <c r="CS21" s="750"/>
      <c r="CT21" s="750"/>
      <c r="CU21" s="750"/>
      <c r="CV21" s="751"/>
      <c r="CW21" s="749"/>
      <c r="CX21" s="750"/>
      <c r="CY21" s="750"/>
      <c r="CZ21" s="750"/>
      <c r="DA21" s="751"/>
      <c r="DB21" s="749"/>
      <c r="DC21" s="750"/>
      <c r="DD21" s="750"/>
      <c r="DE21" s="750"/>
      <c r="DF21" s="751"/>
      <c r="DG21" s="749"/>
      <c r="DH21" s="750"/>
      <c r="DI21" s="750"/>
      <c r="DJ21" s="750"/>
      <c r="DK21" s="751"/>
      <c r="DL21" s="749"/>
      <c r="DM21" s="750"/>
      <c r="DN21" s="750"/>
      <c r="DO21" s="750"/>
      <c r="DP21" s="751"/>
      <c r="DQ21" s="749"/>
      <c r="DR21" s="750"/>
      <c r="DS21" s="750"/>
      <c r="DT21" s="750"/>
      <c r="DU21" s="751"/>
      <c r="DV21" s="746"/>
      <c r="DW21" s="747"/>
      <c r="DX21" s="747"/>
      <c r="DY21" s="747"/>
      <c r="DZ21" s="752"/>
      <c r="EA21" s="97"/>
    </row>
    <row r="22" spans="1:131" s="98" customFormat="1" ht="26.25" customHeight="1" x14ac:dyDescent="0.2">
      <c r="A22" s="101">
        <v>16</v>
      </c>
      <c r="B22" s="753"/>
      <c r="C22" s="754"/>
      <c r="D22" s="754"/>
      <c r="E22" s="754"/>
      <c r="F22" s="754"/>
      <c r="G22" s="754"/>
      <c r="H22" s="754"/>
      <c r="I22" s="754"/>
      <c r="J22" s="754"/>
      <c r="K22" s="754"/>
      <c r="L22" s="754"/>
      <c r="M22" s="754"/>
      <c r="N22" s="754"/>
      <c r="O22" s="754"/>
      <c r="P22" s="755"/>
      <c r="Q22" s="772"/>
      <c r="R22" s="773"/>
      <c r="S22" s="773"/>
      <c r="T22" s="773"/>
      <c r="U22" s="773"/>
      <c r="V22" s="773"/>
      <c r="W22" s="773"/>
      <c r="X22" s="773"/>
      <c r="Y22" s="773"/>
      <c r="Z22" s="773"/>
      <c r="AA22" s="773"/>
      <c r="AB22" s="773"/>
      <c r="AC22" s="773"/>
      <c r="AD22" s="773"/>
      <c r="AE22" s="774"/>
      <c r="AF22" s="759"/>
      <c r="AG22" s="760"/>
      <c r="AH22" s="760"/>
      <c r="AI22" s="760"/>
      <c r="AJ22" s="761"/>
      <c r="AK22" s="775"/>
      <c r="AL22" s="776"/>
      <c r="AM22" s="776"/>
      <c r="AN22" s="776"/>
      <c r="AO22" s="776"/>
      <c r="AP22" s="776"/>
      <c r="AQ22" s="776"/>
      <c r="AR22" s="776"/>
      <c r="AS22" s="776"/>
      <c r="AT22" s="776"/>
      <c r="AU22" s="777"/>
      <c r="AV22" s="777"/>
      <c r="AW22" s="777"/>
      <c r="AX22" s="777"/>
      <c r="AY22" s="778"/>
      <c r="AZ22" s="779" t="s">
        <v>357</v>
      </c>
      <c r="BA22" s="779"/>
      <c r="BB22" s="779"/>
      <c r="BC22" s="779"/>
      <c r="BD22" s="780"/>
      <c r="BE22" s="96"/>
      <c r="BF22" s="96"/>
      <c r="BG22" s="96"/>
      <c r="BH22" s="96"/>
      <c r="BI22" s="96"/>
      <c r="BJ22" s="96"/>
      <c r="BK22" s="96"/>
      <c r="BL22" s="96"/>
      <c r="BM22" s="96"/>
      <c r="BN22" s="96"/>
      <c r="BO22" s="96"/>
      <c r="BP22" s="96"/>
      <c r="BQ22" s="101">
        <v>16</v>
      </c>
      <c r="BR22" s="102"/>
      <c r="BS22" s="746"/>
      <c r="BT22" s="747"/>
      <c r="BU22" s="747"/>
      <c r="BV22" s="747"/>
      <c r="BW22" s="747"/>
      <c r="BX22" s="747"/>
      <c r="BY22" s="747"/>
      <c r="BZ22" s="747"/>
      <c r="CA22" s="747"/>
      <c r="CB22" s="747"/>
      <c r="CC22" s="747"/>
      <c r="CD22" s="747"/>
      <c r="CE22" s="747"/>
      <c r="CF22" s="747"/>
      <c r="CG22" s="748"/>
      <c r="CH22" s="749"/>
      <c r="CI22" s="750"/>
      <c r="CJ22" s="750"/>
      <c r="CK22" s="750"/>
      <c r="CL22" s="751"/>
      <c r="CM22" s="749"/>
      <c r="CN22" s="750"/>
      <c r="CO22" s="750"/>
      <c r="CP22" s="750"/>
      <c r="CQ22" s="751"/>
      <c r="CR22" s="749"/>
      <c r="CS22" s="750"/>
      <c r="CT22" s="750"/>
      <c r="CU22" s="750"/>
      <c r="CV22" s="751"/>
      <c r="CW22" s="749"/>
      <c r="CX22" s="750"/>
      <c r="CY22" s="750"/>
      <c r="CZ22" s="750"/>
      <c r="DA22" s="751"/>
      <c r="DB22" s="749"/>
      <c r="DC22" s="750"/>
      <c r="DD22" s="750"/>
      <c r="DE22" s="750"/>
      <c r="DF22" s="751"/>
      <c r="DG22" s="749"/>
      <c r="DH22" s="750"/>
      <c r="DI22" s="750"/>
      <c r="DJ22" s="750"/>
      <c r="DK22" s="751"/>
      <c r="DL22" s="749"/>
      <c r="DM22" s="750"/>
      <c r="DN22" s="750"/>
      <c r="DO22" s="750"/>
      <c r="DP22" s="751"/>
      <c r="DQ22" s="749"/>
      <c r="DR22" s="750"/>
      <c r="DS22" s="750"/>
      <c r="DT22" s="750"/>
      <c r="DU22" s="751"/>
      <c r="DV22" s="746"/>
      <c r="DW22" s="747"/>
      <c r="DX22" s="747"/>
      <c r="DY22" s="747"/>
      <c r="DZ22" s="752"/>
      <c r="EA22" s="97"/>
    </row>
    <row r="23" spans="1:131" s="98" customFormat="1" ht="26.25" customHeight="1" thickBot="1" x14ac:dyDescent="0.25">
      <c r="A23" s="103" t="s">
        <v>358</v>
      </c>
      <c r="B23" s="762" t="s">
        <v>359</v>
      </c>
      <c r="C23" s="763"/>
      <c r="D23" s="763"/>
      <c r="E23" s="763"/>
      <c r="F23" s="763"/>
      <c r="G23" s="763"/>
      <c r="H23" s="763"/>
      <c r="I23" s="763"/>
      <c r="J23" s="763"/>
      <c r="K23" s="763"/>
      <c r="L23" s="763"/>
      <c r="M23" s="763"/>
      <c r="N23" s="763"/>
      <c r="O23" s="763"/>
      <c r="P23" s="764"/>
      <c r="Q23" s="765">
        <v>37234</v>
      </c>
      <c r="R23" s="766"/>
      <c r="S23" s="766"/>
      <c r="T23" s="766"/>
      <c r="U23" s="766"/>
      <c r="V23" s="766">
        <v>35010</v>
      </c>
      <c r="W23" s="766"/>
      <c r="X23" s="766"/>
      <c r="Y23" s="766"/>
      <c r="Z23" s="766"/>
      <c r="AA23" s="766">
        <v>2224</v>
      </c>
      <c r="AB23" s="766"/>
      <c r="AC23" s="766"/>
      <c r="AD23" s="766"/>
      <c r="AE23" s="767"/>
      <c r="AF23" s="768">
        <v>2047</v>
      </c>
      <c r="AG23" s="766"/>
      <c r="AH23" s="766"/>
      <c r="AI23" s="766"/>
      <c r="AJ23" s="769"/>
      <c r="AK23" s="770"/>
      <c r="AL23" s="771"/>
      <c r="AM23" s="771"/>
      <c r="AN23" s="771"/>
      <c r="AO23" s="771"/>
      <c r="AP23" s="766">
        <v>17806</v>
      </c>
      <c r="AQ23" s="766"/>
      <c r="AR23" s="766"/>
      <c r="AS23" s="766"/>
      <c r="AT23" s="766"/>
      <c r="AU23" s="782"/>
      <c r="AV23" s="782"/>
      <c r="AW23" s="782"/>
      <c r="AX23" s="782"/>
      <c r="AY23" s="783"/>
      <c r="AZ23" s="784" t="s">
        <v>202</v>
      </c>
      <c r="BA23" s="785"/>
      <c r="BB23" s="785"/>
      <c r="BC23" s="785"/>
      <c r="BD23" s="786"/>
      <c r="BE23" s="96"/>
      <c r="BF23" s="96"/>
      <c r="BG23" s="96"/>
      <c r="BH23" s="96"/>
      <c r="BI23" s="96"/>
      <c r="BJ23" s="96"/>
      <c r="BK23" s="96"/>
      <c r="BL23" s="96"/>
      <c r="BM23" s="96"/>
      <c r="BN23" s="96"/>
      <c r="BO23" s="96"/>
      <c r="BP23" s="96"/>
      <c r="BQ23" s="101">
        <v>17</v>
      </c>
      <c r="BR23" s="102"/>
      <c r="BS23" s="746"/>
      <c r="BT23" s="747"/>
      <c r="BU23" s="747"/>
      <c r="BV23" s="747"/>
      <c r="BW23" s="747"/>
      <c r="BX23" s="747"/>
      <c r="BY23" s="747"/>
      <c r="BZ23" s="747"/>
      <c r="CA23" s="747"/>
      <c r="CB23" s="747"/>
      <c r="CC23" s="747"/>
      <c r="CD23" s="747"/>
      <c r="CE23" s="747"/>
      <c r="CF23" s="747"/>
      <c r="CG23" s="748"/>
      <c r="CH23" s="749"/>
      <c r="CI23" s="750"/>
      <c r="CJ23" s="750"/>
      <c r="CK23" s="750"/>
      <c r="CL23" s="751"/>
      <c r="CM23" s="749"/>
      <c r="CN23" s="750"/>
      <c r="CO23" s="750"/>
      <c r="CP23" s="750"/>
      <c r="CQ23" s="751"/>
      <c r="CR23" s="749"/>
      <c r="CS23" s="750"/>
      <c r="CT23" s="750"/>
      <c r="CU23" s="750"/>
      <c r="CV23" s="751"/>
      <c r="CW23" s="749"/>
      <c r="CX23" s="750"/>
      <c r="CY23" s="750"/>
      <c r="CZ23" s="750"/>
      <c r="DA23" s="751"/>
      <c r="DB23" s="749"/>
      <c r="DC23" s="750"/>
      <c r="DD23" s="750"/>
      <c r="DE23" s="750"/>
      <c r="DF23" s="751"/>
      <c r="DG23" s="749"/>
      <c r="DH23" s="750"/>
      <c r="DI23" s="750"/>
      <c r="DJ23" s="750"/>
      <c r="DK23" s="751"/>
      <c r="DL23" s="749"/>
      <c r="DM23" s="750"/>
      <c r="DN23" s="750"/>
      <c r="DO23" s="750"/>
      <c r="DP23" s="751"/>
      <c r="DQ23" s="749"/>
      <c r="DR23" s="750"/>
      <c r="DS23" s="750"/>
      <c r="DT23" s="750"/>
      <c r="DU23" s="751"/>
      <c r="DV23" s="746"/>
      <c r="DW23" s="747"/>
      <c r="DX23" s="747"/>
      <c r="DY23" s="747"/>
      <c r="DZ23" s="752"/>
      <c r="EA23" s="97"/>
    </row>
    <row r="24" spans="1:131" s="98" customFormat="1" ht="26.25" customHeight="1" x14ac:dyDescent="0.2">
      <c r="A24" s="781" t="s">
        <v>360</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95"/>
      <c r="BA24" s="95"/>
      <c r="BB24" s="95"/>
      <c r="BC24" s="95"/>
      <c r="BD24" s="95"/>
      <c r="BE24" s="96"/>
      <c r="BF24" s="96"/>
      <c r="BG24" s="96"/>
      <c r="BH24" s="96"/>
      <c r="BI24" s="96"/>
      <c r="BJ24" s="96"/>
      <c r="BK24" s="96"/>
      <c r="BL24" s="96"/>
      <c r="BM24" s="96"/>
      <c r="BN24" s="96"/>
      <c r="BO24" s="96"/>
      <c r="BP24" s="96"/>
      <c r="BQ24" s="101">
        <v>18</v>
      </c>
      <c r="BR24" s="102"/>
      <c r="BS24" s="746"/>
      <c r="BT24" s="747"/>
      <c r="BU24" s="747"/>
      <c r="BV24" s="747"/>
      <c r="BW24" s="747"/>
      <c r="BX24" s="747"/>
      <c r="BY24" s="747"/>
      <c r="BZ24" s="747"/>
      <c r="CA24" s="747"/>
      <c r="CB24" s="747"/>
      <c r="CC24" s="747"/>
      <c r="CD24" s="747"/>
      <c r="CE24" s="747"/>
      <c r="CF24" s="747"/>
      <c r="CG24" s="748"/>
      <c r="CH24" s="749"/>
      <c r="CI24" s="750"/>
      <c r="CJ24" s="750"/>
      <c r="CK24" s="750"/>
      <c r="CL24" s="751"/>
      <c r="CM24" s="749"/>
      <c r="CN24" s="750"/>
      <c r="CO24" s="750"/>
      <c r="CP24" s="750"/>
      <c r="CQ24" s="751"/>
      <c r="CR24" s="749"/>
      <c r="CS24" s="750"/>
      <c r="CT24" s="750"/>
      <c r="CU24" s="750"/>
      <c r="CV24" s="751"/>
      <c r="CW24" s="749"/>
      <c r="CX24" s="750"/>
      <c r="CY24" s="750"/>
      <c r="CZ24" s="750"/>
      <c r="DA24" s="751"/>
      <c r="DB24" s="749"/>
      <c r="DC24" s="750"/>
      <c r="DD24" s="750"/>
      <c r="DE24" s="750"/>
      <c r="DF24" s="751"/>
      <c r="DG24" s="749"/>
      <c r="DH24" s="750"/>
      <c r="DI24" s="750"/>
      <c r="DJ24" s="750"/>
      <c r="DK24" s="751"/>
      <c r="DL24" s="749"/>
      <c r="DM24" s="750"/>
      <c r="DN24" s="750"/>
      <c r="DO24" s="750"/>
      <c r="DP24" s="751"/>
      <c r="DQ24" s="749"/>
      <c r="DR24" s="750"/>
      <c r="DS24" s="750"/>
      <c r="DT24" s="750"/>
      <c r="DU24" s="751"/>
      <c r="DV24" s="746"/>
      <c r="DW24" s="747"/>
      <c r="DX24" s="747"/>
      <c r="DY24" s="747"/>
      <c r="DZ24" s="752"/>
      <c r="EA24" s="97"/>
    </row>
    <row r="25" spans="1:131" ht="26.25" customHeight="1" thickBot="1" x14ac:dyDescent="0.25">
      <c r="A25" s="698" t="s">
        <v>361</v>
      </c>
      <c r="B25" s="698"/>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8"/>
      <c r="BD25" s="698"/>
      <c r="BE25" s="698"/>
      <c r="BF25" s="698"/>
      <c r="BG25" s="698"/>
      <c r="BH25" s="698"/>
      <c r="BI25" s="698"/>
      <c r="BJ25" s="95"/>
      <c r="BK25" s="95"/>
      <c r="BL25" s="95"/>
      <c r="BM25" s="95"/>
      <c r="BN25" s="95"/>
      <c r="BO25" s="104"/>
      <c r="BP25" s="104"/>
      <c r="BQ25" s="101">
        <v>19</v>
      </c>
      <c r="BR25" s="102"/>
      <c r="BS25" s="746"/>
      <c r="BT25" s="747"/>
      <c r="BU25" s="747"/>
      <c r="BV25" s="747"/>
      <c r="BW25" s="747"/>
      <c r="BX25" s="747"/>
      <c r="BY25" s="747"/>
      <c r="BZ25" s="747"/>
      <c r="CA25" s="747"/>
      <c r="CB25" s="747"/>
      <c r="CC25" s="747"/>
      <c r="CD25" s="747"/>
      <c r="CE25" s="747"/>
      <c r="CF25" s="747"/>
      <c r="CG25" s="748"/>
      <c r="CH25" s="749"/>
      <c r="CI25" s="750"/>
      <c r="CJ25" s="750"/>
      <c r="CK25" s="750"/>
      <c r="CL25" s="751"/>
      <c r="CM25" s="749"/>
      <c r="CN25" s="750"/>
      <c r="CO25" s="750"/>
      <c r="CP25" s="750"/>
      <c r="CQ25" s="751"/>
      <c r="CR25" s="749"/>
      <c r="CS25" s="750"/>
      <c r="CT25" s="750"/>
      <c r="CU25" s="750"/>
      <c r="CV25" s="751"/>
      <c r="CW25" s="749"/>
      <c r="CX25" s="750"/>
      <c r="CY25" s="750"/>
      <c r="CZ25" s="750"/>
      <c r="DA25" s="751"/>
      <c r="DB25" s="749"/>
      <c r="DC25" s="750"/>
      <c r="DD25" s="750"/>
      <c r="DE25" s="750"/>
      <c r="DF25" s="751"/>
      <c r="DG25" s="749"/>
      <c r="DH25" s="750"/>
      <c r="DI25" s="750"/>
      <c r="DJ25" s="750"/>
      <c r="DK25" s="751"/>
      <c r="DL25" s="749"/>
      <c r="DM25" s="750"/>
      <c r="DN25" s="750"/>
      <c r="DO25" s="750"/>
      <c r="DP25" s="751"/>
      <c r="DQ25" s="749"/>
      <c r="DR25" s="750"/>
      <c r="DS25" s="750"/>
      <c r="DT25" s="750"/>
      <c r="DU25" s="751"/>
      <c r="DV25" s="746"/>
      <c r="DW25" s="747"/>
      <c r="DX25" s="747"/>
      <c r="DY25" s="747"/>
      <c r="DZ25" s="752"/>
      <c r="EA25" s="93"/>
    </row>
    <row r="26" spans="1:131" ht="26.25" customHeight="1" x14ac:dyDescent="0.2">
      <c r="A26" s="700" t="s">
        <v>339</v>
      </c>
      <c r="B26" s="701"/>
      <c r="C26" s="701"/>
      <c r="D26" s="701"/>
      <c r="E26" s="701"/>
      <c r="F26" s="701"/>
      <c r="G26" s="701"/>
      <c r="H26" s="701"/>
      <c r="I26" s="701"/>
      <c r="J26" s="701"/>
      <c r="K26" s="701"/>
      <c r="L26" s="701"/>
      <c r="M26" s="701"/>
      <c r="N26" s="701"/>
      <c r="O26" s="701"/>
      <c r="P26" s="702"/>
      <c r="Q26" s="706" t="s">
        <v>362</v>
      </c>
      <c r="R26" s="707"/>
      <c r="S26" s="707"/>
      <c r="T26" s="707"/>
      <c r="U26" s="708"/>
      <c r="V26" s="706" t="s">
        <v>363</v>
      </c>
      <c r="W26" s="707"/>
      <c r="X26" s="707"/>
      <c r="Y26" s="707"/>
      <c r="Z26" s="708"/>
      <c r="AA26" s="706" t="s">
        <v>364</v>
      </c>
      <c r="AB26" s="707"/>
      <c r="AC26" s="707"/>
      <c r="AD26" s="707"/>
      <c r="AE26" s="707"/>
      <c r="AF26" s="787" t="s">
        <v>365</v>
      </c>
      <c r="AG26" s="788"/>
      <c r="AH26" s="788"/>
      <c r="AI26" s="788"/>
      <c r="AJ26" s="789"/>
      <c r="AK26" s="707" t="s">
        <v>366</v>
      </c>
      <c r="AL26" s="707"/>
      <c r="AM26" s="707"/>
      <c r="AN26" s="707"/>
      <c r="AO26" s="708"/>
      <c r="AP26" s="706" t="s">
        <v>367</v>
      </c>
      <c r="AQ26" s="707"/>
      <c r="AR26" s="707"/>
      <c r="AS26" s="707"/>
      <c r="AT26" s="708"/>
      <c r="AU26" s="706" t="s">
        <v>368</v>
      </c>
      <c r="AV26" s="707"/>
      <c r="AW26" s="707"/>
      <c r="AX26" s="707"/>
      <c r="AY26" s="708"/>
      <c r="AZ26" s="706" t="s">
        <v>369</v>
      </c>
      <c r="BA26" s="707"/>
      <c r="BB26" s="707"/>
      <c r="BC26" s="707"/>
      <c r="BD26" s="708"/>
      <c r="BE26" s="706" t="s">
        <v>346</v>
      </c>
      <c r="BF26" s="707"/>
      <c r="BG26" s="707"/>
      <c r="BH26" s="707"/>
      <c r="BI26" s="713"/>
      <c r="BJ26" s="95"/>
      <c r="BK26" s="95"/>
      <c r="BL26" s="95"/>
      <c r="BM26" s="95"/>
      <c r="BN26" s="95"/>
      <c r="BO26" s="104"/>
      <c r="BP26" s="104"/>
      <c r="BQ26" s="101">
        <v>20</v>
      </c>
      <c r="BR26" s="102"/>
      <c r="BS26" s="746"/>
      <c r="BT26" s="747"/>
      <c r="BU26" s="747"/>
      <c r="BV26" s="747"/>
      <c r="BW26" s="747"/>
      <c r="BX26" s="747"/>
      <c r="BY26" s="747"/>
      <c r="BZ26" s="747"/>
      <c r="CA26" s="747"/>
      <c r="CB26" s="747"/>
      <c r="CC26" s="747"/>
      <c r="CD26" s="747"/>
      <c r="CE26" s="747"/>
      <c r="CF26" s="747"/>
      <c r="CG26" s="748"/>
      <c r="CH26" s="749"/>
      <c r="CI26" s="750"/>
      <c r="CJ26" s="750"/>
      <c r="CK26" s="750"/>
      <c r="CL26" s="751"/>
      <c r="CM26" s="749"/>
      <c r="CN26" s="750"/>
      <c r="CO26" s="750"/>
      <c r="CP26" s="750"/>
      <c r="CQ26" s="751"/>
      <c r="CR26" s="749"/>
      <c r="CS26" s="750"/>
      <c r="CT26" s="750"/>
      <c r="CU26" s="750"/>
      <c r="CV26" s="751"/>
      <c r="CW26" s="749"/>
      <c r="CX26" s="750"/>
      <c r="CY26" s="750"/>
      <c r="CZ26" s="750"/>
      <c r="DA26" s="751"/>
      <c r="DB26" s="749"/>
      <c r="DC26" s="750"/>
      <c r="DD26" s="750"/>
      <c r="DE26" s="750"/>
      <c r="DF26" s="751"/>
      <c r="DG26" s="749"/>
      <c r="DH26" s="750"/>
      <c r="DI26" s="750"/>
      <c r="DJ26" s="750"/>
      <c r="DK26" s="751"/>
      <c r="DL26" s="749"/>
      <c r="DM26" s="750"/>
      <c r="DN26" s="750"/>
      <c r="DO26" s="750"/>
      <c r="DP26" s="751"/>
      <c r="DQ26" s="749"/>
      <c r="DR26" s="750"/>
      <c r="DS26" s="750"/>
      <c r="DT26" s="750"/>
      <c r="DU26" s="751"/>
      <c r="DV26" s="746"/>
      <c r="DW26" s="747"/>
      <c r="DX26" s="747"/>
      <c r="DY26" s="747"/>
      <c r="DZ26" s="752"/>
      <c r="EA26" s="93"/>
    </row>
    <row r="27" spans="1:131" ht="26.25" customHeight="1" thickBot="1" x14ac:dyDescent="0.25">
      <c r="A27" s="703"/>
      <c r="B27" s="704"/>
      <c r="C27" s="704"/>
      <c r="D27" s="704"/>
      <c r="E27" s="704"/>
      <c r="F27" s="704"/>
      <c r="G27" s="704"/>
      <c r="H27" s="704"/>
      <c r="I27" s="704"/>
      <c r="J27" s="704"/>
      <c r="K27" s="704"/>
      <c r="L27" s="704"/>
      <c r="M27" s="704"/>
      <c r="N27" s="704"/>
      <c r="O27" s="704"/>
      <c r="P27" s="705"/>
      <c r="Q27" s="709"/>
      <c r="R27" s="710"/>
      <c r="S27" s="710"/>
      <c r="T27" s="710"/>
      <c r="U27" s="711"/>
      <c r="V27" s="709"/>
      <c r="W27" s="710"/>
      <c r="X27" s="710"/>
      <c r="Y27" s="710"/>
      <c r="Z27" s="711"/>
      <c r="AA27" s="709"/>
      <c r="AB27" s="710"/>
      <c r="AC27" s="710"/>
      <c r="AD27" s="710"/>
      <c r="AE27" s="710"/>
      <c r="AF27" s="790"/>
      <c r="AG27" s="791"/>
      <c r="AH27" s="791"/>
      <c r="AI27" s="791"/>
      <c r="AJ27" s="792"/>
      <c r="AK27" s="710"/>
      <c r="AL27" s="710"/>
      <c r="AM27" s="710"/>
      <c r="AN27" s="710"/>
      <c r="AO27" s="711"/>
      <c r="AP27" s="709"/>
      <c r="AQ27" s="710"/>
      <c r="AR27" s="710"/>
      <c r="AS27" s="710"/>
      <c r="AT27" s="711"/>
      <c r="AU27" s="709"/>
      <c r="AV27" s="710"/>
      <c r="AW27" s="710"/>
      <c r="AX27" s="710"/>
      <c r="AY27" s="711"/>
      <c r="AZ27" s="709"/>
      <c r="BA27" s="710"/>
      <c r="BB27" s="710"/>
      <c r="BC27" s="710"/>
      <c r="BD27" s="711"/>
      <c r="BE27" s="709"/>
      <c r="BF27" s="710"/>
      <c r="BG27" s="710"/>
      <c r="BH27" s="710"/>
      <c r="BI27" s="715"/>
      <c r="BJ27" s="95"/>
      <c r="BK27" s="95"/>
      <c r="BL27" s="95"/>
      <c r="BM27" s="95"/>
      <c r="BN27" s="95"/>
      <c r="BO27" s="104"/>
      <c r="BP27" s="104"/>
      <c r="BQ27" s="101">
        <v>21</v>
      </c>
      <c r="BR27" s="102"/>
      <c r="BS27" s="746"/>
      <c r="BT27" s="747"/>
      <c r="BU27" s="747"/>
      <c r="BV27" s="747"/>
      <c r="BW27" s="747"/>
      <c r="BX27" s="747"/>
      <c r="BY27" s="747"/>
      <c r="BZ27" s="747"/>
      <c r="CA27" s="747"/>
      <c r="CB27" s="747"/>
      <c r="CC27" s="747"/>
      <c r="CD27" s="747"/>
      <c r="CE27" s="747"/>
      <c r="CF27" s="747"/>
      <c r="CG27" s="748"/>
      <c r="CH27" s="749"/>
      <c r="CI27" s="750"/>
      <c r="CJ27" s="750"/>
      <c r="CK27" s="750"/>
      <c r="CL27" s="751"/>
      <c r="CM27" s="749"/>
      <c r="CN27" s="750"/>
      <c r="CO27" s="750"/>
      <c r="CP27" s="750"/>
      <c r="CQ27" s="751"/>
      <c r="CR27" s="749"/>
      <c r="CS27" s="750"/>
      <c r="CT27" s="750"/>
      <c r="CU27" s="750"/>
      <c r="CV27" s="751"/>
      <c r="CW27" s="749"/>
      <c r="CX27" s="750"/>
      <c r="CY27" s="750"/>
      <c r="CZ27" s="750"/>
      <c r="DA27" s="751"/>
      <c r="DB27" s="749"/>
      <c r="DC27" s="750"/>
      <c r="DD27" s="750"/>
      <c r="DE27" s="750"/>
      <c r="DF27" s="751"/>
      <c r="DG27" s="749"/>
      <c r="DH27" s="750"/>
      <c r="DI27" s="750"/>
      <c r="DJ27" s="750"/>
      <c r="DK27" s="751"/>
      <c r="DL27" s="749"/>
      <c r="DM27" s="750"/>
      <c r="DN27" s="750"/>
      <c r="DO27" s="750"/>
      <c r="DP27" s="751"/>
      <c r="DQ27" s="749"/>
      <c r="DR27" s="750"/>
      <c r="DS27" s="750"/>
      <c r="DT27" s="750"/>
      <c r="DU27" s="751"/>
      <c r="DV27" s="746"/>
      <c r="DW27" s="747"/>
      <c r="DX27" s="747"/>
      <c r="DY27" s="747"/>
      <c r="DZ27" s="752"/>
      <c r="EA27" s="93"/>
    </row>
    <row r="28" spans="1:131" ht="26.25" customHeight="1" thickTop="1" x14ac:dyDescent="0.2">
      <c r="A28" s="105">
        <v>1</v>
      </c>
      <c r="B28" s="722" t="s">
        <v>370</v>
      </c>
      <c r="C28" s="723"/>
      <c r="D28" s="723"/>
      <c r="E28" s="723"/>
      <c r="F28" s="723"/>
      <c r="G28" s="723"/>
      <c r="H28" s="723"/>
      <c r="I28" s="723"/>
      <c r="J28" s="723"/>
      <c r="K28" s="723"/>
      <c r="L28" s="723"/>
      <c r="M28" s="723"/>
      <c r="N28" s="723"/>
      <c r="O28" s="723"/>
      <c r="P28" s="724"/>
      <c r="Q28" s="795">
        <v>7953</v>
      </c>
      <c r="R28" s="796"/>
      <c r="S28" s="796"/>
      <c r="T28" s="796"/>
      <c r="U28" s="796"/>
      <c r="V28" s="796">
        <v>7828</v>
      </c>
      <c r="W28" s="796"/>
      <c r="X28" s="796"/>
      <c r="Y28" s="796"/>
      <c r="Z28" s="796"/>
      <c r="AA28" s="796">
        <v>125</v>
      </c>
      <c r="AB28" s="796"/>
      <c r="AC28" s="796"/>
      <c r="AD28" s="796"/>
      <c r="AE28" s="797"/>
      <c r="AF28" s="798">
        <v>125</v>
      </c>
      <c r="AG28" s="796"/>
      <c r="AH28" s="796"/>
      <c r="AI28" s="796"/>
      <c r="AJ28" s="799"/>
      <c r="AK28" s="800">
        <v>1053</v>
      </c>
      <c r="AL28" s="801"/>
      <c r="AM28" s="801"/>
      <c r="AN28" s="801"/>
      <c r="AO28" s="801"/>
      <c r="AP28" s="801" t="s">
        <v>474</v>
      </c>
      <c r="AQ28" s="801"/>
      <c r="AR28" s="801"/>
      <c r="AS28" s="801"/>
      <c r="AT28" s="801"/>
      <c r="AU28" s="801" t="s">
        <v>474</v>
      </c>
      <c r="AV28" s="801"/>
      <c r="AW28" s="801"/>
      <c r="AX28" s="801"/>
      <c r="AY28" s="801"/>
      <c r="AZ28" s="802" t="s">
        <v>474</v>
      </c>
      <c r="BA28" s="802"/>
      <c r="BB28" s="802"/>
      <c r="BC28" s="802"/>
      <c r="BD28" s="802"/>
      <c r="BE28" s="793"/>
      <c r="BF28" s="793"/>
      <c r="BG28" s="793"/>
      <c r="BH28" s="793"/>
      <c r="BI28" s="794"/>
      <c r="BJ28" s="95"/>
      <c r="BK28" s="95"/>
      <c r="BL28" s="95"/>
      <c r="BM28" s="95"/>
      <c r="BN28" s="95"/>
      <c r="BO28" s="104"/>
      <c r="BP28" s="104"/>
      <c r="BQ28" s="101">
        <v>22</v>
      </c>
      <c r="BR28" s="102"/>
      <c r="BS28" s="746"/>
      <c r="BT28" s="747"/>
      <c r="BU28" s="747"/>
      <c r="BV28" s="747"/>
      <c r="BW28" s="747"/>
      <c r="BX28" s="747"/>
      <c r="BY28" s="747"/>
      <c r="BZ28" s="747"/>
      <c r="CA28" s="747"/>
      <c r="CB28" s="747"/>
      <c r="CC28" s="747"/>
      <c r="CD28" s="747"/>
      <c r="CE28" s="747"/>
      <c r="CF28" s="747"/>
      <c r="CG28" s="748"/>
      <c r="CH28" s="749"/>
      <c r="CI28" s="750"/>
      <c r="CJ28" s="750"/>
      <c r="CK28" s="750"/>
      <c r="CL28" s="751"/>
      <c r="CM28" s="749"/>
      <c r="CN28" s="750"/>
      <c r="CO28" s="750"/>
      <c r="CP28" s="750"/>
      <c r="CQ28" s="751"/>
      <c r="CR28" s="749"/>
      <c r="CS28" s="750"/>
      <c r="CT28" s="750"/>
      <c r="CU28" s="750"/>
      <c r="CV28" s="751"/>
      <c r="CW28" s="749"/>
      <c r="CX28" s="750"/>
      <c r="CY28" s="750"/>
      <c r="CZ28" s="750"/>
      <c r="DA28" s="751"/>
      <c r="DB28" s="749"/>
      <c r="DC28" s="750"/>
      <c r="DD28" s="750"/>
      <c r="DE28" s="750"/>
      <c r="DF28" s="751"/>
      <c r="DG28" s="749"/>
      <c r="DH28" s="750"/>
      <c r="DI28" s="750"/>
      <c r="DJ28" s="750"/>
      <c r="DK28" s="751"/>
      <c r="DL28" s="749"/>
      <c r="DM28" s="750"/>
      <c r="DN28" s="750"/>
      <c r="DO28" s="750"/>
      <c r="DP28" s="751"/>
      <c r="DQ28" s="749"/>
      <c r="DR28" s="750"/>
      <c r="DS28" s="750"/>
      <c r="DT28" s="750"/>
      <c r="DU28" s="751"/>
      <c r="DV28" s="746"/>
      <c r="DW28" s="747"/>
      <c r="DX28" s="747"/>
      <c r="DY28" s="747"/>
      <c r="DZ28" s="752"/>
      <c r="EA28" s="93"/>
    </row>
    <row r="29" spans="1:131" ht="26.25" customHeight="1" x14ac:dyDescent="0.2">
      <c r="A29" s="105">
        <v>2</v>
      </c>
      <c r="B29" s="753" t="s">
        <v>371</v>
      </c>
      <c r="C29" s="754"/>
      <c r="D29" s="754"/>
      <c r="E29" s="754"/>
      <c r="F29" s="754"/>
      <c r="G29" s="754"/>
      <c r="H29" s="754"/>
      <c r="I29" s="754"/>
      <c r="J29" s="754"/>
      <c r="K29" s="754"/>
      <c r="L29" s="754"/>
      <c r="M29" s="754"/>
      <c r="N29" s="754"/>
      <c r="O29" s="754"/>
      <c r="P29" s="755"/>
      <c r="Q29" s="756">
        <v>7276</v>
      </c>
      <c r="R29" s="757"/>
      <c r="S29" s="757"/>
      <c r="T29" s="757"/>
      <c r="U29" s="757"/>
      <c r="V29" s="757">
        <v>7157</v>
      </c>
      <c r="W29" s="757"/>
      <c r="X29" s="757"/>
      <c r="Y29" s="757"/>
      <c r="Z29" s="757"/>
      <c r="AA29" s="757">
        <v>119</v>
      </c>
      <c r="AB29" s="757"/>
      <c r="AC29" s="757"/>
      <c r="AD29" s="757"/>
      <c r="AE29" s="758"/>
      <c r="AF29" s="759">
        <v>119</v>
      </c>
      <c r="AG29" s="760"/>
      <c r="AH29" s="760"/>
      <c r="AI29" s="760"/>
      <c r="AJ29" s="761"/>
      <c r="AK29" s="807">
        <v>1197</v>
      </c>
      <c r="AL29" s="803"/>
      <c r="AM29" s="803"/>
      <c r="AN29" s="803"/>
      <c r="AO29" s="803"/>
      <c r="AP29" s="803" t="s">
        <v>474</v>
      </c>
      <c r="AQ29" s="803"/>
      <c r="AR29" s="803"/>
      <c r="AS29" s="803"/>
      <c r="AT29" s="803"/>
      <c r="AU29" s="803" t="s">
        <v>474</v>
      </c>
      <c r="AV29" s="803"/>
      <c r="AW29" s="803"/>
      <c r="AX29" s="803"/>
      <c r="AY29" s="803"/>
      <c r="AZ29" s="804" t="s">
        <v>474</v>
      </c>
      <c r="BA29" s="804"/>
      <c r="BB29" s="804"/>
      <c r="BC29" s="804"/>
      <c r="BD29" s="804"/>
      <c r="BE29" s="805"/>
      <c r="BF29" s="805"/>
      <c r="BG29" s="805"/>
      <c r="BH29" s="805"/>
      <c r="BI29" s="806"/>
      <c r="BJ29" s="95"/>
      <c r="BK29" s="95"/>
      <c r="BL29" s="95"/>
      <c r="BM29" s="95"/>
      <c r="BN29" s="95"/>
      <c r="BO29" s="104"/>
      <c r="BP29" s="104"/>
      <c r="BQ29" s="101">
        <v>23</v>
      </c>
      <c r="BR29" s="102"/>
      <c r="BS29" s="746"/>
      <c r="BT29" s="747"/>
      <c r="BU29" s="747"/>
      <c r="BV29" s="747"/>
      <c r="BW29" s="747"/>
      <c r="BX29" s="747"/>
      <c r="BY29" s="747"/>
      <c r="BZ29" s="747"/>
      <c r="CA29" s="747"/>
      <c r="CB29" s="747"/>
      <c r="CC29" s="747"/>
      <c r="CD29" s="747"/>
      <c r="CE29" s="747"/>
      <c r="CF29" s="747"/>
      <c r="CG29" s="748"/>
      <c r="CH29" s="749"/>
      <c r="CI29" s="750"/>
      <c r="CJ29" s="750"/>
      <c r="CK29" s="750"/>
      <c r="CL29" s="751"/>
      <c r="CM29" s="749"/>
      <c r="CN29" s="750"/>
      <c r="CO29" s="750"/>
      <c r="CP29" s="750"/>
      <c r="CQ29" s="751"/>
      <c r="CR29" s="749"/>
      <c r="CS29" s="750"/>
      <c r="CT29" s="750"/>
      <c r="CU29" s="750"/>
      <c r="CV29" s="751"/>
      <c r="CW29" s="749"/>
      <c r="CX29" s="750"/>
      <c r="CY29" s="750"/>
      <c r="CZ29" s="750"/>
      <c r="DA29" s="751"/>
      <c r="DB29" s="749"/>
      <c r="DC29" s="750"/>
      <c r="DD29" s="750"/>
      <c r="DE29" s="750"/>
      <c r="DF29" s="751"/>
      <c r="DG29" s="749"/>
      <c r="DH29" s="750"/>
      <c r="DI29" s="750"/>
      <c r="DJ29" s="750"/>
      <c r="DK29" s="751"/>
      <c r="DL29" s="749"/>
      <c r="DM29" s="750"/>
      <c r="DN29" s="750"/>
      <c r="DO29" s="750"/>
      <c r="DP29" s="751"/>
      <c r="DQ29" s="749"/>
      <c r="DR29" s="750"/>
      <c r="DS29" s="750"/>
      <c r="DT29" s="750"/>
      <c r="DU29" s="751"/>
      <c r="DV29" s="746"/>
      <c r="DW29" s="747"/>
      <c r="DX29" s="747"/>
      <c r="DY29" s="747"/>
      <c r="DZ29" s="752"/>
      <c r="EA29" s="93"/>
    </row>
    <row r="30" spans="1:131" ht="26.25" customHeight="1" x14ac:dyDescent="0.2">
      <c r="A30" s="105">
        <v>3</v>
      </c>
      <c r="B30" s="753" t="s">
        <v>372</v>
      </c>
      <c r="C30" s="754"/>
      <c r="D30" s="754"/>
      <c r="E30" s="754"/>
      <c r="F30" s="754"/>
      <c r="G30" s="754"/>
      <c r="H30" s="754"/>
      <c r="I30" s="754"/>
      <c r="J30" s="754"/>
      <c r="K30" s="754"/>
      <c r="L30" s="754"/>
      <c r="M30" s="754"/>
      <c r="N30" s="754"/>
      <c r="O30" s="754"/>
      <c r="P30" s="755"/>
      <c r="Q30" s="756">
        <v>2262</v>
      </c>
      <c r="R30" s="757"/>
      <c r="S30" s="757"/>
      <c r="T30" s="757"/>
      <c r="U30" s="757"/>
      <c r="V30" s="757">
        <v>2237</v>
      </c>
      <c r="W30" s="757"/>
      <c r="X30" s="757"/>
      <c r="Y30" s="757"/>
      <c r="Z30" s="757"/>
      <c r="AA30" s="757">
        <v>25</v>
      </c>
      <c r="AB30" s="757"/>
      <c r="AC30" s="757"/>
      <c r="AD30" s="757"/>
      <c r="AE30" s="758"/>
      <c r="AF30" s="759">
        <v>25</v>
      </c>
      <c r="AG30" s="760"/>
      <c r="AH30" s="760"/>
      <c r="AI30" s="760"/>
      <c r="AJ30" s="761"/>
      <c r="AK30" s="807">
        <v>248</v>
      </c>
      <c r="AL30" s="803"/>
      <c r="AM30" s="803"/>
      <c r="AN30" s="803"/>
      <c r="AO30" s="803"/>
      <c r="AP30" s="803" t="s">
        <v>474</v>
      </c>
      <c r="AQ30" s="803"/>
      <c r="AR30" s="803"/>
      <c r="AS30" s="803"/>
      <c r="AT30" s="803"/>
      <c r="AU30" s="803" t="s">
        <v>474</v>
      </c>
      <c r="AV30" s="803"/>
      <c r="AW30" s="803"/>
      <c r="AX30" s="803"/>
      <c r="AY30" s="803"/>
      <c r="AZ30" s="804" t="s">
        <v>474</v>
      </c>
      <c r="BA30" s="804"/>
      <c r="BB30" s="804"/>
      <c r="BC30" s="804"/>
      <c r="BD30" s="804"/>
      <c r="BE30" s="805"/>
      <c r="BF30" s="805"/>
      <c r="BG30" s="805"/>
      <c r="BH30" s="805"/>
      <c r="BI30" s="806"/>
      <c r="BJ30" s="95"/>
      <c r="BK30" s="95"/>
      <c r="BL30" s="95"/>
      <c r="BM30" s="95"/>
      <c r="BN30" s="95"/>
      <c r="BO30" s="104"/>
      <c r="BP30" s="104"/>
      <c r="BQ30" s="101">
        <v>24</v>
      </c>
      <c r="BR30" s="102"/>
      <c r="BS30" s="746"/>
      <c r="BT30" s="747"/>
      <c r="BU30" s="747"/>
      <c r="BV30" s="747"/>
      <c r="BW30" s="747"/>
      <c r="BX30" s="747"/>
      <c r="BY30" s="747"/>
      <c r="BZ30" s="747"/>
      <c r="CA30" s="747"/>
      <c r="CB30" s="747"/>
      <c r="CC30" s="747"/>
      <c r="CD30" s="747"/>
      <c r="CE30" s="747"/>
      <c r="CF30" s="747"/>
      <c r="CG30" s="748"/>
      <c r="CH30" s="749"/>
      <c r="CI30" s="750"/>
      <c r="CJ30" s="750"/>
      <c r="CK30" s="750"/>
      <c r="CL30" s="751"/>
      <c r="CM30" s="749"/>
      <c r="CN30" s="750"/>
      <c r="CO30" s="750"/>
      <c r="CP30" s="750"/>
      <c r="CQ30" s="751"/>
      <c r="CR30" s="749"/>
      <c r="CS30" s="750"/>
      <c r="CT30" s="750"/>
      <c r="CU30" s="750"/>
      <c r="CV30" s="751"/>
      <c r="CW30" s="749"/>
      <c r="CX30" s="750"/>
      <c r="CY30" s="750"/>
      <c r="CZ30" s="750"/>
      <c r="DA30" s="751"/>
      <c r="DB30" s="749"/>
      <c r="DC30" s="750"/>
      <c r="DD30" s="750"/>
      <c r="DE30" s="750"/>
      <c r="DF30" s="751"/>
      <c r="DG30" s="749"/>
      <c r="DH30" s="750"/>
      <c r="DI30" s="750"/>
      <c r="DJ30" s="750"/>
      <c r="DK30" s="751"/>
      <c r="DL30" s="749"/>
      <c r="DM30" s="750"/>
      <c r="DN30" s="750"/>
      <c r="DO30" s="750"/>
      <c r="DP30" s="751"/>
      <c r="DQ30" s="749"/>
      <c r="DR30" s="750"/>
      <c r="DS30" s="750"/>
      <c r="DT30" s="750"/>
      <c r="DU30" s="751"/>
      <c r="DV30" s="746"/>
      <c r="DW30" s="747"/>
      <c r="DX30" s="747"/>
      <c r="DY30" s="747"/>
      <c r="DZ30" s="752"/>
      <c r="EA30" s="93"/>
    </row>
    <row r="31" spans="1:131" ht="26.25" customHeight="1" x14ac:dyDescent="0.2">
      <c r="A31" s="105">
        <v>4</v>
      </c>
      <c r="B31" s="753" t="s">
        <v>373</v>
      </c>
      <c r="C31" s="754"/>
      <c r="D31" s="754"/>
      <c r="E31" s="754"/>
      <c r="F31" s="754"/>
      <c r="G31" s="754"/>
      <c r="H31" s="754"/>
      <c r="I31" s="754"/>
      <c r="J31" s="754"/>
      <c r="K31" s="754"/>
      <c r="L31" s="754"/>
      <c r="M31" s="754"/>
      <c r="N31" s="754"/>
      <c r="O31" s="754"/>
      <c r="P31" s="755"/>
      <c r="Q31" s="756">
        <v>304</v>
      </c>
      <c r="R31" s="757"/>
      <c r="S31" s="757"/>
      <c r="T31" s="757"/>
      <c r="U31" s="757"/>
      <c r="V31" s="757">
        <v>304</v>
      </c>
      <c r="W31" s="757"/>
      <c r="X31" s="757"/>
      <c r="Y31" s="757"/>
      <c r="Z31" s="757"/>
      <c r="AA31" s="757" t="s">
        <v>474</v>
      </c>
      <c r="AB31" s="757"/>
      <c r="AC31" s="757"/>
      <c r="AD31" s="757"/>
      <c r="AE31" s="758"/>
      <c r="AF31" s="759" t="s">
        <v>474</v>
      </c>
      <c r="AG31" s="760"/>
      <c r="AH31" s="760"/>
      <c r="AI31" s="760"/>
      <c r="AJ31" s="761"/>
      <c r="AK31" s="807">
        <v>268</v>
      </c>
      <c r="AL31" s="803"/>
      <c r="AM31" s="803"/>
      <c r="AN31" s="803"/>
      <c r="AO31" s="803"/>
      <c r="AP31" s="803" t="s">
        <v>474</v>
      </c>
      <c r="AQ31" s="803"/>
      <c r="AR31" s="803"/>
      <c r="AS31" s="803"/>
      <c r="AT31" s="803"/>
      <c r="AU31" s="803" t="s">
        <v>474</v>
      </c>
      <c r="AV31" s="803"/>
      <c r="AW31" s="803"/>
      <c r="AX31" s="803"/>
      <c r="AY31" s="803"/>
      <c r="AZ31" s="804" t="s">
        <v>474</v>
      </c>
      <c r="BA31" s="804"/>
      <c r="BB31" s="804"/>
      <c r="BC31" s="804"/>
      <c r="BD31" s="804"/>
      <c r="BE31" s="805"/>
      <c r="BF31" s="805"/>
      <c r="BG31" s="805"/>
      <c r="BH31" s="805"/>
      <c r="BI31" s="806"/>
      <c r="BJ31" s="95"/>
      <c r="BK31" s="95"/>
      <c r="BL31" s="95"/>
      <c r="BM31" s="95"/>
      <c r="BN31" s="95"/>
      <c r="BO31" s="104"/>
      <c r="BP31" s="104"/>
      <c r="BQ31" s="101">
        <v>25</v>
      </c>
      <c r="BR31" s="102"/>
      <c r="BS31" s="746"/>
      <c r="BT31" s="747"/>
      <c r="BU31" s="747"/>
      <c r="BV31" s="747"/>
      <c r="BW31" s="747"/>
      <c r="BX31" s="747"/>
      <c r="BY31" s="747"/>
      <c r="BZ31" s="747"/>
      <c r="CA31" s="747"/>
      <c r="CB31" s="747"/>
      <c r="CC31" s="747"/>
      <c r="CD31" s="747"/>
      <c r="CE31" s="747"/>
      <c r="CF31" s="747"/>
      <c r="CG31" s="748"/>
      <c r="CH31" s="749"/>
      <c r="CI31" s="750"/>
      <c r="CJ31" s="750"/>
      <c r="CK31" s="750"/>
      <c r="CL31" s="751"/>
      <c r="CM31" s="749"/>
      <c r="CN31" s="750"/>
      <c r="CO31" s="750"/>
      <c r="CP31" s="750"/>
      <c r="CQ31" s="751"/>
      <c r="CR31" s="749"/>
      <c r="CS31" s="750"/>
      <c r="CT31" s="750"/>
      <c r="CU31" s="750"/>
      <c r="CV31" s="751"/>
      <c r="CW31" s="749"/>
      <c r="CX31" s="750"/>
      <c r="CY31" s="750"/>
      <c r="CZ31" s="750"/>
      <c r="DA31" s="751"/>
      <c r="DB31" s="749"/>
      <c r="DC31" s="750"/>
      <c r="DD31" s="750"/>
      <c r="DE31" s="750"/>
      <c r="DF31" s="751"/>
      <c r="DG31" s="749"/>
      <c r="DH31" s="750"/>
      <c r="DI31" s="750"/>
      <c r="DJ31" s="750"/>
      <c r="DK31" s="751"/>
      <c r="DL31" s="749"/>
      <c r="DM31" s="750"/>
      <c r="DN31" s="750"/>
      <c r="DO31" s="750"/>
      <c r="DP31" s="751"/>
      <c r="DQ31" s="749"/>
      <c r="DR31" s="750"/>
      <c r="DS31" s="750"/>
      <c r="DT31" s="750"/>
      <c r="DU31" s="751"/>
      <c r="DV31" s="746"/>
      <c r="DW31" s="747"/>
      <c r="DX31" s="747"/>
      <c r="DY31" s="747"/>
      <c r="DZ31" s="752"/>
      <c r="EA31" s="93"/>
    </row>
    <row r="32" spans="1:131" ht="26.25" customHeight="1" x14ac:dyDescent="0.2">
      <c r="A32" s="105">
        <v>5</v>
      </c>
      <c r="B32" s="753" t="s">
        <v>375</v>
      </c>
      <c r="C32" s="754"/>
      <c r="D32" s="754"/>
      <c r="E32" s="754"/>
      <c r="F32" s="754"/>
      <c r="G32" s="754"/>
      <c r="H32" s="754"/>
      <c r="I32" s="754"/>
      <c r="J32" s="754"/>
      <c r="K32" s="754"/>
      <c r="L32" s="754"/>
      <c r="M32" s="754"/>
      <c r="N32" s="754"/>
      <c r="O32" s="754"/>
      <c r="P32" s="755"/>
      <c r="Q32" s="756">
        <v>1352</v>
      </c>
      <c r="R32" s="757"/>
      <c r="S32" s="757"/>
      <c r="T32" s="757"/>
      <c r="U32" s="757"/>
      <c r="V32" s="757">
        <v>1234</v>
      </c>
      <c r="W32" s="757"/>
      <c r="X32" s="757"/>
      <c r="Y32" s="757"/>
      <c r="Z32" s="757"/>
      <c r="AA32" s="757">
        <v>118</v>
      </c>
      <c r="AB32" s="757"/>
      <c r="AC32" s="757"/>
      <c r="AD32" s="757"/>
      <c r="AE32" s="758"/>
      <c r="AF32" s="759">
        <v>249</v>
      </c>
      <c r="AG32" s="760"/>
      <c r="AH32" s="760"/>
      <c r="AI32" s="760"/>
      <c r="AJ32" s="761"/>
      <c r="AK32" s="807">
        <v>442</v>
      </c>
      <c r="AL32" s="803"/>
      <c r="AM32" s="803"/>
      <c r="AN32" s="803"/>
      <c r="AO32" s="803"/>
      <c r="AP32" s="803">
        <v>3690</v>
      </c>
      <c r="AQ32" s="803"/>
      <c r="AR32" s="803"/>
      <c r="AS32" s="803"/>
      <c r="AT32" s="803"/>
      <c r="AU32" s="803">
        <v>1166</v>
      </c>
      <c r="AV32" s="803"/>
      <c r="AW32" s="803"/>
      <c r="AX32" s="803"/>
      <c r="AY32" s="803"/>
      <c r="AZ32" s="804" t="s">
        <v>474</v>
      </c>
      <c r="BA32" s="804"/>
      <c r="BB32" s="804"/>
      <c r="BC32" s="804"/>
      <c r="BD32" s="804"/>
      <c r="BE32" s="805" t="s">
        <v>501</v>
      </c>
      <c r="BF32" s="805"/>
      <c r="BG32" s="805"/>
      <c r="BH32" s="805"/>
      <c r="BI32" s="806"/>
      <c r="BJ32" s="95"/>
      <c r="BK32" s="95"/>
      <c r="BL32" s="95"/>
      <c r="BM32" s="95"/>
      <c r="BN32" s="95"/>
      <c r="BO32" s="104"/>
      <c r="BP32" s="104"/>
      <c r="BQ32" s="101">
        <v>26</v>
      </c>
      <c r="BR32" s="102"/>
      <c r="BS32" s="746"/>
      <c r="BT32" s="747"/>
      <c r="BU32" s="747"/>
      <c r="BV32" s="747"/>
      <c r="BW32" s="747"/>
      <c r="BX32" s="747"/>
      <c r="BY32" s="747"/>
      <c r="BZ32" s="747"/>
      <c r="CA32" s="747"/>
      <c r="CB32" s="747"/>
      <c r="CC32" s="747"/>
      <c r="CD32" s="747"/>
      <c r="CE32" s="747"/>
      <c r="CF32" s="747"/>
      <c r="CG32" s="748"/>
      <c r="CH32" s="749"/>
      <c r="CI32" s="750"/>
      <c r="CJ32" s="750"/>
      <c r="CK32" s="750"/>
      <c r="CL32" s="751"/>
      <c r="CM32" s="749"/>
      <c r="CN32" s="750"/>
      <c r="CO32" s="750"/>
      <c r="CP32" s="750"/>
      <c r="CQ32" s="751"/>
      <c r="CR32" s="749"/>
      <c r="CS32" s="750"/>
      <c r="CT32" s="750"/>
      <c r="CU32" s="750"/>
      <c r="CV32" s="751"/>
      <c r="CW32" s="749"/>
      <c r="CX32" s="750"/>
      <c r="CY32" s="750"/>
      <c r="CZ32" s="750"/>
      <c r="DA32" s="751"/>
      <c r="DB32" s="749"/>
      <c r="DC32" s="750"/>
      <c r="DD32" s="750"/>
      <c r="DE32" s="750"/>
      <c r="DF32" s="751"/>
      <c r="DG32" s="749"/>
      <c r="DH32" s="750"/>
      <c r="DI32" s="750"/>
      <c r="DJ32" s="750"/>
      <c r="DK32" s="751"/>
      <c r="DL32" s="749"/>
      <c r="DM32" s="750"/>
      <c r="DN32" s="750"/>
      <c r="DO32" s="750"/>
      <c r="DP32" s="751"/>
      <c r="DQ32" s="749"/>
      <c r="DR32" s="750"/>
      <c r="DS32" s="750"/>
      <c r="DT32" s="750"/>
      <c r="DU32" s="751"/>
      <c r="DV32" s="746"/>
      <c r="DW32" s="747"/>
      <c r="DX32" s="747"/>
      <c r="DY32" s="747"/>
      <c r="DZ32" s="752"/>
      <c r="EA32" s="93"/>
    </row>
    <row r="33" spans="1:131" ht="26.25" customHeight="1" x14ac:dyDescent="0.2">
      <c r="A33" s="105">
        <v>6</v>
      </c>
      <c r="B33" s="753"/>
      <c r="C33" s="754"/>
      <c r="D33" s="754"/>
      <c r="E33" s="754"/>
      <c r="F33" s="754"/>
      <c r="G33" s="754"/>
      <c r="H33" s="754"/>
      <c r="I33" s="754"/>
      <c r="J33" s="754"/>
      <c r="K33" s="754"/>
      <c r="L33" s="754"/>
      <c r="M33" s="754"/>
      <c r="N33" s="754"/>
      <c r="O33" s="754"/>
      <c r="P33" s="755"/>
      <c r="Q33" s="756"/>
      <c r="R33" s="757"/>
      <c r="S33" s="757"/>
      <c r="T33" s="757"/>
      <c r="U33" s="757"/>
      <c r="V33" s="757"/>
      <c r="W33" s="757"/>
      <c r="X33" s="757"/>
      <c r="Y33" s="757"/>
      <c r="Z33" s="757"/>
      <c r="AA33" s="757"/>
      <c r="AB33" s="757"/>
      <c r="AC33" s="757"/>
      <c r="AD33" s="757"/>
      <c r="AE33" s="758"/>
      <c r="AF33" s="759"/>
      <c r="AG33" s="760"/>
      <c r="AH33" s="760"/>
      <c r="AI33" s="760"/>
      <c r="AJ33" s="761"/>
      <c r="AK33" s="807"/>
      <c r="AL33" s="803"/>
      <c r="AM33" s="803"/>
      <c r="AN33" s="803"/>
      <c r="AO33" s="803"/>
      <c r="AP33" s="803"/>
      <c r="AQ33" s="803"/>
      <c r="AR33" s="803"/>
      <c r="AS33" s="803"/>
      <c r="AT33" s="803"/>
      <c r="AU33" s="803"/>
      <c r="AV33" s="803"/>
      <c r="AW33" s="803"/>
      <c r="AX33" s="803"/>
      <c r="AY33" s="803"/>
      <c r="AZ33" s="804"/>
      <c r="BA33" s="804"/>
      <c r="BB33" s="804"/>
      <c r="BC33" s="804"/>
      <c r="BD33" s="804"/>
      <c r="BE33" s="805"/>
      <c r="BF33" s="805"/>
      <c r="BG33" s="805"/>
      <c r="BH33" s="805"/>
      <c r="BI33" s="806"/>
      <c r="BJ33" s="95"/>
      <c r="BK33" s="95"/>
      <c r="BL33" s="95"/>
      <c r="BM33" s="95"/>
      <c r="BN33" s="95"/>
      <c r="BO33" s="104"/>
      <c r="BP33" s="104"/>
      <c r="BQ33" s="101">
        <v>27</v>
      </c>
      <c r="BR33" s="102"/>
      <c r="BS33" s="746"/>
      <c r="BT33" s="747"/>
      <c r="BU33" s="747"/>
      <c r="BV33" s="747"/>
      <c r="BW33" s="747"/>
      <c r="BX33" s="747"/>
      <c r="BY33" s="747"/>
      <c r="BZ33" s="747"/>
      <c r="CA33" s="747"/>
      <c r="CB33" s="747"/>
      <c r="CC33" s="747"/>
      <c r="CD33" s="747"/>
      <c r="CE33" s="747"/>
      <c r="CF33" s="747"/>
      <c r="CG33" s="748"/>
      <c r="CH33" s="749"/>
      <c r="CI33" s="750"/>
      <c r="CJ33" s="750"/>
      <c r="CK33" s="750"/>
      <c r="CL33" s="751"/>
      <c r="CM33" s="749"/>
      <c r="CN33" s="750"/>
      <c r="CO33" s="750"/>
      <c r="CP33" s="750"/>
      <c r="CQ33" s="751"/>
      <c r="CR33" s="749"/>
      <c r="CS33" s="750"/>
      <c r="CT33" s="750"/>
      <c r="CU33" s="750"/>
      <c r="CV33" s="751"/>
      <c r="CW33" s="749"/>
      <c r="CX33" s="750"/>
      <c r="CY33" s="750"/>
      <c r="CZ33" s="750"/>
      <c r="DA33" s="751"/>
      <c r="DB33" s="749"/>
      <c r="DC33" s="750"/>
      <c r="DD33" s="750"/>
      <c r="DE33" s="750"/>
      <c r="DF33" s="751"/>
      <c r="DG33" s="749"/>
      <c r="DH33" s="750"/>
      <c r="DI33" s="750"/>
      <c r="DJ33" s="750"/>
      <c r="DK33" s="751"/>
      <c r="DL33" s="749"/>
      <c r="DM33" s="750"/>
      <c r="DN33" s="750"/>
      <c r="DO33" s="750"/>
      <c r="DP33" s="751"/>
      <c r="DQ33" s="749"/>
      <c r="DR33" s="750"/>
      <c r="DS33" s="750"/>
      <c r="DT33" s="750"/>
      <c r="DU33" s="751"/>
      <c r="DV33" s="746"/>
      <c r="DW33" s="747"/>
      <c r="DX33" s="747"/>
      <c r="DY33" s="747"/>
      <c r="DZ33" s="752"/>
      <c r="EA33" s="93"/>
    </row>
    <row r="34" spans="1:131" ht="26.25" customHeight="1" x14ac:dyDescent="0.2">
      <c r="A34" s="105">
        <v>7</v>
      </c>
      <c r="B34" s="753"/>
      <c r="C34" s="754"/>
      <c r="D34" s="754"/>
      <c r="E34" s="754"/>
      <c r="F34" s="754"/>
      <c r="G34" s="754"/>
      <c r="H34" s="754"/>
      <c r="I34" s="754"/>
      <c r="J34" s="754"/>
      <c r="K34" s="754"/>
      <c r="L34" s="754"/>
      <c r="M34" s="754"/>
      <c r="N34" s="754"/>
      <c r="O34" s="754"/>
      <c r="P34" s="755"/>
      <c r="Q34" s="756"/>
      <c r="R34" s="757"/>
      <c r="S34" s="757"/>
      <c r="T34" s="757"/>
      <c r="U34" s="757"/>
      <c r="V34" s="757"/>
      <c r="W34" s="757"/>
      <c r="X34" s="757"/>
      <c r="Y34" s="757"/>
      <c r="Z34" s="757"/>
      <c r="AA34" s="757"/>
      <c r="AB34" s="757"/>
      <c r="AC34" s="757"/>
      <c r="AD34" s="757"/>
      <c r="AE34" s="758"/>
      <c r="AF34" s="759"/>
      <c r="AG34" s="760"/>
      <c r="AH34" s="760"/>
      <c r="AI34" s="760"/>
      <c r="AJ34" s="761"/>
      <c r="AK34" s="807"/>
      <c r="AL34" s="803"/>
      <c r="AM34" s="803"/>
      <c r="AN34" s="803"/>
      <c r="AO34" s="803"/>
      <c r="AP34" s="803"/>
      <c r="AQ34" s="803"/>
      <c r="AR34" s="803"/>
      <c r="AS34" s="803"/>
      <c r="AT34" s="803"/>
      <c r="AU34" s="803"/>
      <c r="AV34" s="803"/>
      <c r="AW34" s="803"/>
      <c r="AX34" s="803"/>
      <c r="AY34" s="803"/>
      <c r="AZ34" s="804"/>
      <c r="BA34" s="804"/>
      <c r="BB34" s="804"/>
      <c r="BC34" s="804"/>
      <c r="BD34" s="804"/>
      <c r="BE34" s="805"/>
      <c r="BF34" s="805"/>
      <c r="BG34" s="805"/>
      <c r="BH34" s="805"/>
      <c r="BI34" s="806"/>
      <c r="BJ34" s="95"/>
      <c r="BK34" s="95"/>
      <c r="BL34" s="95"/>
      <c r="BM34" s="95"/>
      <c r="BN34" s="95"/>
      <c r="BO34" s="104"/>
      <c r="BP34" s="104"/>
      <c r="BQ34" s="101">
        <v>28</v>
      </c>
      <c r="BR34" s="102"/>
      <c r="BS34" s="746"/>
      <c r="BT34" s="747"/>
      <c r="BU34" s="747"/>
      <c r="BV34" s="747"/>
      <c r="BW34" s="747"/>
      <c r="BX34" s="747"/>
      <c r="BY34" s="747"/>
      <c r="BZ34" s="747"/>
      <c r="CA34" s="747"/>
      <c r="CB34" s="747"/>
      <c r="CC34" s="747"/>
      <c r="CD34" s="747"/>
      <c r="CE34" s="747"/>
      <c r="CF34" s="747"/>
      <c r="CG34" s="748"/>
      <c r="CH34" s="749"/>
      <c r="CI34" s="750"/>
      <c r="CJ34" s="750"/>
      <c r="CK34" s="750"/>
      <c r="CL34" s="751"/>
      <c r="CM34" s="749"/>
      <c r="CN34" s="750"/>
      <c r="CO34" s="750"/>
      <c r="CP34" s="750"/>
      <c r="CQ34" s="751"/>
      <c r="CR34" s="749"/>
      <c r="CS34" s="750"/>
      <c r="CT34" s="750"/>
      <c r="CU34" s="750"/>
      <c r="CV34" s="751"/>
      <c r="CW34" s="749"/>
      <c r="CX34" s="750"/>
      <c r="CY34" s="750"/>
      <c r="CZ34" s="750"/>
      <c r="DA34" s="751"/>
      <c r="DB34" s="749"/>
      <c r="DC34" s="750"/>
      <c r="DD34" s="750"/>
      <c r="DE34" s="750"/>
      <c r="DF34" s="751"/>
      <c r="DG34" s="749"/>
      <c r="DH34" s="750"/>
      <c r="DI34" s="750"/>
      <c r="DJ34" s="750"/>
      <c r="DK34" s="751"/>
      <c r="DL34" s="749"/>
      <c r="DM34" s="750"/>
      <c r="DN34" s="750"/>
      <c r="DO34" s="750"/>
      <c r="DP34" s="751"/>
      <c r="DQ34" s="749"/>
      <c r="DR34" s="750"/>
      <c r="DS34" s="750"/>
      <c r="DT34" s="750"/>
      <c r="DU34" s="751"/>
      <c r="DV34" s="746"/>
      <c r="DW34" s="747"/>
      <c r="DX34" s="747"/>
      <c r="DY34" s="747"/>
      <c r="DZ34" s="752"/>
      <c r="EA34" s="93"/>
    </row>
    <row r="35" spans="1:131" ht="26.25" customHeight="1" x14ac:dyDescent="0.2">
      <c r="A35" s="105">
        <v>8</v>
      </c>
      <c r="B35" s="753"/>
      <c r="C35" s="754"/>
      <c r="D35" s="754"/>
      <c r="E35" s="754"/>
      <c r="F35" s="754"/>
      <c r="G35" s="754"/>
      <c r="H35" s="754"/>
      <c r="I35" s="754"/>
      <c r="J35" s="754"/>
      <c r="K35" s="754"/>
      <c r="L35" s="754"/>
      <c r="M35" s="754"/>
      <c r="N35" s="754"/>
      <c r="O35" s="754"/>
      <c r="P35" s="755"/>
      <c r="Q35" s="756"/>
      <c r="R35" s="757"/>
      <c r="S35" s="757"/>
      <c r="T35" s="757"/>
      <c r="U35" s="757"/>
      <c r="V35" s="757"/>
      <c r="W35" s="757"/>
      <c r="X35" s="757"/>
      <c r="Y35" s="757"/>
      <c r="Z35" s="757"/>
      <c r="AA35" s="757"/>
      <c r="AB35" s="757"/>
      <c r="AC35" s="757"/>
      <c r="AD35" s="757"/>
      <c r="AE35" s="758"/>
      <c r="AF35" s="759"/>
      <c r="AG35" s="760"/>
      <c r="AH35" s="760"/>
      <c r="AI35" s="760"/>
      <c r="AJ35" s="761"/>
      <c r="AK35" s="807"/>
      <c r="AL35" s="803"/>
      <c r="AM35" s="803"/>
      <c r="AN35" s="803"/>
      <c r="AO35" s="803"/>
      <c r="AP35" s="803"/>
      <c r="AQ35" s="803"/>
      <c r="AR35" s="803"/>
      <c r="AS35" s="803"/>
      <c r="AT35" s="803"/>
      <c r="AU35" s="803"/>
      <c r="AV35" s="803"/>
      <c r="AW35" s="803"/>
      <c r="AX35" s="803"/>
      <c r="AY35" s="803"/>
      <c r="AZ35" s="804"/>
      <c r="BA35" s="804"/>
      <c r="BB35" s="804"/>
      <c r="BC35" s="804"/>
      <c r="BD35" s="804"/>
      <c r="BE35" s="805"/>
      <c r="BF35" s="805"/>
      <c r="BG35" s="805"/>
      <c r="BH35" s="805"/>
      <c r="BI35" s="806"/>
      <c r="BJ35" s="95"/>
      <c r="BK35" s="95"/>
      <c r="BL35" s="95"/>
      <c r="BM35" s="95"/>
      <c r="BN35" s="95"/>
      <c r="BO35" s="104"/>
      <c r="BP35" s="104"/>
      <c r="BQ35" s="101">
        <v>29</v>
      </c>
      <c r="BR35" s="102"/>
      <c r="BS35" s="746"/>
      <c r="BT35" s="747"/>
      <c r="BU35" s="747"/>
      <c r="BV35" s="747"/>
      <c r="BW35" s="747"/>
      <c r="BX35" s="747"/>
      <c r="BY35" s="747"/>
      <c r="BZ35" s="747"/>
      <c r="CA35" s="747"/>
      <c r="CB35" s="747"/>
      <c r="CC35" s="747"/>
      <c r="CD35" s="747"/>
      <c r="CE35" s="747"/>
      <c r="CF35" s="747"/>
      <c r="CG35" s="748"/>
      <c r="CH35" s="749"/>
      <c r="CI35" s="750"/>
      <c r="CJ35" s="750"/>
      <c r="CK35" s="750"/>
      <c r="CL35" s="751"/>
      <c r="CM35" s="749"/>
      <c r="CN35" s="750"/>
      <c r="CO35" s="750"/>
      <c r="CP35" s="750"/>
      <c r="CQ35" s="751"/>
      <c r="CR35" s="749"/>
      <c r="CS35" s="750"/>
      <c r="CT35" s="750"/>
      <c r="CU35" s="750"/>
      <c r="CV35" s="751"/>
      <c r="CW35" s="749"/>
      <c r="CX35" s="750"/>
      <c r="CY35" s="750"/>
      <c r="CZ35" s="750"/>
      <c r="DA35" s="751"/>
      <c r="DB35" s="749"/>
      <c r="DC35" s="750"/>
      <c r="DD35" s="750"/>
      <c r="DE35" s="750"/>
      <c r="DF35" s="751"/>
      <c r="DG35" s="749"/>
      <c r="DH35" s="750"/>
      <c r="DI35" s="750"/>
      <c r="DJ35" s="750"/>
      <c r="DK35" s="751"/>
      <c r="DL35" s="749"/>
      <c r="DM35" s="750"/>
      <c r="DN35" s="750"/>
      <c r="DO35" s="750"/>
      <c r="DP35" s="751"/>
      <c r="DQ35" s="749"/>
      <c r="DR35" s="750"/>
      <c r="DS35" s="750"/>
      <c r="DT35" s="750"/>
      <c r="DU35" s="751"/>
      <c r="DV35" s="746"/>
      <c r="DW35" s="747"/>
      <c r="DX35" s="747"/>
      <c r="DY35" s="747"/>
      <c r="DZ35" s="752"/>
      <c r="EA35" s="93"/>
    </row>
    <row r="36" spans="1:131" ht="26.25" customHeight="1" x14ac:dyDescent="0.2">
      <c r="A36" s="105">
        <v>9</v>
      </c>
      <c r="B36" s="753"/>
      <c r="C36" s="754"/>
      <c r="D36" s="754"/>
      <c r="E36" s="754"/>
      <c r="F36" s="754"/>
      <c r="G36" s="754"/>
      <c r="H36" s="754"/>
      <c r="I36" s="754"/>
      <c r="J36" s="754"/>
      <c r="K36" s="754"/>
      <c r="L36" s="754"/>
      <c r="M36" s="754"/>
      <c r="N36" s="754"/>
      <c r="O36" s="754"/>
      <c r="P36" s="755"/>
      <c r="Q36" s="756"/>
      <c r="R36" s="757"/>
      <c r="S36" s="757"/>
      <c r="T36" s="757"/>
      <c r="U36" s="757"/>
      <c r="V36" s="757"/>
      <c r="W36" s="757"/>
      <c r="X36" s="757"/>
      <c r="Y36" s="757"/>
      <c r="Z36" s="757"/>
      <c r="AA36" s="757"/>
      <c r="AB36" s="757"/>
      <c r="AC36" s="757"/>
      <c r="AD36" s="757"/>
      <c r="AE36" s="758"/>
      <c r="AF36" s="759"/>
      <c r="AG36" s="760"/>
      <c r="AH36" s="760"/>
      <c r="AI36" s="760"/>
      <c r="AJ36" s="761"/>
      <c r="AK36" s="807"/>
      <c r="AL36" s="803"/>
      <c r="AM36" s="803"/>
      <c r="AN36" s="803"/>
      <c r="AO36" s="803"/>
      <c r="AP36" s="803"/>
      <c r="AQ36" s="803"/>
      <c r="AR36" s="803"/>
      <c r="AS36" s="803"/>
      <c r="AT36" s="803"/>
      <c r="AU36" s="803"/>
      <c r="AV36" s="803"/>
      <c r="AW36" s="803"/>
      <c r="AX36" s="803"/>
      <c r="AY36" s="803"/>
      <c r="AZ36" s="804"/>
      <c r="BA36" s="804"/>
      <c r="BB36" s="804"/>
      <c r="BC36" s="804"/>
      <c r="BD36" s="804"/>
      <c r="BE36" s="805"/>
      <c r="BF36" s="805"/>
      <c r="BG36" s="805"/>
      <c r="BH36" s="805"/>
      <c r="BI36" s="806"/>
      <c r="BJ36" s="95"/>
      <c r="BK36" s="95"/>
      <c r="BL36" s="95"/>
      <c r="BM36" s="95"/>
      <c r="BN36" s="95"/>
      <c r="BO36" s="104"/>
      <c r="BP36" s="104"/>
      <c r="BQ36" s="101">
        <v>30</v>
      </c>
      <c r="BR36" s="102"/>
      <c r="BS36" s="746"/>
      <c r="BT36" s="747"/>
      <c r="BU36" s="747"/>
      <c r="BV36" s="747"/>
      <c r="BW36" s="747"/>
      <c r="BX36" s="747"/>
      <c r="BY36" s="747"/>
      <c r="BZ36" s="747"/>
      <c r="CA36" s="747"/>
      <c r="CB36" s="747"/>
      <c r="CC36" s="747"/>
      <c r="CD36" s="747"/>
      <c r="CE36" s="747"/>
      <c r="CF36" s="747"/>
      <c r="CG36" s="748"/>
      <c r="CH36" s="749"/>
      <c r="CI36" s="750"/>
      <c r="CJ36" s="750"/>
      <c r="CK36" s="750"/>
      <c r="CL36" s="751"/>
      <c r="CM36" s="749"/>
      <c r="CN36" s="750"/>
      <c r="CO36" s="750"/>
      <c r="CP36" s="750"/>
      <c r="CQ36" s="751"/>
      <c r="CR36" s="749"/>
      <c r="CS36" s="750"/>
      <c r="CT36" s="750"/>
      <c r="CU36" s="750"/>
      <c r="CV36" s="751"/>
      <c r="CW36" s="749"/>
      <c r="CX36" s="750"/>
      <c r="CY36" s="750"/>
      <c r="CZ36" s="750"/>
      <c r="DA36" s="751"/>
      <c r="DB36" s="749"/>
      <c r="DC36" s="750"/>
      <c r="DD36" s="750"/>
      <c r="DE36" s="750"/>
      <c r="DF36" s="751"/>
      <c r="DG36" s="749"/>
      <c r="DH36" s="750"/>
      <c r="DI36" s="750"/>
      <c r="DJ36" s="750"/>
      <c r="DK36" s="751"/>
      <c r="DL36" s="749"/>
      <c r="DM36" s="750"/>
      <c r="DN36" s="750"/>
      <c r="DO36" s="750"/>
      <c r="DP36" s="751"/>
      <c r="DQ36" s="749"/>
      <c r="DR36" s="750"/>
      <c r="DS36" s="750"/>
      <c r="DT36" s="750"/>
      <c r="DU36" s="751"/>
      <c r="DV36" s="746"/>
      <c r="DW36" s="747"/>
      <c r="DX36" s="747"/>
      <c r="DY36" s="747"/>
      <c r="DZ36" s="752"/>
      <c r="EA36" s="93"/>
    </row>
    <row r="37" spans="1:131" ht="26.25" customHeight="1" x14ac:dyDescent="0.2">
      <c r="A37" s="105">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759"/>
      <c r="AG37" s="760"/>
      <c r="AH37" s="760"/>
      <c r="AI37" s="760"/>
      <c r="AJ37" s="761"/>
      <c r="AK37" s="807"/>
      <c r="AL37" s="803"/>
      <c r="AM37" s="803"/>
      <c r="AN37" s="803"/>
      <c r="AO37" s="803"/>
      <c r="AP37" s="803"/>
      <c r="AQ37" s="803"/>
      <c r="AR37" s="803"/>
      <c r="AS37" s="803"/>
      <c r="AT37" s="803"/>
      <c r="AU37" s="803"/>
      <c r="AV37" s="803"/>
      <c r="AW37" s="803"/>
      <c r="AX37" s="803"/>
      <c r="AY37" s="803"/>
      <c r="AZ37" s="804"/>
      <c r="BA37" s="804"/>
      <c r="BB37" s="804"/>
      <c r="BC37" s="804"/>
      <c r="BD37" s="804"/>
      <c r="BE37" s="805"/>
      <c r="BF37" s="805"/>
      <c r="BG37" s="805"/>
      <c r="BH37" s="805"/>
      <c r="BI37" s="806"/>
      <c r="BJ37" s="95"/>
      <c r="BK37" s="95"/>
      <c r="BL37" s="95"/>
      <c r="BM37" s="95"/>
      <c r="BN37" s="95"/>
      <c r="BO37" s="104"/>
      <c r="BP37" s="104"/>
      <c r="BQ37" s="101">
        <v>31</v>
      </c>
      <c r="BR37" s="102"/>
      <c r="BS37" s="746"/>
      <c r="BT37" s="747"/>
      <c r="BU37" s="747"/>
      <c r="BV37" s="747"/>
      <c r="BW37" s="747"/>
      <c r="BX37" s="747"/>
      <c r="BY37" s="747"/>
      <c r="BZ37" s="747"/>
      <c r="CA37" s="747"/>
      <c r="CB37" s="747"/>
      <c r="CC37" s="747"/>
      <c r="CD37" s="747"/>
      <c r="CE37" s="747"/>
      <c r="CF37" s="747"/>
      <c r="CG37" s="748"/>
      <c r="CH37" s="749"/>
      <c r="CI37" s="750"/>
      <c r="CJ37" s="750"/>
      <c r="CK37" s="750"/>
      <c r="CL37" s="751"/>
      <c r="CM37" s="749"/>
      <c r="CN37" s="750"/>
      <c r="CO37" s="750"/>
      <c r="CP37" s="750"/>
      <c r="CQ37" s="751"/>
      <c r="CR37" s="749"/>
      <c r="CS37" s="750"/>
      <c r="CT37" s="750"/>
      <c r="CU37" s="750"/>
      <c r="CV37" s="751"/>
      <c r="CW37" s="749"/>
      <c r="CX37" s="750"/>
      <c r="CY37" s="750"/>
      <c r="CZ37" s="750"/>
      <c r="DA37" s="751"/>
      <c r="DB37" s="749"/>
      <c r="DC37" s="750"/>
      <c r="DD37" s="750"/>
      <c r="DE37" s="750"/>
      <c r="DF37" s="751"/>
      <c r="DG37" s="749"/>
      <c r="DH37" s="750"/>
      <c r="DI37" s="750"/>
      <c r="DJ37" s="750"/>
      <c r="DK37" s="751"/>
      <c r="DL37" s="749"/>
      <c r="DM37" s="750"/>
      <c r="DN37" s="750"/>
      <c r="DO37" s="750"/>
      <c r="DP37" s="751"/>
      <c r="DQ37" s="749"/>
      <c r="DR37" s="750"/>
      <c r="DS37" s="750"/>
      <c r="DT37" s="750"/>
      <c r="DU37" s="751"/>
      <c r="DV37" s="746"/>
      <c r="DW37" s="747"/>
      <c r="DX37" s="747"/>
      <c r="DY37" s="747"/>
      <c r="DZ37" s="752"/>
      <c r="EA37" s="93"/>
    </row>
    <row r="38" spans="1:131" ht="26.25" customHeight="1" x14ac:dyDescent="0.2">
      <c r="A38" s="105">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759"/>
      <c r="AG38" s="760"/>
      <c r="AH38" s="760"/>
      <c r="AI38" s="760"/>
      <c r="AJ38" s="761"/>
      <c r="AK38" s="807"/>
      <c r="AL38" s="803"/>
      <c r="AM38" s="803"/>
      <c r="AN38" s="803"/>
      <c r="AO38" s="803"/>
      <c r="AP38" s="803"/>
      <c r="AQ38" s="803"/>
      <c r="AR38" s="803"/>
      <c r="AS38" s="803"/>
      <c r="AT38" s="803"/>
      <c r="AU38" s="803"/>
      <c r="AV38" s="803"/>
      <c r="AW38" s="803"/>
      <c r="AX38" s="803"/>
      <c r="AY38" s="803"/>
      <c r="AZ38" s="804"/>
      <c r="BA38" s="804"/>
      <c r="BB38" s="804"/>
      <c r="BC38" s="804"/>
      <c r="BD38" s="804"/>
      <c r="BE38" s="805"/>
      <c r="BF38" s="805"/>
      <c r="BG38" s="805"/>
      <c r="BH38" s="805"/>
      <c r="BI38" s="806"/>
      <c r="BJ38" s="95"/>
      <c r="BK38" s="95"/>
      <c r="BL38" s="95"/>
      <c r="BM38" s="95"/>
      <c r="BN38" s="95"/>
      <c r="BO38" s="104"/>
      <c r="BP38" s="104"/>
      <c r="BQ38" s="101">
        <v>32</v>
      </c>
      <c r="BR38" s="102"/>
      <c r="BS38" s="746"/>
      <c r="BT38" s="747"/>
      <c r="BU38" s="747"/>
      <c r="BV38" s="747"/>
      <c r="BW38" s="747"/>
      <c r="BX38" s="747"/>
      <c r="BY38" s="747"/>
      <c r="BZ38" s="747"/>
      <c r="CA38" s="747"/>
      <c r="CB38" s="747"/>
      <c r="CC38" s="747"/>
      <c r="CD38" s="747"/>
      <c r="CE38" s="747"/>
      <c r="CF38" s="747"/>
      <c r="CG38" s="748"/>
      <c r="CH38" s="749"/>
      <c r="CI38" s="750"/>
      <c r="CJ38" s="750"/>
      <c r="CK38" s="750"/>
      <c r="CL38" s="751"/>
      <c r="CM38" s="749"/>
      <c r="CN38" s="750"/>
      <c r="CO38" s="750"/>
      <c r="CP38" s="750"/>
      <c r="CQ38" s="751"/>
      <c r="CR38" s="749"/>
      <c r="CS38" s="750"/>
      <c r="CT38" s="750"/>
      <c r="CU38" s="750"/>
      <c r="CV38" s="751"/>
      <c r="CW38" s="749"/>
      <c r="CX38" s="750"/>
      <c r="CY38" s="750"/>
      <c r="CZ38" s="750"/>
      <c r="DA38" s="751"/>
      <c r="DB38" s="749"/>
      <c r="DC38" s="750"/>
      <c r="DD38" s="750"/>
      <c r="DE38" s="750"/>
      <c r="DF38" s="751"/>
      <c r="DG38" s="749"/>
      <c r="DH38" s="750"/>
      <c r="DI38" s="750"/>
      <c r="DJ38" s="750"/>
      <c r="DK38" s="751"/>
      <c r="DL38" s="749"/>
      <c r="DM38" s="750"/>
      <c r="DN38" s="750"/>
      <c r="DO38" s="750"/>
      <c r="DP38" s="751"/>
      <c r="DQ38" s="749"/>
      <c r="DR38" s="750"/>
      <c r="DS38" s="750"/>
      <c r="DT38" s="750"/>
      <c r="DU38" s="751"/>
      <c r="DV38" s="746"/>
      <c r="DW38" s="747"/>
      <c r="DX38" s="747"/>
      <c r="DY38" s="747"/>
      <c r="DZ38" s="752"/>
      <c r="EA38" s="93"/>
    </row>
    <row r="39" spans="1:131" ht="26.25" customHeight="1" x14ac:dyDescent="0.2">
      <c r="A39" s="105">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759"/>
      <c r="AG39" s="760"/>
      <c r="AH39" s="760"/>
      <c r="AI39" s="760"/>
      <c r="AJ39" s="761"/>
      <c r="AK39" s="807"/>
      <c r="AL39" s="803"/>
      <c r="AM39" s="803"/>
      <c r="AN39" s="803"/>
      <c r="AO39" s="803"/>
      <c r="AP39" s="803"/>
      <c r="AQ39" s="803"/>
      <c r="AR39" s="803"/>
      <c r="AS39" s="803"/>
      <c r="AT39" s="803"/>
      <c r="AU39" s="803"/>
      <c r="AV39" s="803"/>
      <c r="AW39" s="803"/>
      <c r="AX39" s="803"/>
      <c r="AY39" s="803"/>
      <c r="AZ39" s="804"/>
      <c r="BA39" s="804"/>
      <c r="BB39" s="804"/>
      <c r="BC39" s="804"/>
      <c r="BD39" s="804"/>
      <c r="BE39" s="805"/>
      <c r="BF39" s="805"/>
      <c r="BG39" s="805"/>
      <c r="BH39" s="805"/>
      <c r="BI39" s="806"/>
      <c r="BJ39" s="95"/>
      <c r="BK39" s="95"/>
      <c r="BL39" s="95"/>
      <c r="BM39" s="95"/>
      <c r="BN39" s="95"/>
      <c r="BO39" s="104"/>
      <c r="BP39" s="104"/>
      <c r="BQ39" s="101">
        <v>33</v>
      </c>
      <c r="BR39" s="102"/>
      <c r="BS39" s="746"/>
      <c r="BT39" s="747"/>
      <c r="BU39" s="747"/>
      <c r="BV39" s="747"/>
      <c r="BW39" s="747"/>
      <c r="BX39" s="747"/>
      <c r="BY39" s="747"/>
      <c r="BZ39" s="747"/>
      <c r="CA39" s="747"/>
      <c r="CB39" s="747"/>
      <c r="CC39" s="747"/>
      <c r="CD39" s="747"/>
      <c r="CE39" s="747"/>
      <c r="CF39" s="747"/>
      <c r="CG39" s="748"/>
      <c r="CH39" s="749"/>
      <c r="CI39" s="750"/>
      <c r="CJ39" s="750"/>
      <c r="CK39" s="750"/>
      <c r="CL39" s="751"/>
      <c r="CM39" s="749"/>
      <c r="CN39" s="750"/>
      <c r="CO39" s="750"/>
      <c r="CP39" s="750"/>
      <c r="CQ39" s="751"/>
      <c r="CR39" s="749"/>
      <c r="CS39" s="750"/>
      <c r="CT39" s="750"/>
      <c r="CU39" s="750"/>
      <c r="CV39" s="751"/>
      <c r="CW39" s="749"/>
      <c r="CX39" s="750"/>
      <c r="CY39" s="750"/>
      <c r="CZ39" s="750"/>
      <c r="DA39" s="751"/>
      <c r="DB39" s="749"/>
      <c r="DC39" s="750"/>
      <c r="DD39" s="750"/>
      <c r="DE39" s="750"/>
      <c r="DF39" s="751"/>
      <c r="DG39" s="749"/>
      <c r="DH39" s="750"/>
      <c r="DI39" s="750"/>
      <c r="DJ39" s="750"/>
      <c r="DK39" s="751"/>
      <c r="DL39" s="749"/>
      <c r="DM39" s="750"/>
      <c r="DN39" s="750"/>
      <c r="DO39" s="750"/>
      <c r="DP39" s="751"/>
      <c r="DQ39" s="749"/>
      <c r="DR39" s="750"/>
      <c r="DS39" s="750"/>
      <c r="DT39" s="750"/>
      <c r="DU39" s="751"/>
      <c r="DV39" s="746"/>
      <c r="DW39" s="747"/>
      <c r="DX39" s="747"/>
      <c r="DY39" s="747"/>
      <c r="DZ39" s="752"/>
      <c r="EA39" s="93"/>
    </row>
    <row r="40" spans="1:131" ht="26.25" customHeight="1" x14ac:dyDescent="0.2">
      <c r="A40" s="101">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759"/>
      <c r="AG40" s="760"/>
      <c r="AH40" s="760"/>
      <c r="AI40" s="760"/>
      <c r="AJ40" s="761"/>
      <c r="AK40" s="807"/>
      <c r="AL40" s="803"/>
      <c r="AM40" s="803"/>
      <c r="AN40" s="803"/>
      <c r="AO40" s="803"/>
      <c r="AP40" s="803"/>
      <c r="AQ40" s="803"/>
      <c r="AR40" s="803"/>
      <c r="AS40" s="803"/>
      <c r="AT40" s="803"/>
      <c r="AU40" s="803"/>
      <c r="AV40" s="803"/>
      <c r="AW40" s="803"/>
      <c r="AX40" s="803"/>
      <c r="AY40" s="803"/>
      <c r="AZ40" s="804"/>
      <c r="BA40" s="804"/>
      <c r="BB40" s="804"/>
      <c r="BC40" s="804"/>
      <c r="BD40" s="804"/>
      <c r="BE40" s="805"/>
      <c r="BF40" s="805"/>
      <c r="BG40" s="805"/>
      <c r="BH40" s="805"/>
      <c r="BI40" s="806"/>
      <c r="BJ40" s="95"/>
      <c r="BK40" s="95"/>
      <c r="BL40" s="95"/>
      <c r="BM40" s="95"/>
      <c r="BN40" s="95"/>
      <c r="BO40" s="104"/>
      <c r="BP40" s="104"/>
      <c r="BQ40" s="101">
        <v>34</v>
      </c>
      <c r="BR40" s="102"/>
      <c r="BS40" s="746"/>
      <c r="BT40" s="747"/>
      <c r="BU40" s="747"/>
      <c r="BV40" s="747"/>
      <c r="BW40" s="747"/>
      <c r="BX40" s="747"/>
      <c r="BY40" s="747"/>
      <c r="BZ40" s="747"/>
      <c r="CA40" s="747"/>
      <c r="CB40" s="747"/>
      <c r="CC40" s="747"/>
      <c r="CD40" s="747"/>
      <c r="CE40" s="747"/>
      <c r="CF40" s="747"/>
      <c r="CG40" s="748"/>
      <c r="CH40" s="749"/>
      <c r="CI40" s="750"/>
      <c r="CJ40" s="750"/>
      <c r="CK40" s="750"/>
      <c r="CL40" s="751"/>
      <c r="CM40" s="749"/>
      <c r="CN40" s="750"/>
      <c r="CO40" s="750"/>
      <c r="CP40" s="750"/>
      <c r="CQ40" s="751"/>
      <c r="CR40" s="749"/>
      <c r="CS40" s="750"/>
      <c r="CT40" s="750"/>
      <c r="CU40" s="750"/>
      <c r="CV40" s="751"/>
      <c r="CW40" s="749"/>
      <c r="CX40" s="750"/>
      <c r="CY40" s="750"/>
      <c r="CZ40" s="750"/>
      <c r="DA40" s="751"/>
      <c r="DB40" s="749"/>
      <c r="DC40" s="750"/>
      <c r="DD40" s="750"/>
      <c r="DE40" s="750"/>
      <c r="DF40" s="751"/>
      <c r="DG40" s="749"/>
      <c r="DH40" s="750"/>
      <c r="DI40" s="750"/>
      <c r="DJ40" s="750"/>
      <c r="DK40" s="751"/>
      <c r="DL40" s="749"/>
      <c r="DM40" s="750"/>
      <c r="DN40" s="750"/>
      <c r="DO40" s="750"/>
      <c r="DP40" s="751"/>
      <c r="DQ40" s="749"/>
      <c r="DR40" s="750"/>
      <c r="DS40" s="750"/>
      <c r="DT40" s="750"/>
      <c r="DU40" s="751"/>
      <c r="DV40" s="746"/>
      <c r="DW40" s="747"/>
      <c r="DX40" s="747"/>
      <c r="DY40" s="747"/>
      <c r="DZ40" s="752"/>
      <c r="EA40" s="93"/>
    </row>
    <row r="41" spans="1:131" ht="26.25" customHeight="1" x14ac:dyDescent="0.2">
      <c r="A41" s="101">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759"/>
      <c r="AG41" s="760"/>
      <c r="AH41" s="760"/>
      <c r="AI41" s="760"/>
      <c r="AJ41" s="761"/>
      <c r="AK41" s="807"/>
      <c r="AL41" s="803"/>
      <c r="AM41" s="803"/>
      <c r="AN41" s="803"/>
      <c r="AO41" s="803"/>
      <c r="AP41" s="803"/>
      <c r="AQ41" s="803"/>
      <c r="AR41" s="803"/>
      <c r="AS41" s="803"/>
      <c r="AT41" s="803"/>
      <c r="AU41" s="803"/>
      <c r="AV41" s="803"/>
      <c r="AW41" s="803"/>
      <c r="AX41" s="803"/>
      <c r="AY41" s="803"/>
      <c r="AZ41" s="804"/>
      <c r="BA41" s="804"/>
      <c r="BB41" s="804"/>
      <c r="BC41" s="804"/>
      <c r="BD41" s="804"/>
      <c r="BE41" s="805"/>
      <c r="BF41" s="805"/>
      <c r="BG41" s="805"/>
      <c r="BH41" s="805"/>
      <c r="BI41" s="806"/>
      <c r="BJ41" s="95"/>
      <c r="BK41" s="95"/>
      <c r="BL41" s="95"/>
      <c r="BM41" s="95"/>
      <c r="BN41" s="95"/>
      <c r="BO41" s="104"/>
      <c r="BP41" s="104"/>
      <c r="BQ41" s="101">
        <v>35</v>
      </c>
      <c r="BR41" s="102"/>
      <c r="BS41" s="746"/>
      <c r="BT41" s="747"/>
      <c r="BU41" s="747"/>
      <c r="BV41" s="747"/>
      <c r="BW41" s="747"/>
      <c r="BX41" s="747"/>
      <c r="BY41" s="747"/>
      <c r="BZ41" s="747"/>
      <c r="CA41" s="747"/>
      <c r="CB41" s="747"/>
      <c r="CC41" s="747"/>
      <c r="CD41" s="747"/>
      <c r="CE41" s="747"/>
      <c r="CF41" s="747"/>
      <c r="CG41" s="748"/>
      <c r="CH41" s="749"/>
      <c r="CI41" s="750"/>
      <c r="CJ41" s="750"/>
      <c r="CK41" s="750"/>
      <c r="CL41" s="751"/>
      <c r="CM41" s="749"/>
      <c r="CN41" s="750"/>
      <c r="CO41" s="750"/>
      <c r="CP41" s="750"/>
      <c r="CQ41" s="751"/>
      <c r="CR41" s="749"/>
      <c r="CS41" s="750"/>
      <c r="CT41" s="750"/>
      <c r="CU41" s="750"/>
      <c r="CV41" s="751"/>
      <c r="CW41" s="749"/>
      <c r="CX41" s="750"/>
      <c r="CY41" s="750"/>
      <c r="CZ41" s="750"/>
      <c r="DA41" s="751"/>
      <c r="DB41" s="749"/>
      <c r="DC41" s="750"/>
      <c r="DD41" s="750"/>
      <c r="DE41" s="750"/>
      <c r="DF41" s="751"/>
      <c r="DG41" s="749"/>
      <c r="DH41" s="750"/>
      <c r="DI41" s="750"/>
      <c r="DJ41" s="750"/>
      <c r="DK41" s="751"/>
      <c r="DL41" s="749"/>
      <c r="DM41" s="750"/>
      <c r="DN41" s="750"/>
      <c r="DO41" s="750"/>
      <c r="DP41" s="751"/>
      <c r="DQ41" s="749"/>
      <c r="DR41" s="750"/>
      <c r="DS41" s="750"/>
      <c r="DT41" s="750"/>
      <c r="DU41" s="751"/>
      <c r="DV41" s="746"/>
      <c r="DW41" s="747"/>
      <c r="DX41" s="747"/>
      <c r="DY41" s="747"/>
      <c r="DZ41" s="752"/>
      <c r="EA41" s="93"/>
    </row>
    <row r="42" spans="1:131" ht="26.25" customHeight="1" x14ac:dyDescent="0.2">
      <c r="A42" s="101">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759"/>
      <c r="AG42" s="760"/>
      <c r="AH42" s="760"/>
      <c r="AI42" s="760"/>
      <c r="AJ42" s="761"/>
      <c r="AK42" s="807"/>
      <c r="AL42" s="803"/>
      <c r="AM42" s="803"/>
      <c r="AN42" s="803"/>
      <c r="AO42" s="803"/>
      <c r="AP42" s="803"/>
      <c r="AQ42" s="803"/>
      <c r="AR42" s="803"/>
      <c r="AS42" s="803"/>
      <c r="AT42" s="803"/>
      <c r="AU42" s="803"/>
      <c r="AV42" s="803"/>
      <c r="AW42" s="803"/>
      <c r="AX42" s="803"/>
      <c r="AY42" s="803"/>
      <c r="AZ42" s="804"/>
      <c r="BA42" s="804"/>
      <c r="BB42" s="804"/>
      <c r="BC42" s="804"/>
      <c r="BD42" s="804"/>
      <c r="BE42" s="805"/>
      <c r="BF42" s="805"/>
      <c r="BG42" s="805"/>
      <c r="BH42" s="805"/>
      <c r="BI42" s="806"/>
      <c r="BJ42" s="95"/>
      <c r="BK42" s="95"/>
      <c r="BL42" s="95"/>
      <c r="BM42" s="95"/>
      <c r="BN42" s="95"/>
      <c r="BO42" s="104"/>
      <c r="BP42" s="104"/>
      <c r="BQ42" s="101">
        <v>36</v>
      </c>
      <c r="BR42" s="102"/>
      <c r="BS42" s="746"/>
      <c r="BT42" s="747"/>
      <c r="BU42" s="747"/>
      <c r="BV42" s="747"/>
      <c r="BW42" s="747"/>
      <c r="BX42" s="747"/>
      <c r="BY42" s="747"/>
      <c r="BZ42" s="747"/>
      <c r="CA42" s="747"/>
      <c r="CB42" s="747"/>
      <c r="CC42" s="747"/>
      <c r="CD42" s="747"/>
      <c r="CE42" s="747"/>
      <c r="CF42" s="747"/>
      <c r="CG42" s="748"/>
      <c r="CH42" s="749"/>
      <c r="CI42" s="750"/>
      <c r="CJ42" s="750"/>
      <c r="CK42" s="750"/>
      <c r="CL42" s="751"/>
      <c r="CM42" s="749"/>
      <c r="CN42" s="750"/>
      <c r="CO42" s="750"/>
      <c r="CP42" s="750"/>
      <c r="CQ42" s="751"/>
      <c r="CR42" s="749"/>
      <c r="CS42" s="750"/>
      <c r="CT42" s="750"/>
      <c r="CU42" s="750"/>
      <c r="CV42" s="751"/>
      <c r="CW42" s="749"/>
      <c r="CX42" s="750"/>
      <c r="CY42" s="750"/>
      <c r="CZ42" s="750"/>
      <c r="DA42" s="751"/>
      <c r="DB42" s="749"/>
      <c r="DC42" s="750"/>
      <c r="DD42" s="750"/>
      <c r="DE42" s="750"/>
      <c r="DF42" s="751"/>
      <c r="DG42" s="749"/>
      <c r="DH42" s="750"/>
      <c r="DI42" s="750"/>
      <c r="DJ42" s="750"/>
      <c r="DK42" s="751"/>
      <c r="DL42" s="749"/>
      <c r="DM42" s="750"/>
      <c r="DN42" s="750"/>
      <c r="DO42" s="750"/>
      <c r="DP42" s="751"/>
      <c r="DQ42" s="749"/>
      <c r="DR42" s="750"/>
      <c r="DS42" s="750"/>
      <c r="DT42" s="750"/>
      <c r="DU42" s="751"/>
      <c r="DV42" s="746"/>
      <c r="DW42" s="747"/>
      <c r="DX42" s="747"/>
      <c r="DY42" s="747"/>
      <c r="DZ42" s="752"/>
      <c r="EA42" s="93"/>
    </row>
    <row r="43" spans="1:131" ht="26.25" customHeight="1" x14ac:dyDescent="0.2">
      <c r="A43" s="101">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759"/>
      <c r="AG43" s="760"/>
      <c r="AH43" s="760"/>
      <c r="AI43" s="760"/>
      <c r="AJ43" s="761"/>
      <c r="AK43" s="807"/>
      <c r="AL43" s="803"/>
      <c r="AM43" s="803"/>
      <c r="AN43" s="803"/>
      <c r="AO43" s="803"/>
      <c r="AP43" s="803"/>
      <c r="AQ43" s="803"/>
      <c r="AR43" s="803"/>
      <c r="AS43" s="803"/>
      <c r="AT43" s="803"/>
      <c r="AU43" s="803"/>
      <c r="AV43" s="803"/>
      <c r="AW43" s="803"/>
      <c r="AX43" s="803"/>
      <c r="AY43" s="803"/>
      <c r="AZ43" s="804"/>
      <c r="BA43" s="804"/>
      <c r="BB43" s="804"/>
      <c r="BC43" s="804"/>
      <c r="BD43" s="804"/>
      <c r="BE43" s="805"/>
      <c r="BF43" s="805"/>
      <c r="BG43" s="805"/>
      <c r="BH43" s="805"/>
      <c r="BI43" s="806"/>
      <c r="BJ43" s="95"/>
      <c r="BK43" s="95"/>
      <c r="BL43" s="95"/>
      <c r="BM43" s="95"/>
      <c r="BN43" s="95"/>
      <c r="BO43" s="104"/>
      <c r="BP43" s="104"/>
      <c r="BQ43" s="101">
        <v>37</v>
      </c>
      <c r="BR43" s="102"/>
      <c r="BS43" s="746"/>
      <c r="BT43" s="747"/>
      <c r="BU43" s="747"/>
      <c r="BV43" s="747"/>
      <c r="BW43" s="747"/>
      <c r="BX43" s="747"/>
      <c r="BY43" s="747"/>
      <c r="BZ43" s="747"/>
      <c r="CA43" s="747"/>
      <c r="CB43" s="747"/>
      <c r="CC43" s="747"/>
      <c r="CD43" s="747"/>
      <c r="CE43" s="747"/>
      <c r="CF43" s="747"/>
      <c r="CG43" s="748"/>
      <c r="CH43" s="749"/>
      <c r="CI43" s="750"/>
      <c r="CJ43" s="750"/>
      <c r="CK43" s="750"/>
      <c r="CL43" s="751"/>
      <c r="CM43" s="749"/>
      <c r="CN43" s="750"/>
      <c r="CO43" s="750"/>
      <c r="CP43" s="750"/>
      <c r="CQ43" s="751"/>
      <c r="CR43" s="749"/>
      <c r="CS43" s="750"/>
      <c r="CT43" s="750"/>
      <c r="CU43" s="750"/>
      <c r="CV43" s="751"/>
      <c r="CW43" s="749"/>
      <c r="CX43" s="750"/>
      <c r="CY43" s="750"/>
      <c r="CZ43" s="750"/>
      <c r="DA43" s="751"/>
      <c r="DB43" s="749"/>
      <c r="DC43" s="750"/>
      <c r="DD43" s="750"/>
      <c r="DE43" s="750"/>
      <c r="DF43" s="751"/>
      <c r="DG43" s="749"/>
      <c r="DH43" s="750"/>
      <c r="DI43" s="750"/>
      <c r="DJ43" s="750"/>
      <c r="DK43" s="751"/>
      <c r="DL43" s="749"/>
      <c r="DM43" s="750"/>
      <c r="DN43" s="750"/>
      <c r="DO43" s="750"/>
      <c r="DP43" s="751"/>
      <c r="DQ43" s="749"/>
      <c r="DR43" s="750"/>
      <c r="DS43" s="750"/>
      <c r="DT43" s="750"/>
      <c r="DU43" s="751"/>
      <c r="DV43" s="746"/>
      <c r="DW43" s="747"/>
      <c r="DX43" s="747"/>
      <c r="DY43" s="747"/>
      <c r="DZ43" s="752"/>
      <c r="EA43" s="93"/>
    </row>
    <row r="44" spans="1:131" ht="26.25" customHeight="1" x14ac:dyDescent="0.2">
      <c r="A44" s="101">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759"/>
      <c r="AG44" s="760"/>
      <c r="AH44" s="760"/>
      <c r="AI44" s="760"/>
      <c r="AJ44" s="761"/>
      <c r="AK44" s="807"/>
      <c r="AL44" s="803"/>
      <c r="AM44" s="803"/>
      <c r="AN44" s="803"/>
      <c r="AO44" s="803"/>
      <c r="AP44" s="803"/>
      <c r="AQ44" s="803"/>
      <c r="AR44" s="803"/>
      <c r="AS44" s="803"/>
      <c r="AT44" s="803"/>
      <c r="AU44" s="803"/>
      <c r="AV44" s="803"/>
      <c r="AW44" s="803"/>
      <c r="AX44" s="803"/>
      <c r="AY44" s="803"/>
      <c r="AZ44" s="804"/>
      <c r="BA44" s="804"/>
      <c r="BB44" s="804"/>
      <c r="BC44" s="804"/>
      <c r="BD44" s="804"/>
      <c r="BE44" s="805"/>
      <c r="BF44" s="805"/>
      <c r="BG44" s="805"/>
      <c r="BH44" s="805"/>
      <c r="BI44" s="806"/>
      <c r="BJ44" s="95"/>
      <c r="BK44" s="95"/>
      <c r="BL44" s="95"/>
      <c r="BM44" s="95"/>
      <c r="BN44" s="95"/>
      <c r="BO44" s="104"/>
      <c r="BP44" s="104"/>
      <c r="BQ44" s="101">
        <v>38</v>
      </c>
      <c r="BR44" s="102"/>
      <c r="BS44" s="746"/>
      <c r="BT44" s="747"/>
      <c r="BU44" s="747"/>
      <c r="BV44" s="747"/>
      <c r="BW44" s="747"/>
      <c r="BX44" s="747"/>
      <c r="BY44" s="747"/>
      <c r="BZ44" s="747"/>
      <c r="CA44" s="747"/>
      <c r="CB44" s="747"/>
      <c r="CC44" s="747"/>
      <c r="CD44" s="747"/>
      <c r="CE44" s="747"/>
      <c r="CF44" s="747"/>
      <c r="CG44" s="748"/>
      <c r="CH44" s="749"/>
      <c r="CI44" s="750"/>
      <c r="CJ44" s="750"/>
      <c r="CK44" s="750"/>
      <c r="CL44" s="751"/>
      <c r="CM44" s="749"/>
      <c r="CN44" s="750"/>
      <c r="CO44" s="750"/>
      <c r="CP44" s="750"/>
      <c r="CQ44" s="751"/>
      <c r="CR44" s="749"/>
      <c r="CS44" s="750"/>
      <c r="CT44" s="750"/>
      <c r="CU44" s="750"/>
      <c r="CV44" s="751"/>
      <c r="CW44" s="749"/>
      <c r="CX44" s="750"/>
      <c r="CY44" s="750"/>
      <c r="CZ44" s="750"/>
      <c r="DA44" s="751"/>
      <c r="DB44" s="749"/>
      <c r="DC44" s="750"/>
      <c r="DD44" s="750"/>
      <c r="DE44" s="750"/>
      <c r="DF44" s="751"/>
      <c r="DG44" s="749"/>
      <c r="DH44" s="750"/>
      <c r="DI44" s="750"/>
      <c r="DJ44" s="750"/>
      <c r="DK44" s="751"/>
      <c r="DL44" s="749"/>
      <c r="DM44" s="750"/>
      <c r="DN44" s="750"/>
      <c r="DO44" s="750"/>
      <c r="DP44" s="751"/>
      <c r="DQ44" s="749"/>
      <c r="DR44" s="750"/>
      <c r="DS44" s="750"/>
      <c r="DT44" s="750"/>
      <c r="DU44" s="751"/>
      <c r="DV44" s="746"/>
      <c r="DW44" s="747"/>
      <c r="DX44" s="747"/>
      <c r="DY44" s="747"/>
      <c r="DZ44" s="752"/>
      <c r="EA44" s="93"/>
    </row>
    <row r="45" spans="1:131" ht="26.25" customHeight="1" x14ac:dyDescent="0.2">
      <c r="A45" s="101">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759"/>
      <c r="AG45" s="760"/>
      <c r="AH45" s="760"/>
      <c r="AI45" s="760"/>
      <c r="AJ45" s="761"/>
      <c r="AK45" s="807"/>
      <c r="AL45" s="803"/>
      <c r="AM45" s="803"/>
      <c r="AN45" s="803"/>
      <c r="AO45" s="803"/>
      <c r="AP45" s="803"/>
      <c r="AQ45" s="803"/>
      <c r="AR45" s="803"/>
      <c r="AS45" s="803"/>
      <c r="AT45" s="803"/>
      <c r="AU45" s="803"/>
      <c r="AV45" s="803"/>
      <c r="AW45" s="803"/>
      <c r="AX45" s="803"/>
      <c r="AY45" s="803"/>
      <c r="AZ45" s="804"/>
      <c r="BA45" s="804"/>
      <c r="BB45" s="804"/>
      <c r="BC45" s="804"/>
      <c r="BD45" s="804"/>
      <c r="BE45" s="805"/>
      <c r="BF45" s="805"/>
      <c r="BG45" s="805"/>
      <c r="BH45" s="805"/>
      <c r="BI45" s="806"/>
      <c r="BJ45" s="95"/>
      <c r="BK45" s="95"/>
      <c r="BL45" s="95"/>
      <c r="BM45" s="95"/>
      <c r="BN45" s="95"/>
      <c r="BO45" s="104"/>
      <c r="BP45" s="104"/>
      <c r="BQ45" s="101">
        <v>39</v>
      </c>
      <c r="BR45" s="102"/>
      <c r="BS45" s="746"/>
      <c r="BT45" s="747"/>
      <c r="BU45" s="747"/>
      <c r="BV45" s="747"/>
      <c r="BW45" s="747"/>
      <c r="BX45" s="747"/>
      <c r="BY45" s="747"/>
      <c r="BZ45" s="747"/>
      <c r="CA45" s="747"/>
      <c r="CB45" s="747"/>
      <c r="CC45" s="747"/>
      <c r="CD45" s="747"/>
      <c r="CE45" s="747"/>
      <c r="CF45" s="747"/>
      <c r="CG45" s="748"/>
      <c r="CH45" s="749"/>
      <c r="CI45" s="750"/>
      <c r="CJ45" s="750"/>
      <c r="CK45" s="750"/>
      <c r="CL45" s="751"/>
      <c r="CM45" s="749"/>
      <c r="CN45" s="750"/>
      <c r="CO45" s="750"/>
      <c r="CP45" s="750"/>
      <c r="CQ45" s="751"/>
      <c r="CR45" s="749"/>
      <c r="CS45" s="750"/>
      <c r="CT45" s="750"/>
      <c r="CU45" s="750"/>
      <c r="CV45" s="751"/>
      <c r="CW45" s="749"/>
      <c r="CX45" s="750"/>
      <c r="CY45" s="750"/>
      <c r="CZ45" s="750"/>
      <c r="DA45" s="751"/>
      <c r="DB45" s="749"/>
      <c r="DC45" s="750"/>
      <c r="DD45" s="750"/>
      <c r="DE45" s="750"/>
      <c r="DF45" s="751"/>
      <c r="DG45" s="749"/>
      <c r="DH45" s="750"/>
      <c r="DI45" s="750"/>
      <c r="DJ45" s="750"/>
      <c r="DK45" s="751"/>
      <c r="DL45" s="749"/>
      <c r="DM45" s="750"/>
      <c r="DN45" s="750"/>
      <c r="DO45" s="750"/>
      <c r="DP45" s="751"/>
      <c r="DQ45" s="749"/>
      <c r="DR45" s="750"/>
      <c r="DS45" s="750"/>
      <c r="DT45" s="750"/>
      <c r="DU45" s="751"/>
      <c r="DV45" s="746"/>
      <c r="DW45" s="747"/>
      <c r="DX45" s="747"/>
      <c r="DY45" s="747"/>
      <c r="DZ45" s="752"/>
      <c r="EA45" s="93"/>
    </row>
    <row r="46" spans="1:131" ht="26.25" customHeight="1" x14ac:dyDescent="0.2">
      <c r="A46" s="101">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759"/>
      <c r="AG46" s="760"/>
      <c r="AH46" s="760"/>
      <c r="AI46" s="760"/>
      <c r="AJ46" s="761"/>
      <c r="AK46" s="807"/>
      <c r="AL46" s="803"/>
      <c r="AM46" s="803"/>
      <c r="AN46" s="803"/>
      <c r="AO46" s="803"/>
      <c r="AP46" s="803"/>
      <c r="AQ46" s="803"/>
      <c r="AR46" s="803"/>
      <c r="AS46" s="803"/>
      <c r="AT46" s="803"/>
      <c r="AU46" s="803"/>
      <c r="AV46" s="803"/>
      <c r="AW46" s="803"/>
      <c r="AX46" s="803"/>
      <c r="AY46" s="803"/>
      <c r="AZ46" s="804"/>
      <c r="BA46" s="804"/>
      <c r="BB46" s="804"/>
      <c r="BC46" s="804"/>
      <c r="BD46" s="804"/>
      <c r="BE46" s="805"/>
      <c r="BF46" s="805"/>
      <c r="BG46" s="805"/>
      <c r="BH46" s="805"/>
      <c r="BI46" s="806"/>
      <c r="BJ46" s="95"/>
      <c r="BK46" s="95"/>
      <c r="BL46" s="95"/>
      <c r="BM46" s="95"/>
      <c r="BN46" s="95"/>
      <c r="BO46" s="104"/>
      <c r="BP46" s="104"/>
      <c r="BQ46" s="101">
        <v>40</v>
      </c>
      <c r="BR46" s="102"/>
      <c r="BS46" s="746"/>
      <c r="BT46" s="747"/>
      <c r="BU46" s="747"/>
      <c r="BV46" s="747"/>
      <c r="BW46" s="747"/>
      <c r="BX46" s="747"/>
      <c r="BY46" s="747"/>
      <c r="BZ46" s="747"/>
      <c r="CA46" s="747"/>
      <c r="CB46" s="747"/>
      <c r="CC46" s="747"/>
      <c r="CD46" s="747"/>
      <c r="CE46" s="747"/>
      <c r="CF46" s="747"/>
      <c r="CG46" s="748"/>
      <c r="CH46" s="749"/>
      <c r="CI46" s="750"/>
      <c r="CJ46" s="750"/>
      <c r="CK46" s="750"/>
      <c r="CL46" s="751"/>
      <c r="CM46" s="749"/>
      <c r="CN46" s="750"/>
      <c r="CO46" s="750"/>
      <c r="CP46" s="750"/>
      <c r="CQ46" s="751"/>
      <c r="CR46" s="749"/>
      <c r="CS46" s="750"/>
      <c r="CT46" s="750"/>
      <c r="CU46" s="750"/>
      <c r="CV46" s="751"/>
      <c r="CW46" s="749"/>
      <c r="CX46" s="750"/>
      <c r="CY46" s="750"/>
      <c r="CZ46" s="750"/>
      <c r="DA46" s="751"/>
      <c r="DB46" s="749"/>
      <c r="DC46" s="750"/>
      <c r="DD46" s="750"/>
      <c r="DE46" s="750"/>
      <c r="DF46" s="751"/>
      <c r="DG46" s="749"/>
      <c r="DH46" s="750"/>
      <c r="DI46" s="750"/>
      <c r="DJ46" s="750"/>
      <c r="DK46" s="751"/>
      <c r="DL46" s="749"/>
      <c r="DM46" s="750"/>
      <c r="DN46" s="750"/>
      <c r="DO46" s="750"/>
      <c r="DP46" s="751"/>
      <c r="DQ46" s="749"/>
      <c r="DR46" s="750"/>
      <c r="DS46" s="750"/>
      <c r="DT46" s="750"/>
      <c r="DU46" s="751"/>
      <c r="DV46" s="746"/>
      <c r="DW46" s="747"/>
      <c r="DX46" s="747"/>
      <c r="DY46" s="747"/>
      <c r="DZ46" s="752"/>
      <c r="EA46" s="93"/>
    </row>
    <row r="47" spans="1:131" ht="26.25" customHeight="1" x14ac:dyDescent="0.2">
      <c r="A47" s="101">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759"/>
      <c r="AG47" s="760"/>
      <c r="AH47" s="760"/>
      <c r="AI47" s="760"/>
      <c r="AJ47" s="761"/>
      <c r="AK47" s="807"/>
      <c r="AL47" s="803"/>
      <c r="AM47" s="803"/>
      <c r="AN47" s="803"/>
      <c r="AO47" s="803"/>
      <c r="AP47" s="803"/>
      <c r="AQ47" s="803"/>
      <c r="AR47" s="803"/>
      <c r="AS47" s="803"/>
      <c r="AT47" s="803"/>
      <c r="AU47" s="803"/>
      <c r="AV47" s="803"/>
      <c r="AW47" s="803"/>
      <c r="AX47" s="803"/>
      <c r="AY47" s="803"/>
      <c r="AZ47" s="804"/>
      <c r="BA47" s="804"/>
      <c r="BB47" s="804"/>
      <c r="BC47" s="804"/>
      <c r="BD47" s="804"/>
      <c r="BE47" s="805"/>
      <c r="BF47" s="805"/>
      <c r="BG47" s="805"/>
      <c r="BH47" s="805"/>
      <c r="BI47" s="806"/>
      <c r="BJ47" s="95"/>
      <c r="BK47" s="95"/>
      <c r="BL47" s="95"/>
      <c r="BM47" s="95"/>
      <c r="BN47" s="95"/>
      <c r="BO47" s="104"/>
      <c r="BP47" s="104"/>
      <c r="BQ47" s="101">
        <v>41</v>
      </c>
      <c r="BR47" s="102"/>
      <c r="BS47" s="746"/>
      <c r="BT47" s="747"/>
      <c r="BU47" s="747"/>
      <c r="BV47" s="747"/>
      <c r="BW47" s="747"/>
      <c r="BX47" s="747"/>
      <c r="BY47" s="747"/>
      <c r="BZ47" s="747"/>
      <c r="CA47" s="747"/>
      <c r="CB47" s="747"/>
      <c r="CC47" s="747"/>
      <c r="CD47" s="747"/>
      <c r="CE47" s="747"/>
      <c r="CF47" s="747"/>
      <c r="CG47" s="748"/>
      <c r="CH47" s="749"/>
      <c r="CI47" s="750"/>
      <c r="CJ47" s="750"/>
      <c r="CK47" s="750"/>
      <c r="CL47" s="751"/>
      <c r="CM47" s="749"/>
      <c r="CN47" s="750"/>
      <c r="CO47" s="750"/>
      <c r="CP47" s="750"/>
      <c r="CQ47" s="751"/>
      <c r="CR47" s="749"/>
      <c r="CS47" s="750"/>
      <c r="CT47" s="750"/>
      <c r="CU47" s="750"/>
      <c r="CV47" s="751"/>
      <c r="CW47" s="749"/>
      <c r="CX47" s="750"/>
      <c r="CY47" s="750"/>
      <c r="CZ47" s="750"/>
      <c r="DA47" s="751"/>
      <c r="DB47" s="749"/>
      <c r="DC47" s="750"/>
      <c r="DD47" s="750"/>
      <c r="DE47" s="750"/>
      <c r="DF47" s="751"/>
      <c r="DG47" s="749"/>
      <c r="DH47" s="750"/>
      <c r="DI47" s="750"/>
      <c r="DJ47" s="750"/>
      <c r="DK47" s="751"/>
      <c r="DL47" s="749"/>
      <c r="DM47" s="750"/>
      <c r="DN47" s="750"/>
      <c r="DO47" s="750"/>
      <c r="DP47" s="751"/>
      <c r="DQ47" s="749"/>
      <c r="DR47" s="750"/>
      <c r="DS47" s="750"/>
      <c r="DT47" s="750"/>
      <c r="DU47" s="751"/>
      <c r="DV47" s="746"/>
      <c r="DW47" s="747"/>
      <c r="DX47" s="747"/>
      <c r="DY47" s="747"/>
      <c r="DZ47" s="752"/>
      <c r="EA47" s="93"/>
    </row>
    <row r="48" spans="1:131" ht="26.25" customHeight="1" x14ac:dyDescent="0.2">
      <c r="A48" s="101">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759"/>
      <c r="AG48" s="760"/>
      <c r="AH48" s="760"/>
      <c r="AI48" s="760"/>
      <c r="AJ48" s="761"/>
      <c r="AK48" s="807"/>
      <c r="AL48" s="803"/>
      <c r="AM48" s="803"/>
      <c r="AN48" s="803"/>
      <c r="AO48" s="803"/>
      <c r="AP48" s="803"/>
      <c r="AQ48" s="803"/>
      <c r="AR48" s="803"/>
      <c r="AS48" s="803"/>
      <c r="AT48" s="803"/>
      <c r="AU48" s="803"/>
      <c r="AV48" s="803"/>
      <c r="AW48" s="803"/>
      <c r="AX48" s="803"/>
      <c r="AY48" s="803"/>
      <c r="AZ48" s="804"/>
      <c r="BA48" s="804"/>
      <c r="BB48" s="804"/>
      <c r="BC48" s="804"/>
      <c r="BD48" s="804"/>
      <c r="BE48" s="805"/>
      <c r="BF48" s="805"/>
      <c r="BG48" s="805"/>
      <c r="BH48" s="805"/>
      <c r="BI48" s="806"/>
      <c r="BJ48" s="95"/>
      <c r="BK48" s="95"/>
      <c r="BL48" s="95"/>
      <c r="BM48" s="95"/>
      <c r="BN48" s="95"/>
      <c r="BO48" s="104"/>
      <c r="BP48" s="104"/>
      <c r="BQ48" s="101">
        <v>42</v>
      </c>
      <c r="BR48" s="102"/>
      <c r="BS48" s="746"/>
      <c r="BT48" s="747"/>
      <c r="BU48" s="747"/>
      <c r="BV48" s="747"/>
      <c r="BW48" s="747"/>
      <c r="BX48" s="747"/>
      <c r="BY48" s="747"/>
      <c r="BZ48" s="747"/>
      <c r="CA48" s="747"/>
      <c r="CB48" s="747"/>
      <c r="CC48" s="747"/>
      <c r="CD48" s="747"/>
      <c r="CE48" s="747"/>
      <c r="CF48" s="747"/>
      <c r="CG48" s="748"/>
      <c r="CH48" s="749"/>
      <c r="CI48" s="750"/>
      <c r="CJ48" s="750"/>
      <c r="CK48" s="750"/>
      <c r="CL48" s="751"/>
      <c r="CM48" s="749"/>
      <c r="CN48" s="750"/>
      <c r="CO48" s="750"/>
      <c r="CP48" s="750"/>
      <c r="CQ48" s="751"/>
      <c r="CR48" s="749"/>
      <c r="CS48" s="750"/>
      <c r="CT48" s="750"/>
      <c r="CU48" s="750"/>
      <c r="CV48" s="751"/>
      <c r="CW48" s="749"/>
      <c r="CX48" s="750"/>
      <c r="CY48" s="750"/>
      <c r="CZ48" s="750"/>
      <c r="DA48" s="751"/>
      <c r="DB48" s="749"/>
      <c r="DC48" s="750"/>
      <c r="DD48" s="750"/>
      <c r="DE48" s="750"/>
      <c r="DF48" s="751"/>
      <c r="DG48" s="749"/>
      <c r="DH48" s="750"/>
      <c r="DI48" s="750"/>
      <c r="DJ48" s="750"/>
      <c r="DK48" s="751"/>
      <c r="DL48" s="749"/>
      <c r="DM48" s="750"/>
      <c r="DN48" s="750"/>
      <c r="DO48" s="750"/>
      <c r="DP48" s="751"/>
      <c r="DQ48" s="749"/>
      <c r="DR48" s="750"/>
      <c r="DS48" s="750"/>
      <c r="DT48" s="750"/>
      <c r="DU48" s="751"/>
      <c r="DV48" s="746"/>
      <c r="DW48" s="747"/>
      <c r="DX48" s="747"/>
      <c r="DY48" s="747"/>
      <c r="DZ48" s="752"/>
      <c r="EA48" s="93"/>
    </row>
    <row r="49" spans="1:131" ht="26.25" customHeight="1" x14ac:dyDescent="0.2">
      <c r="A49" s="101">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759"/>
      <c r="AG49" s="760"/>
      <c r="AH49" s="760"/>
      <c r="AI49" s="760"/>
      <c r="AJ49" s="761"/>
      <c r="AK49" s="807"/>
      <c r="AL49" s="803"/>
      <c r="AM49" s="803"/>
      <c r="AN49" s="803"/>
      <c r="AO49" s="803"/>
      <c r="AP49" s="803"/>
      <c r="AQ49" s="803"/>
      <c r="AR49" s="803"/>
      <c r="AS49" s="803"/>
      <c r="AT49" s="803"/>
      <c r="AU49" s="803"/>
      <c r="AV49" s="803"/>
      <c r="AW49" s="803"/>
      <c r="AX49" s="803"/>
      <c r="AY49" s="803"/>
      <c r="AZ49" s="804"/>
      <c r="BA49" s="804"/>
      <c r="BB49" s="804"/>
      <c r="BC49" s="804"/>
      <c r="BD49" s="804"/>
      <c r="BE49" s="805"/>
      <c r="BF49" s="805"/>
      <c r="BG49" s="805"/>
      <c r="BH49" s="805"/>
      <c r="BI49" s="806"/>
      <c r="BJ49" s="95"/>
      <c r="BK49" s="95"/>
      <c r="BL49" s="95"/>
      <c r="BM49" s="95"/>
      <c r="BN49" s="95"/>
      <c r="BO49" s="104"/>
      <c r="BP49" s="104"/>
      <c r="BQ49" s="101">
        <v>43</v>
      </c>
      <c r="BR49" s="102"/>
      <c r="BS49" s="746"/>
      <c r="BT49" s="747"/>
      <c r="BU49" s="747"/>
      <c r="BV49" s="747"/>
      <c r="BW49" s="747"/>
      <c r="BX49" s="747"/>
      <c r="BY49" s="747"/>
      <c r="BZ49" s="747"/>
      <c r="CA49" s="747"/>
      <c r="CB49" s="747"/>
      <c r="CC49" s="747"/>
      <c r="CD49" s="747"/>
      <c r="CE49" s="747"/>
      <c r="CF49" s="747"/>
      <c r="CG49" s="748"/>
      <c r="CH49" s="749"/>
      <c r="CI49" s="750"/>
      <c r="CJ49" s="750"/>
      <c r="CK49" s="750"/>
      <c r="CL49" s="751"/>
      <c r="CM49" s="749"/>
      <c r="CN49" s="750"/>
      <c r="CO49" s="750"/>
      <c r="CP49" s="750"/>
      <c r="CQ49" s="751"/>
      <c r="CR49" s="749"/>
      <c r="CS49" s="750"/>
      <c r="CT49" s="750"/>
      <c r="CU49" s="750"/>
      <c r="CV49" s="751"/>
      <c r="CW49" s="749"/>
      <c r="CX49" s="750"/>
      <c r="CY49" s="750"/>
      <c r="CZ49" s="750"/>
      <c r="DA49" s="751"/>
      <c r="DB49" s="749"/>
      <c r="DC49" s="750"/>
      <c r="DD49" s="750"/>
      <c r="DE49" s="750"/>
      <c r="DF49" s="751"/>
      <c r="DG49" s="749"/>
      <c r="DH49" s="750"/>
      <c r="DI49" s="750"/>
      <c r="DJ49" s="750"/>
      <c r="DK49" s="751"/>
      <c r="DL49" s="749"/>
      <c r="DM49" s="750"/>
      <c r="DN49" s="750"/>
      <c r="DO49" s="750"/>
      <c r="DP49" s="751"/>
      <c r="DQ49" s="749"/>
      <c r="DR49" s="750"/>
      <c r="DS49" s="750"/>
      <c r="DT49" s="750"/>
      <c r="DU49" s="751"/>
      <c r="DV49" s="746"/>
      <c r="DW49" s="747"/>
      <c r="DX49" s="747"/>
      <c r="DY49" s="747"/>
      <c r="DZ49" s="752"/>
      <c r="EA49" s="93"/>
    </row>
    <row r="50" spans="1:131" ht="26.25" customHeight="1" x14ac:dyDescent="0.2">
      <c r="A50" s="101">
        <v>23</v>
      </c>
      <c r="B50" s="753"/>
      <c r="C50" s="754"/>
      <c r="D50" s="754"/>
      <c r="E50" s="754"/>
      <c r="F50" s="754"/>
      <c r="G50" s="754"/>
      <c r="H50" s="754"/>
      <c r="I50" s="754"/>
      <c r="J50" s="754"/>
      <c r="K50" s="754"/>
      <c r="L50" s="754"/>
      <c r="M50" s="754"/>
      <c r="N50" s="754"/>
      <c r="O50" s="754"/>
      <c r="P50" s="755"/>
      <c r="Q50" s="808"/>
      <c r="R50" s="809"/>
      <c r="S50" s="809"/>
      <c r="T50" s="809"/>
      <c r="U50" s="809"/>
      <c r="V50" s="809"/>
      <c r="W50" s="809"/>
      <c r="X50" s="809"/>
      <c r="Y50" s="809"/>
      <c r="Z50" s="809"/>
      <c r="AA50" s="809"/>
      <c r="AB50" s="809"/>
      <c r="AC50" s="809"/>
      <c r="AD50" s="809"/>
      <c r="AE50" s="810"/>
      <c r="AF50" s="759"/>
      <c r="AG50" s="760"/>
      <c r="AH50" s="760"/>
      <c r="AI50" s="760"/>
      <c r="AJ50" s="761"/>
      <c r="AK50" s="812"/>
      <c r="AL50" s="809"/>
      <c r="AM50" s="809"/>
      <c r="AN50" s="809"/>
      <c r="AO50" s="809"/>
      <c r="AP50" s="809"/>
      <c r="AQ50" s="809"/>
      <c r="AR50" s="809"/>
      <c r="AS50" s="809"/>
      <c r="AT50" s="809"/>
      <c r="AU50" s="809"/>
      <c r="AV50" s="809"/>
      <c r="AW50" s="809"/>
      <c r="AX50" s="809"/>
      <c r="AY50" s="809"/>
      <c r="AZ50" s="811"/>
      <c r="BA50" s="811"/>
      <c r="BB50" s="811"/>
      <c r="BC50" s="811"/>
      <c r="BD50" s="811"/>
      <c r="BE50" s="805"/>
      <c r="BF50" s="805"/>
      <c r="BG50" s="805"/>
      <c r="BH50" s="805"/>
      <c r="BI50" s="806"/>
      <c r="BJ50" s="95"/>
      <c r="BK50" s="95"/>
      <c r="BL50" s="95"/>
      <c r="BM50" s="95"/>
      <c r="BN50" s="95"/>
      <c r="BO50" s="104"/>
      <c r="BP50" s="104"/>
      <c r="BQ50" s="101">
        <v>44</v>
      </c>
      <c r="BR50" s="102"/>
      <c r="BS50" s="746"/>
      <c r="BT50" s="747"/>
      <c r="BU50" s="747"/>
      <c r="BV50" s="747"/>
      <c r="BW50" s="747"/>
      <c r="BX50" s="747"/>
      <c r="BY50" s="747"/>
      <c r="BZ50" s="747"/>
      <c r="CA50" s="747"/>
      <c r="CB50" s="747"/>
      <c r="CC50" s="747"/>
      <c r="CD50" s="747"/>
      <c r="CE50" s="747"/>
      <c r="CF50" s="747"/>
      <c r="CG50" s="748"/>
      <c r="CH50" s="749"/>
      <c r="CI50" s="750"/>
      <c r="CJ50" s="750"/>
      <c r="CK50" s="750"/>
      <c r="CL50" s="751"/>
      <c r="CM50" s="749"/>
      <c r="CN50" s="750"/>
      <c r="CO50" s="750"/>
      <c r="CP50" s="750"/>
      <c r="CQ50" s="751"/>
      <c r="CR50" s="749"/>
      <c r="CS50" s="750"/>
      <c r="CT50" s="750"/>
      <c r="CU50" s="750"/>
      <c r="CV50" s="751"/>
      <c r="CW50" s="749"/>
      <c r="CX50" s="750"/>
      <c r="CY50" s="750"/>
      <c r="CZ50" s="750"/>
      <c r="DA50" s="751"/>
      <c r="DB50" s="749"/>
      <c r="DC50" s="750"/>
      <c r="DD50" s="750"/>
      <c r="DE50" s="750"/>
      <c r="DF50" s="751"/>
      <c r="DG50" s="749"/>
      <c r="DH50" s="750"/>
      <c r="DI50" s="750"/>
      <c r="DJ50" s="750"/>
      <c r="DK50" s="751"/>
      <c r="DL50" s="749"/>
      <c r="DM50" s="750"/>
      <c r="DN50" s="750"/>
      <c r="DO50" s="750"/>
      <c r="DP50" s="751"/>
      <c r="DQ50" s="749"/>
      <c r="DR50" s="750"/>
      <c r="DS50" s="750"/>
      <c r="DT50" s="750"/>
      <c r="DU50" s="751"/>
      <c r="DV50" s="746"/>
      <c r="DW50" s="747"/>
      <c r="DX50" s="747"/>
      <c r="DY50" s="747"/>
      <c r="DZ50" s="752"/>
      <c r="EA50" s="93"/>
    </row>
    <row r="51" spans="1:131" ht="26.25" customHeight="1" x14ac:dyDescent="0.2">
      <c r="A51" s="101">
        <v>24</v>
      </c>
      <c r="B51" s="753"/>
      <c r="C51" s="754"/>
      <c r="D51" s="754"/>
      <c r="E51" s="754"/>
      <c r="F51" s="754"/>
      <c r="G51" s="754"/>
      <c r="H51" s="754"/>
      <c r="I51" s="754"/>
      <c r="J51" s="754"/>
      <c r="K51" s="754"/>
      <c r="L51" s="754"/>
      <c r="M51" s="754"/>
      <c r="N51" s="754"/>
      <c r="O51" s="754"/>
      <c r="P51" s="755"/>
      <c r="Q51" s="808"/>
      <c r="R51" s="809"/>
      <c r="S51" s="809"/>
      <c r="T51" s="809"/>
      <c r="U51" s="809"/>
      <c r="V51" s="809"/>
      <c r="W51" s="809"/>
      <c r="X51" s="809"/>
      <c r="Y51" s="809"/>
      <c r="Z51" s="809"/>
      <c r="AA51" s="809"/>
      <c r="AB51" s="809"/>
      <c r="AC51" s="809"/>
      <c r="AD51" s="809"/>
      <c r="AE51" s="810"/>
      <c r="AF51" s="759"/>
      <c r="AG51" s="760"/>
      <c r="AH51" s="760"/>
      <c r="AI51" s="760"/>
      <c r="AJ51" s="761"/>
      <c r="AK51" s="812"/>
      <c r="AL51" s="809"/>
      <c r="AM51" s="809"/>
      <c r="AN51" s="809"/>
      <c r="AO51" s="809"/>
      <c r="AP51" s="809"/>
      <c r="AQ51" s="809"/>
      <c r="AR51" s="809"/>
      <c r="AS51" s="809"/>
      <c r="AT51" s="809"/>
      <c r="AU51" s="809"/>
      <c r="AV51" s="809"/>
      <c r="AW51" s="809"/>
      <c r="AX51" s="809"/>
      <c r="AY51" s="809"/>
      <c r="AZ51" s="811"/>
      <c r="BA51" s="811"/>
      <c r="BB51" s="811"/>
      <c r="BC51" s="811"/>
      <c r="BD51" s="811"/>
      <c r="BE51" s="805"/>
      <c r="BF51" s="805"/>
      <c r="BG51" s="805"/>
      <c r="BH51" s="805"/>
      <c r="BI51" s="806"/>
      <c r="BJ51" s="95"/>
      <c r="BK51" s="95"/>
      <c r="BL51" s="95"/>
      <c r="BM51" s="95"/>
      <c r="BN51" s="95"/>
      <c r="BO51" s="104"/>
      <c r="BP51" s="104"/>
      <c r="BQ51" s="101">
        <v>45</v>
      </c>
      <c r="BR51" s="102"/>
      <c r="BS51" s="746"/>
      <c r="BT51" s="747"/>
      <c r="BU51" s="747"/>
      <c r="BV51" s="747"/>
      <c r="BW51" s="747"/>
      <c r="BX51" s="747"/>
      <c r="BY51" s="747"/>
      <c r="BZ51" s="747"/>
      <c r="CA51" s="747"/>
      <c r="CB51" s="747"/>
      <c r="CC51" s="747"/>
      <c r="CD51" s="747"/>
      <c r="CE51" s="747"/>
      <c r="CF51" s="747"/>
      <c r="CG51" s="748"/>
      <c r="CH51" s="749"/>
      <c r="CI51" s="750"/>
      <c r="CJ51" s="750"/>
      <c r="CK51" s="750"/>
      <c r="CL51" s="751"/>
      <c r="CM51" s="749"/>
      <c r="CN51" s="750"/>
      <c r="CO51" s="750"/>
      <c r="CP51" s="750"/>
      <c r="CQ51" s="751"/>
      <c r="CR51" s="749"/>
      <c r="CS51" s="750"/>
      <c r="CT51" s="750"/>
      <c r="CU51" s="750"/>
      <c r="CV51" s="751"/>
      <c r="CW51" s="749"/>
      <c r="CX51" s="750"/>
      <c r="CY51" s="750"/>
      <c r="CZ51" s="750"/>
      <c r="DA51" s="751"/>
      <c r="DB51" s="749"/>
      <c r="DC51" s="750"/>
      <c r="DD51" s="750"/>
      <c r="DE51" s="750"/>
      <c r="DF51" s="751"/>
      <c r="DG51" s="749"/>
      <c r="DH51" s="750"/>
      <c r="DI51" s="750"/>
      <c r="DJ51" s="750"/>
      <c r="DK51" s="751"/>
      <c r="DL51" s="749"/>
      <c r="DM51" s="750"/>
      <c r="DN51" s="750"/>
      <c r="DO51" s="750"/>
      <c r="DP51" s="751"/>
      <c r="DQ51" s="749"/>
      <c r="DR51" s="750"/>
      <c r="DS51" s="750"/>
      <c r="DT51" s="750"/>
      <c r="DU51" s="751"/>
      <c r="DV51" s="746"/>
      <c r="DW51" s="747"/>
      <c r="DX51" s="747"/>
      <c r="DY51" s="747"/>
      <c r="DZ51" s="752"/>
      <c r="EA51" s="93"/>
    </row>
    <row r="52" spans="1:131" ht="26.25" customHeight="1" x14ac:dyDescent="0.2">
      <c r="A52" s="101">
        <v>25</v>
      </c>
      <c r="B52" s="753"/>
      <c r="C52" s="754"/>
      <c r="D52" s="754"/>
      <c r="E52" s="754"/>
      <c r="F52" s="754"/>
      <c r="G52" s="754"/>
      <c r="H52" s="754"/>
      <c r="I52" s="754"/>
      <c r="J52" s="754"/>
      <c r="K52" s="754"/>
      <c r="L52" s="754"/>
      <c r="M52" s="754"/>
      <c r="N52" s="754"/>
      <c r="O52" s="754"/>
      <c r="P52" s="755"/>
      <c r="Q52" s="808"/>
      <c r="R52" s="809"/>
      <c r="S52" s="809"/>
      <c r="T52" s="809"/>
      <c r="U52" s="809"/>
      <c r="V52" s="809"/>
      <c r="W52" s="809"/>
      <c r="X52" s="809"/>
      <c r="Y52" s="809"/>
      <c r="Z52" s="809"/>
      <c r="AA52" s="809"/>
      <c r="AB52" s="809"/>
      <c r="AC52" s="809"/>
      <c r="AD52" s="809"/>
      <c r="AE52" s="810"/>
      <c r="AF52" s="759"/>
      <c r="AG52" s="760"/>
      <c r="AH52" s="760"/>
      <c r="AI52" s="760"/>
      <c r="AJ52" s="761"/>
      <c r="AK52" s="812"/>
      <c r="AL52" s="809"/>
      <c r="AM52" s="809"/>
      <c r="AN52" s="809"/>
      <c r="AO52" s="809"/>
      <c r="AP52" s="809"/>
      <c r="AQ52" s="809"/>
      <c r="AR52" s="809"/>
      <c r="AS52" s="809"/>
      <c r="AT52" s="809"/>
      <c r="AU52" s="809"/>
      <c r="AV52" s="809"/>
      <c r="AW52" s="809"/>
      <c r="AX52" s="809"/>
      <c r="AY52" s="809"/>
      <c r="AZ52" s="811"/>
      <c r="BA52" s="811"/>
      <c r="BB52" s="811"/>
      <c r="BC52" s="811"/>
      <c r="BD52" s="811"/>
      <c r="BE52" s="805"/>
      <c r="BF52" s="805"/>
      <c r="BG52" s="805"/>
      <c r="BH52" s="805"/>
      <c r="BI52" s="806"/>
      <c r="BJ52" s="95"/>
      <c r="BK52" s="95"/>
      <c r="BL52" s="95"/>
      <c r="BM52" s="95"/>
      <c r="BN52" s="95"/>
      <c r="BO52" s="104"/>
      <c r="BP52" s="104"/>
      <c r="BQ52" s="101">
        <v>46</v>
      </c>
      <c r="BR52" s="102"/>
      <c r="BS52" s="746"/>
      <c r="BT52" s="747"/>
      <c r="BU52" s="747"/>
      <c r="BV52" s="747"/>
      <c r="BW52" s="747"/>
      <c r="BX52" s="747"/>
      <c r="BY52" s="747"/>
      <c r="BZ52" s="747"/>
      <c r="CA52" s="747"/>
      <c r="CB52" s="747"/>
      <c r="CC52" s="747"/>
      <c r="CD52" s="747"/>
      <c r="CE52" s="747"/>
      <c r="CF52" s="747"/>
      <c r="CG52" s="748"/>
      <c r="CH52" s="749"/>
      <c r="CI52" s="750"/>
      <c r="CJ52" s="750"/>
      <c r="CK52" s="750"/>
      <c r="CL52" s="751"/>
      <c r="CM52" s="749"/>
      <c r="CN52" s="750"/>
      <c r="CO52" s="750"/>
      <c r="CP52" s="750"/>
      <c r="CQ52" s="751"/>
      <c r="CR52" s="749"/>
      <c r="CS52" s="750"/>
      <c r="CT52" s="750"/>
      <c r="CU52" s="750"/>
      <c r="CV52" s="751"/>
      <c r="CW52" s="749"/>
      <c r="CX52" s="750"/>
      <c r="CY52" s="750"/>
      <c r="CZ52" s="750"/>
      <c r="DA52" s="751"/>
      <c r="DB52" s="749"/>
      <c r="DC52" s="750"/>
      <c r="DD52" s="750"/>
      <c r="DE52" s="750"/>
      <c r="DF52" s="751"/>
      <c r="DG52" s="749"/>
      <c r="DH52" s="750"/>
      <c r="DI52" s="750"/>
      <c r="DJ52" s="750"/>
      <c r="DK52" s="751"/>
      <c r="DL52" s="749"/>
      <c r="DM52" s="750"/>
      <c r="DN52" s="750"/>
      <c r="DO52" s="750"/>
      <c r="DP52" s="751"/>
      <c r="DQ52" s="749"/>
      <c r="DR52" s="750"/>
      <c r="DS52" s="750"/>
      <c r="DT52" s="750"/>
      <c r="DU52" s="751"/>
      <c r="DV52" s="746"/>
      <c r="DW52" s="747"/>
      <c r="DX52" s="747"/>
      <c r="DY52" s="747"/>
      <c r="DZ52" s="752"/>
      <c r="EA52" s="93"/>
    </row>
    <row r="53" spans="1:131" ht="26.25" customHeight="1" x14ac:dyDescent="0.2">
      <c r="A53" s="101">
        <v>26</v>
      </c>
      <c r="B53" s="753"/>
      <c r="C53" s="754"/>
      <c r="D53" s="754"/>
      <c r="E53" s="754"/>
      <c r="F53" s="754"/>
      <c r="G53" s="754"/>
      <c r="H53" s="754"/>
      <c r="I53" s="754"/>
      <c r="J53" s="754"/>
      <c r="K53" s="754"/>
      <c r="L53" s="754"/>
      <c r="M53" s="754"/>
      <c r="N53" s="754"/>
      <c r="O53" s="754"/>
      <c r="P53" s="755"/>
      <c r="Q53" s="808"/>
      <c r="R53" s="809"/>
      <c r="S53" s="809"/>
      <c r="T53" s="809"/>
      <c r="U53" s="809"/>
      <c r="V53" s="809"/>
      <c r="W53" s="809"/>
      <c r="X53" s="809"/>
      <c r="Y53" s="809"/>
      <c r="Z53" s="809"/>
      <c r="AA53" s="809"/>
      <c r="AB53" s="809"/>
      <c r="AC53" s="809"/>
      <c r="AD53" s="809"/>
      <c r="AE53" s="810"/>
      <c r="AF53" s="759"/>
      <c r="AG53" s="760"/>
      <c r="AH53" s="760"/>
      <c r="AI53" s="760"/>
      <c r="AJ53" s="761"/>
      <c r="AK53" s="812"/>
      <c r="AL53" s="809"/>
      <c r="AM53" s="809"/>
      <c r="AN53" s="809"/>
      <c r="AO53" s="809"/>
      <c r="AP53" s="809"/>
      <c r="AQ53" s="809"/>
      <c r="AR53" s="809"/>
      <c r="AS53" s="809"/>
      <c r="AT53" s="809"/>
      <c r="AU53" s="809"/>
      <c r="AV53" s="809"/>
      <c r="AW53" s="809"/>
      <c r="AX53" s="809"/>
      <c r="AY53" s="809"/>
      <c r="AZ53" s="811"/>
      <c r="BA53" s="811"/>
      <c r="BB53" s="811"/>
      <c r="BC53" s="811"/>
      <c r="BD53" s="811"/>
      <c r="BE53" s="805"/>
      <c r="BF53" s="805"/>
      <c r="BG53" s="805"/>
      <c r="BH53" s="805"/>
      <c r="BI53" s="806"/>
      <c r="BJ53" s="95"/>
      <c r="BK53" s="95"/>
      <c r="BL53" s="95"/>
      <c r="BM53" s="95"/>
      <c r="BN53" s="95"/>
      <c r="BO53" s="104"/>
      <c r="BP53" s="104"/>
      <c r="BQ53" s="101">
        <v>47</v>
      </c>
      <c r="BR53" s="102"/>
      <c r="BS53" s="746"/>
      <c r="BT53" s="747"/>
      <c r="BU53" s="747"/>
      <c r="BV53" s="747"/>
      <c r="BW53" s="747"/>
      <c r="BX53" s="747"/>
      <c r="BY53" s="747"/>
      <c r="BZ53" s="747"/>
      <c r="CA53" s="747"/>
      <c r="CB53" s="747"/>
      <c r="CC53" s="747"/>
      <c r="CD53" s="747"/>
      <c r="CE53" s="747"/>
      <c r="CF53" s="747"/>
      <c r="CG53" s="748"/>
      <c r="CH53" s="749"/>
      <c r="CI53" s="750"/>
      <c r="CJ53" s="750"/>
      <c r="CK53" s="750"/>
      <c r="CL53" s="751"/>
      <c r="CM53" s="749"/>
      <c r="CN53" s="750"/>
      <c r="CO53" s="750"/>
      <c r="CP53" s="750"/>
      <c r="CQ53" s="751"/>
      <c r="CR53" s="749"/>
      <c r="CS53" s="750"/>
      <c r="CT53" s="750"/>
      <c r="CU53" s="750"/>
      <c r="CV53" s="751"/>
      <c r="CW53" s="749"/>
      <c r="CX53" s="750"/>
      <c r="CY53" s="750"/>
      <c r="CZ53" s="750"/>
      <c r="DA53" s="751"/>
      <c r="DB53" s="749"/>
      <c r="DC53" s="750"/>
      <c r="DD53" s="750"/>
      <c r="DE53" s="750"/>
      <c r="DF53" s="751"/>
      <c r="DG53" s="749"/>
      <c r="DH53" s="750"/>
      <c r="DI53" s="750"/>
      <c r="DJ53" s="750"/>
      <c r="DK53" s="751"/>
      <c r="DL53" s="749"/>
      <c r="DM53" s="750"/>
      <c r="DN53" s="750"/>
      <c r="DO53" s="750"/>
      <c r="DP53" s="751"/>
      <c r="DQ53" s="749"/>
      <c r="DR53" s="750"/>
      <c r="DS53" s="750"/>
      <c r="DT53" s="750"/>
      <c r="DU53" s="751"/>
      <c r="DV53" s="746"/>
      <c r="DW53" s="747"/>
      <c r="DX53" s="747"/>
      <c r="DY53" s="747"/>
      <c r="DZ53" s="752"/>
      <c r="EA53" s="93"/>
    </row>
    <row r="54" spans="1:131" ht="26.25" customHeight="1" x14ac:dyDescent="0.2">
      <c r="A54" s="101">
        <v>27</v>
      </c>
      <c r="B54" s="753"/>
      <c r="C54" s="754"/>
      <c r="D54" s="754"/>
      <c r="E54" s="754"/>
      <c r="F54" s="754"/>
      <c r="G54" s="754"/>
      <c r="H54" s="754"/>
      <c r="I54" s="754"/>
      <c r="J54" s="754"/>
      <c r="K54" s="754"/>
      <c r="L54" s="754"/>
      <c r="M54" s="754"/>
      <c r="N54" s="754"/>
      <c r="O54" s="754"/>
      <c r="P54" s="755"/>
      <c r="Q54" s="808"/>
      <c r="R54" s="809"/>
      <c r="S54" s="809"/>
      <c r="T54" s="809"/>
      <c r="U54" s="809"/>
      <c r="V54" s="809"/>
      <c r="W54" s="809"/>
      <c r="X54" s="809"/>
      <c r="Y54" s="809"/>
      <c r="Z54" s="809"/>
      <c r="AA54" s="809"/>
      <c r="AB54" s="809"/>
      <c r="AC54" s="809"/>
      <c r="AD54" s="809"/>
      <c r="AE54" s="810"/>
      <c r="AF54" s="759"/>
      <c r="AG54" s="760"/>
      <c r="AH54" s="760"/>
      <c r="AI54" s="760"/>
      <c r="AJ54" s="761"/>
      <c r="AK54" s="812"/>
      <c r="AL54" s="809"/>
      <c r="AM54" s="809"/>
      <c r="AN54" s="809"/>
      <c r="AO54" s="809"/>
      <c r="AP54" s="809"/>
      <c r="AQ54" s="809"/>
      <c r="AR54" s="809"/>
      <c r="AS54" s="809"/>
      <c r="AT54" s="809"/>
      <c r="AU54" s="809"/>
      <c r="AV54" s="809"/>
      <c r="AW54" s="809"/>
      <c r="AX54" s="809"/>
      <c r="AY54" s="809"/>
      <c r="AZ54" s="811"/>
      <c r="BA54" s="811"/>
      <c r="BB54" s="811"/>
      <c r="BC54" s="811"/>
      <c r="BD54" s="811"/>
      <c r="BE54" s="805"/>
      <c r="BF54" s="805"/>
      <c r="BG54" s="805"/>
      <c r="BH54" s="805"/>
      <c r="BI54" s="806"/>
      <c r="BJ54" s="95"/>
      <c r="BK54" s="95"/>
      <c r="BL54" s="95"/>
      <c r="BM54" s="95"/>
      <c r="BN54" s="95"/>
      <c r="BO54" s="104"/>
      <c r="BP54" s="104"/>
      <c r="BQ54" s="101">
        <v>48</v>
      </c>
      <c r="BR54" s="102"/>
      <c r="BS54" s="746"/>
      <c r="BT54" s="747"/>
      <c r="BU54" s="747"/>
      <c r="BV54" s="747"/>
      <c r="BW54" s="747"/>
      <c r="BX54" s="747"/>
      <c r="BY54" s="747"/>
      <c r="BZ54" s="747"/>
      <c r="CA54" s="747"/>
      <c r="CB54" s="747"/>
      <c r="CC54" s="747"/>
      <c r="CD54" s="747"/>
      <c r="CE54" s="747"/>
      <c r="CF54" s="747"/>
      <c r="CG54" s="748"/>
      <c r="CH54" s="749"/>
      <c r="CI54" s="750"/>
      <c r="CJ54" s="750"/>
      <c r="CK54" s="750"/>
      <c r="CL54" s="751"/>
      <c r="CM54" s="749"/>
      <c r="CN54" s="750"/>
      <c r="CO54" s="750"/>
      <c r="CP54" s="750"/>
      <c r="CQ54" s="751"/>
      <c r="CR54" s="749"/>
      <c r="CS54" s="750"/>
      <c r="CT54" s="750"/>
      <c r="CU54" s="750"/>
      <c r="CV54" s="751"/>
      <c r="CW54" s="749"/>
      <c r="CX54" s="750"/>
      <c r="CY54" s="750"/>
      <c r="CZ54" s="750"/>
      <c r="DA54" s="751"/>
      <c r="DB54" s="749"/>
      <c r="DC54" s="750"/>
      <c r="DD54" s="750"/>
      <c r="DE54" s="750"/>
      <c r="DF54" s="751"/>
      <c r="DG54" s="749"/>
      <c r="DH54" s="750"/>
      <c r="DI54" s="750"/>
      <c r="DJ54" s="750"/>
      <c r="DK54" s="751"/>
      <c r="DL54" s="749"/>
      <c r="DM54" s="750"/>
      <c r="DN54" s="750"/>
      <c r="DO54" s="750"/>
      <c r="DP54" s="751"/>
      <c r="DQ54" s="749"/>
      <c r="DR54" s="750"/>
      <c r="DS54" s="750"/>
      <c r="DT54" s="750"/>
      <c r="DU54" s="751"/>
      <c r="DV54" s="746"/>
      <c r="DW54" s="747"/>
      <c r="DX54" s="747"/>
      <c r="DY54" s="747"/>
      <c r="DZ54" s="752"/>
      <c r="EA54" s="93"/>
    </row>
    <row r="55" spans="1:131" ht="26.25" customHeight="1" x14ac:dyDescent="0.2">
      <c r="A55" s="101">
        <v>28</v>
      </c>
      <c r="B55" s="753"/>
      <c r="C55" s="754"/>
      <c r="D55" s="754"/>
      <c r="E55" s="754"/>
      <c r="F55" s="754"/>
      <c r="G55" s="754"/>
      <c r="H55" s="754"/>
      <c r="I55" s="754"/>
      <c r="J55" s="754"/>
      <c r="K55" s="754"/>
      <c r="L55" s="754"/>
      <c r="M55" s="754"/>
      <c r="N55" s="754"/>
      <c r="O55" s="754"/>
      <c r="P55" s="755"/>
      <c r="Q55" s="808"/>
      <c r="R55" s="809"/>
      <c r="S55" s="809"/>
      <c r="T55" s="809"/>
      <c r="U55" s="809"/>
      <c r="V55" s="809"/>
      <c r="W55" s="809"/>
      <c r="X55" s="809"/>
      <c r="Y55" s="809"/>
      <c r="Z55" s="809"/>
      <c r="AA55" s="809"/>
      <c r="AB55" s="809"/>
      <c r="AC55" s="809"/>
      <c r="AD55" s="809"/>
      <c r="AE55" s="810"/>
      <c r="AF55" s="759"/>
      <c r="AG55" s="760"/>
      <c r="AH55" s="760"/>
      <c r="AI55" s="760"/>
      <c r="AJ55" s="761"/>
      <c r="AK55" s="812"/>
      <c r="AL55" s="809"/>
      <c r="AM55" s="809"/>
      <c r="AN55" s="809"/>
      <c r="AO55" s="809"/>
      <c r="AP55" s="809"/>
      <c r="AQ55" s="809"/>
      <c r="AR55" s="809"/>
      <c r="AS55" s="809"/>
      <c r="AT55" s="809"/>
      <c r="AU55" s="809"/>
      <c r="AV55" s="809"/>
      <c r="AW55" s="809"/>
      <c r="AX55" s="809"/>
      <c r="AY55" s="809"/>
      <c r="AZ55" s="811"/>
      <c r="BA55" s="811"/>
      <c r="BB55" s="811"/>
      <c r="BC55" s="811"/>
      <c r="BD55" s="811"/>
      <c r="BE55" s="805"/>
      <c r="BF55" s="805"/>
      <c r="BG55" s="805"/>
      <c r="BH55" s="805"/>
      <c r="BI55" s="806"/>
      <c r="BJ55" s="95"/>
      <c r="BK55" s="95"/>
      <c r="BL55" s="95"/>
      <c r="BM55" s="95"/>
      <c r="BN55" s="95"/>
      <c r="BO55" s="104"/>
      <c r="BP55" s="104"/>
      <c r="BQ55" s="101">
        <v>49</v>
      </c>
      <c r="BR55" s="102"/>
      <c r="BS55" s="746"/>
      <c r="BT55" s="747"/>
      <c r="BU55" s="747"/>
      <c r="BV55" s="747"/>
      <c r="BW55" s="747"/>
      <c r="BX55" s="747"/>
      <c r="BY55" s="747"/>
      <c r="BZ55" s="747"/>
      <c r="CA55" s="747"/>
      <c r="CB55" s="747"/>
      <c r="CC55" s="747"/>
      <c r="CD55" s="747"/>
      <c r="CE55" s="747"/>
      <c r="CF55" s="747"/>
      <c r="CG55" s="748"/>
      <c r="CH55" s="749"/>
      <c r="CI55" s="750"/>
      <c r="CJ55" s="750"/>
      <c r="CK55" s="750"/>
      <c r="CL55" s="751"/>
      <c r="CM55" s="749"/>
      <c r="CN55" s="750"/>
      <c r="CO55" s="750"/>
      <c r="CP55" s="750"/>
      <c r="CQ55" s="751"/>
      <c r="CR55" s="749"/>
      <c r="CS55" s="750"/>
      <c r="CT55" s="750"/>
      <c r="CU55" s="750"/>
      <c r="CV55" s="751"/>
      <c r="CW55" s="749"/>
      <c r="CX55" s="750"/>
      <c r="CY55" s="750"/>
      <c r="CZ55" s="750"/>
      <c r="DA55" s="751"/>
      <c r="DB55" s="749"/>
      <c r="DC55" s="750"/>
      <c r="DD55" s="750"/>
      <c r="DE55" s="750"/>
      <c r="DF55" s="751"/>
      <c r="DG55" s="749"/>
      <c r="DH55" s="750"/>
      <c r="DI55" s="750"/>
      <c r="DJ55" s="750"/>
      <c r="DK55" s="751"/>
      <c r="DL55" s="749"/>
      <c r="DM55" s="750"/>
      <c r="DN55" s="750"/>
      <c r="DO55" s="750"/>
      <c r="DP55" s="751"/>
      <c r="DQ55" s="749"/>
      <c r="DR55" s="750"/>
      <c r="DS55" s="750"/>
      <c r="DT55" s="750"/>
      <c r="DU55" s="751"/>
      <c r="DV55" s="746"/>
      <c r="DW55" s="747"/>
      <c r="DX55" s="747"/>
      <c r="DY55" s="747"/>
      <c r="DZ55" s="752"/>
      <c r="EA55" s="93"/>
    </row>
    <row r="56" spans="1:131" ht="26.25" customHeight="1" x14ac:dyDescent="0.2">
      <c r="A56" s="101">
        <v>29</v>
      </c>
      <c r="B56" s="753"/>
      <c r="C56" s="754"/>
      <c r="D56" s="754"/>
      <c r="E56" s="754"/>
      <c r="F56" s="754"/>
      <c r="G56" s="754"/>
      <c r="H56" s="754"/>
      <c r="I56" s="754"/>
      <c r="J56" s="754"/>
      <c r="K56" s="754"/>
      <c r="L56" s="754"/>
      <c r="M56" s="754"/>
      <c r="N56" s="754"/>
      <c r="O56" s="754"/>
      <c r="P56" s="755"/>
      <c r="Q56" s="808"/>
      <c r="R56" s="809"/>
      <c r="S56" s="809"/>
      <c r="T56" s="809"/>
      <c r="U56" s="809"/>
      <c r="V56" s="809"/>
      <c r="W56" s="809"/>
      <c r="X56" s="809"/>
      <c r="Y56" s="809"/>
      <c r="Z56" s="809"/>
      <c r="AA56" s="809"/>
      <c r="AB56" s="809"/>
      <c r="AC56" s="809"/>
      <c r="AD56" s="809"/>
      <c r="AE56" s="810"/>
      <c r="AF56" s="759"/>
      <c r="AG56" s="760"/>
      <c r="AH56" s="760"/>
      <c r="AI56" s="760"/>
      <c r="AJ56" s="761"/>
      <c r="AK56" s="812"/>
      <c r="AL56" s="809"/>
      <c r="AM56" s="809"/>
      <c r="AN56" s="809"/>
      <c r="AO56" s="809"/>
      <c r="AP56" s="809"/>
      <c r="AQ56" s="809"/>
      <c r="AR56" s="809"/>
      <c r="AS56" s="809"/>
      <c r="AT56" s="809"/>
      <c r="AU56" s="809"/>
      <c r="AV56" s="809"/>
      <c r="AW56" s="809"/>
      <c r="AX56" s="809"/>
      <c r="AY56" s="809"/>
      <c r="AZ56" s="811"/>
      <c r="BA56" s="811"/>
      <c r="BB56" s="811"/>
      <c r="BC56" s="811"/>
      <c r="BD56" s="811"/>
      <c r="BE56" s="805"/>
      <c r="BF56" s="805"/>
      <c r="BG56" s="805"/>
      <c r="BH56" s="805"/>
      <c r="BI56" s="806"/>
      <c r="BJ56" s="95"/>
      <c r="BK56" s="95"/>
      <c r="BL56" s="95"/>
      <c r="BM56" s="95"/>
      <c r="BN56" s="95"/>
      <c r="BO56" s="104"/>
      <c r="BP56" s="104"/>
      <c r="BQ56" s="101">
        <v>50</v>
      </c>
      <c r="BR56" s="102"/>
      <c r="BS56" s="746"/>
      <c r="BT56" s="747"/>
      <c r="BU56" s="747"/>
      <c r="BV56" s="747"/>
      <c r="BW56" s="747"/>
      <c r="BX56" s="747"/>
      <c r="BY56" s="747"/>
      <c r="BZ56" s="747"/>
      <c r="CA56" s="747"/>
      <c r="CB56" s="747"/>
      <c r="CC56" s="747"/>
      <c r="CD56" s="747"/>
      <c r="CE56" s="747"/>
      <c r="CF56" s="747"/>
      <c r="CG56" s="748"/>
      <c r="CH56" s="749"/>
      <c r="CI56" s="750"/>
      <c r="CJ56" s="750"/>
      <c r="CK56" s="750"/>
      <c r="CL56" s="751"/>
      <c r="CM56" s="749"/>
      <c r="CN56" s="750"/>
      <c r="CO56" s="750"/>
      <c r="CP56" s="750"/>
      <c r="CQ56" s="751"/>
      <c r="CR56" s="749"/>
      <c r="CS56" s="750"/>
      <c r="CT56" s="750"/>
      <c r="CU56" s="750"/>
      <c r="CV56" s="751"/>
      <c r="CW56" s="749"/>
      <c r="CX56" s="750"/>
      <c r="CY56" s="750"/>
      <c r="CZ56" s="750"/>
      <c r="DA56" s="751"/>
      <c r="DB56" s="749"/>
      <c r="DC56" s="750"/>
      <c r="DD56" s="750"/>
      <c r="DE56" s="750"/>
      <c r="DF56" s="751"/>
      <c r="DG56" s="749"/>
      <c r="DH56" s="750"/>
      <c r="DI56" s="750"/>
      <c r="DJ56" s="750"/>
      <c r="DK56" s="751"/>
      <c r="DL56" s="749"/>
      <c r="DM56" s="750"/>
      <c r="DN56" s="750"/>
      <c r="DO56" s="750"/>
      <c r="DP56" s="751"/>
      <c r="DQ56" s="749"/>
      <c r="DR56" s="750"/>
      <c r="DS56" s="750"/>
      <c r="DT56" s="750"/>
      <c r="DU56" s="751"/>
      <c r="DV56" s="746"/>
      <c r="DW56" s="747"/>
      <c r="DX56" s="747"/>
      <c r="DY56" s="747"/>
      <c r="DZ56" s="752"/>
      <c r="EA56" s="93"/>
    </row>
    <row r="57" spans="1:131" ht="26.25" customHeight="1" x14ac:dyDescent="0.2">
      <c r="A57" s="101">
        <v>30</v>
      </c>
      <c r="B57" s="753"/>
      <c r="C57" s="754"/>
      <c r="D57" s="754"/>
      <c r="E57" s="754"/>
      <c r="F57" s="754"/>
      <c r="G57" s="754"/>
      <c r="H57" s="754"/>
      <c r="I57" s="754"/>
      <c r="J57" s="754"/>
      <c r="K57" s="754"/>
      <c r="L57" s="754"/>
      <c r="M57" s="754"/>
      <c r="N57" s="754"/>
      <c r="O57" s="754"/>
      <c r="P57" s="755"/>
      <c r="Q57" s="808"/>
      <c r="R57" s="809"/>
      <c r="S57" s="809"/>
      <c r="T57" s="809"/>
      <c r="U57" s="809"/>
      <c r="V57" s="809"/>
      <c r="W57" s="809"/>
      <c r="X57" s="809"/>
      <c r="Y57" s="809"/>
      <c r="Z57" s="809"/>
      <c r="AA57" s="809"/>
      <c r="AB57" s="809"/>
      <c r="AC57" s="809"/>
      <c r="AD57" s="809"/>
      <c r="AE57" s="810"/>
      <c r="AF57" s="759"/>
      <c r="AG57" s="760"/>
      <c r="AH57" s="760"/>
      <c r="AI57" s="760"/>
      <c r="AJ57" s="761"/>
      <c r="AK57" s="812"/>
      <c r="AL57" s="809"/>
      <c r="AM57" s="809"/>
      <c r="AN57" s="809"/>
      <c r="AO57" s="809"/>
      <c r="AP57" s="809"/>
      <c r="AQ57" s="809"/>
      <c r="AR57" s="809"/>
      <c r="AS57" s="809"/>
      <c r="AT57" s="809"/>
      <c r="AU57" s="809"/>
      <c r="AV57" s="809"/>
      <c r="AW57" s="809"/>
      <c r="AX57" s="809"/>
      <c r="AY57" s="809"/>
      <c r="AZ57" s="811"/>
      <c r="BA57" s="811"/>
      <c r="BB57" s="811"/>
      <c r="BC57" s="811"/>
      <c r="BD57" s="811"/>
      <c r="BE57" s="805"/>
      <c r="BF57" s="805"/>
      <c r="BG57" s="805"/>
      <c r="BH57" s="805"/>
      <c r="BI57" s="806"/>
      <c r="BJ57" s="95"/>
      <c r="BK57" s="95"/>
      <c r="BL57" s="95"/>
      <c r="BM57" s="95"/>
      <c r="BN57" s="95"/>
      <c r="BO57" s="104"/>
      <c r="BP57" s="104"/>
      <c r="BQ57" s="101">
        <v>51</v>
      </c>
      <c r="BR57" s="102"/>
      <c r="BS57" s="746"/>
      <c r="BT57" s="747"/>
      <c r="BU57" s="747"/>
      <c r="BV57" s="747"/>
      <c r="BW57" s="747"/>
      <c r="BX57" s="747"/>
      <c r="BY57" s="747"/>
      <c r="BZ57" s="747"/>
      <c r="CA57" s="747"/>
      <c r="CB57" s="747"/>
      <c r="CC57" s="747"/>
      <c r="CD57" s="747"/>
      <c r="CE57" s="747"/>
      <c r="CF57" s="747"/>
      <c r="CG57" s="748"/>
      <c r="CH57" s="749"/>
      <c r="CI57" s="750"/>
      <c r="CJ57" s="750"/>
      <c r="CK57" s="750"/>
      <c r="CL57" s="751"/>
      <c r="CM57" s="749"/>
      <c r="CN57" s="750"/>
      <c r="CO57" s="750"/>
      <c r="CP57" s="750"/>
      <c r="CQ57" s="751"/>
      <c r="CR57" s="749"/>
      <c r="CS57" s="750"/>
      <c r="CT57" s="750"/>
      <c r="CU57" s="750"/>
      <c r="CV57" s="751"/>
      <c r="CW57" s="749"/>
      <c r="CX57" s="750"/>
      <c r="CY57" s="750"/>
      <c r="CZ57" s="750"/>
      <c r="DA57" s="751"/>
      <c r="DB57" s="749"/>
      <c r="DC57" s="750"/>
      <c r="DD57" s="750"/>
      <c r="DE57" s="750"/>
      <c r="DF57" s="751"/>
      <c r="DG57" s="749"/>
      <c r="DH57" s="750"/>
      <c r="DI57" s="750"/>
      <c r="DJ57" s="750"/>
      <c r="DK57" s="751"/>
      <c r="DL57" s="749"/>
      <c r="DM57" s="750"/>
      <c r="DN57" s="750"/>
      <c r="DO57" s="750"/>
      <c r="DP57" s="751"/>
      <c r="DQ57" s="749"/>
      <c r="DR57" s="750"/>
      <c r="DS57" s="750"/>
      <c r="DT57" s="750"/>
      <c r="DU57" s="751"/>
      <c r="DV57" s="746"/>
      <c r="DW57" s="747"/>
      <c r="DX57" s="747"/>
      <c r="DY57" s="747"/>
      <c r="DZ57" s="752"/>
      <c r="EA57" s="93"/>
    </row>
    <row r="58" spans="1:131" ht="26.25" customHeight="1" x14ac:dyDescent="0.2">
      <c r="A58" s="101">
        <v>31</v>
      </c>
      <c r="B58" s="753"/>
      <c r="C58" s="754"/>
      <c r="D58" s="754"/>
      <c r="E58" s="754"/>
      <c r="F58" s="754"/>
      <c r="G58" s="754"/>
      <c r="H58" s="754"/>
      <c r="I58" s="754"/>
      <c r="J58" s="754"/>
      <c r="K58" s="754"/>
      <c r="L58" s="754"/>
      <c r="M58" s="754"/>
      <c r="N58" s="754"/>
      <c r="O58" s="754"/>
      <c r="P58" s="755"/>
      <c r="Q58" s="808"/>
      <c r="R58" s="809"/>
      <c r="S58" s="809"/>
      <c r="T58" s="809"/>
      <c r="U58" s="809"/>
      <c r="V58" s="809"/>
      <c r="W58" s="809"/>
      <c r="X58" s="809"/>
      <c r="Y58" s="809"/>
      <c r="Z58" s="809"/>
      <c r="AA58" s="809"/>
      <c r="AB58" s="809"/>
      <c r="AC58" s="809"/>
      <c r="AD58" s="809"/>
      <c r="AE58" s="810"/>
      <c r="AF58" s="759"/>
      <c r="AG58" s="760"/>
      <c r="AH58" s="760"/>
      <c r="AI58" s="760"/>
      <c r="AJ58" s="761"/>
      <c r="AK58" s="812"/>
      <c r="AL58" s="809"/>
      <c r="AM58" s="809"/>
      <c r="AN58" s="809"/>
      <c r="AO58" s="809"/>
      <c r="AP58" s="809"/>
      <c r="AQ58" s="809"/>
      <c r="AR58" s="809"/>
      <c r="AS58" s="809"/>
      <c r="AT58" s="809"/>
      <c r="AU58" s="809"/>
      <c r="AV58" s="809"/>
      <c r="AW58" s="809"/>
      <c r="AX58" s="809"/>
      <c r="AY58" s="809"/>
      <c r="AZ58" s="811"/>
      <c r="BA58" s="811"/>
      <c r="BB58" s="811"/>
      <c r="BC58" s="811"/>
      <c r="BD58" s="811"/>
      <c r="BE58" s="805"/>
      <c r="BF58" s="805"/>
      <c r="BG58" s="805"/>
      <c r="BH58" s="805"/>
      <c r="BI58" s="806"/>
      <c r="BJ58" s="95"/>
      <c r="BK58" s="95"/>
      <c r="BL58" s="95"/>
      <c r="BM58" s="95"/>
      <c r="BN58" s="95"/>
      <c r="BO58" s="104"/>
      <c r="BP58" s="104"/>
      <c r="BQ58" s="101">
        <v>52</v>
      </c>
      <c r="BR58" s="102"/>
      <c r="BS58" s="746"/>
      <c r="BT58" s="747"/>
      <c r="BU58" s="747"/>
      <c r="BV58" s="747"/>
      <c r="BW58" s="747"/>
      <c r="BX58" s="747"/>
      <c r="BY58" s="747"/>
      <c r="BZ58" s="747"/>
      <c r="CA58" s="747"/>
      <c r="CB58" s="747"/>
      <c r="CC58" s="747"/>
      <c r="CD58" s="747"/>
      <c r="CE58" s="747"/>
      <c r="CF58" s="747"/>
      <c r="CG58" s="748"/>
      <c r="CH58" s="749"/>
      <c r="CI58" s="750"/>
      <c r="CJ58" s="750"/>
      <c r="CK58" s="750"/>
      <c r="CL58" s="751"/>
      <c r="CM58" s="749"/>
      <c r="CN58" s="750"/>
      <c r="CO58" s="750"/>
      <c r="CP58" s="750"/>
      <c r="CQ58" s="751"/>
      <c r="CR58" s="749"/>
      <c r="CS58" s="750"/>
      <c r="CT58" s="750"/>
      <c r="CU58" s="750"/>
      <c r="CV58" s="751"/>
      <c r="CW58" s="749"/>
      <c r="CX58" s="750"/>
      <c r="CY58" s="750"/>
      <c r="CZ58" s="750"/>
      <c r="DA58" s="751"/>
      <c r="DB58" s="749"/>
      <c r="DC58" s="750"/>
      <c r="DD58" s="750"/>
      <c r="DE58" s="750"/>
      <c r="DF58" s="751"/>
      <c r="DG58" s="749"/>
      <c r="DH58" s="750"/>
      <c r="DI58" s="750"/>
      <c r="DJ58" s="750"/>
      <c r="DK58" s="751"/>
      <c r="DL58" s="749"/>
      <c r="DM58" s="750"/>
      <c r="DN58" s="750"/>
      <c r="DO58" s="750"/>
      <c r="DP58" s="751"/>
      <c r="DQ58" s="749"/>
      <c r="DR58" s="750"/>
      <c r="DS58" s="750"/>
      <c r="DT58" s="750"/>
      <c r="DU58" s="751"/>
      <c r="DV58" s="746"/>
      <c r="DW58" s="747"/>
      <c r="DX58" s="747"/>
      <c r="DY58" s="747"/>
      <c r="DZ58" s="752"/>
      <c r="EA58" s="93"/>
    </row>
    <row r="59" spans="1:131" ht="26.25" customHeight="1" x14ac:dyDescent="0.2">
      <c r="A59" s="101">
        <v>32</v>
      </c>
      <c r="B59" s="753"/>
      <c r="C59" s="754"/>
      <c r="D59" s="754"/>
      <c r="E59" s="754"/>
      <c r="F59" s="754"/>
      <c r="G59" s="754"/>
      <c r="H59" s="754"/>
      <c r="I59" s="754"/>
      <c r="J59" s="754"/>
      <c r="K59" s="754"/>
      <c r="L59" s="754"/>
      <c r="M59" s="754"/>
      <c r="N59" s="754"/>
      <c r="O59" s="754"/>
      <c r="P59" s="755"/>
      <c r="Q59" s="808"/>
      <c r="R59" s="809"/>
      <c r="S59" s="809"/>
      <c r="T59" s="809"/>
      <c r="U59" s="809"/>
      <c r="V59" s="809"/>
      <c r="W59" s="809"/>
      <c r="X59" s="809"/>
      <c r="Y59" s="809"/>
      <c r="Z59" s="809"/>
      <c r="AA59" s="809"/>
      <c r="AB59" s="809"/>
      <c r="AC59" s="809"/>
      <c r="AD59" s="809"/>
      <c r="AE59" s="810"/>
      <c r="AF59" s="759"/>
      <c r="AG59" s="760"/>
      <c r="AH59" s="760"/>
      <c r="AI59" s="760"/>
      <c r="AJ59" s="761"/>
      <c r="AK59" s="812"/>
      <c r="AL59" s="809"/>
      <c r="AM59" s="809"/>
      <c r="AN59" s="809"/>
      <c r="AO59" s="809"/>
      <c r="AP59" s="809"/>
      <c r="AQ59" s="809"/>
      <c r="AR59" s="809"/>
      <c r="AS59" s="809"/>
      <c r="AT59" s="809"/>
      <c r="AU59" s="809"/>
      <c r="AV59" s="809"/>
      <c r="AW59" s="809"/>
      <c r="AX59" s="809"/>
      <c r="AY59" s="809"/>
      <c r="AZ59" s="811"/>
      <c r="BA59" s="811"/>
      <c r="BB59" s="811"/>
      <c r="BC59" s="811"/>
      <c r="BD59" s="811"/>
      <c r="BE59" s="805"/>
      <c r="BF59" s="805"/>
      <c r="BG59" s="805"/>
      <c r="BH59" s="805"/>
      <c r="BI59" s="806"/>
      <c r="BJ59" s="95"/>
      <c r="BK59" s="95"/>
      <c r="BL59" s="95"/>
      <c r="BM59" s="95"/>
      <c r="BN59" s="95"/>
      <c r="BO59" s="104"/>
      <c r="BP59" s="104"/>
      <c r="BQ59" s="101">
        <v>53</v>
      </c>
      <c r="BR59" s="102"/>
      <c r="BS59" s="746"/>
      <c r="BT59" s="747"/>
      <c r="BU59" s="747"/>
      <c r="BV59" s="747"/>
      <c r="BW59" s="747"/>
      <c r="BX59" s="747"/>
      <c r="BY59" s="747"/>
      <c r="BZ59" s="747"/>
      <c r="CA59" s="747"/>
      <c r="CB59" s="747"/>
      <c r="CC59" s="747"/>
      <c r="CD59" s="747"/>
      <c r="CE59" s="747"/>
      <c r="CF59" s="747"/>
      <c r="CG59" s="748"/>
      <c r="CH59" s="749"/>
      <c r="CI59" s="750"/>
      <c r="CJ59" s="750"/>
      <c r="CK59" s="750"/>
      <c r="CL59" s="751"/>
      <c r="CM59" s="749"/>
      <c r="CN59" s="750"/>
      <c r="CO59" s="750"/>
      <c r="CP59" s="750"/>
      <c r="CQ59" s="751"/>
      <c r="CR59" s="749"/>
      <c r="CS59" s="750"/>
      <c r="CT59" s="750"/>
      <c r="CU59" s="750"/>
      <c r="CV59" s="751"/>
      <c r="CW59" s="749"/>
      <c r="CX59" s="750"/>
      <c r="CY59" s="750"/>
      <c r="CZ59" s="750"/>
      <c r="DA59" s="751"/>
      <c r="DB59" s="749"/>
      <c r="DC59" s="750"/>
      <c r="DD59" s="750"/>
      <c r="DE59" s="750"/>
      <c r="DF59" s="751"/>
      <c r="DG59" s="749"/>
      <c r="DH59" s="750"/>
      <c r="DI59" s="750"/>
      <c r="DJ59" s="750"/>
      <c r="DK59" s="751"/>
      <c r="DL59" s="749"/>
      <c r="DM59" s="750"/>
      <c r="DN59" s="750"/>
      <c r="DO59" s="750"/>
      <c r="DP59" s="751"/>
      <c r="DQ59" s="749"/>
      <c r="DR59" s="750"/>
      <c r="DS59" s="750"/>
      <c r="DT59" s="750"/>
      <c r="DU59" s="751"/>
      <c r="DV59" s="746"/>
      <c r="DW59" s="747"/>
      <c r="DX59" s="747"/>
      <c r="DY59" s="747"/>
      <c r="DZ59" s="752"/>
      <c r="EA59" s="93"/>
    </row>
    <row r="60" spans="1:131" ht="26.25" customHeight="1" x14ac:dyDescent="0.2">
      <c r="A60" s="101">
        <v>33</v>
      </c>
      <c r="B60" s="753"/>
      <c r="C60" s="754"/>
      <c r="D60" s="754"/>
      <c r="E60" s="754"/>
      <c r="F60" s="754"/>
      <c r="G60" s="754"/>
      <c r="H60" s="754"/>
      <c r="I60" s="754"/>
      <c r="J60" s="754"/>
      <c r="K60" s="754"/>
      <c r="L60" s="754"/>
      <c r="M60" s="754"/>
      <c r="N60" s="754"/>
      <c r="O60" s="754"/>
      <c r="P60" s="755"/>
      <c r="Q60" s="808"/>
      <c r="R60" s="809"/>
      <c r="S60" s="809"/>
      <c r="T60" s="809"/>
      <c r="U60" s="809"/>
      <c r="V60" s="809"/>
      <c r="W60" s="809"/>
      <c r="X60" s="809"/>
      <c r="Y60" s="809"/>
      <c r="Z60" s="809"/>
      <c r="AA60" s="809"/>
      <c r="AB60" s="809"/>
      <c r="AC60" s="809"/>
      <c r="AD60" s="809"/>
      <c r="AE60" s="810"/>
      <c r="AF60" s="759"/>
      <c r="AG60" s="760"/>
      <c r="AH60" s="760"/>
      <c r="AI60" s="760"/>
      <c r="AJ60" s="761"/>
      <c r="AK60" s="812"/>
      <c r="AL60" s="809"/>
      <c r="AM60" s="809"/>
      <c r="AN60" s="809"/>
      <c r="AO60" s="809"/>
      <c r="AP60" s="809"/>
      <c r="AQ60" s="809"/>
      <c r="AR60" s="809"/>
      <c r="AS60" s="809"/>
      <c r="AT60" s="809"/>
      <c r="AU60" s="809"/>
      <c r="AV60" s="809"/>
      <c r="AW60" s="809"/>
      <c r="AX60" s="809"/>
      <c r="AY60" s="809"/>
      <c r="AZ60" s="811"/>
      <c r="BA60" s="811"/>
      <c r="BB60" s="811"/>
      <c r="BC60" s="811"/>
      <c r="BD60" s="811"/>
      <c r="BE60" s="805"/>
      <c r="BF60" s="805"/>
      <c r="BG60" s="805"/>
      <c r="BH60" s="805"/>
      <c r="BI60" s="806"/>
      <c r="BJ60" s="95"/>
      <c r="BK60" s="95"/>
      <c r="BL60" s="95"/>
      <c r="BM60" s="95"/>
      <c r="BN60" s="95"/>
      <c r="BO60" s="104"/>
      <c r="BP60" s="104"/>
      <c r="BQ60" s="101">
        <v>54</v>
      </c>
      <c r="BR60" s="102"/>
      <c r="BS60" s="746"/>
      <c r="BT60" s="747"/>
      <c r="BU60" s="747"/>
      <c r="BV60" s="747"/>
      <c r="BW60" s="747"/>
      <c r="BX60" s="747"/>
      <c r="BY60" s="747"/>
      <c r="BZ60" s="747"/>
      <c r="CA60" s="747"/>
      <c r="CB60" s="747"/>
      <c r="CC60" s="747"/>
      <c r="CD60" s="747"/>
      <c r="CE60" s="747"/>
      <c r="CF60" s="747"/>
      <c r="CG60" s="748"/>
      <c r="CH60" s="749"/>
      <c r="CI60" s="750"/>
      <c r="CJ60" s="750"/>
      <c r="CK60" s="750"/>
      <c r="CL60" s="751"/>
      <c r="CM60" s="749"/>
      <c r="CN60" s="750"/>
      <c r="CO60" s="750"/>
      <c r="CP60" s="750"/>
      <c r="CQ60" s="751"/>
      <c r="CR60" s="749"/>
      <c r="CS60" s="750"/>
      <c r="CT60" s="750"/>
      <c r="CU60" s="750"/>
      <c r="CV60" s="751"/>
      <c r="CW60" s="749"/>
      <c r="CX60" s="750"/>
      <c r="CY60" s="750"/>
      <c r="CZ60" s="750"/>
      <c r="DA60" s="751"/>
      <c r="DB60" s="749"/>
      <c r="DC60" s="750"/>
      <c r="DD60" s="750"/>
      <c r="DE60" s="750"/>
      <c r="DF60" s="751"/>
      <c r="DG60" s="749"/>
      <c r="DH60" s="750"/>
      <c r="DI60" s="750"/>
      <c r="DJ60" s="750"/>
      <c r="DK60" s="751"/>
      <c r="DL60" s="749"/>
      <c r="DM60" s="750"/>
      <c r="DN60" s="750"/>
      <c r="DO60" s="750"/>
      <c r="DP60" s="751"/>
      <c r="DQ60" s="749"/>
      <c r="DR60" s="750"/>
      <c r="DS60" s="750"/>
      <c r="DT60" s="750"/>
      <c r="DU60" s="751"/>
      <c r="DV60" s="746"/>
      <c r="DW60" s="747"/>
      <c r="DX60" s="747"/>
      <c r="DY60" s="747"/>
      <c r="DZ60" s="752"/>
      <c r="EA60" s="93"/>
    </row>
    <row r="61" spans="1:131" ht="26.25" customHeight="1" thickBot="1" x14ac:dyDescent="0.25">
      <c r="A61" s="101">
        <v>34</v>
      </c>
      <c r="B61" s="753"/>
      <c r="C61" s="754"/>
      <c r="D61" s="754"/>
      <c r="E61" s="754"/>
      <c r="F61" s="754"/>
      <c r="G61" s="754"/>
      <c r="H61" s="754"/>
      <c r="I61" s="754"/>
      <c r="J61" s="754"/>
      <c r="K61" s="754"/>
      <c r="L61" s="754"/>
      <c r="M61" s="754"/>
      <c r="N61" s="754"/>
      <c r="O61" s="754"/>
      <c r="P61" s="755"/>
      <c r="Q61" s="808"/>
      <c r="R61" s="809"/>
      <c r="S61" s="809"/>
      <c r="T61" s="809"/>
      <c r="U61" s="809"/>
      <c r="V61" s="809"/>
      <c r="W61" s="809"/>
      <c r="X61" s="809"/>
      <c r="Y61" s="809"/>
      <c r="Z61" s="809"/>
      <c r="AA61" s="809"/>
      <c r="AB61" s="809"/>
      <c r="AC61" s="809"/>
      <c r="AD61" s="809"/>
      <c r="AE61" s="810"/>
      <c r="AF61" s="759"/>
      <c r="AG61" s="760"/>
      <c r="AH61" s="760"/>
      <c r="AI61" s="760"/>
      <c r="AJ61" s="761"/>
      <c r="AK61" s="812"/>
      <c r="AL61" s="809"/>
      <c r="AM61" s="809"/>
      <c r="AN61" s="809"/>
      <c r="AO61" s="809"/>
      <c r="AP61" s="809"/>
      <c r="AQ61" s="809"/>
      <c r="AR61" s="809"/>
      <c r="AS61" s="809"/>
      <c r="AT61" s="809"/>
      <c r="AU61" s="809"/>
      <c r="AV61" s="809"/>
      <c r="AW61" s="809"/>
      <c r="AX61" s="809"/>
      <c r="AY61" s="809"/>
      <c r="AZ61" s="811"/>
      <c r="BA61" s="811"/>
      <c r="BB61" s="811"/>
      <c r="BC61" s="811"/>
      <c r="BD61" s="811"/>
      <c r="BE61" s="805"/>
      <c r="BF61" s="805"/>
      <c r="BG61" s="805"/>
      <c r="BH61" s="805"/>
      <c r="BI61" s="806"/>
      <c r="BJ61" s="95"/>
      <c r="BK61" s="95"/>
      <c r="BL61" s="95"/>
      <c r="BM61" s="95"/>
      <c r="BN61" s="95"/>
      <c r="BO61" s="104"/>
      <c r="BP61" s="104"/>
      <c r="BQ61" s="101">
        <v>55</v>
      </c>
      <c r="BR61" s="102"/>
      <c r="BS61" s="746"/>
      <c r="BT61" s="747"/>
      <c r="BU61" s="747"/>
      <c r="BV61" s="747"/>
      <c r="BW61" s="747"/>
      <c r="BX61" s="747"/>
      <c r="BY61" s="747"/>
      <c r="BZ61" s="747"/>
      <c r="CA61" s="747"/>
      <c r="CB61" s="747"/>
      <c r="CC61" s="747"/>
      <c r="CD61" s="747"/>
      <c r="CE61" s="747"/>
      <c r="CF61" s="747"/>
      <c r="CG61" s="748"/>
      <c r="CH61" s="749"/>
      <c r="CI61" s="750"/>
      <c r="CJ61" s="750"/>
      <c r="CK61" s="750"/>
      <c r="CL61" s="751"/>
      <c r="CM61" s="749"/>
      <c r="CN61" s="750"/>
      <c r="CO61" s="750"/>
      <c r="CP61" s="750"/>
      <c r="CQ61" s="751"/>
      <c r="CR61" s="749"/>
      <c r="CS61" s="750"/>
      <c r="CT61" s="750"/>
      <c r="CU61" s="750"/>
      <c r="CV61" s="751"/>
      <c r="CW61" s="749"/>
      <c r="CX61" s="750"/>
      <c r="CY61" s="750"/>
      <c r="CZ61" s="750"/>
      <c r="DA61" s="751"/>
      <c r="DB61" s="749"/>
      <c r="DC61" s="750"/>
      <c r="DD61" s="750"/>
      <c r="DE61" s="750"/>
      <c r="DF61" s="751"/>
      <c r="DG61" s="749"/>
      <c r="DH61" s="750"/>
      <c r="DI61" s="750"/>
      <c r="DJ61" s="750"/>
      <c r="DK61" s="751"/>
      <c r="DL61" s="749"/>
      <c r="DM61" s="750"/>
      <c r="DN61" s="750"/>
      <c r="DO61" s="750"/>
      <c r="DP61" s="751"/>
      <c r="DQ61" s="749"/>
      <c r="DR61" s="750"/>
      <c r="DS61" s="750"/>
      <c r="DT61" s="750"/>
      <c r="DU61" s="751"/>
      <c r="DV61" s="746"/>
      <c r="DW61" s="747"/>
      <c r="DX61" s="747"/>
      <c r="DY61" s="747"/>
      <c r="DZ61" s="752"/>
      <c r="EA61" s="93"/>
    </row>
    <row r="62" spans="1:131" ht="26.25" customHeight="1" x14ac:dyDescent="0.2">
      <c r="A62" s="101">
        <v>35</v>
      </c>
      <c r="B62" s="753"/>
      <c r="C62" s="754"/>
      <c r="D62" s="754"/>
      <c r="E62" s="754"/>
      <c r="F62" s="754"/>
      <c r="G62" s="754"/>
      <c r="H62" s="754"/>
      <c r="I62" s="754"/>
      <c r="J62" s="754"/>
      <c r="K62" s="754"/>
      <c r="L62" s="754"/>
      <c r="M62" s="754"/>
      <c r="N62" s="754"/>
      <c r="O62" s="754"/>
      <c r="P62" s="755"/>
      <c r="Q62" s="808"/>
      <c r="R62" s="809"/>
      <c r="S62" s="809"/>
      <c r="T62" s="809"/>
      <c r="U62" s="809"/>
      <c r="V62" s="809"/>
      <c r="W62" s="809"/>
      <c r="X62" s="809"/>
      <c r="Y62" s="809"/>
      <c r="Z62" s="809"/>
      <c r="AA62" s="809"/>
      <c r="AB62" s="809"/>
      <c r="AC62" s="809"/>
      <c r="AD62" s="809"/>
      <c r="AE62" s="810"/>
      <c r="AF62" s="759"/>
      <c r="AG62" s="760"/>
      <c r="AH62" s="760"/>
      <c r="AI62" s="760"/>
      <c r="AJ62" s="761"/>
      <c r="AK62" s="812"/>
      <c r="AL62" s="809"/>
      <c r="AM62" s="809"/>
      <c r="AN62" s="809"/>
      <c r="AO62" s="809"/>
      <c r="AP62" s="809"/>
      <c r="AQ62" s="809"/>
      <c r="AR62" s="809"/>
      <c r="AS62" s="809"/>
      <c r="AT62" s="809"/>
      <c r="AU62" s="809"/>
      <c r="AV62" s="809"/>
      <c r="AW62" s="809"/>
      <c r="AX62" s="809"/>
      <c r="AY62" s="809"/>
      <c r="AZ62" s="811"/>
      <c r="BA62" s="811"/>
      <c r="BB62" s="811"/>
      <c r="BC62" s="811"/>
      <c r="BD62" s="811"/>
      <c r="BE62" s="805"/>
      <c r="BF62" s="805"/>
      <c r="BG62" s="805"/>
      <c r="BH62" s="805"/>
      <c r="BI62" s="806"/>
      <c r="BJ62" s="820" t="s">
        <v>376</v>
      </c>
      <c r="BK62" s="779"/>
      <c r="BL62" s="779"/>
      <c r="BM62" s="779"/>
      <c r="BN62" s="780"/>
      <c r="BO62" s="104"/>
      <c r="BP62" s="104"/>
      <c r="BQ62" s="101">
        <v>56</v>
      </c>
      <c r="BR62" s="102"/>
      <c r="BS62" s="746"/>
      <c r="BT62" s="747"/>
      <c r="BU62" s="747"/>
      <c r="BV62" s="747"/>
      <c r="BW62" s="747"/>
      <c r="BX62" s="747"/>
      <c r="BY62" s="747"/>
      <c r="BZ62" s="747"/>
      <c r="CA62" s="747"/>
      <c r="CB62" s="747"/>
      <c r="CC62" s="747"/>
      <c r="CD62" s="747"/>
      <c r="CE62" s="747"/>
      <c r="CF62" s="747"/>
      <c r="CG62" s="748"/>
      <c r="CH62" s="749"/>
      <c r="CI62" s="750"/>
      <c r="CJ62" s="750"/>
      <c r="CK62" s="750"/>
      <c r="CL62" s="751"/>
      <c r="CM62" s="749"/>
      <c r="CN62" s="750"/>
      <c r="CO62" s="750"/>
      <c r="CP62" s="750"/>
      <c r="CQ62" s="751"/>
      <c r="CR62" s="749"/>
      <c r="CS62" s="750"/>
      <c r="CT62" s="750"/>
      <c r="CU62" s="750"/>
      <c r="CV62" s="751"/>
      <c r="CW62" s="749"/>
      <c r="CX62" s="750"/>
      <c r="CY62" s="750"/>
      <c r="CZ62" s="750"/>
      <c r="DA62" s="751"/>
      <c r="DB62" s="749"/>
      <c r="DC62" s="750"/>
      <c r="DD62" s="750"/>
      <c r="DE62" s="750"/>
      <c r="DF62" s="751"/>
      <c r="DG62" s="749"/>
      <c r="DH62" s="750"/>
      <c r="DI62" s="750"/>
      <c r="DJ62" s="750"/>
      <c r="DK62" s="751"/>
      <c r="DL62" s="749"/>
      <c r="DM62" s="750"/>
      <c r="DN62" s="750"/>
      <c r="DO62" s="750"/>
      <c r="DP62" s="751"/>
      <c r="DQ62" s="749"/>
      <c r="DR62" s="750"/>
      <c r="DS62" s="750"/>
      <c r="DT62" s="750"/>
      <c r="DU62" s="751"/>
      <c r="DV62" s="746"/>
      <c r="DW62" s="747"/>
      <c r="DX62" s="747"/>
      <c r="DY62" s="747"/>
      <c r="DZ62" s="752"/>
      <c r="EA62" s="93"/>
    </row>
    <row r="63" spans="1:131" ht="26.25" customHeight="1" thickBot="1" x14ac:dyDescent="0.25">
      <c r="A63" s="103" t="s">
        <v>358</v>
      </c>
      <c r="B63" s="762" t="s">
        <v>377</v>
      </c>
      <c r="C63" s="763"/>
      <c r="D63" s="763"/>
      <c r="E63" s="763"/>
      <c r="F63" s="763"/>
      <c r="G63" s="763"/>
      <c r="H63" s="763"/>
      <c r="I63" s="763"/>
      <c r="J63" s="763"/>
      <c r="K63" s="763"/>
      <c r="L63" s="763"/>
      <c r="M63" s="763"/>
      <c r="N63" s="763"/>
      <c r="O63" s="763"/>
      <c r="P63" s="764"/>
      <c r="Q63" s="813"/>
      <c r="R63" s="814"/>
      <c r="S63" s="814"/>
      <c r="T63" s="814"/>
      <c r="U63" s="814"/>
      <c r="V63" s="814"/>
      <c r="W63" s="814"/>
      <c r="X63" s="814"/>
      <c r="Y63" s="814"/>
      <c r="Z63" s="814"/>
      <c r="AA63" s="814"/>
      <c r="AB63" s="814"/>
      <c r="AC63" s="814"/>
      <c r="AD63" s="814"/>
      <c r="AE63" s="815"/>
      <c r="AF63" s="816">
        <v>518</v>
      </c>
      <c r="AG63" s="817"/>
      <c r="AH63" s="817"/>
      <c r="AI63" s="817"/>
      <c r="AJ63" s="818"/>
      <c r="AK63" s="819"/>
      <c r="AL63" s="814"/>
      <c r="AM63" s="814"/>
      <c r="AN63" s="814"/>
      <c r="AO63" s="814"/>
      <c r="AP63" s="817">
        <v>3690</v>
      </c>
      <c r="AQ63" s="817"/>
      <c r="AR63" s="817"/>
      <c r="AS63" s="817"/>
      <c r="AT63" s="817"/>
      <c r="AU63" s="817">
        <v>1166</v>
      </c>
      <c r="AV63" s="817"/>
      <c r="AW63" s="817"/>
      <c r="AX63" s="817"/>
      <c r="AY63" s="817"/>
      <c r="AZ63" s="821"/>
      <c r="BA63" s="821"/>
      <c r="BB63" s="821"/>
      <c r="BC63" s="821"/>
      <c r="BD63" s="821"/>
      <c r="BE63" s="822"/>
      <c r="BF63" s="822"/>
      <c r="BG63" s="822"/>
      <c r="BH63" s="822"/>
      <c r="BI63" s="823"/>
      <c r="BJ63" s="824" t="s">
        <v>374</v>
      </c>
      <c r="BK63" s="825"/>
      <c r="BL63" s="825"/>
      <c r="BM63" s="825"/>
      <c r="BN63" s="826"/>
      <c r="BO63" s="104"/>
      <c r="BP63" s="104"/>
      <c r="BQ63" s="101">
        <v>57</v>
      </c>
      <c r="BR63" s="102"/>
      <c r="BS63" s="746"/>
      <c r="BT63" s="747"/>
      <c r="BU63" s="747"/>
      <c r="BV63" s="747"/>
      <c r="BW63" s="747"/>
      <c r="BX63" s="747"/>
      <c r="BY63" s="747"/>
      <c r="BZ63" s="747"/>
      <c r="CA63" s="747"/>
      <c r="CB63" s="747"/>
      <c r="CC63" s="747"/>
      <c r="CD63" s="747"/>
      <c r="CE63" s="747"/>
      <c r="CF63" s="747"/>
      <c r="CG63" s="748"/>
      <c r="CH63" s="749"/>
      <c r="CI63" s="750"/>
      <c r="CJ63" s="750"/>
      <c r="CK63" s="750"/>
      <c r="CL63" s="751"/>
      <c r="CM63" s="749"/>
      <c r="CN63" s="750"/>
      <c r="CO63" s="750"/>
      <c r="CP63" s="750"/>
      <c r="CQ63" s="751"/>
      <c r="CR63" s="749"/>
      <c r="CS63" s="750"/>
      <c r="CT63" s="750"/>
      <c r="CU63" s="750"/>
      <c r="CV63" s="751"/>
      <c r="CW63" s="749"/>
      <c r="CX63" s="750"/>
      <c r="CY63" s="750"/>
      <c r="CZ63" s="750"/>
      <c r="DA63" s="751"/>
      <c r="DB63" s="749"/>
      <c r="DC63" s="750"/>
      <c r="DD63" s="750"/>
      <c r="DE63" s="750"/>
      <c r="DF63" s="751"/>
      <c r="DG63" s="749"/>
      <c r="DH63" s="750"/>
      <c r="DI63" s="750"/>
      <c r="DJ63" s="750"/>
      <c r="DK63" s="751"/>
      <c r="DL63" s="749"/>
      <c r="DM63" s="750"/>
      <c r="DN63" s="750"/>
      <c r="DO63" s="750"/>
      <c r="DP63" s="751"/>
      <c r="DQ63" s="749"/>
      <c r="DR63" s="750"/>
      <c r="DS63" s="750"/>
      <c r="DT63" s="750"/>
      <c r="DU63" s="751"/>
      <c r="DV63" s="746"/>
      <c r="DW63" s="747"/>
      <c r="DX63" s="747"/>
      <c r="DY63" s="747"/>
      <c r="DZ63" s="752"/>
      <c r="EA63" s="93"/>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6"/>
      <c r="BT64" s="747"/>
      <c r="BU64" s="747"/>
      <c r="BV64" s="747"/>
      <c r="BW64" s="747"/>
      <c r="BX64" s="747"/>
      <c r="BY64" s="747"/>
      <c r="BZ64" s="747"/>
      <c r="CA64" s="747"/>
      <c r="CB64" s="747"/>
      <c r="CC64" s="747"/>
      <c r="CD64" s="747"/>
      <c r="CE64" s="747"/>
      <c r="CF64" s="747"/>
      <c r="CG64" s="748"/>
      <c r="CH64" s="749"/>
      <c r="CI64" s="750"/>
      <c r="CJ64" s="750"/>
      <c r="CK64" s="750"/>
      <c r="CL64" s="751"/>
      <c r="CM64" s="749"/>
      <c r="CN64" s="750"/>
      <c r="CO64" s="750"/>
      <c r="CP64" s="750"/>
      <c r="CQ64" s="751"/>
      <c r="CR64" s="749"/>
      <c r="CS64" s="750"/>
      <c r="CT64" s="750"/>
      <c r="CU64" s="750"/>
      <c r="CV64" s="751"/>
      <c r="CW64" s="749"/>
      <c r="CX64" s="750"/>
      <c r="CY64" s="750"/>
      <c r="CZ64" s="750"/>
      <c r="DA64" s="751"/>
      <c r="DB64" s="749"/>
      <c r="DC64" s="750"/>
      <c r="DD64" s="750"/>
      <c r="DE64" s="750"/>
      <c r="DF64" s="751"/>
      <c r="DG64" s="749"/>
      <c r="DH64" s="750"/>
      <c r="DI64" s="750"/>
      <c r="DJ64" s="750"/>
      <c r="DK64" s="751"/>
      <c r="DL64" s="749"/>
      <c r="DM64" s="750"/>
      <c r="DN64" s="750"/>
      <c r="DO64" s="750"/>
      <c r="DP64" s="751"/>
      <c r="DQ64" s="749"/>
      <c r="DR64" s="750"/>
      <c r="DS64" s="750"/>
      <c r="DT64" s="750"/>
      <c r="DU64" s="751"/>
      <c r="DV64" s="746"/>
      <c r="DW64" s="747"/>
      <c r="DX64" s="747"/>
      <c r="DY64" s="747"/>
      <c r="DZ64" s="752"/>
      <c r="EA64" s="93"/>
    </row>
    <row r="65" spans="1:131" ht="26.25" customHeight="1" thickBot="1" x14ac:dyDescent="0.25">
      <c r="A65" s="95" t="s">
        <v>378</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6"/>
      <c r="BT65" s="747"/>
      <c r="BU65" s="747"/>
      <c r="BV65" s="747"/>
      <c r="BW65" s="747"/>
      <c r="BX65" s="747"/>
      <c r="BY65" s="747"/>
      <c r="BZ65" s="747"/>
      <c r="CA65" s="747"/>
      <c r="CB65" s="747"/>
      <c r="CC65" s="747"/>
      <c r="CD65" s="747"/>
      <c r="CE65" s="747"/>
      <c r="CF65" s="747"/>
      <c r="CG65" s="748"/>
      <c r="CH65" s="749"/>
      <c r="CI65" s="750"/>
      <c r="CJ65" s="750"/>
      <c r="CK65" s="750"/>
      <c r="CL65" s="751"/>
      <c r="CM65" s="749"/>
      <c r="CN65" s="750"/>
      <c r="CO65" s="750"/>
      <c r="CP65" s="750"/>
      <c r="CQ65" s="751"/>
      <c r="CR65" s="749"/>
      <c r="CS65" s="750"/>
      <c r="CT65" s="750"/>
      <c r="CU65" s="750"/>
      <c r="CV65" s="751"/>
      <c r="CW65" s="749"/>
      <c r="CX65" s="750"/>
      <c r="CY65" s="750"/>
      <c r="CZ65" s="750"/>
      <c r="DA65" s="751"/>
      <c r="DB65" s="749"/>
      <c r="DC65" s="750"/>
      <c r="DD65" s="750"/>
      <c r="DE65" s="750"/>
      <c r="DF65" s="751"/>
      <c r="DG65" s="749"/>
      <c r="DH65" s="750"/>
      <c r="DI65" s="750"/>
      <c r="DJ65" s="750"/>
      <c r="DK65" s="751"/>
      <c r="DL65" s="749"/>
      <c r="DM65" s="750"/>
      <c r="DN65" s="750"/>
      <c r="DO65" s="750"/>
      <c r="DP65" s="751"/>
      <c r="DQ65" s="749"/>
      <c r="DR65" s="750"/>
      <c r="DS65" s="750"/>
      <c r="DT65" s="750"/>
      <c r="DU65" s="751"/>
      <c r="DV65" s="746"/>
      <c r="DW65" s="747"/>
      <c r="DX65" s="747"/>
      <c r="DY65" s="747"/>
      <c r="DZ65" s="752"/>
      <c r="EA65" s="93"/>
    </row>
    <row r="66" spans="1:131" ht="26.25" customHeight="1" x14ac:dyDescent="0.2">
      <c r="A66" s="700" t="s">
        <v>379</v>
      </c>
      <c r="B66" s="701"/>
      <c r="C66" s="701"/>
      <c r="D66" s="701"/>
      <c r="E66" s="701"/>
      <c r="F66" s="701"/>
      <c r="G66" s="701"/>
      <c r="H66" s="701"/>
      <c r="I66" s="701"/>
      <c r="J66" s="701"/>
      <c r="K66" s="701"/>
      <c r="L66" s="701"/>
      <c r="M66" s="701"/>
      <c r="N66" s="701"/>
      <c r="O66" s="701"/>
      <c r="P66" s="702"/>
      <c r="Q66" s="706" t="s">
        <v>380</v>
      </c>
      <c r="R66" s="707"/>
      <c r="S66" s="707"/>
      <c r="T66" s="707"/>
      <c r="U66" s="708"/>
      <c r="V66" s="706" t="s">
        <v>363</v>
      </c>
      <c r="W66" s="707"/>
      <c r="X66" s="707"/>
      <c r="Y66" s="707"/>
      <c r="Z66" s="708"/>
      <c r="AA66" s="706" t="s">
        <v>364</v>
      </c>
      <c r="AB66" s="707"/>
      <c r="AC66" s="707"/>
      <c r="AD66" s="707"/>
      <c r="AE66" s="708"/>
      <c r="AF66" s="827" t="s">
        <v>381</v>
      </c>
      <c r="AG66" s="788"/>
      <c r="AH66" s="788"/>
      <c r="AI66" s="788"/>
      <c r="AJ66" s="828"/>
      <c r="AK66" s="706" t="s">
        <v>366</v>
      </c>
      <c r="AL66" s="701"/>
      <c r="AM66" s="701"/>
      <c r="AN66" s="701"/>
      <c r="AO66" s="702"/>
      <c r="AP66" s="706" t="s">
        <v>382</v>
      </c>
      <c r="AQ66" s="707"/>
      <c r="AR66" s="707"/>
      <c r="AS66" s="707"/>
      <c r="AT66" s="708"/>
      <c r="AU66" s="706" t="s">
        <v>383</v>
      </c>
      <c r="AV66" s="707"/>
      <c r="AW66" s="707"/>
      <c r="AX66" s="707"/>
      <c r="AY66" s="708"/>
      <c r="AZ66" s="706" t="s">
        <v>346</v>
      </c>
      <c r="BA66" s="707"/>
      <c r="BB66" s="707"/>
      <c r="BC66" s="707"/>
      <c r="BD66" s="713"/>
      <c r="BE66" s="104"/>
      <c r="BF66" s="104"/>
      <c r="BG66" s="104"/>
      <c r="BH66" s="104"/>
      <c r="BI66" s="104"/>
      <c r="BJ66" s="104"/>
      <c r="BK66" s="104"/>
      <c r="BL66" s="104"/>
      <c r="BM66" s="104"/>
      <c r="BN66" s="104"/>
      <c r="BO66" s="104"/>
      <c r="BP66" s="104"/>
      <c r="BQ66" s="101">
        <v>60</v>
      </c>
      <c r="BR66" s="106"/>
      <c r="BS66" s="832"/>
      <c r="BT66" s="833"/>
      <c r="BU66" s="833"/>
      <c r="BV66" s="833"/>
      <c r="BW66" s="833"/>
      <c r="BX66" s="833"/>
      <c r="BY66" s="833"/>
      <c r="BZ66" s="833"/>
      <c r="CA66" s="833"/>
      <c r="CB66" s="833"/>
      <c r="CC66" s="833"/>
      <c r="CD66" s="833"/>
      <c r="CE66" s="833"/>
      <c r="CF66" s="833"/>
      <c r="CG66" s="838"/>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2"/>
      <c r="DW66" s="833"/>
      <c r="DX66" s="833"/>
      <c r="DY66" s="833"/>
      <c r="DZ66" s="834"/>
      <c r="EA66" s="93"/>
    </row>
    <row r="67" spans="1:131" ht="26.25" customHeight="1" thickBot="1" x14ac:dyDescent="0.25">
      <c r="A67" s="703"/>
      <c r="B67" s="704"/>
      <c r="C67" s="704"/>
      <c r="D67" s="704"/>
      <c r="E67" s="704"/>
      <c r="F67" s="704"/>
      <c r="G67" s="704"/>
      <c r="H67" s="704"/>
      <c r="I67" s="704"/>
      <c r="J67" s="704"/>
      <c r="K67" s="704"/>
      <c r="L67" s="704"/>
      <c r="M67" s="704"/>
      <c r="N67" s="704"/>
      <c r="O67" s="704"/>
      <c r="P67" s="705"/>
      <c r="Q67" s="709"/>
      <c r="R67" s="710"/>
      <c r="S67" s="710"/>
      <c r="T67" s="710"/>
      <c r="U67" s="711"/>
      <c r="V67" s="709"/>
      <c r="W67" s="710"/>
      <c r="X67" s="710"/>
      <c r="Y67" s="710"/>
      <c r="Z67" s="711"/>
      <c r="AA67" s="709"/>
      <c r="AB67" s="710"/>
      <c r="AC67" s="710"/>
      <c r="AD67" s="710"/>
      <c r="AE67" s="711"/>
      <c r="AF67" s="829"/>
      <c r="AG67" s="791"/>
      <c r="AH67" s="791"/>
      <c r="AI67" s="791"/>
      <c r="AJ67" s="830"/>
      <c r="AK67" s="831"/>
      <c r="AL67" s="704"/>
      <c r="AM67" s="704"/>
      <c r="AN67" s="704"/>
      <c r="AO67" s="705"/>
      <c r="AP67" s="709"/>
      <c r="AQ67" s="710"/>
      <c r="AR67" s="710"/>
      <c r="AS67" s="710"/>
      <c r="AT67" s="711"/>
      <c r="AU67" s="709"/>
      <c r="AV67" s="710"/>
      <c r="AW67" s="710"/>
      <c r="AX67" s="710"/>
      <c r="AY67" s="711"/>
      <c r="AZ67" s="709"/>
      <c r="BA67" s="710"/>
      <c r="BB67" s="710"/>
      <c r="BC67" s="710"/>
      <c r="BD67" s="715"/>
      <c r="BE67" s="104"/>
      <c r="BF67" s="104"/>
      <c r="BG67" s="104"/>
      <c r="BH67" s="104"/>
      <c r="BI67" s="104"/>
      <c r="BJ67" s="104"/>
      <c r="BK67" s="104"/>
      <c r="BL67" s="104"/>
      <c r="BM67" s="104"/>
      <c r="BN67" s="104"/>
      <c r="BO67" s="104"/>
      <c r="BP67" s="104"/>
      <c r="BQ67" s="101">
        <v>61</v>
      </c>
      <c r="BR67" s="106"/>
      <c r="BS67" s="832"/>
      <c r="BT67" s="833"/>
      <c r="BU67" s="833"/>
      <c r="BV67" s="833"/>
      <c r="BW67" s="833"/>
      <c r="BX67" s="833"/>
      <c r="BY67" s="833"/>
      <c r="BZ67" s="833"/>
      <c r="CA67" s="833"/>
      <c r="CB67" s="833"/>
      <c r="CC67" s="833"/>
      <c r="CD67" s="833"/>
      <c r="CE67" s="833"/>
      <c r="CF67" s="833"/>
      <c r="CG67" s="838"/>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2"/>
      <c r="DW67" s="833"/>
      <c r="DX67" s="833"/>
      <c r="DY67" s="833"/>
      <c r="DZ67" s="834"/>
      <c r="EA67" s="93"/>
    </row>
    <row r="68" spans="1:131" ht="26.25" customHeight="1" thickTop="1" x14ac:dyDescent="0.2">
      <c r="A68" s="99">
        <v>1</v>
      </c>
      <c r="B68" s="842" t="s">
        <v>502</v>
      </c>
      <c r="C68" s="843"/>
      <c r="D68" s="843"/>
      <c r="E68" s="843"/>
      <c r="F68" s="843"/>
      <c r="G68" s="843"/>
      <c r="H68" s="843"/>
      <c r="I68" s="843"/>
      <c r="J68" s="843"/>
      <c r="K68" s="843"/>
      <c r="L68" s="843"/>
      <c r="M68" s="843"/>
      <c r="N68" s="843"/>
      <c r="O68" s="843"/>
      <c r="P68" s="844"/>
      <c r="Q68" s="845">
        <v>9647</v>
      </c>
      <c r="R68" s="839"/>
      <c r="S68" s="839"/>
      <c r="T68" s="839"/>
      <c r="U68" s="839"/>
      <c r="V68" s="839">
        <v>9534</v>
      </c>
      <c r="W68" s="839"/>
      <c r="X68" s="839"/>
      <c r="Y68" s="839"/>
      <c r="Z68" s="839"/>
      <c r="AA68" s="839">
        <v>113</v>
      </c>
      <c r="AB68" s="839"/>
      <c r="AC68" s="839"/>
      <c r="AD68" s="839"/>
      <c r="AE68" s="839"/>
      <c r="AF68" s="839">
        <v>113</v>
      </c>
      <c r="AG68" s="839"/>
      <c r="AH68" s="839"/>
      <c r="AI68" s="839"/>
      <c r="AJ68" s="839"/>
      <c r="AK68" s="839">
        <v>100</v>
      </c>
      <c r="AL68" s="839"/>
      <c r="AM68" s="839"/>
      <c r="AN68" s="839"/>
      <c r="AO68" s="839"/>
      <c r="AP68" s="839">
        <v>190</v>
      </c>
      <c r="AQ68" s="839"/>
      <c r="AR68" s="839"/>
      <c r="AS68" s="839"/>
      <c r="AT68" s="839"/>
      <c r="AU68" s="839">
        <v>3</v>
      </c>
      <c r="AV68" s="839"/>
      <c r="AW68" s="839"/>
      <c r="AX68" s="839"/>
      <c r="AY68" s="839"/>
      <c r="AZ68" s="840"/>
      <c r="BA68" s="840"/>
      <c r="BB68" s="840"/>
      <c r="BC68" s="840"/>
      <c r="BD68" s="841"/>
      <c r="BE68" s="104"/>
      <c r="BF68" s="104"/>
      <c r="BG68" s="104"/>
      <c r="BH68" s="104"/>
      <c r="BI68" s="104"/>
      <c r="BJ68" s="104"/>
      <c r="BK68" s="104"/>
      <c r="BL68" s="104"/>
      <c r="BM68" s="104"/>
      <c r="BN68" s="104"/>
      <c r="BO68" s="104"/>
      <c r="BP68" s="104"/>
      <c r="BQ68" s="101">
        <v>62</v>
      </c>
      <c r="BR68" s="106"/>
      <c r="BS68" s="832"/>
      <c r="BT68" s="833"/>
      <c r="BU68" s="833"/>
      <c r="BV68" s="833"/>
      <c r="BW68" s="833"/>
      <c r="BX68" s="833"/>
      <c r="BY68" s="833"/>
      <c r="BZ68" s="833"/>
      <c r="CA68" s="833"/>
      <c r="CB68" s="833"/>
      <c r="CC68" s="833"/>
      <c r="CD68" s="833"/>
      <c r="CE68" s="833"/>
      <c r="CF68" s="833"/>
      <c r="CG68" s="838"/>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2"/>
      <c r="DW68" s="833"/>
      <c r="DX68" s="833"/>
      <c r="DY68" s="833"/>
      <c r="DZ68" s="834"/>
      <c r="EA68" s="93"/>
    </row>
    <row r="69" spans="1:131" ht="26.25" customHeight="1" x14ac:dyDescent="0.2">
      <c r="A69" s="101">
        <v>2</v>
      </c>
      <c r="B69" s="846" t="s">
        <v>503</v>
      </c>
      <c r="C69" s="847"/>
      <c r="D69" s="847"/>
      <c r="E69" s="847"/>
      <c r="F69" s="847"/>
      <c r="G69" s="847"/>
      <c r="H69" s="847"/>
      <c r="I69" s="847"/>
      <c r="J69" s="847"/>
      <c r="K69" s="847"/>
      <c r="L69" s="847"/>
      <c r="M69" s="847"/>
      <c r="N69" s="847"/>
      <c r="O69" s="847"/>
      <c r="P69" s="848"/>
      <c r="Q69" s="849">
        <v>4</v>
      </c>
      <c r="R69" s="803"/>
      <c r="S69" s="803"/>
      <c r="T69" s="803"/>
      <c r="U69" s="803"/>
      <c r="V69" s="803">
        <v>3</v>
      </c>
      <c r="W69" s="803"/>
      <c r="X69" s="803"/>
      <c r="Y69" s="803"/>
      <c r="Z69" s="803"/>
      <c r="AA69" s="803">
        <v>1</v>
      </c>
      <c r="AB69" s="803"/>
      <c r="AC69" s="803"/>
      <c r="AD69" s="803"/>
      <c r="AE69" s="803"/>
      <c r="AF69" s="803">
        <v>1</v>
      </c>
      <c r="AG69" s="803"/>
      <c r="AH69" s="803"/>
      <c r="AI69" s="803"/>
      <c r="AJ69" s="803"/>
      <c r="AK69" s="803" t="s">
        <v>474</v>
      </c>
      <c r="AL69" s="803"/>
      <c r="AM69" s="803"/>
      <c r="AN69" s="803"/>
      <c r="AO69" s="803"/>
      <c r="AP69" s="803" t="s">
        <v>474</v>
      </c>
      <c r="AQ69" s="803"/>
      <c r="AR69" s="803"/>
      <c r="AS69" s="803"/>
      <c r="AT69" s="803"/>
      <c r="AU69" s="803" t="s">
        <v>474</v>
      </c>
      <c r="AV69" s="803"/>
      <c r="AW69" s="803"/>
      <c r="AX69" s="803"/>
      <c r="AY69" s="803"/>
      <c r="AZ69" s="805"/>
      <c r="BA69" s="805"/>
      <c r="BB69" s="805"/>
      <c r="BC69" s="805"/>
      <c r="BD69" s="806"/>
      <c r="BE69" s="104"/>
      <c r="BF69" s="104"/>
      <c r="BG69" s="104"/>
      <c r="BH69" s="104"/>
      <c r="BI69" s="104"/>
      <c r="BJ69" s="104"/>
      <c r="BK69" s="104"/>
      <c r="BL69" s="104"/>
      <c r="BM69" s="104"/>
      <c r="BN69" s="104"/>
      <c r="BO69" s="104"/>
      <c r="BP69" s="104"/>
      <c r="BQ69" s="101">
        <v>63</v>
      </c>
      <c r="BR69" s="106"/>
      <c r="BS69" s="832"/>
      <c r="BT69" s="833"/>
      <c r="BU69" s="833"/>
      <c r="BV69" s="833"/>
      <c r="BW69" s="833"/>
      <c r="BX69" s="833"/>
      <c r="BY69" s="833"/>
      <c r="BZ69" s="833"/>
      <c r="CA69" s="833"/>
      <c r="CB69" s="833"/>
      <c r="CC69" s="833"/>
      <c r="CD69" s="833"/>
      <c r="CE69" s="833"/>
      <c r="CF69" s="833"/>
      <c r="CG69" s="838"/>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2"/>
      <c r="DW69" s="833"/>
      <c r="DX69" s="833"/>
      <c r="DY69" s="833"/>
      <c r="DZ69" s="834"/>
      <c r="EA69" s="93"/>
    </row>
    <row r="70" spans="1:131" ht="26.25" customHeight="1" x14ac:dyDescent="0.2">
      <c r="A70" s="101">
        <v>3</v>
      </c>
      <c r="B70" s="846" t="s">
        <v>504</v>
      </c>
      <c r="C70" s="847"/>
      <c r="D70" s="847"/>
      <c r="E70" s="847"/>
      <c r="F70" s="847"/>
      <c r="G70" s="847"/>
      <c r="H70" s="847"/>
      <c r="I70" s="847"/>
      <c r="J70" s="847"/>
      <c r="K70" s="847"/>
      <c r="L70" s="847"/>
      <c r="M70" s="847"/>
      <c r="N70" s="847"/>
      <c r="O70" s="847"/>
      <c r="P70" s="848"/>
      <c r="Q70" s="849">
        <v>925</v>
      </c>
      <c r="R70" s="803"/>
      <c r="S70" s="803"/>
      <c r="T70" s="803"/>
      <c r="U70" s="803"/>
      <c r="V70" s="803">
        <v>905</v>
      </c>
      <c r="W70" s="803"/>
      <c r="X70" s="803"/>
      <c r="Y70" s="803"/>
      <c r="Z70" s="803"/>
      <c r="AA70" s="803">
        <v>20</v>
      </c>
      <c r="AB70" s="803"/>
      <c r="AC70" s="803"/>
      <c r="AD70" s="803"/>
      <c r="AE70" s="803"/>
      <c r="AF70" s="803">
        <v>20</v>
      </c>
      <c r="AG70" s="803"/>
      <c r="AH70" s="803"/>
      <c r="AI70" s="803"/>
      <c r="AJ70" s="803"/>
      <c r="AK70" s="803">
        <v>45</v>
      </c>
      <c r="AL70" s="803"/>
      <c r="AM70" s="803"/>
      <c r="AN70" s="803"/>
      <c r="AO70" s="803"/>
      <c r="AP70" s="803" t="s">
        <v>474</v>
      </c>
      <c r="AQ70" s="803"/>
      <c r="AR70" s="803"/>
      <c r="AS70" s="803"/>
      <c r="AT70" s="803"/>
      <c r="AU70" s="803" t="s">
        <v>474</v>
      </c>
      <c r="AV70" s="803"/>
      <c r="AW70" s="803"/>
      <c r="AX70" s="803"/>
      <c r="AY70" s="803"/>
      <c r="AZ70" s="805"/>
      <c r="BA70" s="805"/>
      <c r="BB70" s="805"/>
      <c r="BC70" s="805"/>
      <c r="BD70" s="806"/>
      <c r="BE70" s="104"/>
      <c r="BF70" s="104"/>
      <c r="BG70" s="104"/>
      <c r="BH70" s="104"/>
      <c r="BI70" s="104"/>
      <c r="BJ70" s="104"/>
      <c r="BK70" s="104"/>
      <c r="BL70" s="104"/>
      <c r="BM70" s="104"/>
      <c r="BN70" s="104"/>
      <c r="BO70" s="104"/>
      <c r="BP70" s="104"/>
      <c r="BQ70" s="101">
        <v>64</v>
      </c>
      <c r="BR70" s="106"/>
      <c r="BS70" s="832"/>
      <c r="BT70" s="833"/>
      <c r="BU70" s="833"/>
      <c r="BV70" s="833"/>
      <c r="BW70" s="833"/>
      <c r="BX70" s="833"/>
      <c r="BY70" s="833"/>
      <c r="BZ70" s="833"/>
      <c r="CA70" s="833"/>
      <c r="CB70" s="833"/>
      <c r="CC70" s="833"/>
      <c r="CD70" s="833"/>
      <c r="CE70" s="833"/>
      <c r="CF70" s="833"/>
      <c r="CG70" s="838"/>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2"/>
      <c r="DW70" s="833"/>
      <c r="DX70" s="833"/>
      <c r="DY70" s="833"/>
      <c r="DZ70" s="834"/>
      <c r="EA70" s="93"/>
    </row>
    <row r="71" spans="1:131" ht="26.25" customHeight="1" x14ac:dyDescent="0.2">
      <c r="A71" s="101">
        <v>4</v>
      </c>
      <c r="B71" s="846" t="s">
        <v>505</v>
      </c>
      <c r="C71" s="847"/>
      <c r="D71" s="847"/>
      <c r="E71" s="847"/>
      <c r="F71" s="847"/>
      <c r="G71" s="847"/>
      <c r="H71" s="847"/>
      <c r="I71" s="847"/>
      <c r="J71" s="847"/>
      <c r="K71" s="847"/>
      <c r="L71" s="847"/>
      <c r="M71" s="847"/>
      <c r="N71" s="847"/>
      <c r="O71" s="847"/>
      <c r="P71" s="848"/>
      <c r="Q71" s="849">
        <v>267</v>
      </c>
      <c r="R71" s="803"/>
      <c r="S71" s="803"/>
      <c r="T71" s="803"/>
      <c r="U71" s="803"/>
      <c r="V71" s="803">
        <v>178</v>
      </c>
      <c r="W71" s="803"/>
      <c r="X71" s="803"/>
      <c r="Y71" s="803"/>
      <c r="Z71" s="803"/>
      <c r="AA71" s="803">
        <v>89</v>
      </c>
      <c r="AB71" s="803"/>
      <c r="AC71" s="803"/>
      <c r="AD71" s="803"/>
      <c r="AE71" s="803"/>
      <c r="AF71" s="803">
        <v>89</v>
      </c>
      <c r="AG71" s="803"/>
      <c r="AH71" s="803"/>
      <c r="AI71" s="803"/>
      <c r="AJ71" s="803"/>
      <c r="AK71" s="803">
        <v>13</v>
      </c>
      <c r="AL71" s="803"/>
      <c r="AM71" s="803"/>
      <c r="AN71" s="803"/>
      <c r="AO71" s="803"/>
      <c r="AP71" s="803" t="s">
        <v>474</v>
      </c>
      <c r="AQ71" s="803"/>
      <c r="AR71" s="803"/>
      <c r="AS71" s="803"/>
      <c r="AT71" s="803"/>
      <c r="AU71" s="803" t="s">
        <v>474</v>
      </c>
      <c r="AV71" s="803"/>
      <c r="AW71" s="803"/>
      <c r="AX71" s="803"/>
      <c r="AY71" s="803"/>
      <c r="AZ71" s="805"/>
      <c r="BA71" s="805"/>
      <c r="BB71" s="805"/>
      <c r="BC71" s="805"/>
      <c r="BD71" s="806"/>
      <c r="BE71" s="104"/>
      <c r="BF71" s="104"/>
      <c r="BG71" s="104"/>
      <c r="BH71" s="104"/>
      <c r="BI71" s="104"/>
      <c r="BJ71" s="104"/>
      <c r="BK71" s="104"/>
      <c r="BL71" s="104"/>
      <c r="BM71" s="104"/>
      <c r="BN71" s="104"/>
      <c r="BO71" s="104"/>
      <c r="BP71" s="104"/>
      <c r="BQ71" s="101">
        <v>65</v>
      </c>
      <c r="BR71" s="106"/>
      <c r="BS71" s="832"/>
      <c r="BT71" s="833"/>
      <c r="BU71" s="833"/>
      <c r="BV71" s="833"/>
      <c r="BW71" s="833"/>
      <c r="BX71" s="833"/>
      <c r="BY71" s="833"/>
      <c r="BZ71" s="833"/>
      <c r="CA71" s="833"/>
      <c r="CB71" s="833"/>
      <c r="CC71" s="833"/>
      <c r="CD71" s="833"/>
      <c r="CE71" s="833"/>
      <c r="CF71" s="833"/>
      <c r="CG71" s="838"/>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2"/>
      <c r="DW71" s="833"/>
      <c r="DX71" s="833"/>
      <c r="DY71" s="833"/>
      <c r="DZ71" s="834"/>
      <c r="EA71" s="93"/>
    </row>
    <row r="72" spans="1:131" ht="26.25" customHeight="1" x14ac:dyDescent="0.2">
      <c r="A72" s="101">
        <v>5</v>
      </c>
      <c r="B72" s="846" t="s">
        <v>506</v>
      </c>
      <c r="C72" s="847"/>
      <c r="D72" s="847"/>
      <c r="E72" s="847"/>
      <c r="F72" s="847"/>
      <c r="G72" s="847"/>
      <c r="H72" s="847"/>
      <c r="I72" s="847"/>
      <c r="J72" s="847"/>
      <c r="K72" s="847"/>
      <c r="L72" s="847"/>
      <c r="M72" s="847"/>
      <c r="N72" s="847"/>
      <c r="O72" s="847"/>
      <c r="P72" s="848"/>
      <c r="Q72" s="849">
        <v>4818</v>
      </c>
      <c r="R72" s="803"/>
      <c r="S72" s="803"/>
      <c r="T72" s="803"/>
      <c r="U72" s="803"/>
      <c r="V72" s="803">
        <v>4560</v>
      </c>
      <c r="W72" s="803"/>
      <c r="X72" s="803"/>
      <c r="Y72" s="803"/>
      <c r="Z72" s="803"/>
      <c r="AA72" s="803">
        <v>258</v>
      </c>
      <c r="AB72" s="803"/>
      <c r="AC72" s="803"/>
      <c r="AD72" s="803"/>
      <c r="AE72" s="803"/>
      <c r="AF72" s="803">
        <v>258</v>
      </c>
      <c r="AG72" s="803"/>
      <c r="AH72" s="803"/>
      <c r="AI72" s="803"/>
      <c r="AJ72" s="803"/>
      <c r="AK72" s="803">
        <v>179</v>
      </c>
      <c r="AL72" s="803"/>
      <c r="AM72" s="803"/>
      <c r="AN72" s="803"/>
      <c r="AO72" s="803"/>
      <c r="AP72" s="803" t="s">
        <v>474</v>
      </c>
      <c r="AQ72" s="803"/>
      <c r="AR72" s="803"/>
      <c r="AS72" s="803"/>
      <c r="AT72" s="803"/>
      <c r="AU72" s="803" t="s">
        <v>474</v>
      </c>
      <c r="AV72" s="803"/>
      <c r="AW72" s="803"/>
      <c r="AX72" s="803"/>
      <c r="AY72" s="803"/>
      <c r="AZ72" s="805"/>
      <c r="BA72" s="805"/>
      <c r="BB72" s="805"/>
      <c r="BC72" s="805"/>
      <c r="BD72" s="806"/>
      <c r="BE72" s="104"/>
      <c r="BF72" s="104"/>
      <c r="BG72" s="104"/>
      <c r="BH72" s="104"/>
      <c r="BI72" s="104"/>
      <c r="BJ72" s="104"/>
      <c r="BK72" s="104"/>
      <c r="BL72" s="104"/>
      <c r="BM72" s="104"/>
      <c r="BN72" s="104"/>
      <c r="BO72" s="104"/>
      <c r="BP72" s="104"/>
      <c r="BQ72" s="101">
        <v>66</v>
      </c>
      <c r="BR72" s="106"/>
      <c r="BS72" s="832"/>
      <c r="BT72" s="833"/>
      <c r="BU72" s="833"/>
      <c r="BV72" s="833"/>
      <c r="BW72" s="833"/>
      <c r="BX72" s="833"/>
      <c r="BY72" s="833"/>
      <c r="BZ72" s="833"/>
      <c r="CA72" s="833"/>
      <c r="CB72" s="833"/>
      <c r="CC72" s="833"/>
      <c r="CD72" s="833"/>
      <c r="CE72" s="833"/>
      <c r="CF72" s="833"/>
      <c r="CG72" s="838"/>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2"/>
      <c r="DW72" s="833"/>
      <c r="DX72" s="833"/>
      <c r="DY72" s="833"/>
      <c r="DZ72" s="834"/>
      <c r="EA72" s="93"/>
    </row>
    <row r="73" spans="1:131" ht="26.25" customHeight="1" x14ac:dyDescent="0.2">
      <c r="A73" s="101">
        <v>6</v>
      </c>
      <c r="B73" s="846" t="s">
        <v>507</v>
      </c>
      <c r="C73" s="847"/>
      <c r="D73" s="847"/>
      <c r="E73" s="847"/>
      <c r="F73" s="847"/>
      <c r="G73" s="847"/>
      <c r="H73" s="847"/>
      <c r="I73" s="847"/>
      <c r="J73" s="847"/>
      <c r="K73" s="847"/>
      <c r="L73" s="847"/>
      <c r="M73" s="847"/>
      <c r="N73" s="847"/>
      <c r="O73" s="847"/>
      <c r="P73" s="848"/>
      <c r="Q73" s="849">
        <v>7352</v>
      </c>
      <c r="R73" s="803"/>
      <c r="S73" s="803"/>
      <c r="T73" s="803"/>
      <c r="U73" s="803"/>
      <c r="V73" s="803">
        <v>7276</v>
      </c>
      <c r="W73" s="803"/>
      <c r="X73" s="803"/>
      <c r="Y73" s="803"/>
      <c r="Z73" s="803"/>
      <c r="AA73" s="803">
        <v>76</v>
      </c>
      <c r="AB73" s="803"/>
      <c r="AC73" s="803"/>
      <c r="AD73" s="803"/>
      <c r="AE73" s="803"/>
      <c r="AF73" s="803">
        <v>76</v>
      </c>
      <c r="AG73" s="803"/>
      <c r="AH73" s="803"/>
      <c r="AI73" s="803"/>
      <c r="AJ73" s="803"/>
      <c r="AK73" s="803">
        <v>3086</v>
      </c>
      <c r="AL73" s="803"/>
      <c r="AM73" s="803"/>
      <c r="AN73" s="803"/>
      <c r="AO73" s="803"/>
      <c r="AP73" s="803" t="s">
        <v>474</v>
      </c>
      <c r="AQ73" s="803"/>
      <c r="AR73" s="803"/>
      <c r="AS73" s="803"/>
      <c r="AT73" s="803"/>
      <c r="AU73" s="803" t="s">
        <v>474</v>
      </c>
      <c r="AV73" s="803"/>
      <c r="AW73" s="803"/>
      <c r="AX73" s="803"/>
      <c r="AY73" s="803"/>
      <c r="AZ73" s="805"/>
      <c r="BA73" s="805"/>
      <c r="BB73" s="805"/>
      <c r="BC73" s="805"/>
      <c r="BD73" s="806"/>
      <c r="BE73" s="104"/>
      <c r="BF73" s="104"/>
      <c r="BG73" s="104"/>
      <c r="BH73" s="104"/>
      <c r="BI73" s="104"/>
      <c r="BJ73" s="104"/>
      <c r="BK73" s="104"/>
      <c r="BL73" s="104"/>
      <c r="BM73" s="104"/>
      <c r="BN73" s="104"/>
      <c r="BO73" s="104"/>
      <c r="BP73" s="104"/>
      <c r="BQ73" s="101">
        <v>67</v>
      </c>
      <c r="BR73" s="106"/>
      <c r="BS73" s="832"/>
      <c r="BT73" s="833"/>
      <c r="BU73" s="833"/>
      <c r="BV73" s="833"/>
      <c r="BW73" s="833"/>
      <c r="BX73" s="833"/>
      <c r="BY73" s="833"/>
      <c r="BZ73" s="833"/>
      <c r="CA73" s="833"/>
      <c r="CB73" s="833"/>
      <c r="CC73" s="833"/>
      <c r="CD73" s="833"/>
      <c r="CE73" s="833"/>
      <c r="CF73" s="833"/>
      <c r="CG73" s="838"/>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2"/>
      <c r="DW73" s="833"/>
      <c r="DX73" s="833"/>
      <c r="DY73" s="833"/>
      <c r="DZ73" s="834"/>
      <c r="EA73" s="93"/>
    </row>
    <row r="74" spans="1:131" ht="26.25" customHeight="1" x14ac:dyDescent="0.2">
      <c r="A74" s="101">
        <v>7</v>
      </c>
      <c r="B74" s="846" t="s">
        <v>508</v>
      </c>
      <c r="C74" s="847"/>
      <c r="D74" s="847"/>
      <c r="E74" s="847"/>
      <c r="F74" s="847"/>
      <c r="G74" s="847"/>
      <c r="H74" s="847"/>
      <c r="I74" s="847"/>
      <c r="J74" s="847"/>
      <c r="K74" s="847"/>
      <c r="L74" s="847"/>
      <c r="M74" s="847"/>
      <c r="N74" s="847"/>
      <c r="O74" s="847"/>
      <c r="P74" s="848"/>
      <c r="Q74" s="849">
        <v>1524702</v>
      </c>
      <c r="R74" s="803"/>
      <c r="S74" s="803"/>
      <c r="T74" s="803"/>
      <c r="U74" s="803"/>
      <c r="V74" s="803">
        <v>1496148</v>
      </c>
      <c r="W74" s="803"/>
      <c r="X74" s="803"/>
      <c r="Y74" s="803"/>
      <c r="Z74" s="803"/>
      <c r="AA74" s="803">
        <v>28554</v>
      </c>
      <c r="AB74" s="803"/>
      <c r="AC74" s="803"/>
      <c r="AD74" s="803"/>
      <c r="AE74" s="803"/>
      <c r="AF74" s="803">
        <v>28554</v>
      </c>
      <c r="AG74" s="803"/>
      <c r="AH74" s="803"/>
      <c r="AI74" s="803"/>
      <c r="AJ74" s="803"/>
      <c r="AK74" s="803">
        <v>15234</v>
      </c>
      <c r="AL74" s="803"/>
      <c r="AM74" s="803"/>
      <c r="AN74" s="803"/>
      <c r="AO74" s="803"/>
      <c r="AP74" s="803" t="s">
        <v>474</v>
      </c>
      <c r="AQ74" s="803"/>
      <c r="AR74" s="803"/>
      <c r="AS74" s="803"/>
      <c r="AT74" s="803"/>
      <c r="AU74" s="803" t="s">
        <v>474</v>
      </c>
      <c r="AV74" s="803"/>
      <c r="AW74" s="803"/>
      <c r="AX74" s="803"/>
      <c r="AY74" s="803"/>
      <c r="AZ74" s="805"/>
      <c r="BA74" s="805"/>
      <c r="BB74" s="805"/>
      <c r="BC74" s="805"/>
      <c r="BD74" s="806"/>
      <c r="BE74" s="104"/>
      <c r="BF74" s="104"/>
      <c r="BG74" s="104"/>
      <c r="BH74" s="104"/>
      <c r="BI74" s="104"/>
      <c r="BJ74" s="104"/>
      <c r="BK74" s="104"/>
      <c r="BL74" s="104"/>
      <c r="BM74" s="104"/>
      <c r="BN74" s="104"/>
      <c r="BO74" s="104"/>
      <c r="BP74" s="104"/>
      <c r="BQ74" s="101">
        <v>68</v>
      </c>
      <c r="BR74" s="106"/>
      <c r="BS74" s="832"/>
      <c r="BT74" s="833"/>
      <c r="BU74" s="833"/>
      <c r="BV74" s="833"/>
      <c r="BW74" s="833"/>
      <c r="BX74" s="833"/>
      <c r="BY74" s="833"/>
      <c r="BZ74" s="833"/>
      <c r="CA74" s="833"/>
      <c r="CB74" s="833"/>
      <c r="CC74" s="833"/>
      <c r="CD74" s="833"/>
      <c r="CE74" s="833"/>
      <c r="CF74" s="833"/>
      <c r="CG74" s="838"/>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2"/>
      <c r="DW74" s="833"/>
      <c r="DX74" s="833"/>
      <c r="DY74" s="833"/>
      <c r="DZ74" s="834"/>
      <c r="EA74" s="93"/>
    </row>
    <row r="75" spans="1:131" ht="26.25" customHeight="1" x14ac:dyDescent="0.2">
      <c r="A75" s="101">
        <v>8</v>
      </c>
      <c r="B75" s="846" t="s">
        <v>509</v>
      </c>
      <c r="C75" s="847"/>
      <c r="D75" s="847"/>
      <c r="E75" s="847"/>
      <c r="F75" s="847"/>
      <c r="G75" s="847"/>
      <c r="H75" s="847"/>
      <c r="I75" s="847"/>
      <c r="J75" s="847"/>
      <c r="K75" s="847"/>
      <c r="L75" s="847"/>
      <c r="M75" s="847"/>
      <c r="N75" s="847"/>
      <c r="O75" s="847"/>
      <c r="P75" s="848"/>
      <c r="Q75" s="850">
        <v>2047</v>
      </c>
      <c r="R75" s="851"/>
      <c r="S75" s="851"/>
      <c r="T75" s="851"/>
      <c r="U75" s="807"/>
      <c r="V75" s="852">
        <v>1885</v>
      </c>
      <c r="W75" s="851"/>
      <c r="X75" s="851"/>
      <c r="Y75" s="851"/>
      <c r="Z75" s="807"/>
      <c r="AA75" s="852">
        <v>162</v>
      </c>
      <c r="AB75" s="851"/>
      <c r="AC75" s="851"/>
      <c r="AD75" s="851"/>
      <c r="AE75" s="807"/>
      <c r="AF75" s="852">
        <v>162</v>
      </c>
      <c r="AG75" s="851"/>
      <c r="AH75" s="851"/>
      <c r="AI75" s="851"/>
      <c r="AJ75" s="807"/>
      <c r="AK75" s="852">
        <v>73</v>
      </c>
      <c r="AL75" s="851"/>
      <c r="AM75" s="851"/>
      <c r="AN75" s="851"/>
      <c r="AO75" s="807"/>
      <c r="AP75" s="852">
        <v>723</v>
      </c>
      <c r="AQ75" s="851"/>
      <c r="AR75" s="851"/>
      <c r="AS75" s="851"/>
      <c r="AT75" s="807"/>
      <c r="AU75" s="852">
        <v>117</v>
      </c>
      <c r="AV75" s="851"/>
      <c r="AW75" s="851"/>
      <c r="AX75" s="851"/>
      <c r="AY75" s="807"/>
      <c r="AZ75" s="805"/>
      <c r="BA75" s="805"/>
      <c r="BB75" s="805"/>
      <c r="BC75" s="805"/>
      <c r="BD75" s="806"/>
      <c r="BE75" s="104"/>
      <c r="BF75" s="104"/>
      <c r="BG75" s="104"/>
      <c r="BH75" s="104"/>
      <c r="BI75" s="104"/>
      <c r="BJ75" s="104"/>
      <c r="BK75" s="104"/>
      <c r="BL75" s="104"/>
      <c r="BM75" s="104"/>
      <c r="BN75" s="104"/>
      <c r="BO75" s="104"/>
      <c r="BP75" s="104"/>
      <c r="BQ75" s="101">
        <v>69</v>
      </c>
      <c r="BR75" s="106"/>
      <c r="BS75" s="832"/>
      <c r="BT75" s="833"/>
      <c r="BU75" s="833"/>
      <c r="BV75" s="833"/>
      <c r="BW75" s="833"/>
      <c r="BX75" s="833"/>
      <c r="BY75" s="833"/>
      <c r="BZ75" s="833"/>
      <c r="CA75" s="833"/>
      <c r="CB75" s="833"/>
      <c r="CC75" s="833"/>
      <c r="CD75" s="833"/>
      <c r="CE75" s="833"/>
      <c r="CF75" s="833"/>
      <c r="CG75" s="838"/>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2"/>
      <c r="DW75" s="833"/>
      <c r="DX75" s="833"/>
      <c r="DY75" s="833"/>
      <c r="DZ75" s="834"/>
      <c r="EA75" s="93"/>
    </row>
    <row r="76" spans="1:131" ht="26.25" customHeight="1" x14ac:dyDescent="0.2">
      <c r="A76" s="101">
        <v>9</v>
      </c>
      <c r="B76" s="846"/>
      <c r="C76" s="847"/>
      <c r="D76" s="847"/>
      <c r="E76" s="847"/>
      <c r="F76" s="847"/>
      <c r="G76" s="847"/>
      <c r="H76" s="847"/>
      <c r="I76" s="847"/>
      <c r="J76" s="847"/>
      <c r="K76" s="847"/>
      <c r="L76" s="847"/>
      <c r="M76" s="847"/>
      <c r="N76" s="847"/>
      <c r="O76" s="847"/>
      <c r="P76" s="848"/>
      <c r="Q76" s="850"/>
      <c r="R76" s="851"/>
      <c r="S76" s="851"/>
      <c r="T76" s="851"/>
      <c r="U76" s="807"/>
      <c r="V76" s="852"/>
      <c r="W76" s="851"/>
      <c r="X76" s="851"/>
      <c r="Y76" s="851"/>
      <c r="Z76" s="807"/>
      <c r="AA76" s="852"/>
      <c r="AB76" s="851"/>
      <c r="AC76" s="851"/>
      <c r="AD76" s="851"/>
      <c r="AE76" s="807"/>
      <c r="AF76" s="852"/>
      <c r="AG76" s="851"/>
      <c r="AH76" s="851"/>
      <c r="AI76" s="851"/>
      <c r="AJ76" s="807"/>
      <c r="AK76" s="852"/>
      <c r="AL76" s="851"/>
      <c r="AM76" s="851"/>
      <c r="AN76" s="851"/>
      <c r="AO76" s="807"/>
      <c r="AP76" s="852"/>
      <c r="AQ76" s="851"/>
      <c r="AR76" s="851"/>
      <c r="AS76" s="851"/>
      <c r="AT76" s="807"/>
      <c r="AU76" s="852"/>
      <c r="AV76" s="851"/>
      <c r="AW76" s="851"/>
      <c r="AX76" s="851"/>
      <c r="AY76" s="807"/>
      <c r="AZ76" s="805"/>
      <c r="BA76" s="805"/>
      <c r="BB76" s="805"/>
      <c r="BC76" s="805"/>
      <c r="BD76" s="806"/>
      <c r="BE76" s="104"/>
      <c r="BF76" s="104"/>
      <c r="BG76" s="104"/>
      <c r="BH76" s="104"/>
      <c r="BI76" s="104"/>
      <c r="BJ76" s="104"/>
      <c r="BK76" s="104"/>
      <c r="BL76" s="104"/>
      <c r="BM76" s="104"/>
      <c r="BN76" s="104"/>
      <c r="BO76" s="104"/>
      <c r="BP76" s="104"/>
      <c r="BQ76" s="101">
        <v>70</v>
      </c>
      <c r="BR76" s="106"/>
      <c r="BS76" s="832"/>
      <c r="BT76" s="833"/>
      <c r="BU76" s="833"/>
      <c r="BV76" s="833"/>
      <c r="BW76" s="833"/>
      <c r="BX76" s="833"/>
      <c r="BY76" s="833"/>
      <c r="BZ76" s="833"/>
      <c r="CA76" s="833"/>
      <c r="CB76" s="833"/>
      <c r="CC76" s="833"/>
      <c r="CD76" s="833"/>
      <c r="CE76" s="833"/>
      <c r="CF76" s="833"/>
      <c r="CG76" s="838"/>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2"/>
      <c r="DW76" s="833"/>
      <c r="DX76" s="833"/>
      <c r="DY76" s="833"/>
      <c r="DZ76" s="834"/>
      <c r="EA76" s="93"/>
    </row>
    <row r="77" spans="1:131" ht="26.25" customHeight="1" x14ac:dyDescent="0.2">
      <c r="A77" s="101">
        <v>10</v>
      </c>
      <c r="B77" s="846"/>
      <c r="C77" s="847"/>
      <c r="D77" s="847"/>
      <c r="E77" s="847"/>
      <c r="F77" s="847"/>
      <c r="G77" s="847"/>
      <c r="H77" s="847"/>
      <c r="I77" s="847"/>
      <c r="J77" s="847"/>
      <c r="K77" s="847"/>
      <c r="L77" s="847"/>
      <c r="M77" s="847"/>
      <c r="N77" s="847"/>
      <c r="O77" s="847"/>
      <c r="P77" s="848"/>
      <c r="Q77" s="850"/>
      <c r="R77" s="851"/>
      <c r="S77" s="851"/>
      <c r="T77" s="851"/>
      <c r="U77" s="807"/>
      <c r="V77" s="852"/>
      <c r="W77" s="851"/>
      <c r="X77" s="851"/>
      <c r="Y77" s="851"/>
      <c r="Z77" s="807"/>
      <c r="AA77" s="852"/>
      <c r="AB77" s="851"/>
      <c r="AC77" s="851"/>
      <c r="AD77" s="851"/>
      <c r="AE77" s="807"/>
      <c r="AF77" s="852"/>
      <c r="AG77" s="851"/>
      <c r="AH77" s="851"/>
      <c r="AI77" s="851"/>
      <c r="AJ77" s="807"/>
      <c r="AK77" s="852"/>
      <c r="AL77" s="851"/>
      <c r="AM77" s="851"/>
      <c r="AN77" s="851"/>
      <c r="AO77" s="807"/>
      <c r="AP77" s="852"/>
      <c r="AQ77" s="851"/>
      <c r="AR77" s="851"/>
      <c r="AS77" s="851"/>
      <c r="AT77" s="807"/>
      <c r="AU77" s="852"/>
      <c r="AV77" s="851"/>
      <c r="AW77" s="851"/>
      <c r="AX77" s="851"/>
      <c r="AY77" s="807"/>
      <c r="AZ77" s="805"/>
      <c r="BA77" s="805"/>
      <c r="BB77" s="805"/>
      <c r="BC77" s="805"/>
      <c r="BD77" s="806"/>
      <c r="BE77" s="104"/>
      <c r="BF77" s="104"/>
      <c r="BG77" s="104"/>
      <c r="BH77" s="104"/>
      <c r="BI77" s="104"/>
      <c r="BJ77" s="104"/>
      <c r="BK77" s="104"/>
      <c r="BL77" s="104"/>
      <c r="BM77" s="104"/>
      <c r="BN77" s="104"/>
      <c r="BO77" s="104"/>
      <c r="BP77" s="104"/>
      <c r="BQ77" s="101">
        <v>71</v>
      </c>
      <c r="BR77" s="106"/>
      <c r="BS77" s="832"/>
      <c r="BT77" s="833"/>
      <c r="BU77" s="833"/>
      <c r="BV77" s="833"/>
      <c r="BW77" s="833"/>
      <c r="BX77" s="833"/>
      <c r="BY77" s="833"/>
      <c r="BZ77" s="833"/>
      <c r="CA77" s="833"/>
      <c r="CB77" s="833"/>
      <c r="CC77" s="833"/>
      <c r="CD77" s="833"/>
      <c r="CE77" s="833"/>
      <c r="CF77" s="833"/>
      <c r="CG77" s="838"/>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2"/>
      <c r="DW77" s="833"/>
      <c r="DX77" s="833"/>
      <c r="DY77" s="833"/>
      <c r="DZ77" s="834"/>
      <c r="EA77" s="93"/>
    </row>
    <row r="78" spans="1:131" ht="26.25" customHeight="1" x14ac:dyDescent="0.2">
      <c r="A78" s="101">
        <v>11</v>
      </c>
      <c r="B78" s="846"/>
      <c r="C78" s="847"/>
      <c r="D78" s="847"/>
      <c r="E78" s="847"/>
      <c r="F78" s="847"/>
      <c r="G78" s="847"/>
      <c r="H78" s="847"/>
      <c r="I78" s="847"/>
      <c r="J78" s="847"/>
      <c r="K78" s="847"/>
      <c r="L78" s="847"/>
      <c r="M78" s="847"/>
      <c r="N78" s="847"/>
      <c r="O78" s="847"/>
      <c r="P78" s="848"/>
      <c r="Q78" s="849"/>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5"/>
      <c r="BA78" s="805"/>
      <c r="BB78" s="805"/>
      <c r="BC78" s="805"/>
      <c r="BD78" s="806"/>
      <c r="BE78" s="104"/>
      <c r="BF78" s="104"/>
      <c r="BG78" s="104"/>
      <c r="BH78" s="104"/>
      <c r="BI78" s="104"/>
      <c r="BJ78" s="93"/>
      <c r="BK78" s="93"/>
      <c r="BL78" s="93"/>
      <c r="BM78" s="93"/>
      <c r="BN78" s="93"/>
      <c r="BO78" s="104"/>
      <c r="BP78" s="104"/>
      <c r="BQ78" s="101">
        <v>72</v>
      </c>
      <c r="BR78" s="106"/>
      <c r="BS78" s="832"/>
      <c r="BT78" s="833"/>
      <c r="BU78" s="833"/>
      <c r="BV78" s="833"/>
      <c r="BW78" s="833"/>
      <c r="BX78" s="833"/>
      <c r="BY78" s="833"/>
      <c r="BZ78" s="833"/>
      <c r="CA78" s="833"/>
      <c r="CB78" s="833"/>
      <c r="CC78" s="833"/>
      <c r="CD78" s="833"/>
      <c r="CE78" s="833"/>
      <c r="CF78" s="833"/>
      <c r="CG78" s="838"/>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2"/>
      <c r="DW78" s="833"/>
      <c r="DX78" s="833"/>
      <c r="DY78" s="833"/>
      <c r="DZ78" s="834"/>
      <c r="EA78" s="93"/>
    </row>
    <row r="79" spans="1:131" ht="26.25" customHeight="1" x14ac:dyDescent="0.2">
      <c r="A79" s="101">
        <v>12</v>
      </c>
      <c r="B79" s="846"/>
      <c r="C79" s="847"/>
      <c r="D79" s="847"/>
      <c r="E79" s="847"/>
      <c r="F79" s="847"/>
      <c r="G79" s="847"/>
      <c r="H79" s="847"/>
      <c r="I79" s="847"/>
      <c r="J79" s="847"/>
      <c r="K79" s="847"/>
      <c r="L79" s="847"/>
      <c r="M79" s="847"/>
      <c r="N79" s="847"/>
      <c r="O79" s="847"/>
      <c r="P79" s="848"/>
      <c r="Q79" s="849"/>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5"/>
      <c r="BA79" s="805"/>
      <c r="BB79" s="805"/>
      <c r="BC79" s="805"/>
      <c r="BD79" s="806"/>
      <c r="BE79" s="104"/>
      <c r="BF79" s="104"/>
      <c r="BG79" s="104"/>
      <c r="BH79" s="104"/>
      <c r="BI79" s="104"/>
      <c r="BJ79" s="93"/>
      <c r="BK79" s="93"/>
      <c r="BL79" s="93"/>
      <c r="BM79" s="93"/>
      <c r="BN79" s="93"/>
      <c r="BO79" s="104"/>
      <c r="BP79" s="104"/>
      <c r="BQ79" s="101">
        <v>73</v>
      </c>
      <c r="BR79" s="106"/>
      <c r="BS79" s="832"/>
      <c r="BT79" s="833"/>
      <c r="BU79" s="833"/>
      <c r="BV79" s="833"/>
      <c r="BW79" s="833"/>
      <c r="BX79" s="833"/>
      <c r="BY79" s="833"/>
      <c r="BZ79" s="833"/>
      <c r="CA79" s="833"/>
      <c r="CB79" s="833"/>
      <c r="CC79" s="833"/>
      <c r="CD79" s="833"/>
      <c r="CE79" s="833"/>
      <c r="CF79" s="833"/>
      <c r="CG79" s="838"/>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2"/>
      <c r="DW79" s="833"/>
      <c r="DX79" s="833"/>
      <c r="DY79" s="833"/>
      <c r="DZ79" s="834"/>
      <c r="EA79" s="93"/>
    </row>
    <row r="80" spans="1:131" ht="26.25" customHeight="1" x14ac:dyDescent="0.2">
      <c r="A80" s="101">
        <v>13</v>
      </c>
      <c r="B80" s="846"/>
      <c r="C80" s="847"/>
      <c r="D80" s="847"/>
      <c r="E80" s="847"/>
      <c r="F80" s="847"/>
      <c r="G80" s="847"/>
      <c r="H80" s="847"/>
      <c r="I80" s="847"/>
      <c r="J80" s="847"/>
      <c r="K80" s="847"/>
      <c r="L80" s="847"/>
      <c r="M80" s="847"/>
      <c r="N80" s="847"/>
      <c r="O80" s="847"/>
      <c r="P80" s="848"/>
      <c r="Q80" s="849"/>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5"/>
      <c r="BA80" s="805"/>
      <c r="BB80" s="805"/>
      <c r="BC80" s="805"/>
      <c r="BD80" s="806"/>
      <c r="BE80" s="104"/>
      <c r="BF80" s="104"/>
      <c r="BG80" s="104"/>
      <c r="BH80" s="104"/>
      <c r="BI80" s="104"/>
      <c r="BJ80" s="104"/>
      <c r="BK80" s="104"/>
      <c r="BL80" s="104"/>
      <c r="BM80" s="104"/>
      <c r="BN80" s="104"/>
      <c r="BO80" s="104"/>
      <c r="BP80" s="104"/>
      <c r="BQ80" s="101">
        <v>74</v>
      </c>
      <c r="BR80" s="106"/>
      <c r="BS80" s="832"/>
      <c r="BT80" s="833"/>
      <c r="BU80" s="833"/>
      <c r="BV80" s="833"/>
      <c r="BW80" s="833"/>
      <c r="BX80" s="833"/>
      <c r="BY80" s="833"/>
      <c r="BZ80" s="833"/>
      <c r="CA80" s="833"/>
      <c r="CB80" s="833"/>
      <c r="CC80" s="833"/>
      <c r="CD80" s="833"/>
      <c r="CE80" s="833"/>
      <c r="CF80" s="833"/>
      <c r="CG80" s="838"/>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2"/>
      <c r="DW80" s="833"/>
      <c r="DX80" s="833"/>
      <c r="DY80" s="833"/>
      <c r="DZ80" s="834"/>
      <c r="EA80" s="93"/>
    </row>
    <row r="81" spans="1:131" ht="26.25" customHeight="1" x14ac:dyDescent="0.2">
      <c r="A81" s="101">
        <v>14</v>
      </c>
      <c r="B81" s="846"/>
      <c r="C81" s="847"/>
      <c r="D81" s="847"/>
      <c r="E81" s="847"/>
      <c r="F81" s="847"/>
      <c r="G81" s="847"/>
      <c r="H81" s="847"/>
      <c r="I81" s="847"/>
      <c r="J81" s="847"/>
      <c r="K81" s="847"/>
      <c r="L81" s="847"/>
      <c r="M81" s="847"/>
      <c r="N81" s="847"/>
      <c r="O81" s="847"/>
      <c r="P81" s="848"/>
      <c r="Q81" s="849"/>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5"/>
      <c r="BA81" s="805"/>
      <c r="BB81" s="805"/>
      <c r="BC81" s="805"/>
      <c r="BD81" s="806"/>
      <c r="BE81" s="104"/>
      <c r="BF81" s="104"/>
      <c r="BG81" s="104"/>
      <c r="BH81" s="104"/>
      <c r="BI81" s="104"/>
      <c r="BJ81" s="104"/>
      <c r="BK81" s="104"/>
      <c r="BL81" s="104"/>
      <c r="BM81" s="104"/>
      <c r="BN81" s="104"/>
      <c r="BO81" s="104"/>
      <c r="BP81" s="104"/>
      <c r="BQ81" s="101">
        <v>75</v>
      </c>
      <c r="BR81" s="106"/>
      <c r="BS81" s="832"/>
      <c r="BT81" s="833"/>
      <c r="BU81" s="833"/>
      <c r="BV81" s="833"/>
      <c r="BW81" s="833"/>
      <c r="BX81" s="833"/>
      <c r="BY81" s="833"/>
      <c r="BZ81" s="833"/>
      <c r="CA81" s="833"/>
      <c r="CB81" s="833"/>
      <c r="CC81" s="833"/>
      <c r="CD81" s="833"/>
      <c r="CE81" s="833"/>
      <c r="CF81" s="833"/>
      <c r="CG81" s="838"/>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2"/>
      <c r="DW81" s="833"/>
      <c r="DX81" s="833"/>
      <c r="DY81" s="833"/>
      <c r="DZ81" s="834"/>
      <c r="EA81" s="93"/>
    </row>
    <row r="82" spans="1:131" ht="26.25" customHeight="1" x14ac:dyDescent="0.2">
      <c r="A82" s="101">
        <v>15</v>
      </c>
      <c r="B82" s="846"/>
      <c r="C82" s="847"/>
      <c r="D82" s="847"/>
      <c r="E82" s="847"/>
      <c r="F82" s="847"/>
      <c r="G82" s="847"/>
      <c r="H82" s="847"/>
      <c r="I82" s="847"/>
      <c r="J82" s="847"/>
      <c r="K82" s="847"/>
      <c r="L82" s="847"/>
      <c r="M82" s="847"/>
      <c r="N82" s="847"/>
      <c r="O82" s="847"/>
      <c r="P82" s="848"/>
      <c r="Q82" s="849"/>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5"/>
      <c r="BA82" s="805"/>
      <c r="BB82" s="805"/>
      <c r="BC82" s="805"/>
      <c r="BD82" s="806"/>
      <c r="BE82" s="104"/>
      <c r="BF82" s="104"/>
      <c r="BG82" s="104"/>
      <c r="BH82" s="104"/>
      <c r="BI82" s="104"/>
      <c r="BJ82" s="104"/>
      <c r="BK82" s="104"/>
      <c r="BL82" s="104"/>
      <c r="BM82" s="104"/>
      <c r="BN82" s="104"/>
      <c r="BO82" s="104"/>
      <c r="BP82" s="104"/>
      <c r="BQ82" s="101">
        <v>76</v>
      </c>
      <c r="BR82" s="106"/>
      <c r="BS82" s="832"/>
      <c r="BT82" s="833"/>
      <c r="BU82" s="833"/>
      <c r="BV82" s="833"/>
      <c r="BW82" s="833"/>
      <c r="BX82" s="833"/>
      <c r="BY82" s="833"/>
      <c r="BZ82" s="833"/>
      <c r="CA82" s="833"/>
      <c r="CB82" s="833"/>
      <c r="CC82" s="833"/>
      <c r="CD82" s="833"/>
      <c r="CE82" s="833"/>
      <c r="CF82" s="833"/>
      <c r="CG82" s="838"/>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2"/>
      <c r="DW82" s="833"/>
      <c r="DX82" s="833"/>
      <c r="DY82" s="833"/>
      <c r="DZ82" s="834"/>
      <c r="EA82" s="93"/>
    </row>
    <row r="83" spans="1:131" ht="26.25" customHeight="1" x14ac:dyDescent="0.2">
      <c r="A83" s="101">
        <v>16</v>
      </c>
      <c r="B83" s="846"/>
      <c r="C83" s="847"/>
      <c r="D83" s="847"/>
      <c r="E83" s="847"/>
      <c r="F83" s="847"/>
      <c r="G83" s="847"/>
      <c r="H83" s="847"/>
      <c r="I83" s="847"/>
      <c r="J83" s="847"/>
      <c r="K83" s="847"/>
      <c r="L83" s="847"/>
      <c r="M83" s="847"/>
      <c r="N83" s="847"/>
      <c r="O83" s="847"/>
      <c r="P83" s="848"/>
      <c r="Q83" s="849"/>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5"/>
      <c r="BA83" s="805"/>
      <c r="BB83" s="805"/>
      <c r="BC83" s="805"/>
      <c r="BD83" s="806"/>
      <c r="BE83" s="104"/>
      <c r="BF83" s="104"/>
      <c r="BG83" s="104"/>
      <c r="BH83" s="104"/>
      <c r="BI83" s="104"/>
      <c r="BJ83" s="104"/>
      <c r="BK83" s="104"/>
      <c r="BL83" s="104"/>
      <c r="BM83" s="104"/>
      <c r="BN83" s="104"/>
      <c r="BO83" s="104"/>
      <c r="BP83" s="104"/>
      <c r="BQ83" s="101">
        <v>77</v>
      </c>
      <c r="BR83" s="106"/>
      <c r="BS83" s="832"/>
      <c r="BT83" s="833"/>
      <c r="BU83" s="833"/>
      <c r="BV83" s="833"/>
      <c r="BW83" s="833"/>
      <c r="BX83" s="833"/>
      <c r="BY83" s="833"/>
      <c r="BZ83" s="833"/>
      <c r="CA83" s="833"/>
      <c r="CB83" s="833"/>
      <c r="CC83" s="833"/>
      <c r="CD83" s="833"/>
      <c r="CE83" s="833"/>
      <c r="CF83" s="833"/>
      <c r="CG83" s="838"/>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2"/>
      <c r="DW83" s="833"/>
      <c r="DX83" s="833"/>
      <c r="DY83" s="833"/>
      <c r="DZ83" s="834"/>
      <c r="EA83" s="93"/>
    </row>
    <row r="84" spans="1:131" ht="26.25" customHeight="1" x14ac:dyDescent="0.2">
      <c r="A84" s="101">
        <v>17</v>
      </c>
      <c r="B84" s="846"/>
      <c r="C84" s="847"/>
      <c r="D84" s="847"/>
      <c r="E84" s="847"/>
      <c r="F84" s="847"/>
      <c r="G84" s="847"/>
      <c r="H84" s="847"/>
      <c r="I84" s="847"/>
      <c r="J84" s="847"/>
      <c r="K84" s="847"/>
      <c r="L84" s="847"/>
      <c r="M84" s="847"/>
      <c r="N84" s="847"/>
      <c r="O84" s="847"/>
      <c r="P84" s="848"/>
      <c r="Q84" s="849"/>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5"/>
      <c r="BA84" s="805"/>
      <c r="BB84" s="805"/>
      <c r="BC84" s="805"/>
      <c r="BD84" s="806"/>
      <c r="BE84" s="104"/>
      <c r="BF84" s="104"/>
      <c r="BG84" s="104"/>
      <c r="BH84" s="104"/>
      <c r="BI84" s="104"/>
      <c r="BJ84" s="104"/>
      <c r="BK84" s="104"/>
      <c r="BL84" s="104"/>
      <c r="BM84" s="104"/>
      <c r="BN84" s="104"/>
      <c r="BO84" s="104"/>
      <c r="BP84" s="104"/>
      <c r="BQ84" s="101">
        <v>78</v>
      </c>
      <c r="BR84" s="106"/>
      <c r="BS84" s="832"/>
      <c r="BT84" s="833"/>
      <c r="BU84" s="833"/>
      <c r="BV84" s="833"/>
      <c r="BW84" s="833"/>
      <c r="BX84" s="833"/>
      <c r="BY84" s="833"/>
      <c r="BZ84" s="833"/>
      <c r="CA84" s="833"/>
      <c r="CB84" s="833"/>
      <c r="CC84" s="833"/>
      <c r="CD84" s="833"/>
      <c r="CE84" s="833"/>
      <c r="CF84" s="833"/>
      <c r="CG84" s="838"/>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2"/>
      <c r="DW84" s="833"/>
      <c r="DX84" s="833"/>
      <c r="DY84" s="833"/>
      <c r="DZ84" s="834"/>
      <c r="EA84" s="93"/>
    </row>
    <row r="85" spans="1:131" ht="26.25" customHeight="1" x14ac:dyDescent="0.2">
      <c r="A85" s="101">
        <v>18</v>
      </c>
      <c r="B85" s="846"/>
      <c r="C85" s="847"/>
      <c r="D85" s="847"/>
      <c r="E85" s="847"/>
      <c r="F85" s="847"/>
      <c r="G85" s="847"/>
      <c r="H85" s="847"/>
      <c r="I85" s="847"/>
      <c r="J85" s="847"/>
      <c r="K85" s="847"/>
      <c r="L85" s="847"/>
      <c r="M85" s="847"/>
      <c r="N85" s="847"/>
      <c r="O85" s="847"/>
      <c r="P85" s="848"/>
      <c r="Q85" s="849"/>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5"/>
      <c r="BA85" s="805"/>
      <c r="BB85" s="805"/>
      <c r="BC85" s="805"/>
      <c r="BD85" s="806"/>
      <c r="BE85" s="104"/>
      <c r="BF85" s="104"/>
      <c r="BG85" s="104"/>
      <c r="BH85" s="104"/>
      <c r="BI85" s="104"/>
      <c r="BJ85" s="104"/>
      <c r="BK85" s="104"/>
      <c r="BL85" s="104"/>
      <c r="BM85" s="104"/>
      <c r="BN85" s="104"/>
      <c r="BO85" s="104"/>
      <c r="BP85" s="104"/>
      <c r="BQ85" s="101">
        <v>79</v>
      </c>
      <c r="BR85" s="106"/>
      <c r="BS85" s="832"/>
      <c r="BT85" s="833"/>
      <c r="BU85" s="833"/>
      <c r="BV85" s="833"/>
      <c r="BW85" s="833"/>
      <c r="BX85" s="833"/>
      <c r="BY85" s="833"/>
      <c r="BZ85" s="833"/>
      <c r="CA85" s="833"/>
      <c r="CB85" s="833"/>
      <c r="CC85" s="833"/>
      <c r="CD85" s="833"/>
      <c r="CE85" s="833"/>
      <c r="CF85" s="833"/>
      <c r="CG85" s="838"/>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2"/>
      <c r="DW85" s="833"/>
      <c r="DX85" s="833"/>
      <c r="DY85" s="833"/>
      <c r="DZ85" s="834"/>
      <c r="EA85" s="93"/>
    </row>
    <row r="86" spans="1:131" ht="26.25" customHeight="1" x14ac:dyDescent="0.2">
      <c r="A86" s="101">
        <v>19</v>
      </c>
      <c r="B86" s="846"/>
      <c r="C86" s="847"/>
      <c r="D86" s="847"/>
      <c r="E86" s="847"/>
      <c r="F86" s="847"/>
      <c r="G86" s="847"/>
      <c r="H86" s="847"/>
      <c r="I86" s="847"/>
      <c r="J86" s="847"/>
      <c r="K86" s="847"/>
      <c r="L86" s="847"/>
      <c r="M86" s="847"/>
      <c r="N86" s="847"/>
      <c r="O86" s="847"/>
      <c r="P86" s="848"/>
      <c r="Q86" s="849"/>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5"/>
      <c r="BA86" s="805"/>
      <c r="BB86" s="805"/>
      <c r="BC86" s="805"/>
      <c r="BD86" s="806"/>
      <c r="BE86" s="104"/>
      <c r="BF86" s="104"/>
      <c r="BG86" s="104"/>
      <c r="BH86" s="104"/>
      <c r="BI86" s="104"/>
      <c r="BJ86" s="104"/>
      <c r="BK86" s="104"/>
      <c r="BL86" s="104"/>
      <c r="BM86" s="104"/>
      <c r="BN86" s="104"/>
      <c r="BO86" s="104"/>
      <c r="BP86" s="104"/>
      <c r="BQ86" s="101">
        <v>80</v>
      </c>
      <c r="BR86" s="106"/>
      <c r="BS86" s="832"/>
      <c r="BT86" s="833"/>
      <c r="BU86" s="833"/>
      <c r="BV86" s="833"/>
      <c r="BW86" s="833"/>
      <c r="BX86" s="833"/>
      <c r="BY86" s="833"/>
      <c r="BZ86" s="833"/>
      <c r="CA86" s="833"/>
      <c r="CB86" s="833"/>
      <c r="CC86" s="833"/>
      <c r="CD86" s="833"/>
      <c r="CE86" s="833"/>
      <c r="CF86" s="833"/>
      <c r="CG86" s="838"/>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2"/>
      <c r="DW86" s="833"/>
      <c r="DX86" s="833"/>
      <c r="DY86" s="833"/>
      <c r="DZ86" s="834"/>
      <c r="EA86" s="93"/>
    </row>
    <row r="87" spans="1:131" ht="26.25" customHeight="1" x14ac:dyDescent="0.2">
      <c r="A87" s="107">
        <v>20</v>
      </c>
      <c r="B87" s="853"/>
      <c r="C87" s="854"/>
      <c r="D87" s="854"/>
      <c r="E87" s="854"/>
      <c r="F87" s="854"/>
      <c r="G87" s="854"/>
      <c r="H87" s="854"/>
      <c r="I87" s="854"/>
      <c r="J87" s="854"/>
      <c r="K87" s="854"/>
      <c r="L87" s="854"/>
      <c r="M87" s="854"/>
      <c r="N87" s="854"/>
      <c r="O87" s="854"/>
      <c r="P87" s="855"/>
      <c r="Q87" s="856"/>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8"/>
      <c r="BA87" s="858"/>
      <c r="BB87" s="858"/>
      <c r="BC87" s="858"/>
      <c r="BD87" s="859"/>
      <c r="BE87" s="104"/>
      <c r="BF87" s="104"/>
      <c r="BG87" s="104"/>
      <c r="BH87" s="104"/>
      <c r="BI87" s="104"/>
      <c r="BJ87" s="104"/>
      <c r="BK87" s="104"/>
      <c r="BL87" s="104"/>
      <c r="BM87" s="104"/>
      <c r="BN87" s="104"/>
      <c r="BO87" s="104"/>
      <c r="BP87" s="104"/>
      <c r="BQ87" s="101">
        <v>81</v>
      </c>
      <c r="BR87" s="106"/>
      <c r="BS87" s="832"/>
      <c r="BT87" s="833"/>
      <c r="BU87" s="833"/>
      <c r="BV87" s="833"/>
      <c r="BW87" s="833"/>
      <c r="BX87" s="833"/>
      <c r="BY87" s="833"/>
      <c r="BZ87" s="833"/>
      <c r="CA87" s="833"/>
      <c r="CB87" s="833"/>
      <c r="CC87" s="833"/>
      <c r="CD87" s="833"/>
      <c r="CE87" s="833"/>
      <c r="CF87" s="833"/>
      <c r="CG87" s="838"/>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2"/>
      <c r="DW87" s="833"/>
      <c r="DX87" s="833"/>
      <c r="DY87" s="833"/>
      <c r="DZ87" s="834"/>
      <c r="EA87" s="93"/>
    </row>
    <row r="88" spans="1:131" ht="26.25" customHeight="1" thickBot="1" x14ac:dyDescent="0.25">
      <c r="A88" s="103" t="s">
        <v>358</v>
      </c>
      <c r="B88" s="762" t="s">
        <v>384</v>
      </c>
      <c r="C88" s="763"/>
      <c r="D88" s="763"/>
      <c r="E88" s="763"/>
      <c r="F88" s="763"/>
      <c r="G88" s="763"/>
      <c r="H88" s="763"/>
      <c r="I88" s="763"/>
      <c r="J88" s="763"/>
      <c r="K88" s="763"/>
      <c r="L88" s="763"/>
      <c r="M88" s="763"/>
      <c r="N88" s="763"/>
      <c r="O88" s="763"/>
      <c r="P88" s="764"/>
      <c r="Q88" s="813"/>
      <c r="R88" s="814"/>
      <c r="S88" s="814"/>
      <c r="T88" s="814"/>
      <c r="U88" s="814"/>
      <c r="V88" s="814"/>
      <c r="W88" s="814"/>
      <c r="X88" s="814"/>
      <c r="Y88" s="814"/>
      <c r="Z88" s="814"/>
      <c r="AA88" s="814"/>
      <c r="AB88" s="814"/>
      <c r="AC88" s="814"/>
      <c r="AD88" s="814"/>
      <c r="AE88" s="814"/>
      <c r="AF88" s="817">
        <v>29272</v>
      </c>
      <c r="AG88" s="817"/>
      <c r="AH88" s="817"/>
      <c r="AI88" s="817"/>
      <c r="AJ88" s="817"/>
      <c r="AK88" s="814"/>
      <c r="AL88" s="814"/>
      <c r="AM88" s="814"/>
      <c r="AN88" s="814"/>
      <c r="AO88" s="814"/>
      <c r="AP88" s="817">
        <v>913</v>
      </c>
      <c r="AQ88" s="817"/>
      <c r="AR88" s="817"/>
      <c r="AS88" s="817"/>
      <c r="AT88" s="817"/>
      <c r="AU88" s="817">
        <v>120</v>
      </c>
      <c r="AV88" s="817"/>
      <c r="AW88" s="817"/>
      <c r="AX88" s="817"/>
      <c r="AY88" s="817"/>
      <c r="AZ88" s="822"/>
      <c r="BA88" s="822"/>
      <c r="BB88" s="822"/>
      <c r="BC88" s="822"/>
      <c r="BD88" s="823"/>
      <c r="BE88" s="104"/>
      <c r="BF88" s="104"/>
      <c r="BG88" s="104"/>
      <c r="BH88" s="104"/>
      <c r="BI88" s="104"/>
      <c r="BJ88" s="104"/>
      <c r="BK88" s="104"/>
      <c r="BL88" s="104"/>
      <c r="BM88" s="104"/>
      <c r="BN88" s="104"/>
      <c r="BO88" s="104"/>
      <c r="BP88" s="104"/>
      <c r="BQ88" s="101">
        <v>82</v>
      </c>
      <c r="BR88" s="106"/>
      <c r="BS88" s="832"/>
      <c r="BT88" s="833"/>
      <c r="BU88" s="833"/>
      <c r="BV88" s="833"/>
      <c r="BW88" s="833"/>
      <c r="BX88" s="833"/>
      <c r="BY88" s="833"/>
      <c r="BZ88" s="833"/>
      <c r="CA88" s="833"/>
      <c r="CB88" s="833"/>
      <c r="CC88" s="833"/>
      <c r="CD88" s="833"/>
      <c r="CE88" s="833"/>
      <c r="CF88" s="833"/>
      <c r="CG88" s="838"/>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2"/>
      <c r="DW88" s="833"/>
      <c r="DX88" s="833"/>
      <c r="DY88" s="833"/>
      <c r="DZ88" s="834"/>
      <c r="EA88" s="93"/>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32"/>
      <c r="BT89" s="833"/>
      <c r="BU89" s="833"/>
      <c r="BV89" s="833"/>
      <c r="BW89" s="833"/>
      <c r="BX89" s="833"/>
      <c r="BY89" s="833"/>
      <c r="BZ89" s="833"/>
      <c r="CA89" s="833"/>
      <c r="CB89" s="833"/>
      <c r="CC89" s="833"/>
      <c r="CD89" s="833"/>
      <c r="CE89" s="833"/>
      <c r="CF89" s="833"/>
      <c r="CG89" s="838"/>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2"/>
      <c r="DW89" s="833"/>
      <c r="DX89" s="833"/>
      <c r="DY89" s="833"/>
      <c r="DZ89" s="834"/>
      <c r="EA89" s="93"/>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32"/>
      <c r="BT90" s="833"/>
      <c r="BU90" s="833"/>
      <c r="BV90" s="833"/>
      <c r="BW90" s="833"/>
      <c r="BX90" s="833"/>
      <c r="BY90" s="833"/>
      <c r="BZ90" s="833"/>
      <c r="CA90" s="833"/>
      <c r="CB90" s="833"/>
      <c r="CC90" s="833"/>
      <c r="CD90" s="833"/>
      <c r="CE90" s="833"/>
      <c r="CF90" s="833"/>
      <c r="CG90" s="838"/>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2"/>
      <c r="DW90" s="833"/>
      <c r="DX90" s="833"/>
      <c r="DY90" s="833"/>
      <c r="DZ90" s="834"/>
      <c r="EA90" s="93"/>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32"/>
      <c r="BT91" s="833"/>
      <c r="BU91" s="833"/>
      <c r="BV91" s="833"/>
      <c r="BW91" s="833"/>
      <c r="BX91" s="833"/>
      <c r="BY91" s="833"/>
      <c r="BZ91" s="833"/>
      <c r="CA91" s="833"/>
      <c r="CB91" s="833"/>
      <c r="CC91" s="833"/>
      <c r="CD91" s="833"/>
      <c r="CE91" s="833"/>
      <c r="CF91" s="833"/>
      <c r="CG91" s="838"/>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2"/>
      <c r="DW91" s="833"/>
      <c r="DX91" s="833"/>
      <c r="DY91" s="833"/>
      <c r="DZ91" s="834"/>
      <c r="EA91" s="93"/>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32"/>
      <c r="BT92" s="833"/>
      <c r="BU92" s="833"/>
      <c r="BV92" s="833"/>
      <c r="BW92" s="833"/>
      <c r="BX92" s="833"/>
      <c r="BY92" s="833"/>
      <c r="BZ92" s="833"/>
      <c r="CA92" s="833"/>
      <c r="CB92" s="833"/>
      <c r="CC92" s="833"/>
      <c r="CD92" s="833"/>
      <c r="CE92" s="833"/>
      <c r="CF92" s="833"/>
      <c r="CG92" s="838"/>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2"/>
      <c r="DW92" s="833"/>
      <c r="DX92" s="833"/>
      <c r="DY92" s="833"/>
      <c r="DZ92" s="834"/>
      <c r="EA92" s="93"/>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32"/>
      <c r="BT93" s="833"/>
      <c r="BU93" s="833"/>
      <c r="BV93" s="833"/>
      <c r="BW93" s="833"/>
      <c r="BX93" s="833"/>
      <c r="BY93" s="833"/>
      <c r="BZ93" s="833"/>
      <c r="CA93" s="833"/>
      <c r="CB93" s="833"/>
      <c r="CC93" s="833"/>
      <c r="CD93" s="833"/>
      <c r="CE93" s="833"/>
      <c r="CF93" s="833"/>
      <c r="CG93" s="838"/>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2"/>
      <c r="DW93" s="833"/>
      <c r="DX93" s="833"/>
      <c r="DY93" s="833"/>
      <c r="DZ93" s="834"/>
      <c r="EA93" s="93"/>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32"/>
      <c r="BT94" s="833"/>
      <c r="BU94" s="833"/>
      <c r="BV94" s="833"/>
      <c r="BW94" s="833"/>
      <c r="BX94" s="833"/>
      <c r="BY94" s="833"/>
      <c r="BZ94" s="833"/>
      <c r="CA94" s="833"/>
      <c r="CB94" s="833"/>
      <c r="CC94" s="833"/>
      <c r="CD94" s="833"/>
      <c r="CE94" s="833"/>
      <c r="CF94" s="833"/>
      <c r="CG94" s="838"/>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2"/>
      <c r="DW94" s="833"/>
      <c r="DX94" s="833"/>
      <c r="DY94" s="833"/>
      <c r="DZ94" s="834"/>
      <c r="EA94" s="93"/>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32"/>
      <c r="BT95" s="833"/>
      <c r="BU95" s="833"/>
      <c r="BV95" s="833"/>
      <c r="BW95" s="833"/>
      <c r="BX95" s="833"/>
      <c r="BY95" s="833"/>
      <c r="BZ95" s="833"/>
      <c r="CA95" s="833"/>
      <c r="CB95" s="833"/>
      <c r="CC95" s="833"/>
      <c r="CD95" s="833"/>
      <c r="CE95" s="833"/>
      <c r="CF95" s="833"/>
      <c r="CG95" s="838"/>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2"/>
      <c r="DW95" s="833"/>
      <c r="DX95" s="833"/>
      <c r="DY95" s="833"/>
      <c r="DZ95" s="834"/>
      <c r="EA95" s="93"/>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32"/>
      <c r="BT96" s="833"/>
      <c r="BU96" s="833"/>
      <c r="BV96" s="833"/>
      <c r="BW96" s="833"/>
      <c r="BX96" s="833"/>
      <c r="BY96" s="833"/>
      <c r="BZ96" s="833"/>
      <c r="CA96" s="833"/>
      <c r="CB96" s="833"/>
      <c r="CC96" s="833"/>
      <c r="CD96" s="833"/>
      <c r="CE96" s="833"/>
      <c r="CF96" s="833"/>
      <c r="CG96" s="838"/>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2"/>
      <c r="DW96" s="833"/>
      <c r="DX96" s="833"/>
      <c r="DY96" s="833"/>
      <c r="DZ96" s="834"/>
      <c r="EA96" s="93"/>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32"/>
      <c r="BT97" s="833"/>
      <c r="BU97" s="833"/>
      <c r="BV97" s="833"/>
      <c r="BW97" s="833"/>
      <c r="BX97" s="833"/>
      <c r="BY97" s="833"/>
      <c r="BZ97" s="833"/>
      <c r="CA97" s="833"/>
      <c r="CB97" s="833"/>
      <c r="CC97" s="833"/>
      <c r="CD97" s="833"/>
      <c r="CE97" s="833"/>
      <c r="CF97" s="833"/>
      <c r="CG97" s="838"/>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2"/>
      <c r="DW97" s="833"/>
      <c r="DX97" s="833"/>
      <c r="DY97" s="833"/>
      <c r="DZ97" s="834"/>
      <c r="EA97" s="93"/>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32"/>
      <c r="BT98" s="833"/>
      <c r="BU98" s="833"/>
      <c r="BV98" s="833"/>
      <c r="BW98" s="833"/>
      <c r="BX98" s="833"/>
      <c r="BY98" s="833"/>
      <c r="BZ98" s="833"/>
      <c r="CA98" s="833"/>
      <c r="CB98" s="833"/>
      <c r="CC98" s="833"/>
      <c r="CD98" s="833"/>
      <c r="CE98" s="833"/>
      <c r="CF98" s="833"/>
      <c r="CG98" s="838"/>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2"/>
      <c r="DW98" s="833"/>
      <c r="DX98" s="833"/>
      <c r="DY98" s="833"/>
      <c r="DZ98" s="834"/>
      <c r="EA98" s="93"/>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32"/>
      <c r="BT99" s="833"/>
      <c r="BU99" s="833"/>
      <c r="BV99" s="833"/>
      <c r="BW99" s="833"/>
      <c r="BX99" s="833"/>
      <c r="BY99" s="833"/>
      <c r="BZ99" s="833"/>
      <c r="CA99" s="833"/>
      <c r="CB99" s="833"/>
      <c r="CC99" s="833"/>
      <c r="CD99" s="833"/>
      <c r="CE99" s="833"/>
      <c r="CF99" s="833"/>
      <c r="CG99" s="838"/>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2"/>
      <c r="DW99" s="833"/>
      <c r="DX99" s="833"/>
      <c r="DY99" s="833"/>
      <c r="DZ99" s="834"/>
      <c r="EA99" s="93"/>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32"/>
      <c r="BT100" s="833"/>
      <c r="BU100" s="833"/>
      <c r="BV100" s="833"/>
      <c r="BW100" s="833"/>
      <c r="BX100" s="833"/>
      <c r="BY100" s="833"/>
      <c r="BZ100" s="833"/>
      <c r="CA100" s="833"/>
      <c r="CB100" s="833"/>
      <c r="CC100" s="833"/>
      <c r="CD100" s="833"/>
      <c r="CE100" s="833"/>
      <c r="CF100" s="833"/>
      <c r="CG100" s="838"/>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2"/>
      <c r="DW100" s="833"/>
      <c r="DX100" s="833"/>
      <c r="DY100" s="833"/>
      <c r="DZ100" s="834"/>
      <c r="EA100" s="93"/>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32"/>
      <c r="BT101" s="833"/>
      <c r="BU101" s="833"/>
      <c r="BV101" s="833"/>
      <c r="BW101" s="833"/>
      <c r="BX101" s="833"/>
      <c r="BY101" s="833"/>
      <c r="BZ101" s="833"/>
      <c r="CA101" s="833"/>
      <c r="CB101" s="833"/>
      <c r="CC101" s="833"/>
      <c r="CD101" s="833"/>
      <c r="CE101" s="833"/>
      <c r="CF101" s="833"/>
      <c r="CG101" s="838"/>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2"/>
      <c r="DW101" s="833"/>
      <c r="DX101" s="833"/>
      <c r="DY101" s="833"/>
      <c r="DZ101" s="834"/>
      <c r="EA101" s="93"/>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358</v>
      </c>
      <c r="BR102" s="762" t="s">
        <v>385</v>
      </c>
      <c r="BS102" s="763"/>
      <c r="BT102" s="763"/>
      <c r="BU102" s="763"/>
      <c r="BV102" s="763"/>
      <c r="BW102" s="763"/>
      <c r="BX102" s="763"/>
      <c r="BY102" s="763"/>
      <c r="BZ102" s="763"/>
      <c r="CA102" s="763"/>
      <c r="CB102" s="763"/>
      <c r="CC102" s="763"/>
      <c r="CD102" s="763"/>
      <c r="CE102" s="763"/>
      <c r="CF102" s="763"/>
      <c r="CG102" s="764"/>
      <c r="CH102" s="860"/>
      <c r="CI102" s="861"/>
      <c r="CJ102" s="861"/>
      <c r="CK102" s="861"/>
      <c r="CL102" s="862"/>
      <c r="CM102" s="860"/>
      <c r="CN102" s="861"/>
      <c r="CO102" s="861"/>
      <c r="CP102" s="861"/>
      <c r="CQ102" s="862"/>
      <c r="CR102" s="863">
        <v>8</v>
      </c>
      <c r="CS102" s="825"/>
      <c r="CT102" s="825"/>
      <c r="CU102" s="825"/>
      <c r="CV102" s="864"/>
      <c r="CW102" s="863" t="s">
        <v>474</v>
      </c>
      <c r="CX102" s="825"/>
      <c r="CY102" s="825"/>
      <c r="CZ102" s="825"/>
      <c r="DA102" s="864"/>
      <c r="DB102" s="863" t="s">
        <v>474</v>
      </c>
      <c r="DC102" s="825"/>
      <c r="DD102" s="825"/>
      <c r="DE102" s="825"/>
      <c r="DF102" s="864"/>
      <c r="DG102" s="863" t="s">
        <v>474</v>
      </c>
      <c r="DH102" s="825"/>
      <c r="DI102" s="825"/>
      <c r="DJ102" s="825"/>
      <c r="DK102" s="864"/>
      <c r="DL102" s="863" t="s">
        <v>474</v>
      </c>
      <c r="DM102" s="825"/>
      <c r="DN102" s="825"/>
      <c r="DO102" s="825"/>
      <c r="DP102" s="864"/>
      <c r="DQ102" s="863" t="s">
        <v>474</v>
      </c>
      <c r="DR102" s="825"/>
      <c r="DS102" s="825"/>
      <c r="DT102" s="825"/>
      <c r="DU102" s="864"/>
      <c r="DV102" s="762"/>
      <c r="DW102" s="763"/>
      <c r="DX102" s="763"/>
      <c r="DY102" s="763"/>
      <c r="DZ102" s="887"/>
      <c r="EA102" s="93"/>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8" t="s">
        <v>386</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93"/>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9" t="s">
        <v>387</v>
      </c>
      <c r="BR104" s="889"/>
      <c r="BS104" s="889"/>
      <c r="BT104" s="889"/>
      <c r="BU104" s="889"/>
      <c r="BV104" s="889"/>
      <c r="BW104" s="889"/>
      <c r="BX104" s="889"/>
      <c r="BY104" s="889"/>
      <c r="BZ104" s="889"/>
      <c r="CA104" s="889"/>
      <c r="CB104" s="889"/>
      <c r="CC104" s="889"/>
      <c r="CD104" s="889"/>
      <c r="CE104" s="889"/>
      <c r="CF104" s="889"/>
      <c r="CG104" s="889"/>
      <c r="CH104" s="889"/>
      <c r="CI104" s="889"/>
      <c r="CJ104" s="889"/>
      <c r="CK104" s="889"/>
      <c r="CL104" s="889"/>
      <c r="CM104" s="889"/>
      <c r="CN104" s="889"/>
      <c r="CO104" s="889"/>
      <c r="CP104" s="889"/>
      <c r="CQ104" s="889"/>
      <c r="CR104" s="889"/>
      <c r="CS104" s="889"/>
      <c r="CT104" s="889"/>
      <c r="CU104" s="889"/>
      <c r="CV104" s="889"/>
      <c r="CW104" s="889"/>
      <c r="CX104" s="889"/>
      <c r="CY104" s="889"/>
      <c r="CZ104" s="889"/>
      <c r="DA104" s="889"/>
      <c r="DB104" s="889"/>
      <c r="DC104" s="889"/>
      <c r="DD104" s="889"/>
      <c r="DE104" s="889"/>
      <c r="DF104" s="889"/>
      <c r="DG104" s="889"/>
      <c r="DH104" s="889"/>
      <c r="DI104" s="889"/>
      <c r="DJ104" s="889"/>
      <c r="DK104" s="889"/>
      <c r="DL104" s="889"/>
      <c r="DM104" s="889"/>
      <c r="DN104" s="889"/>
      <c r="DO104" s="889"/>
      <c r="DP104" s="889"/>
      <c r="DQ104" s="889"/>
      <c r="DR104" s="889"/>
      <c r="DS104" s="889"/>
      <c r="DT104" s="889"/>
      <c r="DU104" s="889"/>
      <c r="DV104" s="889"/>
      <c r="DW104" s="889"/>
      <c r="DX104" s="889"/>
      <c r="DY104" s="889"/>
      <c r="DZ104" s="889"/>
      <c r="EA104" s="93"/>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5">
      <c r="A107" s="112" t="s">
        <v>388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389</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3" customFormat="1" ht="26.25" customHeight="1" x14ac:dyDescent="0.2">
      <c r="A108" s="890" t="s">
        <v>390</v>
      </c>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c r="AF108" s="891"/>
      <c r="AG108" s="891"/>
      <c r="AH108" s="891"/>
      <c r="AI108" s="891"/>
      <c r="AJ108" s="891"/>
      <c r="AK108" s="891"/>
      <c r="AL108" s="891"/>
      <c r="AM108" s="891"/>
      <c r="AN108" s="891"/>
      <c r="AO108" s="891"/>
      <c r="AP108" s="891"/>
      <c r="AQ108" s="891"/>
      <c r="AR108" s="891"/>
      <c r="AS108" s="891"/>
      <c r="AT108" s="892"/>
      <c r="AU108" s="890" t="s">
        <v>391</v>
      </c>
      <c r="AV108" s="891"/>
      <c r="AW108" s="891"/>
      <c r="AX108" s="891"/>
      <c r="AY108" s="891"/>
      <c r="AZ108" s="891"/>
      <c r="BA108" s="891"/>
      <c r="BB108" s="891"/>
      <c r="BC108" s="891"/>
      <c r="BD108" s="891"/>
      <c r="BE108" s="891"/>
      <c r="BF108" s="891"/>
      <c r="BG108" s="891"/>
      <c r="BH108" s="891"/>
      <c r="BI108" s="891"/>
      <c r="BJ108" s="891"/>
      <c r="BK108" s="891"/>
      <c r="BL108" s="891"/>
      <c r="BM108" s="891"/>
      <c r="BN108" s="891"/>
      <c r="BO108" s="891"/>
      <c r="BP108" s="891"/>
      <c r="BQ108" s="891"/>
      <c r="BR108" s="891"/>
      <c r="BS108" s="891"/>
      <c r="BT108" s="891"/>
      <c r="BU108" s="891"/>
      <c r="BV108" s="891"/>
      <c r="BW108" s="891"/>
      <c r="BX108" s="891"/>
      <c r="BY108" s="891"/>
      <c r="BZ108" s="891"/>
      <c r="CA108" s="891"/>
      <c r="CB108" s="891"/>
      <c r="CC108" s="891"/>
      <c r="CD108" s="891"/>
      <c r="CE108" s="891"/>
      <c r="CF108" s="891"/>
      <c r="CG108" s="891"/>
      <c r="CH108" s="891"/>
      <c r="CI108" s="891"/>
      <c r="CJ108" s="891"/>
      <c r="CK108" s="891"/>
      <c r="CL108" s="891"/>
      <c r="CM108" s="891"/>
      <c r="CN108" s="891"/>
      <c r="CO108" s="891"/>
      <c r="CP108" s="891"/>
      <c r="CQ108" s="891"/>
      <c r="CR108" s="891"/>
      <c r="CS108" s="891"/>
      <c r="CT108" s="891"/>
      <c r="CU108" s="891"/>
      <c r="CV108" s="891"/>
      <c r="CW108" s="891"/>
      <c r="CX108" s="891"/>
      <c r="CY108" s="891"/>
      <c r="CZ108" s="891"/>
      <c r="DA108" s="891"/>
      <c r="DB108" s="891"/>
      <c r="DC108" s="891"/>
      <c r="DD108" s="891"/>
      <c r="DE108" s="891"/>
      <c r="DF108" s="891"/>
      <c r="DG108" s="891"/>
      <c r="DH108" s="891"/>
      <c r="DI108" s="891"/>
      <c r="DJ108" s="891"/>
      <c r="DK108" s="891"/>
      <c r="DL108" s="891"/>
      <c r="DM108" s="891"/>
      <c r="DN108" s="891"/>
      <c r="DO108" s="891"/>
      <c r="DP108" s="891"/>
      <c r="DQ108" s="891"/>
      <c r="DR108" s="891"/>
      <c r="DS108" s="891"/>
      <c r="DT108" s="891"/>
      <c r="DU108" s="891"/>
      <c r="DV108" s="891"/>
      <c r="DW108" s="891"/>
      <c r="DX108" s="891"/>
      <c r="DY108" s="891"/>
      <c r="DZ108" s="892"/>
    </row>
    <row r="109" spans="1:131" s="93" customFormat="1" ht="26.25" customHeight="1" x14ac:dyDescent="0.2">
      <c r="A109" s="885" t="s">
        <v>392</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5" t="s">
        <v>393</v>
      </c>
      <c r="AB109" s="866"/>
      <c r="AC109" s="866"/>
      <c r="AD109" s="866"/>
      <c r="AE109" s="867"/>
      <c r="AF109" s="865" t="s">
        <v>394</v>
      </c>
      <c r="AG109" s="866"/>
      <c r="AH109" s="866"/>
      <c r="AI109" s="866"/>
      <c r="AJ109" s="867"/>
      <c r="AK109" s="865" t="s">
        <v>276</v>
      </c>
      <c r="AL109" s="866"/>
      <c r="AM109" s="866"/>
      <c r="AN109" s="866"/>
      <c r="AO109" s="867"/>
      <c r="AP109" s="865" t="s">
        <v>395</v>
      </c>
      <c r="AQ109" s="866"/>
      <c r="AR109" s="866"/>
      <c r="AS109" s="866"/>
      <c r="AT109" s="868"/>
      <c r="AU109" s="885" t="s">
        <v>392</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5" t="s">
        <v>393</v>
      </c>
      <c r="BR109" s="866"/>
      <c r="BS109" s="866"/>
      <c r="BT109" s="866"/>
      <c r="BU109" s="867"/>
      <c r="BV109" s="865" t="s">
        <v>394</v>
      </c>
      <c r="BW109" s="866"/>
      <c r="BX109" s="866"/>
      <c r="BY109" s="866"/>
      <c r="BZ109" s="867"/>
      <c r="CA109" s="865" t="s">
        <v>276</v>
      </c>
      <c r="CB109" s="866"/>
      <c r="CC109" s="866"/>
      <c r="CD109" s="866"/>
      <c r="CE109" s="867"/>
      <c r="CF109" s="886" t="s">
        <v>395</v>
      </c>
      <c r="CG109" s="886"/>
      <c r="CH109" s="886"/>
      <c r="CI109" s="886"/>
      <c r="CJ109" s="886"/>
      <c r="CK109" s="865" t="s">
        <v>396</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5" t="s">
        <v>393</v>
      </c>
      <c r="DH109" s="866"/>
      <c r="DI109" s="866"/>
      <c r="DJ109" s="866"/>
      <c r="DK109" s="867"/>
      <c r="DL109" s="865" t="s">
        <v>394</v>
      </c>
      <c r="DM109" s="866"/>
      <c r="DN109" s="866"/>
      <c r="DO109" s="866"/>
      <c r="DP109" s="867"/>
      <c r="DQ109" s="865" t="s">
        <v>276</v>
      </c>
      <c r="DR109" s="866"/>
      <c r="DS109" s="866"/>
      <c r="DT109" s="866"/>
      <c r="DU109" s="867"/>
      <c r="DV109" s="865" t="s">
        <v>395</v>
      </c>
      <c r="DW109" s="866"/>
      <c r="DX109" s="866"/>
      <c r="DY109" s="866"/>
      <c r="DZ109" s="868"/>
    </row>
    <row r="110" spans="1:131" s="93" customFormat="1" ht="26.25" customHeight="1" x14ac:dyDescent="0.2">
      <c r="A110" s="869" t="s">
        <v>397</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872">
        <v>1693992</v>
      </c>
      <c r="AB110" s="873"/>
      <c r="AC110" s="873"/>
      <c r="AD110" s="873"/>
      <c r="AE110" s="874"/>
      <c r="AF110" s="875">
        <v>1690745</v>
      </c>
      <c r="AG110" s="873"/>
      <c r="AH110" s="873"/>
      <c r="AI110" s="873"/>
      <c r="AJ110" s="874"/>
      <c r="AK110" s="875">
        <v>1648979</v>
      </c>
      <c r="AL110" s="873"/>
      <c r="AM110" s="873"/>
      <c r="AN110" s="873"/>
      <c r="AO110" s="874"/>
      <c r="AP110" s="876">
        <v>10.4</v>
      </c>
      <c r="AQ110" s="877"/>
      <c r="AR110" s="877"/>
      <c r="AS110" s="877"/>
      <c r="AT110" s="878"/>
      <c r="AU110" s="879" t="s">
        <v>40</v>
      </c>
      <c r="AV110" s="880"/>
      <c r="AW110" s="880"/>
      <c r="AX110" s="880"/>
      <c r="AY110" s="880"/>
      <c r="AZ110" s="902" t="s">
        <v>398</v>
      </c>
      <c r="BA110" s="870"/>
      <c r="BB110" s="870"/>
      <c r="BC110" s="870"/>
      <c r="BD110" s="870"/>
      <c r="BE110" s="870"/>
      <c r="BF110" s="870"/>
      <c r="BG110" s="870"/>
      <c r="BH110" s="870"/>
      <c r="BI110" s="870"/>
      <c r="BJ110" s="870"/>
      <c r="BK110" s="870"/>
      <c r="BL110" s="870"/>
      <c r="BM110" s="870"/>
      <c r="BN110" s="870"/>
      <c r="BO110" s="870"/>
      <c r="BP110" s="871"/>
      <c r="BQ110" s="903">
        <v>18949857</v>
      </c>
      <c r="BR110" s="904"/>
      <c r="BS110" s="904"/>
      <c r="BT110" s="904"/>
      <c r="BU110" s="904"/>
      <c r="BV110" s="904">
        <v>18426703</v>
      </c>
      <c r="BW110" s="904"/>
      <c r="BX110" s="904"/>
      <c r="BY110" s="904"/>
      <c r="BZ110" s="904"/>
      <c r="CA110" s="904">
        <v>17805888</v>
      </c>
      <c r="CB110" s="904"/>
      <c r="CC110" s="904"/>
      <c r="CD110" s="904"/>
      <c r="CE110" s="904"/>
      <c r="CF110" s="917">
        <v>112.2</v>
      </c>
      <c r="CG110" s="918"/>
      <c r="CH110" s="918"/>
      <c r="CI110" s="918"/>
      <c r="CJ110" s="918"/>
      <c r="CK110" s="919" t="s">
        <v>399</v>
      </c>
      <c r="CL110" s="920"/>
      <c r="CM110" s="902" t="s">
        <v>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03" t="s">
        <v>401</v>
      </c>
      <c r="DH110" s="904"/>
      <c r="DI110" s="904"/>
      <c r="DJ110" s="904"/>
      <c r="DK110" s="904"/>
      <c r="DL110" s="904" t="s">
        <v>402</v>
      </c>
      <c r="DM110" s="904"/>
      <c r="DN110" s="904"/>
      <c r="DO110" s="904"/>
      <c r="DP110" s="904"/>
      <c r="DQ110" s="904" t="s">
        <v>374</v>
      </c>
      <c r="DR110" s="904"/>
      <c r="DS110" s="904"/>
      <c r="DT110" s="904"/>
      <c r="DU110" s="904"/>
      <c r="DV110" s="905" t="s">
        <v>374</v>
      </c>
      <c r="DW110" s="905"/>
      <c r="DX110" s="905"/>
      <c r="DY110" s="905"/>
      <c r="DZ110" s="906"/>
    </row>
    <row r="111" spans="1:131" s="93" customFormat="1" ht="26.25" customHeight="1" x14ac:dyDescent="0.2">
      <c r="A111" s="907" t="s">
        <v>403</v>
      </c>
      <c r="B111" s="908"/>
      <c r="C111" s="908"/>
      <c r="D111" s="908"/>
      <c r="E111" s="908"/>
      <c r="F111" s="908"/>
      <c r="G111" s="908"/>
      <c r="H111" s="908"/>
      <c r="I111" s="908"/>
      <c r="J111" s="908"/>
      <c r="K111" s="908"/>
      <c r="L111" s="908"/>
      <c r="M111" s="908"/>
      <c r="N111" s="908"/>
      <c r="O111" s="908"/>
      <c r="P111" s="908"/>
      <c r="Q111" s="908"/>
      <c r="R111" s="908"/>
      <c r="S111" s="908"/>
      <c r="T111" s="908"/>
      <c r="U111" s="908"/>
      <c r="V111" s="908"/>
      <c r="W111" s="908"/>
      <c r="X111" s="908"/>
      <c r="Y111" s="908"/>
      <c r="Z111" s="909"/>
      <c r="AA111" s="910" t="s">
        <v>401</v>
      </c>
      <c r="AB111" s="911"/>
      <c r="AC111" s="911"/>
      <c r="AD111" s="911"/>
      <c r="AE111" s="912"/>
      <c r="AF111" s="913" t="s">
        <v>402</v>
      </c>
      <c r="AG111" s="911"/>
      <c r="AH111" s="911"/>
      <c r="AI111" s="911"/>
      <c r="AJ111" s="912"/>
      <c r="AK111" s="913" t="s">
        <v>374</v>
      </c>
      <c r="AL111" s="911"/>
      <c r="AM111" s="911"/>
      <c r="AN111" s="911"/>
      <c r="AO111" s="912"/>
      <c r="AP111" s="914" t="s">
        <v>202</v>
      </c>
      <c r="AQ111" s="915"/>
      <c r="AR111" s="915"/>
      <c r="AS111" s="915"/>
      <c r="AT111" s="916"/>
      <c r="AU111" s="881"/>
      <c r="AV111" s="882"/>
      <c r="AW111" s="882"/>
      <c r="AX111" s="882"/>
      <c r="AY111" s="882"/>
      <c r="AZ111" s="895" t="s">
        <v>404</v>
      </c>
      <c r="BA111" s="896"/>
      <c r="BB111" s="896"/>
      <c r="BC111" s="896"/>
      <c r="BD111" s="896"/>
      <c r="BE111" s="896"/>
      <c r="BF111" s="896"/>
      <c r="BG111" s="896"/>
      <c r="BH111" s="896"/>
      <c r="BI111" s="896"/>
      <c r="BJ111" s="896"/>
      <c r="BK111" s="896"/>
      <c r="BL111" s="896"/>
      <c r="BM111" s="896"/>
      <c r="BN111" s="896"/>
      <c r="BO111" s="896"/>
      <c r="BP111" s="897"/>
      <c r="BQ111" s="898">
        <v>22490</v>
      </c>
      <c r="BR111" s="899"/>
      <c r="BS111" s="899"/>
      <c r="BT111" s="899"/>
      <c r="BU111" s="899"/>
      <c r="BV111" s="899">
        <v>1245</v>
      </c>
      <c r="BW111" s="899"/>
      <c r="BX111" s="899"/>
      <c r="BY111" s="899"/>
      <c r="BZ111" s="899"/>
      <c r="CA111" s="899">
        <v>52840</v>
      </c>
      <c r="CB111" s="899"/>
      <c r="CC111" s="899"/>
      <c r="CD111" s="899"/>
      <c r="CE111" s="899"/>
      <c r="CF111" s="893">
        <v>0.3</v>
      </c>
      <c r="CG111" s="894"/>
      <c r="CH111" s="894"/>
      <c r="CI111" s="894"/>
      <c r="CJ111" s="894"/>
      <c r="CK111" s="921"/>
      <c r="CL111" s="922"/>
      <c r="CM111" s="895" t="s">
        <v>405</v>
      </c>
      <c r="CN111" s="896"/>
      <c r="CO111" s="896"/>
      <c r="CP111" s="896"/>
      <c r="CQ111" s="896"/>
      <c r="CR111" s="896"/>
      <c r="CS111" s="896"/>
      <c r="CT111" s="896"/>
      <c r="CU111" s="896"/>
      <c r="CV111" s="896"/>
      <c r="CW111" s="896"/>
      <c r="CX111" s="896"/>
      <c r="CY111" s="896"/>
      <c r="CZ111" s="896"/>
      <c r="DA111" s="896"/>
      <c r="DB111" s="896"/>
      <c r="DC111" s="896"/>
      <c r="DD111" s="896"/>
      <c r="DE111" s="896"/>
      <c r="DF111" s="897"/>
      <c r="DG111" s="898" t="s">
        <v>401</v>
      </c>
      <c r="DH111" s="899"/>
      <c r="DI111" s="899"/>
      <c r="DJ111" s="899"/>
      <c r="DK111" s="899"/>
      <c r="DL111" s="899" t="s">
        <v>402</v>
      </c>
      <c r="DM111" s="899"/>
      <c r="DN111" s="899"/>
      <c r="DO111" s="899"/>
      <c r="DP111" s="899"/>
      <c r="DQ111" s="899" t="s">
        <v>202</v>
      </c>
      <c r="DR111" s="899"/>
      <c r="DS111" s="899"/>
      <c r="DT111" s="899"/>
      <c r="DU111" s="899"/>
      <c r="DV111" s="900" t="s">
        <v>401</v>
      </c>
      <c r="DW111" s="900"/>
      <c r="DX111" s="900"/>
      <c r="DY111" s="900"/>
      <c r="DZ111" s="901"/>
    </row>
    <row r="112" spans="1:131" s="93" customFormat="1" ht="26.25" customHeight="1" x14ac:dyDescent="0.2">
      <c r="A112" s="925" t="s">
        <v>406</v>
      </c>
      <c r="B112" s="926"/>
      <c r="C112" s="896" t="s">
        <v>407</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931" t="s">
        <v>401</v>
      </c>
      <c r="AB112" s="932"/>
      <c r="AC112" s="932"/>
      <c r="AD112" s="932"/>
      <c r="AE112" s="933"/>
      <c r="AF112" s="934" t="s">
        <v>401</v>
      </c>
      <c r="AG112" s="932"/>
      <c r="AH112" s="932"/>
      <c r="AI112" s="932"/>
      <c r="AJ112" s="933"/>
      <c r="AK112" s="934" t="s">
        <v>402</v>
      </c>
      <c r="AL112" s="932"/>
      <c r="AM112" s="932"/>
      <c r="AN112" s="932"/>
      <c r="AO112" s="933"/>
      <c r="AP112" s="935" t="s">
        <v>402</v>
      </c>
      <c r="AQ112" s="936"/>
      <c r="AR112" s="936"/>
      <c r="AS112" s="936"/>
      <c r="AT112" s="937"/>
      <c r="AU112" s="881"/>
      <c r="AV112" s="882"/>
      <c r="AW112" s="882"/>
      <c r="AX112" s="882"/>
      <c r="AY112" s="882"/>
      <c r="AZ112" s="895" t="s">
        <v>408</v>
      </c>
      <c r="BA112" s="896"/>
      <c r="BB112" s="896"/>
      <c r="BC112" s="896"/>
      <c r="BD112" s="896"/>
      <c r="BE112" s="896"/>
      <c r="BF112" s="896"/>
      <c r="BG112" s="896"/>
      <c r="BH112" s="896"/>
      <c r="BI112" s="896"/>
      <c r="BJ112" s="896"/>
      <c r="BK112" s="896"/>
      <c r="BL112" s="896"/>
      <c r="BM112" s="896"/>
      <c r="BN112" s="896"/>
      <c r="BO112" s="896"/>
      <c r="BP112" s="897"/>
      <c r="BQ112" s="898">
        <v>2331634</v>
      </c>
      <c r="BR112" s="899"/>
      <c r="BS112" s="899"/>
      <c r="BT112" s="899"/>
      <c r="BU112" s="899"/>
      <c r="BV112" s="899">
        <v>1807674</v>
      </c>
      <c r="BW112" s="899"/>
      <c r="BX112" s="899"/>
      <c r="BY112" s="899"/>
      <c r="BZ112" s="899"/>
      <c r="CA112" s="899">
        <v>1166026</v>
      </c>
      <c r="CB112" s="899"/>
      <c r="CC112" s="899"/>
      <c r="CD112" s="899"/>
      <c r="CE112" s="899"/>
      <c r="CF112" s="893">
        <v>7.3</v>
      </c>
      <c r="CG112" s="894"/>
      <c r="CH112" s="894"/>
      <c r="CI112" s="894"/>
      <c r="CJ112" s="894"/>
      <c r="CK112" s="921"/>
      <c r="CL112" s="922"/>
      <c r="CM112" s="895" t="s">
        <v>409</v>
      </c>
      <c r="CN112" s="896"/>
      <c r="CO112" s="896"/>
      <c r="CP112" s="896"/>
      <c r="CQ112" s="896"/>
      <c r="CR112" s="896"/>
      <c r="CS112" s="896"/>
      <c r="CT112" s="896"/>
      <c r="CU112" s="896"/>
      <c r="CV112" s="896"/>
      <c r="CW112" s="896"/>
      <c r="CX112" s="896"/>
      <c r="CY112" s="896"/>
      <c r="CZ112" s="896"/>
      <c r="DA112" s="896"/>
      <c r="DB112" s="896"/>
      <c r="DC112" s="896"/>
      <c r="DD112" s="896"/>
      <c r="DE112" s="896"/>
      <c r="DF112" s="897"/>
      <c r="DG112" s="898" t="s">
        <v>402</v>
      </c>
      <c r="DH112" s="899"/>
      <c r="DI112" s="899"/>
      <c r="DJ112" s="899"/>
      <c r="DK112" s="899"/>
      <c r="DL112" s="899" t="s">
        <v>401</v>
      </c>
      <c r="DM112" s="899"/>
      <c r="DN112" s="899"/>
      <c r="DO112" s="899"/>
      <c r="DP112" s="899"/>
      <c r="DQ112" s="899" t="s">
        <v>401</v>
      </c>
      <c r="DR112" s="899"/>
      <c r="DS112" s="899"/>
      <c r="DT112" s="899"/>
      <c r="DU112" s="899"/>
      <c r="DV112" s="900" t="s">
        <v>202</v>
      </c>
      <c r="DW112" s="900"/>
      <c r="DX112" s="900"/>
      <c r="DY112" s="900"/>
      <c r="DZ112" s="901"/>
    </row>
    <row r="113" spans="1:130" s="93" customFormat="1" ht="26.25" customHeight="1" x14ac:dyDescent="0.2">
      <c r="A113" s="927"/>
      <c r="B113" s="928"/>
      <c r="C113" s="896" t="s">
        <v>410</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10">
        <v>82989</v>
      </c>
      <c r="AB113" s="911"/>
      <c r="AC113" s="911"/>
      <c r="AD113" s="911"/>
      <c r="AE113" s="912"/>
      <c r="AF113" s="913">
        <v>88388</v>
      </c>
      <c r="AG113" s="911"/>
      <c r="AH113" s="911"/>
      <c r="AI113" s="911"/>
      <c r="AJ113" s="912"/>
      <c r="AK113" s="913">
        <v>87098</v>
      </c>
      <c r="AL113" s="911"/>
      <c r="AM113" s="911"/>
      <c r="AN113" s="911"/>
      <c r="AO113" s="912"/>
      <c r="AP113" s="914">
        <v>0.5</v>
      </c>
      <c r="AQ113" s="915"/>
      <c r="AR113" s="915"/>
      <c r="AS113" s="915"/>
      <c r="AT113" s="916"/>
      <c r="AU113" s="881"/>
      <c r="AV113" s="882"/>
      <c r="AW113" s="882"/>
      <c r="AX113" s="882"/>
      <c r="AY113" s="882"/>
      <c r="AZ113" s="895" t="s">
        <v>411</v>
      </c>
      <c r="BA113" s="896"/>
      <c r="BB113" s="896"/>
      <c r="BC113" s="896"/>
      <c r="BD113" s="896"/>
      <c r="BE113" s="896"/>
      <c r="BF113" s="896"/>
      <c r="BG113" s="896"/>
      <c r="BH113" s="896"/>
      <c r="BI113" s="896"/>
      <c r="BJ113" s="896"/>
      <c r="BK113" s="896"/>
      <c r="BL113" s="896"/>
      <c r="BM113" s="896"/>
      <c r="BN113" s="896"/>
      <c r="BO113" s="896"/>
      <c r="BP113" s="897"/>
      <c r="BQ113" s="898">
        <v>146918</v>
      </c>
      <c r="BR113" s="899"/>
      <c r="BS113" s="899"/>
      <c r="BT113" s="899"/>
      <c r="BU113" s="899"/>
      <c r="BV113" s="899">
        <v>133874</v>
      </c>
      <c r="BW113" s="899"/>
      <c r="BX113" s="899"/>
      <c r="BY113" s="899"/>
      <c r="BZ113" s="899"/>
      <c r="CA113" s="899">
        <v>120582</v>
      </c>
      <c r="CB113" s="899"/>
      <c r="CC113" s="899"/>
      <c r="CD113" s="899"/>
      <c r="CE113" s="899"/>
      <c r="CF113" s="893">
        <v>0.8</v>
      </c>
      <c r="CG113" s="894"/>
      <c r="CH113" s="894"/>
      <c r="CI113" s="894"/>
      <c r="CJ113" s="894"/>
      <c r="CK113" s="921"/>
      <c r="CL113" s="922"/>
      <c r="CM113" s="895" t="s">
        <v>412</v>
      </c>
      <c r="CN113" s="896"/>
      <c r="CO113" s="896"/>
      <c r="CP113" s="896"/>
      <c r="CQ113" s="896"/>
      <c r="CR113" s="896"/>
      <c r="CS113" s="896"/>
      <c r="CT113" s="896"/>
      <c r="CU113" s="896"/>
      <c r="CV113" s="896"/>
      <c r="CW113" s="896"/>
      <c r="CX113" s="896"/>
      <c r="CY113" s="896"/>
      <c r="CZ113" s="896"/>
      <c r="DA113" s="896"/>
      <c r="DB113" s="896"/>
      <c r="DC113" s="896"/>
      <c r="DD113" s="896"/>
      <c r="DE113" s="896"/>
      <c r="DF113" s="897"/>
      <c r="DG113" s="931" t="s">
        <v>402</v>
      </c>
      <c r="DH113" s="932"/>
      <c r="DI113" s="932"/>
      <c r="DJ113" s="932"/>
      <c r="DK113" s="933"/>
      <c r="DL113" s="934" t="s">
        <v>402</v>
      </c>
      <c r="DM113" s="932"/>
      <c r="DN113" s="932"/>
      <c r="DO113" s="932"/>
      <c r="DP113" s="933"/>
      <c r="DQ113" s="934" t="s">
        <v>401</v>
      </c>
      <c r="DR113" s="932"/>
      <c r="DS113" s="932"/>
      <c r="DT113" s="932"/>
      <c r="DU113" s="933"/>
      <c r="DV113" s="935" t="s">
        <v>402</v>
      </c>
      <c r="DW113" s="936"/>
      <c r="DX113" s="936"/>
      <c r="DY113" s="936"/>
      <c r="DZ113" s="937"/>
    </row>
    <row r="114" spans="1:130" s="93" customFormat="1" ht="26.25" customHeight="1" x14ac:dyDescent="0.2">
      <c r="A114" s="927"/>
      <c r="B114" s="928"/>
      <c r="C114" s="896" t="s">
        <v>413</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931" t="s">
        <v>402</v>
      </c>
      <c r="AB114" s="932"/>
      <c r="AC114" s="932"/>
      <c r="AD114" s="932"/>
      <c r="AE114" s="933"/>
      <c r="AF114" s="934" t="s">
        <v>401</v>
      </c>
      <c r="AG114" s="932"/>
      <c r="AH114" s="932"/>
      <c r="AI114" s="932"/>
      <c r="AJ114" s="933"/>
      <c r="AK114" s="934" t="s">
        <v>402</v>
      </c>
      <c r="AL114" s="932"/>
      <c r="AM114" s="932"/>
      <c r="AN114" s="932"/>
      <c r="AO114" s="933"/>
      <c r="AP114" s="935" t="s">
        <v>401</v>
      </c>
      <c r="AQ114" s="936"/>
      <c r="AR114" s="936"/>
      <c r="AS114" s="936"/>
      <c r="AT114" s="937"/>
      <c r="AU114" s="881"/>
      <c r="AV114" s="882"/>
      <c r="AW114" s="882"/>
      <c r="AX114" s="882"/>
      <c r="AY114" s="882"/>
      <c r="AZ114" s="895" t="s">
        <v>414</v>
      </c>
      <c r="BA114" s="896"/>
      <c r="BB114" s="896"/>
      <c r="BC114" s="896"/>
      <c r="BD114" s="896"/>
      <c r="BE114" s="896"/>
      <c r="BF114" s="896"/>
      <c r="BG114" s="896"/>
      <c r="BH114" s="896"/>
      <c r="BI114" s="896"/>
      <c r="BJ114" s="896"/>
      <c r="BK114" s="896"/>
      <c r="BL114" s="896"/>
      <c r="BM114" s="896"/>
      <c r="BN114" s="896"/>
      <c r="BO114" s="896"/>
      <c r="BP114" s="897"/>
      <c r="BQ114" s="898">
        <v>4341700</v>
      </c>
      <c r="BR114" s="899"/>
      <c r="BS114" s="899"/>
      <c r="BT114" s="899"/>
      <c r="BU114" s="899"/>
      <c r="BV114" s="899">
        <v>4175904</v>
      </c>
      <c r="BW114" s="899"/>
      <c r="BX114" s="899"/>
      <c r="BY114" s="899"/>
      <c r="BZ114" s="899"/>
      <c r="CA114" s="899">
        <v>4102262</v>
      </c>
      <c r="CB114" s="899"/>
      <c r="CC114" s="899"/>
      <c r="CD114" s="899"/>
      <c r="CE114" s="899"/>
      <c r="CF114" s="893">
        <v>25.8</v>
      </c>
      <c r="CG114" s="894"/>
      <c r="CH114" s="894"/>
      <c r="CI114" s="894"/>
      <c r="CJ114" s="894"/>
      <c r="CK114" s="921"/>
      <c r="CL114" s="922"/>
      <c r="CM114" s="895" t="s">
        <v>415</v>
      </c>
      <c r="CN114" s="896"/>
      <c r="CO114" s="896"/>
      <c r="CP114" s="896"/>
      <c r="CQ114" s="896"/>
      <c r="CR114" s="896"/>
      <c r="CS114" s="896"/>
      <c r="CT114" s="896"/>
      <c r="CU114" s="896"/>
      <c r="CV114" s="896"/>
      <c r="CW114" s="896"/>
      <c r="CX114" s="896"/>
      <c r="CY114" s="896"/>
      <c r="CZ114" s="896"/>
      <c r="DA114" s="896"/>
      <c r="DB114" s="896"/>
      <c r="DC114" s="896"/>
      <c r="DD114" s="896"/>
      <c r="DE114" s="896"/>
      <c r="DF114" s="897"/>
      <c r="DG114" s="931" t="s">
        <v>401</v>
      </c>
      <c r="DH114" s="932"/>
      <c r="DI114" s="932"/>
      <c r="DJ114" s="932"/>
      <c r="DK114" s="933"/>
      <c r="DL114" s="934" t="s">
        <v>402</v>
      </c>
      <c r="DM114" s="932"/>
      <c r="DN114" s="932"/>
      <c r="DO114" s="932"/>
      <c r="DP114" s="933"/>
      <c r="DQ114" s="934" t="s">
        <v>401</v>
      </c>
      <c r="DR114" s="932"/>
      <c r="DS114" s="932"/>
      <c r="DT114" s="932"/>
      <c r="DU114" s="933"/>
      <c r="DV114" s="935" t="s">
        <v>202</v>
      </c>
      <c r="DW114" s="936"/>
      <c r="DX114" s="936"/>
      <c r="DY114" s="936"/>
      <c r="DZ114" s="937"/>
    </row>
    <row r="115" spans="1:130" s="93" customFormat="1" ht="26.25" customHeight="1" x14ac:dyDescent="0.2">
      <c r="A115" s="927"/>
      <c r="B115" s="928"/>
      <c r="C115" s="896" t="s">
        <v>416</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10">
        <v>33198</v>
      </c>
      <c r="AB115" s="911"/>
      <c r="AC115" s="911"/>
      <c r="AD115" s="911"/>
      <c r="AE115" s="912"/>
      <c r="AF115" s="913">
        <v>24322</v>
      </c>
      <c r="AG115" s="911"/>
      <c r="AH115" s="911"/>
      <c r="AI115" s="911"/>
      <c r="AJ115" s="912"/>
      <c r="AK115" s="913">
        <v>4621</v>
      </c>
      <c r="AL115" s="911"/>
      <c r="AM115" s="911"/>
      <c r="AN115" s="911"/>
      <c r="AO115" s="912"/>
      <c r="AP115" s="914">
        <v>0</v>
      </c>
      <c r="AQ115" s="915"/>
      <c r="AR115" s="915"/>
      <c r="AS115" s="915"/>
      <c r="AT115" s="916"/>
      <c r="AU115" s="881"/>
      <c r="AV115" s="882"/>
      <c r="AW115" s="882"/>
      <c r="AX115" s="882"/>
      <c r="AY115" s="882"/>
      <c r="AZ115" s="895" t="s">
        <v>417</v>
      </c>
      <c r="BA115" s="896"/>
      <c r="BB115" s="896"/>
      <c r="BC115" s="896"/>
      <c r="BD115" s="896"/>
      <c r="BE115" s="896"/>
      <c r="BF115" s="896"/>
      <c r="BG115" s="896"/>
      <c r="BH115" s="896"/>
      <c r="BI115" s="896"/>
      <c r="BJ115" s="896"/>
      <c r="BK115" s="896"/>
      <c r="BL115" s="896"/>
      <c r="BM115" s="896"/>
      <c r="BN115" s="896"/>
      <c r="BO115" s="896"/>
      <c r="BP115" s="897"/>
      <c r="BQ115" s="898" t="s">
        <v>401</v>
      </c>
      <c r="BR115" s="899"/>
      <c r="BS115" s="899"/>
      <c r="BT115" s="899"/>
      <c r="BU115" s="899"/>
      <c r="BV115" s="899" t="s">
        <v>401</v>
      </c>
      <c r="BW115" s="899"/>
      <c r="BX115" s="899"/>
      <c r="BY115" s="899"/>
      <c r="BZ115" s="899"/>
      <c r="CA115" s="899" t="s">
        <v>402</v>
      </c>
      <c r="CB115" s="899"/>
      <c r="CC115" s="899"/>
      <c r="CD115" s="899"/>
      <c r="CE115" s="899"/>
      <c r="CF115" s="893" t="s">
        <v>401</v>
      </c>
      <c r="CG115" s="894"/>
      <c r="CH115" s="894"/>
      <c r="CI115" s="894"/>
      <c r="CJ115" s="894"/>
      <c r="CK115" s="921"/>
      <c r="CL115" s="922"/>
      <c r="CM115" s="895" t="s">
        <v>418</v>
      </c>
      <c r="CN115" s="896"/>
      <c r="CO115" s="896"/>
      <c r="CP115" s="896"/>
      <c r="CQ115" s="896"/>
      <c r="CR115" s="896"/>
      <c r="CS115" s="896"/>
      <c r="CT115" s="896"/>
      <c r="CU115" s="896"/>
      <c r="CV115" s="896"/>
      <c r="CW115" s="896"/>
      <c r="CX115" s="896"/>
      <c r="CY115" s="896"/>
      <c r="CZ115" s="896"/>
      <c r="DA115" s="896"/>
      <c r="DB115" s="896"/>
      <c r="DC115" s="896"/>
      <c r="DD115" s="896"/>
      <c r="DE115" s="896"/>
      <c r="DF115" s="897"/>
      <c r="DG115" s="931" t="s">
        <v>401</v>
      </c>
      <c r="DH115" s="932"/>
      <c r="DI115" s="932"/>
      <c r="DJ115" s="932"/>
      <c r="DK115" s="933"/>
      <c r="DL115" s="934" t="s">
        <v>401</v>
      </c>
      <c r="DM115" s="932"/>
      <c r="DN115" s="932"/>
      <c r="DO115" s="932"/>
      <c r="DP115" s="933"/>
      <c r="DQ115" s="934">
        <v>52840</v>
      </c>
      <c r="DR115" s="932"/>
      <c r="DS115" s="932"/>
      <c r="DT115" s="932"/>
      <c r="DU115" s="933"/>
      <c r="DV115" s="935">
        <v>0.3</v>
      </c>
      <c r="DW115" s="936"/>
      <c r="DX115" s="936"/>
      <c r="DY115" s="936"/>
      <c r="DZ115" s="937"/>
    </row>
    <row r="116" spans="1:130" s="93" customFormat="1" ht="26.25" customHeight="1" x14ac:dyDescent="0.2">
      <c r="A116" s="929"/>
      <c r="B116" s="930"/>
      <c r="C116" s="938" t="s">
        <v>419</v>
      </c>
      <c r="D116" s="938"/>
      <c r="E116" s="938"/>
      <c r="F116" s="938"/>
      <c r="G116" s="938"/>
      <c r="H116" s="938"/>
      <c r="I116" s="938"/>
      <c r="J116" s="938"/>
      <c r="K116" s="938"/>
      <c r="L116" s="938"/>
      <c r="M116" s="938"/>
      <c r="N116" s="938"/>
      <c r="O116" s="938"/>
      <c r="P116" s="938"/>
      <c r="Q116" s="938"/>
      <c r="R116" s="938"/>
      <c r="S116" s="938"/>
      <c r="T116" s="938"/>
      <c r="U116" s="938"/>
      <c r="V116" s="938"/>
      <c r="W116" s="938"/>
      <c r="X116" s="938"/>
      <c r="Y116" s="938"/>
      <c r="Z116" s="939"/>
      <c r="AA116" s="931" t="s">
        <v>401</v>
      </c>
      <c r="AB116" s="932"/>
      <c r="AC116" s="932"/>
      <c r="AD116" s="932"/>
      <c r="AE116" s="933"/>
      <c r="AF116" s="934" t="s">
        <v>401</v>
      </c>
      <c r="AG116" s="932"/>
      <c r="AH116" s="932"/>
      <c r="AI116" s="932"/>
      <c r="AJ116" s="933"/>
      <c r="AK116" s="934" t="s">
        <v>402</v>
      </c>
      <c r="AL116" s="932"/>
      <c r="AM116" s="932"/>
      <c r="AN116" s="932"/>
      <c r="AO116" s="933"/>
      <c r="AP116" s="935" t="s">
        <v>401</v>
      </c>
      <c r="AQ116" s="936"/>
      <c r="AR116" s="936"/>
      <c r="AS116" s="936"/>
      <c r="AT116" s="937"/>
      <c r="AU116" s="881"/>
      <c r="AV116" s="882"/>
      <c r="AW116" s="882"/>
      <c r="AX116" s="882"/>
      <c r="AY116" s="882"/>
      <c r="AZ116" s="940" t="s">
        <v>420</v>
      </c>
      <c r="BA116" s="941"/>
      <c r="BB116" s="941"/>
      <c r="BC116" s="941"/>
      <c r="BD116" s="941"/>
      <c r="BE116" s="941"/>
      <c r="BF116" s="941"/>
      <c r="BG116" s="941"/>
      <c r="BH116" s="941"/>
      <c r="BI116" s="941"/>
      <c r="BJ116" s="941"/>
      <c r="BK116" s="941"/>
      <c r="BL116" s="941"/>
      <c r="BM116" s="941"/>
      <c r="BN116" s="941"/>
      <c r="BO116" s="941"/>
      <c r="BP116" s="942"/>
      <c r="BQ116" s="898" t="s">
        <v>402</v>
      </c>
      <c r="BR116" s="899"/>
      <c r="BS116" s="899"/>
      <c r="BT116" s="899"/>
      <c r="BU116" s="899"/>
      <c r="BV116" s="899" t="s">
        <v>401</v>
      </c>
      <c r="BW116" s="899"/>
      <c r="BX116" s="899"/>
      <c r="BY116" s="899"/>
      <c r="BZ116" s="899"/>
      <c r="CA116" s="899" t="s">
        <v>401</v>
      </c>
      <c r="CB116" s="899"/>
      <c r="CC116" s="899"/>
      <c r="CD116" s="899"/>
      <c r="CE116" s="899"/>
      <c r="CF116" s="893" t="s">
        <v>202</v>
      </c>
      <c r="CG116" s="894"/>
      <c r="CH116" s="894"/>
      <c r="CI116" s="894"/>
      <c r="CJ116" s="894"/>
      <c r="CK116" s="921"/>
      <c r="CL116" s="922"/>
      <c r="CM116" s="895" t="s">
        <v>421</v>
      </c>
      <c r="CN116" s="896"/>
      <c r="CO116" s="896"/>
      <c r="CP116" s="896"/>
      <c r="CQ116" s="896"/>
      <c r="CR116" s="896"/>
      <c r="CS116" s="896"/>
      <c r="CT116" s="896"/>
      <c r="CU116" s="896"/>
      <c r="CV116" s="896"/>
      <c r="CW116" s="896"/>
      <c r="CX116" s="896"/>
      <c r="CY116" s="896"/>
      <c r="CZ116" s="896"/>
      <c r="DA116" s="896"/>
      <c r="DB116" s="896"/>
      <c r="DC116" s="896"/>
      <c r="DD116" s="896"/>
      <c r="DE116" s="896"/>
      <c r="DF116" s="897"/>
      <c r="DG116" s="931">
        <v>22490</v>
      </c>
      <c r="DH116" s="932"/>
      <c r="DI116" s="932"/>
      <c r="DJ116" s="932"/>
      <c r="DK116" s="933"/>
      <c r="DL116" s="934">
        <v>1245</v>
      </c>
      <c r="DM116" s="932"/>
      <c r="DN116" s="932"/>
      <c r="DO116" s="932"/>
      <c r="DP116" s="933"/>
      <c r="DQ116" s="934" t="s">
        <v>402</v>
      </c>
      <c r="DR116" s="932"/>
      <c r="DS116" s="932"/>
      <c r="DT116" s="932"/>
      <c r="DU116" s="933"/>
      <c r="DV116" s="935" t="s">
        <v>401</v>
      </c>
      <c r="DW116" s="936"/>
      <c r="DX116" s="936"/>
      <c r="DY116" s="936"/>
      <c r="DZ116" s="937"/>
    </row>
    <row r="117" spans="1:130" s="93" customFormat="1" ht="26.25" customHeight="1" x14ac:dyDescent="0.2">
      <c r="A117" s="885" t="s">
        <v>155</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950" t="s">
        <v>422</v>
      </c>
      <c r="Z117" s="867"/>
      <c r="AA117" s="951">
        <v>1810179</v>
      </c>
      <c r="AB117" s="952"/>
      <c r="AC117" s="952"/>
      <c r="AD117" s="952"/>
      <c r="AE117" s="953"/>
      <c r="AF117" s="954">
        <v>1803455</v>
      </c>
      <c r="AG117" s="952"/>
      <c r="AH117" s="952"/>
      <c r="AI117" s="952"/>
      <c r="AJ117" s="953"/>
      <c r="AK117" s="954">
        <v>1740698</v>
      </c>
      <c r="AL117" s="952"/>
      <c r="AM117" s="952"/>
      <c r="AN117" s="952"/>
      <c r="AO117" s="953"/>
      <c r="AP117" s="955"/>
      <c r="AQ117" s="956"/>
      <c r="AR117" s="956"/>
      <c r="AS117" s="956"/>
      <c r="AT117" s="957"/>
      <c r="AU117" s="881"/>
      <c r="AV117" s="882"/>
      <c r="AW117" s="882"/>
      <c r="AX117" s="882"/>
      <c r="AY117" s="882"/>
      <c r="AZ117" s="947" t="s">
        <v>423</v>
      </c>
      <c r="BA117" s="948"/>
      <c r="BB117" s="948"/>
      <c r="BC117" s="948"/>
      <c r="BD117" s="948"/>
      <c r="BE117" s="948"/>
      <c r="BF117" s="948"/>
      <c r="BG117" s="948"/>
      <c r="BH117" s="948"/>
      <c r="BI117" s="948"/>
      <c r="BJ117" s="948"/>
      <c r="BK117" s="948"/>
      <c r="BL117" s="948"/>
      <c r="BM117" s="948"/>
      <c r="BN117" s="948"/>
      <c r="BO117" s="948"/>
      <c r="BP117" s="949"/>
      <c r="BQ117" s="898" t="s">
        <v>202</v>
      </c>
      <c r="BR117" s="899"/>
      <c r="BS117" s="899"/>
      <c r="BT117" s="899"/>
      <c r="BU117" s="899"/>
      <c r="BV117" s="899" t="s">
        <v>202</v>
      </c>
      <c r="BW117" s="899"/>
      <c r="BX117" s="899"/>
      <c r="BY117" s="899"/>
      <c r="BZ117" s="899"/>
      <c r="CA117" s="899" t="s">
        <v>202</v>
      </c>
      <c r="CB117" s="899"/>
      <c r="CC117" s="899"/>
      <c r="CD117" s="899"/>
      <c r="CE117" s="899"/>
      <c r="CF117" s="893" t="s">
        <v>202</v>
      </c>
      <c r="CG117" s="894"/>
      <c r="CH117" s="894"/>
      <c r="CI117" s="894"/>
      <c r="CJ117" s="894"/>
      <c r="CK117" s="921"/>
      <c r="CL117" s="922"/>
      <c r="CM117" s="895" t="s">
        <v>424</v>
      </c>
      <c r="CN117" s="896"/>
      <c r="CO117" s="896"/>
      <c r="CP117" s="896"/>
      <c r="CQ117" s="896"/>
      <c r="CR117" s="896"/>
      <c r="CS117" s="896"/>
      <c r="CT117" s="896"/>
      <c r="CU117" s="896"/>
      <c r="CV117" s="896"/>
      <c r="CW117" s="896"/>
      <c r="CX117" s="896"/>
      <c r="CY117" s="896"/>
      <c r="CZ117" s="896"/>
      <c r="DA117" s="896"/>
      <c r="DB117" s="896"/>
      <c r="DC117" s="896"/>
      <c r="DD117" s="896"/>
      <c r="DE117" s="896"/>
      <c r="DF117" s="897"/>
      <c r="DG117" s="931" t="s">
        <v>202</v>
      </c>
      <c r="DH117" s="932"/>
      <c r="DI117" s="932"/>
      <c r="DJ117" s="932"/>
      <c r="DK117" s="933"/>
      <c r="DL117" s="934" t="s">
        <v>202</v>
      </c>
      <c r="DM117" s="932"/>
      <c r="DN117" s="932"/>
      <c r="DO117" s="932"/>
      <c r="DP117" s="933"/>
      <c r="DQ117" s="934" t="s">
        <v>202</v>
      </c>
      <c r="DR117" s="932"/>
      <c r="DS117" s="932"/>
      <c r="DT117" s="932"/>
      <c r="DU117" s="933"/>
      <c r="DV117" s="935" t="s">
        <v>202</v>
      </c>
      <c r="DW117" s="936"/>
      <c r="DX117" s="936"/>
      <c r="DY117" s="936"/>
      <c r="DZ117" s="937"/>
    </row>
    <row r="118" spans="1:130" s="93" customFormat="1" ht="26.25" customHeight="1" x14ac:dyDescent="0.2">
      <c r="A118" s="885" t="s">
        <v>396</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5" t="s">
        <v>393</v>
      </c>
      <c r="AB118" s="866"/>
      <c r="AC118" s="866"/>
      <c r="AD118" s="866"/>
      <c r="AE118" s="867"/>
      <c r="AF118" s="865" t="s">
        <v>394</v>
      </c>
      <c r="AG118" s="866"/>
      <c r="AH118" s="866"/>
      <c r="AI118" s="866"/>
      <c r="AJ118" s="867"/>
      <c r="AK118" s="865" t="s">
        <v>276</v>
      </c>
      <c r="AL118" s="866"/>
      <c r="AM118" s="866"/>
      <c r="AN118" s="866"/>
      <c r="AO118" s="867"/>
      <c r="AP118" s="943" t="s">
        <v>395</v>
      </c>
      <c r="AQ118" s="944"/>
      <c r="AR118" s="944"/>
      <c r="AS118" s="944"/>
      <c r="AT118" s="945"/>
      <c r="AU118" s="881"/>
      <c r="AV118" s="882"/>
      <c r="AW118" s="882"/>
      <c r="AX118" s="882"/>
      <c r="AY118" s="882"/>
      <c r="AZ118" s="946" t="s">
        <v>425</v>
      </c>
      <c r="BA118" s="938"/>
      <c r="BB118" s="938"/>
      <c r="BC118" s="938"/>
      <c r="BD118" s="938"/>
      <c r="BE118" s="938"/>
      <c r="BF118" s="938"/>
      <c r="BG118" s="938"/>
      <c r="BH118" s="938"/>
      <c r="BI118" s="938"/>
      <c r="BJ118" s="938"/>
      <c r="BK118" s="938"/>
      <c r="BL118" s="938"/>
      <c r="BM118" s="938"/>
      <c r="BN118" s="938"/>
      <c r="BO118" s="938"/>
      <c r="BP118" s="939"/>
      <c r="BQ118" s="972" t="s">
        <v>202</v>
      </c>
      <c r="BR118" s="973"/>
      <c r="BS118" s="973"/>
      <c r="BT118" s="973"/>
      <c r="BU118" s="973"/>
      <c r="BV118" s="973" t="s">
        <v>374</v>
      </c>
      <c r="BW118" s="973"/>
      <c r="BX118" s="973"/>
      <c r="BY118" s="973"/>
      <c r="BZ118" s="973"/>
      <c r="CA118" s="973" t="s">
        <v>426</v>
      </c>
      <c r="CB118" s="973"/>
      <c r="CC118" s="973"/>
      <c r="CD118" s="973"/>
      <c r="CE118" s="973"/>
      <c r="CF118" s="893" t="s">
        <v>202</v>
      </c>
      <c r="CG118" s="894"/>
      <c r="CH118" s="894"/>
      <c r="CI118" s="894"/>
      <c r="CJ118" s="894"/>
      <c r="CK118" s="921"/>
      <c r="CL118" s="922"/>
      <c r="CM118" s="895" t="s">
        <v>427</v>
      </c>
      <c r="CN118" s="896"/>
      <c r="CO118" s="896"/>
      <c r="CP118" s="896"/>
      <c r="CQ118" s="896"/>
      <c r="CR118" s="896"/>
      <c r="CS118" s="896"/>
      <c r="CT118" s="896"/>
      <c r="CU118" s="896"/>
      <c r="CV118" s="896"/>
      <c r="CW118" s="896"/>
      <c r="CX118" s="896"/>
      <c r="CY118" s="896"/>
      <c r="CZ118" s="896"/>
      <c r="DA118" s="896"/>
      <c r="DB118" s="896"/>
      <c r="DC118" s="896"/>
      <c r="DD118" s="896"/>
      <c r="DE118" s="896"/>
      <c r="DF118" s="897"/>
      <c r="DG118" s="931" t="s">
        <v>428</v>
      </c>
      <c r="DH118" s="932"/>
      <c r="DI118" s="932"/>
      <c r="DJ118" s="932"/>
      <c r="DK118" s="933"/>
      <c r="DL118" s="934" t="s">
        <v>429</v>
      </c>
      <c r="DM118" s="932"/>
      <c r="DN118" s="932"/>
      <c r="DO118" s="932"/>
      <c r="DP118" s="933"/>
      <c r="DQ118" s="934" t="s">
        <v>430</v>
      </c>
      <c r="DR118" s="932"/>
      <c r="DS118" s="932"/>
      <c r="DT118" s="932"/>
      <c r="DU118" s="933"/>
      <c r="DV118" s="935" t="s">
        <v>431</v>
      </c>
      <c r="DW118" s="936"/>
      <c r="DX118" s="936"/>
      <c r="DY118" s="936"/>
      <c r="DZ118" s="937"/>
    </row>
    <row r="119" spans="1:130" s="93" customFormat="1" ht="26.25" customHeight="1" x14ac:dyDescent="0.2">
      <c r="A119" s="1030" t="s">
        <v>399</v>
      </c>
      <c r="B119" s="920"/>
      <c r="C119" s="902" t="s">
        <v>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426</v>
      </c>
      <c r="AG119" s="873"/>
      <c r="AH119" s="873"/>
      <c r="AI119" s="873"/>
      <c r="AJ119" s="874"/>
      <c r="AK119" s="875" t="s">
        <v>428</v>
      </c>
      <c r="AL119" s="873"/>
      <c r="AM119" s="873"/>
      <c r="AN119" s="873"/>
      <c r="AO119" s="874"/>
      <c r="AP119" s="876" t="s">
        <v>202</v>
      </c>
      <c r="AQ119" s="877"/>
      <c r="AR119" s="877"/>
      <c r="AS119" s="877"/>
      <c r="AT119" s="878"/>
      <c r="AU119" s="883"/>
      <c r="AV119" s="884"/>
      <c r="AW119" s="884"/>
      <c r="AX119" s="884"/>
      <c r="AY119" s="884"/>
      <c r="AZ119" s="114" t="s">
        <v>155</v>
      </c>
      <c r="BA119" s="114"/>
      <c r="BB119" s="114"/>
      <c r="BC119" s="114"/>
      <c r="BD119" s="114"/>
      <c r="BE119" s="114"/>
      <c r="BF119" s="114"/>
      <c r="BG119" s="114"/>
      <c r="BH119" s="114"/>
      <c r="BI119" s="114"/>
      <c r="BJ119" s="114"/>
      <c r="BK119" s="114"/>
      <c r="BL119" s="114"/>
      <c r="BM119" s="114"/>
      <c r="BN119" s="114"/>
      <c r="BO119" s="950" t="s">
        <v>433</v>
      </c>
      <c r="BP119" s="978"/>
      <c r="BQ119" s="972">
        <v>25792599</v>
      </c>
      <c r="BR119" s="973"/>
      <c r="BS119" s="973"/>
      <c r="BT119" s="973"/>
      <c r="BU119" s="973"/>
      <c r="BV119" s="973">
        <v>24545400</v>
      </c>
      <c r="BW119" s="973"/>
      <c r="BX119" s="973"/>
      <c r="BY119" s="973"/>
      <c r="BZ119" s="973"/>
      <c r="CA119" s="973">
        <v>23247598</v>
      </c>
      <c r="CB119" s="973"/>
      <c r="CC119" s="973"/>
      <c r="CD119" s="973"/>
      <c r="CE119" s="973"/>
      <c r="CF119" s="974"/>
      <c r="CG119" s="975"/>
      <c r="CH119" s="975"/>
      <c r="CI119" s="975"/>
      <c r="CJ119" s="976"/>
      <c r="CK119" s="923"/>
      <c r="CL119" s="924"/>
      <c r="CM119" s="946" t="s">
        <v>434</v>
      </c>
      <c r="CN119" s="938"/>
      <c r="CO119" s="938"/>
      <c r="CP119" s="938"/>
      <c r="CQ119" s="938"/>
      <c r="CR119" s="938"/>
      <c r="CS119" s="938"/>
      <c r="CT119" s="938"/>
      <c r="CU119" s="938"/>
      <c r="CV119" s="938"/>
      <c r="CW119" s="938"/>
      <c r="CX119" s="938"/>
      <c r="CY119" s="938"/>
      <c r="CZ119" s="938"/>
      <c r="DA119" s="938"/>
      <c r="DB119" s="938"/>
      <c r="DC119" s="938"/>
      <c r="DD119" s="938"/>
      <c r="DE119" s="938"/>
      <c r="DF119" s="939"/>
      <c r="DG119" s="977" t="s">
        <v>202</v>
      </c>
      <c r="DH119" s="959"/>
      <c r="DI119" s="959"/>
      <c r="DJ119" s="959"/>
      <c r="DK119" s="960"/>
      <c r="DL119" s="958" t="s">
        <v>430</v>
      </c>
      <c r="DM119" s="959"/>
      <c r="DN119" s="959"/>
      <c r="DO119" s="959"/>
      <c r="DP119" s="960"/>
      <c r="DQ119" s="958" t="s">
        <v>432</v>
      </c>
      <c r="DR119" s="959"/>
      <c r="DS119" s="959"/>
      <c r="DT119" s="959"/>
      <c r="DU119" s="960"/>
      <c r="DV119" s="961" t="s">
        <v>435</v>
      </c>
      <c r="DW119" s="962"/>
      <c r="DX119" s="962"/>
      <c r="DY119" s="962"/>
      <c r="DZ119" s="963"/>
    </row>
    <row r="120" spans="1:130" s="93" customFormat="1" ht="26.25" customHeight="1" x14ac:dyDescent="0.2">
      <c r="A120" s="1031"/>
      <c r="B120" s="922"/>
      <c r="C120" s="895" t="s">
        <v>405</v>
      </c>
      <c r="D120" s="896"/>
      <c r="E120" s="896"/>
      <c r="F120" s="896"/>
      <c r="G120" s="896"/>
      <c r="H120" s="896"/>
      <c r="I120" s="896"/>
      <c r="J120" s="896"/>
      <c r="K120" s="896"/>
      <c r="L120" s="896"/>
      <c r="M120" s="896"/>
      <c r="N120" s="896"/>
      <c r="O120" s="896"/>
      <c r="P120" s="896"/>
      <c r="Q120" s="896"/>
      <c r="R120" s="896"/>
      <c r="S120" s="896"/>
      <c r="T120" s="896"/>
      <c r="U120" s="896"/>
      <c r="V120" s="896"/>
      <c r="W120" s="896"/>
      <c r="X120" s="896"/>
      <c r="Y120" s="896"/>
      <c r="Z120" s="897"/>
      <c r="AA120" s="931" t="s">
        <v>202</v>
      </c>
      <c r="AB120" s="932"/>
      <c r="AC120" s="932"/>
      <c r="AD120" s="932"/>
      <c r="AE120" s="933"/>
      <c r="AF120" s="934" t="s">
        <v>426</v>
      </c>
      <c r="AG120" s="932"/>
      <c r="AH120" s="932"/>
      <c r="AI120" s="932"/>
      <c r="AJ120" s="933"/>
      <c r="AK120" s="934" t="s">
        <v>202</v>
      </c>
      <c r="AL120" s="932"/>
      <c r="AM120" s="932"/>
      <c r="AN120" s="932"/>
      <c r="AO120" s="933"/>
      <c r="AP120" s="935" t="s">
        <v>426</v>
      </c>
      <c r="AQ120" s="936"/>
      <c r="AR120" s="936"/>
      <c r="AS120" s="936"/>
      <c r="AT120" s="937"/>
      <c r="AU120" s="964" t="s">
        <v>436</v>
      </c>
      <c r="AV120" s="965"/>
      <c r="AW120" s="965"/>
      <c r="AX120" s="965"/>
      <c r="AY120" s="966"/>
      <c r="AZ120" s="902" t="s">
        <v>437</v>
      </c>
      <c r="BA120" s="870"/>
      <c r="BB120" s="870"/>
      <c r="BC120" s="870"/>
      <c r="BD120" s="870"/>
      <c r="BE120" s="870"/>
      <c r="BF120" s="870"/>
      <c r="BG120" s="870"/>
      <c r="BH120" s="870"/>
      <c r="BI120" s="870"/>
      <c r="BJ120" s="870"/>
      <c r="BK120" s="870"/>
      <c r="BL120" s="870"/>
      <c r="BM120" s="870"/>
      <c r="BN120" s="870"/>
      <c r="BO120" s="870"/>
      <c r="BP120" s="871"/>
      <c r="BQ120" s="903">
        <v>5042642</v>
      </c>
      <c r="BR120" s="904"/>
      <c r="BS120" s="904"/>
      <c r="BT120" s="904"/>
      <c r="BU120" s="904"/>
      <c r="BV120" s="904">
        <v>6045429</v>
      </c>
      <c r="BW120" s="904"/>
      <c r="BX120" s="904"/>
      <c r="BY120" s="904"/>
      <c r="BZ120" s="904"/>
      <c r="CA120" s="904">
        <v>7373552</v>
      </c>
      <c r="CB120" s="904"/>
      <c r="CC120" s="904"/>
      <c r="CD120" s="904"/>
      <c r="CE120" s="904"/>
      <c r="CF120" s="917">
        <v>46.5</v>
      </c>
      <c r="CG120" s="918"/>
      <c r="CH120" s="918"/>
      <c r="CI120" s="918"/>
      <c r="CJ120" s="918"/>
      <c r="CK120" s="979" t="s">
        <v>438</v>
      </c>
      <c r="CL120" s="980"/>
      <c r="CM120" s="980"/>
      <c r="CN120" s="980"/>
      <c r="CO120" s="981"/>
      <c r="CP120" s="987" t="s">
        <v>439</v>
      </c>
      <c r="CQ120" s="988"/>
      <c r="CR120" s="988"/>
      <c r="CS120" s="988"/>
      <c r="CT120" s="988"/>
      <c r="CU120" s="988"/>
      <c r="CV120" s="988"/>
      <c r="CW120" s="988"/>
      <c r="CX120" s="988"/>
      <c r="CY120" s="988"/>
      <c r="CZ120" s="988"/>
      <c r="DA120" s="988"/>
      <c r="DB120" s="988"/>
      <c r="DC120" s="988"/>
      <c r="DD120" s="988"/>
      <c r="DE120" s="988"/>
      <c r="DF120" s="989"/>
      <c r="DG120" s="903">
        <v>2331634</v>
      </c>
      <c r="DH120" s="904"/>
      <c r="DI120" s="904"/>
      <c r="DJ120" s="904"/>
      <c r="DK120" s="904"/>
      <c r="DL120" s="904">
        <v>1807674</v>
      </c>
      <c r="DM120" s="904"/>
      <c r="DN120" s="904"/>
      <c r="DO120" s="904"/>
      <c r="DP120" s="904"/>
      <c r="DQ120" s="904">
        <v>1166026</v>
      </c>
      <c r="DR120" s="904"/>
      <c r="DS120" s="904"/>
      <c r="DT120" s="904"/>
      <c r="DU120" s="904"/>
      <c r="DV120" s="905">
        <v>7.3</v>
      </c>
      <c r="DW120" s="905"/>
      <c r="DX120" s="905"/>
      <c r="DY120" s="905"/>
      <c r="DZ120" s="906"/>
    </row>
    <row r="121" spans="1:130" s="93" customFormat="1" ht="26.25" customHeight="1" x14ac:dyDescent="0.2">
      <c r="A121" s="1031"/>
      <c r="B121" s="922"/>
      <c r="C121" s="947" t="s">
        <v>440</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931" t="s">
        <v>441</v>
      </c>
      <c r="AB121" s="932"/>
      <c r="AC121" s="932"/>
      <c r="AD121" s="932"/>
      <c r="AE121" s="933"/>
      <c r="AF121" s="934" t="s">
        <v>202</v>
      </c>
      <c r="AG121" s="932"/>
      <c r="AH121" s="932"/>
      <c r="AI121" s="932"/>
      <c r="AJ121" s="933"/>
      <c r="AK121" s="934" t="s">
        <v>428</v>
      </c>
      <c r="AL121" s="932"/>
      <c r="AM121" s="932"/>
      <c r="AN121" s="932"/>
      <c r="AO121" s="933"/>
      <c r="AP121" s="935" t="s">
        <v>202</v>
      </c>
      <c r="AQ121" s="936"/>
      <c r="AR121" s="936"/>
      <c r="AS121" s="936"/>
      <c r="AT121" s="937"/>
      <c r="AU121" s="967"/>
      <c r="AV121" s="968"/>
      <c r="AW121" s="968"/>
      <c r="AX121" s="968"/>
      <c r="AY121" s="969"/>
      <c r="AZ121" s="895" t="s">
        <v>442</v>
      </c>
      <c r="BA121" s="896"/>
      <c r="BB121" s="896"/>
      <c r="BC121" s="896"/>
      <c r="BD121" s="896"/>
      <c r="BE121" s="896"/>
      <c r="BF121" s="896"/>
      <c r="BG121" s="896"/>
      <c r="BH121" s="896"/>
      <c r="BI121" s="896"/>
      <c r="BJ121" s="896"/>
      <c r="BK121" s="896"/>
      <c r="BL121" s="896"/>
      <c r="BM121" s="896"/>
      <c r="BN121" s="896"/>
      <c r="BO121" s="896"/>
      <c r="BP121" s="897"/>
      <c r="BQ121" s="898">
        <v>2977592</v>
      </c>
      <c r="BR121" s="899"/>
      <c r="BS121" s="899"/>
      <c r="BT121" s="899"/>
      <c r="BU121" s="899"/>
      <c r="BV121" s="899">
        <v>2364206</v>
      </c>
      <c r="BW121" s="899"/>
      <c r="BX121" s="899"/>
      <c r="BY121" s="899"/>
      <c r="BZ121" s="899"/>
      <c r="CA121" s="899">
        <v>1762717</v>
      </c>
      <c r="CB121" s="899"/>
      <c r="CC121" s="899"/>
      <c r="CD121" s="899"/>
      <c r="CE121" s="899"/>
      <c r="CF121" s="893">
        <v>11.1</v>
      </c>
      <c r="CG121" s="894"/>
      <c r="CH121" s="894"/>
      <c r="CI121" s="894"/>
      <c r="CJ121" s="894"/>
      <c r="CK121" s="982"/>
      <c r="CL121" s="983"/>
      <c r="CM121" s="983"/>
      <c r="CN121" s="983"/>
      <c r="CO121" s="984"/>
      <c r="CP121" s="992" t="s">
        <v>443</v>
      </c>
      <c r="CQ121" s="993"/>
      <c r="CR121" s="993"/>
      <c r="CS121" s="993"/>
      <c r="CT121" s="993"/>
      <c r="CU121" s="993"/>
      <c r="CV121" s="993"/>
      <c r="CW121" s="993"/>
      <c r="CX121" s="993"/>
      <c r="CY121" s="993"/>
      <c r="CZ121" s="993"/>
      <c r="DA121" s="993"/>
      <c r="DB121" s="993"/>
      <c r="DC121" s="993"/>
      <c r="DD121" s="993"/>
      <c r="DE121" s="993"/>
      <c r="DF121" s="994"/>
      <c r="DG121" s="898" t="s">
        <v>430</v>
      </c>
      <c r="DH121" s="899"/>
      <c r="DI121" s="899"/>
      <c r="DJ121" s="899"/>
      <c r="DK121" s="899"/>
      <c r="DL121" s="899" t="s">
        <v>426</v>
      </c>
      <c r="DM121" s="899"/>
      <c r="DN121" s="899"/>
      <c r="DO121" s="899"/>
      <c r="DP121" s="899"/>
      <c r="DQ121" s="899" t="s">
        <v>430</v>
      </c>
      <c r="DR121" s="899"/>
      <c r="DS121" s="899"/>
      <c r="DT121" s="899"/>
      <c r="DU121" s="899"/>
      <c r="DV121" s="900" t="s">
        <v>428</v>
      </c>
      <c r="DW121" s="900"/>
      <c r="DX121" s="900"/>
      <c r="DY121" s="900"/>
      <c r="DZ121" s="901"/>
    </row>
    <row r="122" spans="1:130" s="93" customFormat="1" ht="26.25" customHeight="1" x14ac:dyDescent="0.2">
      <c r="A122" s="1031"/>
      <c r="B122" s="922"/>
      <c r="C122" s="895" t="s">
        <v>415</v>
      </c>
      <c r="D122" s="896"/>
      <c r="E122" s="896"/>
      <c r="F122" s="896"/>
      <c r="G122" s="896"/>
      <c r="H122" s="896"/>
      <c r="I122" s="896"/>
      <c r="J122" s="896"/>
      <c r="K122" s="896"/>
      <c r="L122" s="896"/>
      <c r="M122" s="896"/>
      <c r="N122" s="896"/>
      <c r="O122" s="896"/>
      <c r="P122" s="896"/>
      <c r="Q122" s="896"/>
      <c r="R122" s="896"/>
      <c r="S122" s="896"/>
      <c r="T122" s="896"/>
      <c r="U122" s="896"/>
      <c r="V122" s="896"/>
      <c r="W122" s="896"/>
      <c r="X122" s="896"/>
      <c r="Y122" s="896"/>
      <c r="Z122" s="897"/>
      <c r="AA122" s="931" t="s">
        <v>432</v>
      </c>
      <c r="AB122" s="932"/>
      <c r="AC122" s="932"/>
      <c r="AD122" s="932"/>
      <c r="AE122" s="933"/>
      <c r="AF122" s="934" t="s">
        <v>432</v>
      </c>
      <c r="AG122" s="932"/>
      <c r="AH122" s="932"/>
      <c r="AI122" s="932"/>
      <c r="AJ122" s="933"/>
      <c r="AK122" s="934" t="s">
        <v>435</v>
      </c>
      <c r="AL122" s="932"/>
      <c r="AM122" s="932"/>
      <c r="AN122" s="932"/>
      <c r="AO122" s="933"/>
      <c r="AP122" s="935" t="s">
        <v>202</v>
      </c>
      <c r="AQ122" s="936"/>
      <c r="AR122" s="936"/>
      <c r="AS122" s="936"/>
      <c r="AT122" s="937"/>
      <c r="AU122" s="967"/>
      <c r="AV122" s="968"/>
      <c r="AW122" s="968"/>
      <c r="AX122" s="968"/>
      <c r="AY122" s="969"/>
      <c r="AZ122" s="946" t="s">
        <v>444</v>
      </c>
      <c r="BA122" s="938"/>
      <c r="BB122" s="938"/>
      <c r="BC122" s="938"/>
      <c r="BD122" s="938"/>
      <c r="BE122" s="938"/>
      <c r="BF122" s="938"/>
      <c r="BG122" s="938"/>
      <c r="BH122" s="938"/>
      <c r="BI122" s="938"/>
      <c r="BJ122" s="938"/>
      <c r="BK122" s="938"/>
      <c r="BL122" s="938"/>
      <c r="BM122" s="938"/>
      <c r="BN122" s="938"/>
      <c r="BO122" s="938"/>
      <c r="BP122" s="939"/>
      <c r="BQ122" s="972">
        <v>16820801</v>
      </c>
      <c r="BR122" s="973"/>
      <c r="BS122" s="973"/>
      <c r="BT122" s="973"/>
      <c r="BU122" s="973"/>
      <c r="BV122" s="973">
        <v>16862196</v>
      </c>
      <c r="BW122" s="973"/>
      <c r="BX122" s="973"/>
      <c r="BY122" s="973"/>
      <c r="BZ122" s="973"/>
      <c r="CA122" s="973">
        <v>16286153</v>
      </c>
      <c r="CB122" s="973"/>
      <c r="CC122" s="973"/>
      <c r="CD122" s="973"/>
      <c r="CE122" s="973"/>
      <c r="CF122" s="990">
        <v>102.6</v>
      </c>
      <c r="CG122" s="991"/>
      <c r="CH122" s="991"/>
      <c r="CI122" s="991"/>
      <c r="CJ122" s="991"/>
      <c r="CK122" s="982"/>
      <c r="CL122" s="983"/>
      <c r="CM122" s="983"/>
      <c r="CN122" s="983"/>
      <c r="CO122" s="984"/>
      <c r="CP122" s="992" t="s">
        <v>445</v>
      </c>
      <c r="CQ122" s="993"/>
      <c r="CR122" s="993"/>
      <c r="CS122" s="993"/>
      <c r="CT122" s="993"/>
      <c r="CU122" s="993"/>
      <c r="CV122" s="993"/>
      <c r="CW122" s="993"/>
      <c r="CX122" s="993"/>
      <c r="CY122" s="993"/>
      <c r="CZ122" s="993"/>
      <c r="DA122" s="993"/>
      <c r="DB122" s="993"/>
      <c r="DC122" s="993"/>
      <c r="DD122" s="993"/>
      <c r="DE122" s="993"/>
      <c r="DF122" s="994"/>
      <c r="DG122" s="898" t="s">
        <v>441</v>
      </c>
      <c r="DH122" s="899"/>
      <c r="DI122" s="899"/>
      <c r="DJ122" s="899"/>
      <c r="DK122" s="899"/>
      <c r="DL122" s="899" t="s">
        <v>426</v>
      </c>
      <c r="DM122" s="899"/>
      <c r="DN122" s="899"/>
      <c r="DO122" s="899"/>
      <c r="DP122" s="899"/>
      <c r="DQ122" s="899" t="s">
        <v>432</v>
      </c>
      <c r="DR122" s="899"/>
      <c r="DS122" s="899"/>
      <c r="DT122" s="899"/>
      <c r="DU122" s="899"/>
      <c r="DV122" s="900" t="s">
        <v>441</v>
      </c>
      <c r="DW122" s="900"/>
      <c r="DX122" s="900"/>
      <c r="DY122" s="900"/>
      <c r="DZ122" s="901"/>
    </row>
    <row r="123" spans="1:130" s="93" customFormat="1" ht="26.25" customHeight="1" x14ac:dyDescent="0.2">
      <c r="A123" s="1031"/>
      <c r="B123" s="922"/>
      <c r="C123" s="895" t="s">
        <v>421</v>
      </c>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7"/>
      <c r="AA123" s="931">
        <v>30320</v>
      </c>
      <c r="AB123" s="932"/>
      <c r="AC123" s="932"/>
      <c r="AD123" s="932"/>
      <c r="AE123" s="933"/>
      <c r="AF123" s="934">
        <v>21245</v>
      </c>
      <c r="AG123" s="932"/>
      <c r="AH123" s="932"/>
      <c r="AI123" s="932"/>
      <c r="AJ123" s="933"/>
      <c r="AK123" s="934">
        <v>1245</v>
      </c>
      <c r="AL123" s="932"/>
      <c r="AM123" s="932"/>
      <c r="AN123" s="932"/>
      <c r="AO123" s="933"/>
      <c r="AP123" s="935">
        <v>0</v>
      </c>
      <c r="AQ123" s="936"/>
      <c r="AR123" s="936"/>
      <c r="AS123" s="936"/>
      <c r="AT123" s="937"/>
      <c r="AU123" s="970"/>
      <c r="AV123" s="971"/>
      <c r="AW123" s="971"/>
      <c r="AX123" s="971"/>
      <c r="AY123" s="971"/>
      <c r="AZ123" s="114" t="s">
        <v>155</v>
      </c>
      <c r="BA123" s="114"/>
      <c r="BB123" s="114"/>
      <c r="BC123" s="114"/>
      <c r="BD123" s="114"/>
      <c r="BE123" s="114"/>
      <c r="BF123" s="114"/>
      <c r="BG123" s="114"/>
      <c r="BH123" s="114"/>
      <c r="BI123" s="114"/>
      <c r="BJ123" s="114"/>
      <c r="BK123" s="114"/>
      <c r="BL123" s="114"/>
      <c r="BM123" s="114"/>
      <c r="BN123" s="114"/>
      <c r="BO123" s="950" t="s">
        <v>446</v>
      </c>
      <c r="BP123" s="978"/>
      <c r="BQ123" s="1037">
        <v>24841035</v>
      </c>
      <c r="BR123" s="1004"/>
      <c r="BS123" s="1004"/>
      <c r="BT123" s="1004"/>
      <c r="BU123" s="1004"/>
      <c r="BV123" s="1004">
        <v>25271831</v>
      </c>
      <c r="BW123" s="1004"/>
      <c r="BX123" s="1004"/>
      <c r="BY123" s="1004"/>
      <c r="BZ123" s="1004"/>
      <c r="CA123" s="1004">
        <v>25422422</v>
      </c>
      <c r="CB123" s="1004"/>
      <c r="CC123" s="1004"/>
      <c r="CD123" s="1004"/>
      <c r="CE123" s="1004"/>
      <c r="CF123" s="974"/>
      <c r="CG123" s="975"/>
      <c r="CH123" s="975"/>
      <c r="CI123" s="975"/>
      <c r="CJ123" s="976"/>
      <c r="CK123" s="982"/>
      <c r="CL123" s="983"/>
      <c r="CM123" s="983"/>
      <c r="CN123" s="983"/>
      <c r="CO123" s="984"/>
      <c r="CP123" s="992" t="s">
        <v>447</v>
      </c>
      <c r="CQ123" s="993"/>
      <c r="CR123" s="993"/>
      <c r="CS123" s="993"/>
      <c r="CT123" s="993"/>
      <c r="CU123" s="993"/>
      <c r="CV123" s="993"/>
      <c r="CW123" s="993"/>
      <c r="CX123" s="993"/>
      <c r="CY123" s="993"/>
      <c r="CZ123" s="993"/>
      <c r="DA123" s="993"/>
      <c r="DB123" s="993"/>
      <c r="DC123" s="993"/>
      <c r="DD123" s="993"/>
      <c r="DE123" s="993"/>
      <c r="DF123" s="994"/>
      <c r="DG123" s="931" t="s">
        <v>426</v>
      </c>
      <c r="DH123" s="932"/>
      <c r="DI123" s="932"/>
      <c r="DJ123" s="932"/>
      <c r="DK123" s="933"/>
      <c r="DL123" s="934" t="s">
        <v>428</v>
      </c>
      <c r="DM123" s="932"/>
      <c r="DN123" s="932"/>
      <c r="DO123" s="932"/>
      <c r="DP123" s="933"/>
      <c r="DQ123" s="934" t="s">
        <v>428</v>
      </c>
      <c r="DR123" s="932"/>
      <c r="DS123" s="932"/>
      <c r="DT123" s="932"/>
      <c r="DU123" s="933"/>
      <c r="DV123" s="935" t="s">
        <v>430</v>
      </c>
      <c r="DW123" s="936"/>
      <c r="DX123" s="936"/>
      <c r="DY123" s="936"/>
      <c r="DZ123" s="937"/>
    </row>
    <row r="124" spans="1:130" s="93" customFormat="1" ht="26.25" customHeight="1" thickBot="1" x14ac:dyDescent="0.25">
      <c r="A124" s="1031"/>
      <c r="B124" s="922"/>
      <c r="C124" s="895" t="s">
        <v>424</v>
      </c>
      <c r="D124" s="896"/>
      <c r="E124" s="896"/>
      <c r="F124" s="896"/>
      <c r="G124" s="896"/>
      <c r="H124" s="896"/>
      <c r="I124" s="896"/>
      <c r="J124" s="896"/>
      <c r="K124" s="896"/>
      <c r="L124" s="896"/>
      <c r="M124" s="896"/>
      <c r="N124" s="896"/>
      <c r="O124" s="896"/>
      <c r="P124" s="896"/>
      <c r="Q124" s="896"/>
      <c r="R124" s="896"/>
      <c r="S124" s="896"/>
      <c r="T124" s="896"/>
      <c r="U124" s="896"/>
      <c r="V124" s="896"/>
      <c r="W124" s="896"/>
      <c r="X124" s="896"/>
      <c r="Y124" s="896"/>
      <c r="Z124" s="897"/>
      <c r="AA124" s="931" t="s">
        <v>428</v>
      </c>
      <c r="AB124" s="932"/>
      <c r="AC124" s="932"/>
      <c r="AD124" s="932"/>
      <c r="AE124" s="933"/>
      <c r="AF124" s="934" t="s">
        <v>202</v>
      </c>
      <c r="AG124" s="932"/>
      <c r="AH124" s="932"/>
      <c r="AI124" s="932"/>
      <c r="AJ124" s="933"/>
      <c r="AK124" s="934" t="s">
        <v>428</v>
      </c>
      <c r="AL124" s="932"/>
      <c r="AM124" s="932"/>
      <c r="AN124" s="932"/>
      <c r="AO124" s="933"/>
      <c r="AP124" s="935" t="s">
        <v>426</v>
      </c>
      <c r="AQ124" s="936"/>
      <c r="AR124" s="936"/>
      <c r="AS124" s="936"/>
      <c r="AT124" s="937"/>
      <c r="AU124" s="1033" t="s">
        <v>448</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6.3</v>
      </c>
      <c r="BR124" s="1000"/>
      <c r="BS124" s="1000"/>
      <c r="BT124" s="1000"/>
      <c r="BU124" s="1000"/>
      <c r="BV124" s="1000" t="s">
        <v>430</v>
      </c>
      <c r="BW124" s="1000"/>
      <c r="BX124" s="1000"/>
      <c r="BY124" s="1000"/>
      <c r="BZ124" s="1000"/>
      <c r="CA124" s="1000" t="s">
        <v>202</v>
      </c>
      <c r="CB124" s="1000"/>
      <c r="CC124" s="1000"/>
      <c r="CD124" s="1000"/>
      <c r="CE124" s="1000"/>
      <c r="CF124" s="1001"/>
      <c r="CG124" s="1002"/>
      <c r="CH124" s="1002"/>
      <c r="CI124" s="1002"/>
      <c r="CJ124" s="1003"/>
      <c r="CK124" s="985"/>
      <c r="CL124" s="985"/>
      <c r="CM124" s="985"/>
      <c r="CN124" s="985"/>
      <c r="CO124" s="986"/>
      <c r="CP124" s="992" t="s">
        <v>449</v>
      </c>
      <c r="CQ124" s="993"/>
      <c r="CR124" s="993"/>
      <c r="CS124" s="993"/>
      <c r="CT124" s="993"/>
      <c r="CU124" s="993"/>
      <c r="CV124" s="993"/>
      <c r="CW124" s="993"/>
      <c r="CX124" s="993"/>
      <c r="CY124" s="993"/>
      <c r="CZ124" s="993"/>
      <c r="DA124" s="993"/>
      <c r="DB124" s="993"/>
      <c r="DC124" s="993"/>
      <c r="DD124" s="993"/>
      <c r="DE124" s="993"/>
      <c r="DF124" s="994"/>
      <c r="DG124" s="977" t="s">
        <v>430</v>
      </c>
      <c r="DH124" s="959"/>
      <c r="DI124" s="959"/>
      <c r="DJ124" s="959"/>
      <c r="DK124" s="960"/>
      <c r="DL124" s="958" t="s">
        <v>430</v>
      </c>
      <c r="DM124" s="959"/>
      <c r="DN124" s="959"/>
      <c r="DO124" s="959"/>
      <c r="DP124" s="960"/>
      <c r="DQ124" s="958" t="s">
        <v>432</v>
      </c>
      <c r="DR124" s="959"/>
      <c r="DS124" s="959"/>
      <c r="DT124" s="959"/>
      <c r="DU124" s="960"/>
      <c r="DV124" s="961" t="s">
        <v>426</v>
      </c>
      <c r="DW124" s="962"/>
      <c r="DX124" s="962"/>
      <c r="DY124" s="962"/>
      <c r="DZ124" s="963"/>
    </row>
    <row r="125" spans="1:130" s="93" customFormat="1" ht="26.25" customHeight="1" x14ac:dyDescent="0.2">
      <c r="A125" s="1031"/>
      <c r="B125" s="922"/>
      <c r="C125" s="895" t="s">
        <v>427</v>
      </c>
      <c r="D125" s="896"/>
      <c r="E125" s="896"/>
      <c r="F125" s="896"/>
      <c r="G125" s="896"/>
      <c r="H125" s="896"/>
      <c r="I125" s="896"/>
      <c r="J125" s="896"/>
      <c r="K125" s="896"/>
      <c r="L125" s="896"/>
      <c r="M125" s="896"/>
      <c r="N125" s="896"/>
      <c r="O125" s="896"/>
      <c r="P125" s="896"/>
      <c r="Q125" s="896"/>
      <c r="R125" s="896"/>
      <c r="S125" s="896"/>
      <c r="T125" s="896"/>
      <c r="U125" s="896"/>
      <c r="V125" s="896"/>
      <c r="W125" s="896"/>
      <c r="X125" s="896"/>
      <c r="Y125" s="896"/>
      <c r="Z125" s="897"/>
      <c r="AA125" s="931" t="s">
        <v>426</v>
      </c>
      <c r="AB125" s="932"/>
      <c r="AC125" s="932"/>
      <c r="AD125" s="932"/>
      <c r="AE125" s="933"/>
      <c r="AF125" s="934" t="s">
        <v>426</v>
      </c>
      <c r="AG125" s="932"/>
      <c r="AH125" s="932"/>
      <c r="AI125" s="932"/>
      <c r="AJ125" s="933"/>
      <c r="AK125" s="934" t="s">
        <v>428</v>
      </c>
      <c r="AL125" s="932"/>
      <c r="AM125" s="932"/>
      <c r="AN125" s="932"/>
      <c r="AO125" s="933"/>
      <c r="AP125" s="935" t="s">
        <v>426</v>
      </c>
      <c r="AQ125" s="936"/>
      <c r="AR125" s="936"/>
      <c r="AS125" s="936"/>
      <c r="AT125" s="937"/>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995" t="s">
        <v>450</v>
      </c>
      <c r="CL125" s="980"/>
      <c r="CM125" s="980"/>
      <c r="CN125" s="980"/>
      <c r="CO125" s="981"/>
      <c r="CP125" s="902" t="s">
        <v>451</v>
      </c>
      <c r="CQ125" s="870"/>
      <c r="CR125" s="870"/>
      <c r="CS125" s="870"/>
      <c r="CT125" s="870"/>
      <c r="CU125" s="870"/>
      <c r="CV125" s="870"/>
      <c r="CW125" s="870"/>
      <c r="CX125" s="870"/>
      <c r="CY125" s="870"/>
      <c r="CZ125" s="870"/>
      <c r="DA125" s="870"/>
      <c r="DB125" s="870"/>
      <c r="DC125" s="870"/>
      <c r="DD125" s="870"/>
      <c r="DE125" s="870"/>
      <c r="DF125" s="871"/>
      <c r="DG125" s="903" t="s">
        <v>428</v>
      </c>
      <c r="DH125" s="904"/>
      <c r="DI125" s="904"/>
      <c r="DJ125" s="904"/>
      <c r="DK125" s="904"/>
      <c r="DL125" s="904" t="s">
        <v>431</v>
      </c>
      <c r="DM125" s="904"/>
      <c r="DN125" s="904"/>
      <c r="DO125" s="904"/>
      <c r="DP125" s="904"/>
      <c r="DQ125" s="904" t="s">
        <v>202</v>
      </c>
      <c r="DR125" s="904"/>
      <c r="DS125" s="904"/>
      <c r="DT125" s="904"/>
      <c r="DU125" s="904"/>
      <c r="DV125" s="905" t="s">
        <v>431</v>
      </c>
      <c r="DW125" s="905"/>
      <c r="DX125" s="905"/>
      <c r="DY125" s="905"/>
      <c r="DZ125" s="906"/>
    </row>
    <row r="126" spans="1:130" s="93" customFormat="1" ht="26.25" customHeight="1" thickBot="1" x14ac:dyDescent="0.25">
      <c r="A126" s="1031"/>
      <c r="B126" s="922"/>
      <c r="C126" s="895" t="s">
        <v>434</v>
      </c>
      <c r="D126" s="896"/>
      <c r="E126" s="896"/>
      <c r="F126" s="896"/>
      <c r="G126" s="896"/>
      <c r="H126" s="896"/>
      <c r="I126" s="896"/>
      <c r="J126" s="896"/>
      <c r="K126" s="896"/>
      <c r="L126" s="896"/>
      <c r="M126" s="896"/>
      <c r="N126" s="896"/>
      <c r="O126" s="896"/>
      <c r="P126" s="896"/>
      <c r="Q126" s="896"/>
      <c r="R126" s="896"/>
      <c r="S126" s="896"/>
      <c r="T126" s="896"/>
      <c r="U126" s="896"/>
      <c r="V126" s="896"/>
      <c r="W126" s="896"/>
      <c r="X126" s="896"/>
      <c r="Y126" s="896"/>
      <c r="Z126" s="897"/>
      <c r="AA126" s="931" t="s">
        <v>441</v>
      </c>
      <c r="AB126" s="932"/>
      <c r="AC126" s="932"/>
      <c r="AD126" s="932"/>
      <c r="AE126" s="933"/>
      <c r="AF126" s="934" t="s">
        <v>430</v>
      </c>
      <c r="AG126" s="932"/>
      <c r="AH126" s="932"/>
      <c r="AI126" s="932"/>
      <c r="AJ126" s="933"/>
      <c r="AK126" s="934" t="s">
        <v>426</v>
      </c>
      <c r="AL126" s="932"/>
      <c r="AM126" s="932"/>
      <c r="AN126" s="932"/>
      <c r="AO126" s="933"/>
      <c r="AP126" s="935" t="s">
        <v>202</v>
      </c>
      <c r="AQ126" s="936"/>
      <c r="AR126" s="936"/>
      <c r="AS126" s="936"/>
      <c r="AT126" s="937"/>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96"/>
      <c r="CL126" s="983"/>
      <c r="CM126" s="983"/>
      <c r="CN126" s="983"/>
      <c r="CO126" s="984"/>
      <c r="CP126" s="895" t="s">
        <v>452</v>
      </c>
      <c r="CQ126" s="896"/>
      <c r="CR126" s="896"/>
      <c r="CS126" s="896"/>
      <c r="CT126" s="896"/>
      <c r="CU126" s="896"/>
      <c r="CV126" s="896"/>
      <c r="CW126" s="896"/>
      <c r="CX126" s="896"/>
      <c r="CY126" s="896"/>
      <c r="CZ126" s="896"/>
      <c r="DA126" s="896"/>
      <c r="DB126" s="896"/>
      <c r="DC126" s="896"/>
      <c r="DD126" s="896"/>
      <c r="DE126" s="896"/>
      <c r="DF126" s="897"/>
      <c r="DG126" s="898" t="s">
        <v>430</v>
      </c>
      <c r="DH126" s="899"/>
      <c r="DI126" s="899"/>
      <c r="DJ126" s="899"/>
      <c r="DK126" s="899"/>
      <c r="DL126" s="899" t="s">
        <v>202</v>
      </c>
      <c r="DM126" s="899"/>
      <c r="DN126" s="899"/>
      <c r="DO126" s="899"/>
      <c r="DP126" s="899"/>
      <c r="DQ126" s="899" t="s">
        <v>202</v>
      </c>
      <c r="DR126" s="899"/>
      <c r="DS126" s="899"/>
      <c r="DT126" s="899"/>
      <c r="DU126" s="899"/>
      <c r="DV126" s="900" t="s">
        <v>202</v>
      </c>
      <c r="DW126" s="900"/>
      <c r="DX126" s="900"/>
      <c r="DY126" s="900"/>
      <c r="DZ126" s="901"/>
    </row>
    <row r="127" spans="1:130" s="93" customFormat="1" ht="26.25" customHeight="1" x14ac:dyDescent="0.2">
      <c r="A127" s="1032"/>
      <c r="B127" s="924"/>
      <c r="C127" s="946" t="s">
        <v>453</v>
      </c>
      <c r="D127" s="938"/>
      <c r="E127" s="938"/>
      <c r="F127" s="938"/>
      <c r="G127" s="938"/>
      <c r="H127" s="938"/>
      <c r="I127" s="938"/>
      <c r="J127" s="938"/>
      <c r="K127" s="938"/>
      <c r="L127" s="938"/>
      <c r="M127" s="938"/>
      <c r="N127" s="938"/>
      <c r="O127" s="938"/>
      <c r="P127" s="938"/>
      <c r="Q127" s="938"/>
      <c r="R127" s="938"/>
      <c r="S127" s="938"/>
      <c r="T127" s="938"/>
      <c r="U127" s="938"/>
      <c r="V127" s="938"/>
      <c r="W127" s="938"/>
      <c r="X127" s="938"/>
      <c r="Y127" s="938"/>
      <c r="Z127" s="939"/>
      <c r="AA127" s="931">
        <v>2878</v>
      </c>
      <c r="AB127" s="932"/>
      <c r="AC127" s="932"/>
      <c r="AD127" s="932"/>
      <c r="AE127" s="933"/>
      <c r="AF127" s="934">
        <v>3077</v>
      </c>
      <c r="AG127" s="932"/>
      <c r="AH127" s="932"/>
      <c r="AI127" s="932"/>
      <c r="AJ127" s="933"/>
      <c r="AK127" s="934">
        <v>3376</v>
      </c>
      <c r="AL127" s="932"/>
      <c r="AM127" s="932"/>
      <c r="AN127" s="932"/>
      <c r="AO127" s="933"/>
      <c r="AP127" s="935">
        <v>0</v>
      </c>
      <c r="AQ127" s="936"/>
      <c r="AR127" s="936"/>
      <c r="AS127" s="936"/>
      <c r="AT127" s="937"/>
      <c r="AU127" s="95"/>
      <c r="AV127" s="95"/>
      <c r="AW127" s="95"/>
      <c r="AX127" s="1005" t="s">
        <v>454</v>
      </c>
      <c r="AY127" s="1006"/>
      <c r="AZ127" s="1006"/>
      <c r="BA127" s="1006"/>
      <c r="BB127" s="1006"/>
      <c r="BC127" s="1006"/>
      <c r="BD127" s="1006"/>
      <c r="BE127" s="1007"/>
      <c r="BF127" s="1008" t="s">
        <v>455</v>
      </c>
      <c r="BG127" s="1006"/>
      <c r="BH127" s="1006"/>
      <c r="BI127" s="1006"/>
      <c r="BJ127" s="1006"/>
      <c r="BK127" s="1006"/>
      <c r="BL127" s="1007"/>
      <c r="BM127" s="1008" t="s">
        <v>456</v>
      </c>
      <c r="BN127" s="1006"/>
      <c r="BO127" s="1006"/>
      <c r="BP127" s="1006"/>
      <c r="BQ127" s="1006"/>
      <c r="BR127" s="1006"/>
      <c r="BS127" s="1007"/>
      <c r="BT127" s="1008" t="s">
        <v>457</v>
      </c>
      <c r="BU127" s="1006"/>
      <c r="BV127" s="1006"/>
      <c r="BW127" s="1006"/>
      <c r="BX127" s="1006"/>
      <c r="BY127" s="1006"/>
      <c r="BZ127" s="1029"/>
      <c r="CA127" s="95"/>
      <c r="CB127" s="95"/>
      <c r="CC127" s="95"/>
      <c r="CD127" s="118"/>
      <c r="CE127" s="118"/>
      <c r="CF127" s="118"/>
      <c r="CG127" s="95"/>
      <c r="CH127" s="95"/>
      <c r="CI127" s="95"/>
      <c r="CJ127" s="117"/>
      <c r="CK127" s="996"/>
      <c r="CL127" s="983"/>
      <c r="CM127" s="983"/>
      <c r="CN127" s="983"/>
      <c r="CO127" s="984"/>
      <c r="CP127" s="895" t="s">
        <v>458</v>
      </c>
      <c r="CQ127" s="896"/>
      <c r="CR127" s="896"/>
      <c r="CS127" s="896"/>
      <c r="CT127" s="896"/>
      <c r="CU127" s="896"/>
      <c r="CV127" s="896"/>
      <c r="CW127" s="896"/>
      <c r="CX127" s="896"/>
      <c r="CY127" s="896"/>
      <c r="CZ127" s="896"/>
      <c r="DA127" s="896"/>
      <c r="DB127" s="896"/>
      <c r="DC127" s="896"/>
      <c r="DD127" s="896"/>
      <c r="DE127" s="896"/>
      <c r="DF127" s="897"/>
      <c r="DG127" s="898" t="s">
        <v>426</v>
      </c>
      <c r="DH127" s="899"/>
      <c r="DI127" s="899"/>
      <c r="DJ127" s="899"/>
      <c r="DK127" s="899"/>
      <c r="DL127" s="899" t="s">
        <v>428</v>
      </c>
      <c r="DM127" s="899"/>
      <c r="DN127" s="899"/>
      <c r="DO127" s="899"/>
      <c r="DP127" s="899"/>
      <c r="DQ127" s="899" t="s">
        <v>202</v>
      </c>
      <c r="DR127" s="899"/>
      <c r="DS127" s="899"/>
      <c r="DT127" s="899"/>
      <c r="DU127" s="899"/>
      <c r="DV127" s="900" t="s">
        <v>202</v>
      </c>
      <c r="DW127" s="900"/>
      <c r="DX127" s="900"/>
      <c r="DY127" s="900"/>
      <c r="DZ127" s="901"/>
    </row>
    <row r="128" spans="1:130" s="93" customFormat="1" ht="26.25" customHeight="1" thickBot="1" x14ac:dyDescent="0.25">
      <c r="A128" s="1015" t="s">
        <v>459</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460</v>
      </c>
      <c r="X128" s="1017"/>
      <c r="Y128" s="1017"/>
      <c r="Z128" s="1018"/>
      <c r="AA128" s="1019">
        <v>202325</v>
      </c>
      <c r="AB128" s="1020"/>
      <c r="AC128" s="1020"/>
      <c r="AD128" s="1020"/>
      <c r="AE128" s="1021"/>
      <c r="AF128" s="1022">
        <v>187753</v>
      </c>
      <c r="AG128" s="1020"/>
      <c r="AH128" s="1020"/>
      <c r="AI128" s="1020"/>
      <c r="AJ128" s="1021"/>
      <c r="AK128" s="1022">
        <v>173287</v>
      </c>
      <c r="AL128" s="1020"/>
      <c r="AM128" s="1020"/>
      <c r="AN128" s="1020"/>
      <c r="AO128" s="1021"/>
      <c r="AP128" s="1023"/>
      <c r="AQ128" s="1024"/>
      <c r="AR128" s="1024"/>
      <c r="AS128" s="1024"/>
      <c r="AT128" s="1025"/>
      <c r="AU128" s="95"/>
      <c r="AV128" s="95"/>
      <c r="AW128" s="95"/>
      <c r="AX128" s="869" t="s">
        <v>461</v>
      </c>
      <c r="AY128" s="870"/>
      <c r="AZ128" s="870"/>
      <c r="BA128" s="870"/>
      <c r="BB128" s="870"/>
      <c r="BC128" s="870"/>
      <c r="BD128" s="870"/>
      <c r="BE128" s="871"/>
      <c r="BF128" s="1026" t="s">
        <v>202</v>
      </c>
      <c r="BG128" s="1027"/>
      <c r="BH128" s="1027"/>
      <c r="BI128" s="1027"/>
      <c r="BJ128" s="1027"/>
      <c r="BK128" s="1027"/>
      <c r="BL128" s="1028"/>
      <c r="BM128" s="1026">
        <v>12.63</v>
      </c>
      <c r="BN128" s="1027"/>
      <c r="BO128" s="1027"/>
      <c r="BP128" s="1027"/>
      <c r="BQ128" s="1027"/>
      <c r="BR128" s="1027"/>
      <c r="BS128" s="1028"/>
      <c r="BT128" s="1026">
        <v>20</v>
      </c>
      <c r="BU128" s="1027"/>
      <c r="BV128" s="1027"/>
      <c r="BW128" s="1027"/>
      <c r="BX128" s="1027"/>
      <c r="BY128" s="1027"/>
      <c r="BZ128" s="1049"/>
      <c r="CA128" s="118"/>
      <c r="CB128" s="118"/>
      <c r="CC128" s="118"/>
      <c r="CD128" s="118"/>
      <c r="CE128" s="118"/>
      <c r="CF128" s="118"/>
      <c r="CG128" s="95"/>
      <c r="CH128" s="95"/>
      <c r="CI128" s="95"/>
      <c r="CJ128" s="117"/>
      <c r="CK128" s="997"/>
      <c r="CL128" s="998"/>
      <c r="CM128" s="998"/>
      <c r="CN128" s="998"/>
      <c r="CO128" s="999"/>
      <c r="CP128" s="1009" t="s">
        <v>462</v>
      </c>
      <c r="CQ128" s="699"/>
      <c r="CR128" s="699"/>
      <c r="CS128" s="699"/>
      <c r="CT128" s="699"/>
      <c r="CU128" s="699"/>
      <c r="CV128" s="699"/>
      <c r="CW128" s="699"/>
      <c r="CX128" s="699"/>
      <c r="CY128" s="699"/>
      <c r="CZ128" s="699"/>
      <c r="DA128" s="699"/>
      <c r="DB128" s="699"/>
      <c r="DC128" s="699"/>
      <c r="DD128" s="699"/>
      <c r="DE128" s="699"/>
      <c r="DF128" s="1010"/>
      <c r="DG128" s="1011" t="s">
        <v>435</v>
      </c>
      <c r="DH128" s="1012"/>
      <c r="DI128" s="1012"/>
      <c r="DJ128" s="1012"/>
      <c r="DK128" s="1012"/>
      <c r="DL128" s="1012" t="s">
        <v>426</v>
      </c>
      <c r="DM128" s="1012"/>
      <c r="DN128" s="1012"/>
      <c r="DO128" s="1012"/>
      <c r="DP128" s="1012"/>
      <c r="DQ128" s="1012" t="s">
        <v>428</v>
      </c>
      <c r="DR128" s="1012"/>
      <c r="DS128" s="1012"/>
      <c r="DT128" s="1012"/>
      <c r="DU128" s="1012"/>
      <c r="DV128" s="1013" t="s">
        <v>428</v>
      </c>
      <c r="DW128" s="1013"/>
      <c r="DX128" s="1013"/>
      <c r="DY128" s="1013"/>
      <c r="DZ128" s="1014"/>
    </row>
    <row r="129" spans="1:131" s="93" customFormat="1" ht="26.25" customHeight="1" x14ac:dyDescent="0.2">
      <c r="A129" s="907" t="s">
        <v>75</v>
      </c>
      <c r="B129" s="908"/>
      <c r="C129" s="908"/>
      <c r="D129" s="908"/>
      <c r="E129" s="908"/>
      <c r="F129" s="908"/>
      <c r="G129" s="908"/>
      <c r="H129" s="908"/>
      <c r="I129" s="908"/>
      <c r="J129" s="908"/>
      <c r="K129" s="908"/>
      <c r="L129" s="908"/>
      <c r="M129" s="908"/>
      <c r="N129" s="908"/>
      <c r="O129" s="908"/>
      <c r="P129" s="908"/>
      <c r="Q129" s="908"/>
      <c r="R129" s="908"/>
      <c r="S129" s="908"/>
      <c r="T129" s="908"/>
      <c r="U129" s="908"/>
      <c r="V129" s="908"/>
      <c r="W129" s="1043" t="s">
        <v>463</v>
      </c>
      <c r="X129" s="1044"/>
      <c r="Y129" s="1044"/>
      <c r="Z129" s="1045"/>
      <c r="AA129" s="931">
        <v>16363537</v>
      </c>
      <c r="AB129" s="932"/>
      <c r="AC129" s="932"/>
      <c r="AD129" s="932"/>
      <c r="AE129" s="933"/>
      <c r="AF129" s="934">
        <v>17535836</v>
      </c>
      <c r="AG129" s="932"/>
      <c r="AH129" s="932"/>
      <c r="AI129" s="932"/>
      <c r="AJ129" s="933"/>
      <c r="AK129" s="934">
        <v>17295242</v>
      </c>
      <c r="AL129" s="932"/>
      <c r="AM129" s="932"/>
      <c r="AN129" s="932"/>
      <c r="AO129" s="933"/>
      <c r="AP129" s="1046"/>
      <c r="AQ129" s="1047"/>
      <c r="AR129" s="1047"/>
      <c r="AS129" s="1047"/>
      <c r="AT129" s="1048"/>
      <c r="AU129" s="96"/>
      <c r="AV129" s="96"/>
      <c r="AW129" s="96"/>
      <c r="AX129" s="1038" t="s">
        <v>464</v>
      </c>
      <c r="AY129" s="896"/>
      <c r="AZ129" s="896"/>
      <c r="BA129" s="896"/>
      <c r="BB129" s="896"/>
      <c r="BC129" s="896"/>
      <c r="BD129" s="896"/>
      <c r="BE129" s="897"/>
      <c r="BF129" s="1039" t="s">
        <v>428</v>
      </c>
      <c r="BG129" s="1040"/>
      <c r="BH129" s="1040"/>
      <c r="BI129" s="1040"/>
      <c r="BJ129" s="1040"/>
      <c r="BK129" s="1040"/>
      <c r="BL129" s="1041"/>
      <c r="BM129" s="1039">
        <v>17.63</v>
      </c>
      <c r="BN129" s="1040"/>
      <c r="BO129" s="1040"/>
      <c r="BP129" s="1040"/>
      <c r="BQ129" s="1040"/>
      <c r="BR129" s="1040"/>
      <c r="BS129" s="1041"/>
      <c r="BT129" s="1039">
        <v>30</v>
      </c>
      <c r="BU129" s="1040"/>
      <c r="BV129" s="1040"/>
      <c r="BW129" s="1040"/>
      <c r="BX129" s="1040"/>
      <c r="BY129" s="1040"/>
      <c r="BZ129" s="1042"/>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3" customFormat="1" ht="26.25" customHeight="1" x14ac:dyDescent="0.2">
      <c r="A130" s="907" t="s">
        <v>465</v>
      </c>
      <c r="B130" s="908"/>
      <c r="C130" s="908"/>
      <c r="D130" s="908"/>
      <c r="E130" s="908"/>
      <c r="F130" s="908"/>
      <c r="G130" s="908"/>
      <c r="H130" s="908"/>
      <c r="I130" s="908"/>
      <c r="J130" s="908"/>
      <c r="K130" s="908"/>
      <c r="L130" s="908"/>
      <c r="M130" s="908"/>
      <c r="N130" s="908"/>
      <c r="O130" s="908"/>
      <c r="P130" s="908"/>
      <c r="Q130" s="908"/>
      <c r="R130" s="908"/>
      <c r="S130" s="908"/>
      <c r="T130" s="908"/>
      <c r="U130" s="908"/>
      <c r="V130" s="908"/>
      <c r="W130" s="1043" t="s">
        <v>466</v>
      </c>
      <c r="X130" s="1044"/>
      <c r="Y130" s="1044"/>
      <c r="Z130" s="1045"/>
      <c r="AA130" s="931">
        <v>1403230</v>
      </c>
      <c r="AB130" s="932"/>
      <c r="AC130" s="932"/>
      <c r="AD130" s="932"/>
      <c r="AE130" s="933"/>
      <c r="AF130" s="934">
        <v>1410669</v>
      </c>
      <c r="AG130" s="932"/>
      <c r="AH130" s="932"/>
      <c r="AI130" s="932"/>
      <c r="AJ130" s="933"/>
      <c r="AK130" s="934">
        <v>1422910</v>
      </c>
      <c r="AL130" s="932"/>
      <c r="AM130" s="932"/>
      <c r="AN130" s="932"/>
      <c r="AO130" s="933"/>
      <c r="AP130" s="1046"/>
      <c r="AQ130" s="1047"/>
      <c r="AR130" s="1047"/>
      <c r="AS130" s="1047"/>
      <c r="AT130" s="1048"/>
      <c r="AU130" s="96"/>
      <c r="AV130" s="96"/>
      <c r="AW130" s="96"/>
      <c r="AX130" s="1038" t="s">
        <v>467</v>
      </c>
      <c r="AY130" s="896"/>
      <c r="AZ130" s="896"/>
      <c r="BA130" s="896"/>
      <c r="BB130" s="896"/>
      <c r="BC130" s="896"/>
      <c r="BD130" s="896"/>
      <c r="BE130" s="897"/>
      <c r="BF130" s="1074">
        <v>1.1000000000000001</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3"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468</v>
      </c>
      <c r="X131" s="1081"/>
      <c r="Y131" s="1081"/>
      <c r="Z131" s="1082"/>
      <c r="AA131" s="977">
        <v>14960307</v>
      </c>
      <c r="AB131" s="959"/>
      <c r="AC131" s="959"/>
      <c r="AD131" s="959"/>
      <c r="AE131" s="960"/>
      <c r="AF131" s="958">
        <v>16125167</v>
      </c>
      <c r="AG131" s="959"/>
      <c r="AH131" s="959"/>
      <c r="AI131" s="959"/>
      <c r="AJ131" s="960"/>
      <c r="AK131" s="958">
        <v>15872332</v>
      </c>
      <c r="AL131" s="959"/>
      <c r="AM131" s="959"/>
      <c r="AN131" s="959"/>
      <c r="AO131" s="960"/>
      <c r="AP131" s="1083"/>
      <c r="AQ131" s="1084"/>
      <c r="AR131" s="1084"/>
      <c r="AS131" s="1084"/>
      <c r="AT131" s="1085"/>
      <c r="AU131" s="96"/>
      <c r="AV131" s="96"/>
      <c r="AW131" s="96"/>
      <c r="AX131" s="1056" t="s">
        <v>469</v>
      </c>
      <c r="AY131" s="699"/>
      <c r="AZ131" s="699"/>
      <c r="BA131" s="699"/>
      <c r="BB131" s="699"/>
      <c r="BC131" s="699"/>
      <c r="BD131" s="699"/>
      <c r="BE131" s="1010"/>
      <c r="BF131" s="1057" t="s">
        <v>426</v>
      </c>
      <c r="BG131" s="1058"/>
      <c r="BH131" s="1058"/>
      <c r="BI131" s="1058"/>
      <c r="BJ131" s="1058"/>
      <c r="BK131" s="1058"/>
      <c r="BL131" s="1059"/>
      <c r="BM131" s="1057">
        <v>350</v>
      </c>
      <c r="BN131" s="1058"/>
      <c r="BO131" s="1058"/>
      <c r="BP131" s="1058"/>
      <c r="BQ131" s="1058"/>
      <c r="BR131" s="1058"/>
      <c r="BS131" s="1059"/>
      <c r="BT131" s="1060"/>
      <c r="BU131" s="1061"/>
      <c r="BV131" s="1061"/>
      <c r="BW131" s="1061"/>
      <c r="BX131" s="1061"/>
      <c r="BY131" s="1061"/>
      <c r="BZ131" s="1062"/>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3" customFormat="1" ht="26.25" customHeight="1" x14ac:dyDescent="0.2">
      <c r="A132" s="1063" t="s">
        <v>470</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471</v>
      </c>
      <c r="W132" s="1067"/>
      <c r="X132" s="1067"/>
      <c r="Y132" s="1067"/>
      <c r="Z132" s="1068"/>
      <c r="AA132" s="1069">
        <v>1.367779418</v>
      </c>
      <c r="AB132" s="1070"/>
      <c r="AC132" s="1070"/>
      <c r="AD132" s="1070"/>
      <c r="AE132" s="1071"/>
      <c r="AF132" s="1072">
        <v>1.2715093120000001</v>
      </c>
      <c r="AG132" s="1070"/>
      <c r="AH132" s="1070"/>
      <c r="AI132" s="1070"/>
      <c r="AJ132" s="1071"/>
      <c r="AK132" s="1072">
        <v>0.91039552300000004</v>
      </c>
      <c r="AL132" s="1070"/>
      <c r="AM132" s="1070"/>
      <c r="AN132" s="1070"/>
      <c r="AO132" s="1071"/>
      <c r="AP132" s="974"/>
      <c r="AQ132" s="975"/>
      <c r="AR132" s="975"/>
      <c r="AS132" s="975"/>
      <c r="AT132" s="1073"/>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3"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472</v>
      </c>
      <c r="W133" s="1050"/>
      <c r="X133" s="1050"/>
      <c r="Y133" s="1050"/>
      <c r="Z133" s="1051"/>
      <c r="AA133" s="1052">
        <v>1.7</v>
      </c>
      <c r="AB133" s="1053"/>
      <c r="AC133" s="1053"/>
      <c r="AD133" s="1053"/>
      <c r="AE133" s="1054"/>
      <c r="AF133" s="1052">
        <v>1.4</v>
      </c>
      <c r="AG133" s="1053"/>
      <c r="AH133" s="1053"/>
      <c r="AI133" s="1053"/>
      <c r="AJ133" s="1054"/>
      <c r="AK133" s="1052">
        <v>1.1000000000000001</v>
      </c>
      <c r="AL133" s="1053"/>
      <c r="AM133" s="1053"/>
      <c r="AN133" s="1053"/>
      <c r="AO133" s="1054"/>
      <c r="AP133" s="1001"/>
      <c r="AQ133" s="1002"/>
      <c r="AR133" s="1002"/>
      <c r="AS133" s="1002"/>
      <c r="AT133" s="1055"/>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3"/>
    </row>
    <row r="135" spans="1:131" ht="14.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WHoTMe+IGalpCMPz+N71wnGylwgIONZvHM8l7QZJZ6lLsAU3E0rosRusonJa3td9knw+CynEgU6hgoos/4bCjg==" saltValue="OFl8UGnzENsOPDJDBS6F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123" customWidth="1"/>
    <col min="121" max="121" width="0" style="122" hidden="1" customWidth="1"/>
    <col min="122" max="16384" width="9" style="122" hidden="1"/>
  </cols>
  <sheetData>
    <row r="1" spans="1:120" ht="13.2" x14ac:dyDescent="0.2">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22"/>
    </row>
    <row r="17" spans="119:120" ht="13.2" x14ac:dyDescent="0.2">
      <c r="DP17" s="122"/>
    </row>
    <row r="18" spans="119:120" ht="13.2" x14ac:dyDescent="0.2"/>
    <row r="19" spans="119:120" ht="13.2" x14ac:dyDescent="0.2"/>
    <row r="20" spans="119:120" ht="13.2" x14ac:dyDescent="0.2">
      <c r="DO20" s="122"/>
      <c r="DP20" s="122"/>
    </row>
    <row r="21" spans="119:120" ht="13.2" x14ac:dyDescent="0.2">
      <c r="DP21" s="122"/>
    </row>
    <row r="22" spans="119:120" ht="13.2" x14ac:dyDescent="0.2"/>
    <row r="23" spans="119:120" ht="13.2" x14ac:dyDescent="0.2">
      <c r="DO23" s="122"/>
      <c r="DP23" s="122"/>
    </row>
    <row r="24" spans="119:120" ht="13.2" x14ac:dyDescent="0.2">
      <c r="DP24" s="122"/>
    </row>
    <row r="25" spans="119:120" ht="13.2" x14ac:dyDescent="0.2">
      <c r="DP25" s="122"/>
    </row>
    <row r="26" spans="119:120" ht="13.2" x14ac:dyDescent="0.2">
      <c r="DO26" s="122"/>
      <c r="DP26" s="122"/>
    </row>
    <row r="27" spans="119:120" ht="13.2" x14ac:dyDescent="0.2"/>
    <row r="28" spans="119:120" ht="13.2" x14ac:dyDescent="0.2">
      <c r="DO28" s="122"/>
      <c r="DP28" s="122"/>
    </row>
    <row r="29" spans="119:120" ht="13.2" x14ac:dyDescent="0.2">
      <c r="DP29" s="122"/>
    </row>
    <row r="30" spans="119:120" ht="13.2" x14ac:dyDescent="0.2"/>
    <row r="31" spans="119:120" ht="13.2" x14ac:dyDescent="0.2">
      <c r="DO31" s="122"/>
      <c r="DP31" s="122"/>
    </row>
    <row r="32" spans="119:120" ht="13.2" x14ac:dyDescent="0.2"/>
    <row r="33" spans="98:120" ht="13.2" x14ac:dyDescent="0.2">
      <c r="DO33" s="122"/>
      <c r="DP33" s="122"/>
    </row>
    <row r="34" spans="98:120" ht="13.2" x14ac:dyDescent="0.2">
      <c r="DM34" s="122"/>
    </row>
    <row r="35" spans="98:120" ht="13.2" x14ac:dyDescent="0.2">
      <c r="CT35" s="122"/>
      <c r="CU35" s="122"/>
      <c r="CV35" s="122"/>
      <c r="CY35" s="122"/>
      <c r="CZ35" s="122"/>
      <c r="DA35" s="122"/>
      <c r="DD35" s="122"/>
      <c r="DE35" s="122"/>
      <c r="DF35" s="122"/>
      <c r="DI35" s="122"/>
      <c r="DJ35" s="122"/>
      <c r="DK35" s="122"/>
      <c r="DM35" s="122"/>
      <c r="DN35" s="122"/>
      <c r="DO35" s="122"/>
      <c r="DP35" s="122"/>
    </row>
    <row r="36" spans="98:120" ht="13.2" x14ac:dyDescent="0.2"/>
    <row r="37" spans="98:120" ht="13.2" x14ac:dyDescent="0.2">
      <c r="CW37" s="122"/>
      <c r="DB37" s="122"/>
      <c r="DG37" s="122"/>
      <c r="DL37" s="122"/>
      <c r="DP37" s="122"/>
    </row>
    <row r="38" spans="98:120" ht="13.2" x14ac:dyDescent="0.2">
      <c r="CT38" s="122"/>
      <c r="CU38" s="122"/>
      <c r="CV38" s="122"/>
      <c r="CW38" s="122"/>
      <c r="CY38" s="122"/>
      <c r="CZ38" s="122"/>
      <c r="DA38" s="122"/>
      <c r="DB38" s="122"/>
      <c r="DD38" s="122"/>
      <c r="DE38" s="122"/>
      <c r="DF38" s="122"/>
      <c r="DG38" s="122"/>
      <c r="DI38" s="122"/>
      <c r="DJ38" s="122"/>
      <c r="DK38" s="122"/>
      <c r="DL38" s="122"/>
      <c r="DN38" s="122"/>
      <c r="DO38" s="122"/>
      <c r="DP38" s="12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22"/>
      <c r="DO49" s="122"/>
      <c r="DP49" s="12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22"/>
      <c r="CS63" s="122"/>
      <c r="CX63" s="122"/>
      <c r="DC63" s="122"/>
      <c r="DH63" s="122"/>
    </row>
    <row r="64" spans="22:120" ht="13.2" x14ac:dyDescent="0.2">
      <c r="V64" s="122"/>
    </row>
    <row r="65" spans="15:120" ht="13.2" x14ac:dyDescent="0.2">
      <c r="X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U65" s="122"/>
      <c r="CZ65" s="122"/>
      <c r="DE65" s="122"/>
      <c r="DJ65" s="122"/>
    </row>
    <row r="66" spans="15:120" ht="13.2" x14ac:dyDescent="0.2">
      <c r="Q66" s="122"/>
      <c r="S66" s="122"/>
      <c r="U66" s="122"/>
      <c r="DM66" s="122"/>
    </row>
    <row r="67" spans="15:120" ht="13.2" x14ac:dyDescent="0.2">
      <c r="O67" s="122"/>
      <c r="P67" s="122"/>
      <c r="R67" s="122"/>
      <c r="T67" s="122"/>
      <c r="Y67" s="122"/>
      <c r="CT67" s="122"/>
      <c r="CV67" s="122"/>
      <c r="CW67" s="122"/>
      <c r="CY67" s="122"/>
      <c r="DA67" s="122"/>
      <c r="DB67" s="122"/>
      <c r="DD67" s="122"/>
      <c r="DF67" s="122"/>
      <c r="DG67" s="122"/>
      <c r="DI67" s="122"/>
      <c r="DK67" s="122"/>
      <c r="DL67" s="122"/>
      <c r="DN67" s="122"/>
      <c r="DO67" s="122"/>
      <c r="DP67" s="122"/>
    </row>
    <row r="68" spans="15:120" ht="13.2" x14ac:dyDescent="0.2"/>
    <row r="69" spans="15:120" ht="13.2" x14ac:dyDescent="0.2"/>
    <row r="70" spans="15:120" ht="13.2" x14ac:dyDescent="0.2"/>
    <row r="71" spans="15:120" ht="13.2" x14ac:dyDescent="0.2"/>
    <row r="72" spans="15:120" ht="13.2" x14ac:dyDescent="0.2">
      <c r="DP72" s="122"/>
    </row>
    <row r="73" spans="15:120" ht="13.2" x14ac:dyDescent="0.2">
      <c r="DP73" s="12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22"/>
      <c r="CX96" s="122"/>
      <c r="DC96" s="122"/>
      <c r="DH96" s="122"/>
    </row>
    <row r="97" spans="24:120" ht="13.2" x14ac:dyDescent="0.2">
      <c r="CS97" s="122"/>
      <c r="CX97" s="122"/>
      <c r="DC97" s="122"/>
      <c r="DH97" s="122"/>
      <c r="DP97" s="123" t="s">
        <v>473</v>
      </c>
    </row>
    <row r="98" spans="24:120" ht="13.2" hidden="1" x14ac:dyDescent="0.2">
      <c r="CS98" s="122"/>
      <c r="CX98" s="122"/>
      <c r="DC98" s="122"/>
      <c r="DH98" s="122"/>
    </row>
    <row r="99" spans="24:120" ht="13.2" hidden="1" x14ac:dyDescent="0.2">
      <c r="CS99" s="122"/>
      <c r="CX99" s="122"/>
      <c r="DC99" s="122"/>
      <c r="DH99" s="122"/>
    </row>
    <row r="101" spans="24:120" ht="12" hidden="1" customHeight="1" x14ac:dyDescent="0.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c r="CJ101" s="122"/>
      <c r="CK101" s="122"/>
      <c r="CL101" s="122"/>
      <c r="CM101" s="122"/>
      <c r="CN101" s="122"/>
      <c r="CO101" s="122"/>
      <c r="CP101" s="122"/>
      <c r="CQ101" s="122"/>
      <c r="CR101" s="122"/>
      <c r="CU101" s="122"/>
      <c r="CZ101" s="122"/>
      <c r="DE101" s="122"/>
      <c r="DJ101" s="122"/>
    </row>
    <row r="102" spans="24:120" ht="1.5" hidden="1" customHeight="1" x14ac:dyDescent="0.2">
      <c r="CU102" s="122"/>
      <c r="CZ102" s="122"/>
      <c r="DE102" s="122"/>
      <c r="DJ102" s="122"/>
      <c r="DM102" s="122"/>
    </row>
    <row r="103" spans="24:120" ht="13.2" hidden="1" x14ac:dyDescent="0.2">
      <c r="CT103" s="122"/>
      <c r="CV103" s="122"/>
      <c r="CW103" s="122"/>
      <c r="CY103" s="122"/>
      <c r="DA103" s="122"/>
      <c r="DB103" s="122"/>
      <c r="DD103" s="122"/>
      <c r="DF103" s="122"/>
      <c r="DG103" s="122"/>
      <c r="DI103" s="122"/>
      <c r="DK103" s="122"/>
      <c r="DL103" s="122"/>
      <c r="DM103" s="122"/>
      <c r="DN103" s="122"/>
      <c r="DO103" s="122"/>
      <c r="DP103" s="122"/>
    </row>
    <row r="104" spans="24:120" ht="13.2" hidden="1" x14ac:dyDescent="0.2">
      <c r="CV104" s="122"/>
      <c r="CW104" s="122"/>
      <c r="DA104" s="122"/>
      <c r="DB104" s="122"/>
      <c r="DF104" s="122"/>
      <c r="DG104" s="122"/>
      <c r="DK104" s="122"/>
      <c r="DL104" s="122"/>
      <c r="DN104" s="122"/>
      <c r="DO104" s="122"/>
      <c r="DP104" s="122"/>
    </row>
    <row r="105" spans="24:120" ht="12.75" hidden="1" customHeight="1" x14ac:dyDescent="0.2"/>
  </sheetData>
  <sheetProtection algorithmName="SHA-512" hashValue="ZWjriWNVyp56FyI1aRiuyCVK5tdkn8mTXSwYq7a/qcd/9nTnfGEPfHThLTPD3QkUct9u0oOQFJXmOXq+sfzpPw==" saltValue="qaBfCl12hlkMsJONQYbc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125" customWidth="1"/>
    <col min="117" max="117" width="9" style="124" hidden="1" customWidth="1"/>
    <col min="118" max="16384" width="9" style="124" hidden="1"/>
  </cols>
  <sheetData>
    <row r="1" spans="2:116" ht="13.2" x14ac:dyDescent="0.2">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row>
    <row r="2" spans="2:116" ht="13.2" x14ac:dyDescent="0.2"/>
    <row r="3" spans="2:116" ht="13.2" x14ac:dyDescent="0.2"/>
    <row r="4" spans="2:116" ht="13.2" x14ac:dyDescent="0.2">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row>
    <row r="5" spans="2:116" ht="13.2" x14ac:dyDescent="0.2">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row>
    <row r="19" spans="9:116" ht="13.2" x14ac:dyDescent="0.2"/>
    <row r="20" spans="9:116" ht="13.2" x14ac:dyDescent="0.2"/>
    <row r="21" spans="9:116" ht="13.2" x14ac:dyDescent="0.2">
      <c r="DL21" s="124"/>
    </row>
    <row r="22" spans="9:116" ht="13.2" x14ac:dyDescent="0.2">
      <c r="DI22" s="124"/>
      <c r="DJ22" s="124"/>
      <c r="DK22" s="124"/>
      <c r="DL22" s="124"/>
    </row>
    <row r="23" spans="9:116" ht="13.2" x14ac:dyDescent="0.2">
      <c r="CY23" s="124"/>
      <c r="CZ23" s="124"/>
      <c r="DA23" s="124"/>
      <c r="DB23" s="124"/>
      <c r="DC23" s="124"/>
      <c r="DD23" s="124"/>
      <c r="DE23" s="124"/>
      <c r="DF23" s="124"/>
      <c r="DG23" s="124"/>
      <c r="DH23" s="124"/>
      <c r="DI23" s="124"/>
      <c r="DJ23" s="124"/>
      <c r="DK23" s="124"/>
      <c r="DL23" s="12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124"/>
      <c r="DA35" s="124"/>
      <c r="DB35" s="124"/>
      <c r="DC35" s="124"/>
      <c r="DD35" s="124"/>
      <c r="DE35" s="124"/>
      <c r="DF35" s="124"/>
      <c r="DG35" s="124"/>
      <c r="DH35" s="124"/>
      <c r="DI35" s="124"/>
      <c r="DJ35" s="124"/>
      <c r="DK35" s="124"/>
      <c r="DL35" s="124"/>
    </row>
    <row r="36" spans="15:116" ht="13.2" x14ac:dyDescent="0.2"/>
    <row r="37" spans="15:116" ht="13.2" x14ac:dyDescent="0.2">
      <c r="DL37" s="124"/>
    </row>
    <row r="38" spans="15:116" ht="13.2" x14ac:dyDescent="0.2">
      <c r="DI38" s="124"/>
      <c r="DJ38" s="124"/>
      <c r="DK38" s="124"/>
      <c r="DL38" s="124"/>
    </row>
    <row r="39" spans="15:116" ht="13.2" x14ac:dyDescent="0.2"/>
    <row r="40" spans="15:116" ht="13.2" x14ac:dyDescent="0.2"/>
    <row r="41" spans="15:116" ht="13.2" x14ac:dyDescent="0.2"/>
    <row r="42" spans="15:116" ht="13.2" x14ac:dyDescent="0.2"/>
    <row r="43" spans="15:116" ht="13.2" x14ac:dyDescent="0.2">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row>
    <row r="44" spans="15:116" ht="13.2" x14ac:dyDescent="0.2">
      <c r="DL44" s="124"/>
    </row>
    <row r="45" spans="15:116" ht="13.2" x14ac:dyDescent="0.2"/>
    <row r="46" spans="15:116" ht="13.2" x14ac:dyDescent="0.2">
      <c r="DA46" s="124"/>
      <c r="DB46" s="124"/>
      <c r="DC46" s="124"/>
      <c r="DD46" s="124"/>
      <c r="DE46" s="124"/>
      <c r="DF46" s="124"/>
      <c r="DG46" s="124"/>
      <c r="DH46" s="124"/>
      <c r="DI46" s="124"/>
      <c r="DJ46" s="124"/>
      <c r="DK46" s="124"/>
      <c r="DL46" s="124"/>
    </row>
    <row r="47" spans="15:116" ht="13.2" x14ac:dyDescent="0.2"/>
    <row r="48" spans="15:116" ht="13.2" x14ac:dyDescent="0.2"/>
    <row r="49" spans="104:116" ht="13.2" x14ac:dyDescent="0.2"/>
    <row r="50" spans="104:116" ht="13.2" x14ac:dyDescent="0.2">
      <c r="CZ50" s="124"/>
      <c r="DA50" s="124"/>
      <c r="DB50" s="124"/>
      <c r="DC50" s="124"/>
      <c r="DD50" s="124"/>
      <c r="DE50" s="124"/>
      <c r="DF50" s="124"/>
      <c r="DG50" s="124"/>
      <c r="DH50" s="124"/>
      <c r="DI50" s="124"/>
      <c r="DJ50" s="124"/>
      <c r="DK50" s="124"/>
      <c r="DL50" s="124"/>
    </row>
    <row r="51" spans="104:116" ht="13.2" x14ac:dyDescent="0.2"/>
    <row r="52" spans="104:116" ht="13.2" x14ac:dyDescent="0.2"/>
    <row r="53" spans="104:116" ht="13.2" x14ac:dyDescent="0.2">
      <c r="DL53" s="12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124"/>
      <c r="DD67" s="124"/>
      <c r="DE67" s="124"/>
      <c r="DF67" s="124"/>
      <c r="DG67" s="124"/>
      <c r="DH67" s="124"/>
      <c r="DI67" s="124"/>
      <c r="DJ67" s="124"/>
      <c r="DK67" s="124"/>
      <c r="DL67" s="12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GKw1qhYoaoDHB9tn0CHDDyaGsbRu1tJRm0XHPtTo04hl8zNISSX6Ywn47SZ910K+5H99MXvbwg2PhtxqGG8Aw==" saltValue="8CNfXGxh2eiY5JilGLuHrA==" spinCount="100000" sheet="1" objects="1" scenarios="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126" customWidth="1"/>
    <col min="37" max="44" width="17" style="126" customWidth="1"/>
    <col min="45" max="45" width="6.109375" style="133" customWidth="1"/>
    <col min="46" max="46" width="3" style="131" customWidth="1"/>
    <col min="47" max="47" width="19.109375" style="126" hidden="1" customWidth="1"/>
    <col min="48" max="52" width="12.6640625" style="126" hidden="1" customWidth="1"/>
    <col min="53" max="53" width="8.6640625" style="126" hidden="1" customWidth="1"/>
    <col min="54" max="16384" width="8.6640625" style="126" hidden="1"/>
  </cols>
  <sheetData>
    <row r="1" spans="1:46" ht="13.2" x14ac:dyDescent="0.2">
      <c r="AS1" s="127"/>
      <c r="AT1" s="127"/>
    </row>
    <row r="2" spans="1:46" ht="13.2" x14ac:dyDescent="0.2">
      <c r="AS2" s="127"/>
      <c r="AT2" s="127"/>
    </row>
    <row r="3" spans="1:46" ht="13.2" x14ac:dyDescent="0.2">
      <c r="AS3" s="127"/>
      <c r="AT3" s="127"/>
    </row>
    <row r="4" spans="1:46" ht="13.2" x14ac:dyDescent="0.2">
      <c r="AS4" s="127"/>
      <c r="AT4" s="127"/>
    </row>
    <row r="5" spans="1:46" ht="16.2" x14ac:dyDescent="0.2">
      <c r="A5" s="128" t="s">
        <v>513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30"/>
    </row>
    <row r="6" spans="1:46" ht="13.2" x14ac:dyDescent="0.2">
      <c r="A6" s="13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32" t="s">
        <v>514</v>
      </c>
      <c r="AL6" s="132"/>
      <c r="AM6" s="132"/>
      <c r="AN6" s="132"/>
      <c r="AO6" s="127"/>
      <c r="AP6" s="127"/>
      <c r="AQ6" s="127"/>
      <c r="AR6" s="127"/>
    </row>
    <row r="7" spans="1:46" ht="13.5" customHeight="1" x14ac:dyDescent="0.2">
      <c r="A7" s="13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34"/>
      <c r="AL7" s="135"/>
      <c r="AM7" s="135"/>
      <c r="AN7" s="136"/>
      <c r="AO7" s="1091" t="s">
        <v>515</v>
      </c>
      <c r="AP7" s="137"/>
      <c r="AQ7" s="138" t="s">
        <v>516</v>
      </c>
      <c r="AR7" s="139"/>
    </row>
    <row r="8" spans="1:46" ht="13.2" x14ac:dyDescent="0.2">
      <c r="A8" s="13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40"/>
      <c r="AL8" s="141"/>
      <c r="AM8" s="141"/>
      <c r="AN8" s="142"/>
      <c r="AO8" s="1092"/>
      <c r="AP8" s="143" t="s">
        <v>517</v>
      </c>
      <c r="AQ8" s="144" t="s">
        <v>518</v>
      </c>
      <c r="AR8" s="145" t="s">
        <v>519</v>
      </c>
    </row>
    <row r="9" spans="1:46" ht="13.2" x14ac:dyDescent="0.2">
      <c r="A9" s="131"/>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103" t="s">
        <v>520</v>
      </c>
      <c r="AL9" s="1104"/>
      <c r="AM9" s="1104"/>
      <c r="AN9" s="1105"/>
      <c r="AO9" s="146">
        <v>4776807</v>
      </c>
      <c r="AP9" s="146">
        <v>57726</v>
      </c>
      <c r="AQ9" s="147">
        <v>65316</v>
      </c>
      <c r="AR9" s="148">
        <v>-11.6</v>
      </c>
    </row>
    <row r="10" spans="1:46" ht="13.5" customHeight="1" x14ac:dyDescent="0.2">
      <c r="A10" s="13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103" t="s">
        <v>521</v>
      </c>
      <c r="AL10" s="1104"/>
      <c r="AM10" s="1104"/>
      <c r="AN10" s="1105"/>
      <c r="AO10" s="149">
        <v>39887</v>
      </c>
      <c r="AP10" s="149">
        <v>482</v>
      </c>
      <c r="AQ10" s="150">
        <v>6075</v>
      </c>
      <c r="AR10" s="151">
        <v>-92.1</v>
      </c>
    </row>
    <row r="11" spans="1:46" ht="13.5" customHeight="1" x14ac:dyDescent="0.2">
      <c r="A11" s="13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103" t="s">
        <v>522</v>
      </c>
      <c r="AL11" s="1104"/>
      <c r="AM11" s="1104"/>
      <c r="AN11" s="1105"/>
      <c r="AO11" s="149">
        <v>29139</v>
      </c>
      <c r="AP11" s="149">
        <v>352</v>
      </c>
      <c r="AQ11" s="150">
        <v>1232</v>
      </c>
      <c r="AR11" s="151">
        <v>-71.400000000000006</v>
      </c>
    </row>
    <row r="12" spans="1:46" ht="13.5" customHeight="1" x14ac:dyDescent="0.2">
      <c r="A12" s="131"/>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103" t="s">
        <v>523</v>
      </c>
      <c r="AL12" s="1104"/>
      <c r="AM12" s="1104"/>
      <c r="AN12" s="1105"/>
      <c r="AO12" s="149" t="s">
        <v>474</v>
      </c>
      <c r="AP12" s="149" t="s">
        <v>474</v>
      </c>
      <c r="AQ12" s="150">
        <v>18</v>
      </c>
      <c r="AR12" s="151" t="s">
        <v>474</v>
      </c>
    </row>
    <row r="13" spans="1:46" ht="13.5" customHeight="1" x14ac:dyDescent="0.2">
      <c r="A13" s="131"/>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103" t="s">
        <v>524</v>
      </c>
      <c r="AL13" s="1104"/>
      <c r="AM13" s="1104"/>
      <c r="AN13" s="1105"/>
      <c r="AO13" s="149">
        <v>239318</v>
      </c>
      <c r="AP13" s="149">
        <v>2892</v>
      </c>
      <c r="AQ13" s="150">
        <v>2791</v>
      </c>
      <c r="AR13" s="151">
        <v>3.6</v>
      </c>
    </row>
    <row r="14" spans="1:46" ht="13.5" customHeight="1" x14ac:dyDescent="0.2">
      <c r="A14" s="13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103" t="s">
        <v>525</v>
      </c>
      <c r="AL14" s="1104"/>
      <c r="AM14" s="1104"/>
      <c r="AN14" s="1105"/>
      <c r="AO14" s="149">
        <v>96786</v>
      </c>
      <c r="AP14" s="149">
        <v>1170</v>
      </c>
      <c r="AQ14" s="150">
        <v>1364</v>
      </c>
      <c r="AR14" s="151">
        <v>-14.2</v>
      </c>
    </row>
    <row r="15" spans="1:46" ht="13.5" customHeight="1" x14ac:dyDescent="0.2">
      <c r="A15" s="131"/>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106" t="s">
        <v>526</v>
      </c>
      <c r="AL15" s="1107"/>
      <c r="AM15" s="1107"/>
      <c r="AN15" s="1108"/>
      <c r="AO15" s="149">
        <v>-290761</v>
      </c>
      <c r="AP15" s="149">
        <v>-3514</v>
      </c>
      <c r="AQ15" s="150">
        <v>-4006</v>
      </c>
      <c r="AR15" s="151">
        <v>-12.3</v>
      </c>
    </row>
    <row r="16" spans="1:46" ht="13.2" x14ac:dyDescent="0.2">
      <c r="A16" s="131"/>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106" t="s">
        <v>527</v>
      </c>
      <c r="AL16" s="1107"/>
      <c r="AM16" s="1107"/>
      <c r="AN16" s="1108"/>
      <c r="AO16" s="149">
        <v>4891176</v>
      </c>
      <c r="AP16" s="149">
        <v>59109</v>
      </c>
      <c r="AQ16" s="150">
        <v>72790</v>
      </c>
      <c r="AR16" s="151">
        <v>-18.8</v>
      </c>
    </row>
    <row r="17" spans="1:46" ht="13.2" x14ac:dyDescent="0.2">
      <c r="A17" s="13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row>
    <row r="18" spans="1:46" ht="13.2" x14ac:dyDescent="0.2">
      <c r="A18" s="131"/>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52"/>
      <c r="AR18" s="152"/>
    </row>
    <row r="19" spans="1:46" ht="13.2" x14ac:dyDescent="0.2">
      <c r="A19" s="131"/>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t="s">
        <v>528</v>
      </c>
      <c r="AL19" s="127"/>
      <c r="AM19" s="127"/>
      <c r="AN19" s="127"/>
      <c r="AO19" s="127"/>
      <c r="AP19" s="127"/>
      <c r="AQ19" s="127"/>
      <c r="AR19" s="127"/>
    </row>
    <row r="20" spans="1:46" ht="13.2" x14ac:dyDescent="0.2">
      <c r="A20" s="131"/>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53"/>
      <c r="AL20" s="154"/>
      <c r="AM20" s="154"/>
      <c r="AN20" s="155"/>
      <c r="AO20" s="156" t="s">
        <v>529</v>
      </c>
      <c r="AP20" s="157" t="s">
        <v>530</v>
      </c>
      <c r="AQ20" s="158" t="s">
        <v>531</v>
      </c>
      <c r="AR20" s="159"/>
    </row>
    <row r="21" spans="1:46" s="165" customFormat="1" ht="13.2" x14ac:dyDescent="0.2">
      <c r="A21" s="160"/>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109" t="s">
        <v>532</v>
      </c>
      <c r="AL21" s="1110"/>
      <c r="AM21" s="1110"/>
      <c r="AN21" s="1111"/>
      <c r="AO21" s="161">
        <v>4.88</v>
      </c>
      <c r="AP21" s="162">
        <v>6.54</v>
      </c>
      <c r="AQ21" s="163">
        <v>-1.66</v>
      </c>
      <c r="AR21" s="132"/>
      <c r="AS21" s="164"/>
      <c r="AT21" s="160"/>
    </row>
    <row r="22" spans="1:46" s="165" customFormat="1" ht="13.2" x14ac:dyDescent="0.2">
      <c r="A22" s="160"/>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109" t="s">
        <v>533</v>
      </c>
      <c r="AL22" s="1110"/>
      <c r="AM22" s="1110"/>
      <c r="AN22" s="1111"/>
      <c r="AO22" s="166">
        <v>98.8</v>
      </c>
      <c r="AP22" s="167">
        <v>98.3</v>
      </c>
      <c r="AQ22" s="168">
        <v>0.5</v>
      </c>
      <c r="AR22" s="152"/>
      <c r="AS22" s="164"/>
      <c r="AT22" s="160"/>
    </row>
    <row r="23" spans="1:46" s="165" customFormat="1" ht="13.2" x14ac:dyDescent="0.2">
      <c r="A23" s="160"/>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52"/>
      <c r="AQ23" s="152"/>
      <c r="AR23" s="152"/>
      <c r="AS23" s="164"/>
      <c r="AT23" s="160"/>
    </row>
    <row r="24" spans="1:46" s="165" customFormat="1" ht="13.2" x14ac:dyDescent="0.2">
      <c r="A24" s="160"/>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52"/>
      <c r="AQ24" s="152"/>
      <c r="AR24" s="152"/>
      <c r="AS24" s="164"/>
      <c r="AT24" s="160"/>
    </row>
    <row r="25" spans="1:46" s="165" customFormat="1" ht="13.2" x14ac:dyDescent="0.2">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ht="13.2" x14ac:dyDescent="0.2">
      <c r="A26" s="1102" t="s">
        <v>534</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132"/>
    </row>
    <row r="27" spans="1:46" ht="13.2" x14ac:dyDescent="0.2">
      <c r="A27" s="173"/>
      <c r="AO27" s="127"/>
      <c r="AP27" s="127"/>
      <c r="AQ27" s="127"/>
      <c r="AR27" s="127"/>
      <c r="AS27" s="127"/>
      <c r="AT27" s="127"/>
    </row>
    <row r="28" spans="1:46" ht="16.2" x14ac:dyDescent="0.2">
      <c r="A28" s="128" t="s">
        <v>535</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74"/>
    </row>
    <row r="29" spans="1:46" ht="13.2" x14ac:dyDescent="0.2">
      <c r="A29" s="131"/>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32" t="s">
        <v>536</v>
      </c>
      <c r="AL29" s="132"/>
      <c r="AM29" s="132"/>
      <c r="AN29" s="132"/>
      <c r="AO29" s="127"/>
      <c r="AP29" s="127"/>
      <c r="AQ29" s="127"/>
      <c r="AR29" s="127"/>
      <c r="AS29" s="175"/>
    </row>
    <row r="30" spans="1:46" ht="13.5" customHeight="1" x14ac:dyDescent="0.2">
      <c r="A30" s="13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34"/>
      <c r="AL30" s="135"/>
      <c r="AM30" s="135"/>
      <c r="AN30" s="136"/>
      <c r="AO30" s="1091" t="s">
        <v>515</v>
      </c>
      <c r="AP30" s="137"/>
      <c r="AQ30" s="138" t="s">
        <v>516</v>
      </c>
      <c r="AR30" s="139"/>
    </row>
    <row r="31" spans="1:46" ht="13.2" x14ac:dyDescent="0.2">
      <c r="A31" s="131"/>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40"/>
      <c r="AL31" s="141"/>
      <c r="AM31" s="141"/>
      <c r="AN31" s="142"/>
      <c r="AO31" s="1092"/>
      <c r="AP31" s="143" t="s">
        <v>517</v>
      </c>
      <c r="AQ31" s="144" t="s">
        <v>518</v>
      </c>
      <c r="AR31" s="145" t="s">
        <v>519</v>
      </c>
    </row>
    <row r="32" spans="1:46" ht="27" customHeight="1" x14ac:dyDescent="0.2">
      <c r="A32" s="13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093" t="s">
        <v>537</v>
      </c>
      <c r="AL32" s="1094"/>
      <c r="AM32" s="1094"/>
      <c r="AN32" s="1095"/>
      <c r="AO32" s="149">
        <v>1648979</v>
      </c>
      <c r="AP32" s="149">
        <v>19927</v>
      </c>
      <c r="AQ32" s="176">
        <v>35011</v>
      </c>
      <c r="AR32" s="151">
        <v>-43.1</v>
      </c>
    </row>
    <row r="33" spans="1:46" ht="13.5" customHeight="1" x14ac:dyDescent="0.2">
      <c r="A33" s="131"/>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093" t="s">
        <v>538</v>
      </c>
      <c r="AL33" s="1094"/>
      <c r="AM33" s="1094"/>
      <c r="AN33" s="1095"/>
      <c r="AO33" s="149" t="s">
        <v>474</v>
      </c>
      <c r="AP33" s="149" t="s">
        <v>474</v>
      </c>
      <c r="AQ33" s="176" t="s">
        <v>474</v>
      </c>
      <c r="AR33" s="151" t="s">
        <v>474</v>
      </c>
    </row>
    <row r="34" spans="1:46" ht="27" customHeight="1" x14ac:dyDescent="0.2">
      <c r="A34" s="131"/>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093" t="s">
        <v>475</v>
      </c>
      <c r="AL34" s="1094"/>
      <c r="AM34" s="1094"/>
      <c r="AN34" s="1095"/>
      <c r="AO34" s="149" t="s">
        <v>474</v>
      </c>
      <c r="AP34" s="149" t="s">
        <v>474</v>
      </c>
      <c r="AQ34" s="176">
        <v>4</v>
      </c>
      <c r="AR34" s="151" t="s">
        <v>474</v>
      </c>
    </row>
    <row r="35" spans="1:46" ht="27" customHeight="1" x14ac:dyDescent="0.2">
      <c r="A35" s="131"/>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093" t="s">
        <v>539</v>
      </c>
      <c r="AL35" s="1094"/>
      <c r="AM35" s="1094"/>
      <c r="AN35" s="1095"/>
      <c r="AO35" s="149">
        <v>87098</v>
      </c>
      <c r="AP35" s="149">
        <v>1053</v>
      </c>
      <c r="AQ35" s="176">
        <v>8351</v>
      </c>
      <c r="AR35" s="151">
        <v>-87.4</v>
      </c>
    </row>
    <row r="36" spans="1:46" ht="27" customHeight="1" x14ac:dyDescent="0.2">
      <c r="A36" s="131"/>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093" t="s">
        <v>540</v>
      </c>
      <c r="AL36" s="1094"/>
      <c r="AM36" s="1094"/>
      <c r="AN36" s="1095"/>
      <c r="AO36" s="149" t="s">
        <v>474</v>
      </c>
      <c r="AP36" s="149" t="s">
        <v>474</v>
      </c>
      <c r="AQ36" s="176">
        <v>1645</v>
      </c>
      <c r="AR36" s="151" t="s">
        <v>474</v>
      </c>
    </row>
    <row r="37" spans="1:46" ht="13.5" customHeight="1" x14ac:dyDescent="0.2">
      <c r="A37" s="131"/>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093" t="s">
        <v>541</v>
      </c>
      <c r="AL37" s="1094"/>
      <c r="AM37" s="1094"/>
      <c r="AN37" s="1095"/>
      <c r="AO37" s="149">
        <v>4621</v>
      </c>
      <c r="AP37" s="149">
        <v>56</v>
      </c>
      <c r="AQ37" s="176">
        <v>1050</v>
      </c>
      <c r="AR37" s="151">
        <v>-94.7</v>
      </c>
    </row>
    <row r="38" spans="1:46" ht="27" customHeight="1" x14ac:dyDescent="0.2">
      <c r="A38" s="131"/>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096" t="s">
        <v>476</v>
      </c>
      <c r="AL38" s="1097"/>
      <c r="AM38" s="1097"/>
      <c r="AN38" s="1098"/>
      <c r="AO38" s="177" t="s">
        <v>474</v>
      </c>
      <c r="AP38" s="177" t="s">
        <v>474</v>
      </c>
      <c r="AQ38" s="178">
        <v>1</v>
      </c>
      <c r="AR38" s="168" t="s">
        <v>474</v>
      </c>
      <c r="AS38" s="175"/>
    </row>
    <row r="39" spans="1:46" ht="13.2" x14ac:dyDescent="0.2">
      <c r="A39" s="13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096" t="s">
        <v>477</v>
      </c>
      <c r="AL39" s="1097"/>
      <c r="AM39" s="1097"/>
      <c r="AN39" s="1098"/>
      <c r="AO39" s="149">
        <v>-173287</v>
      </c>
      <c r="AP39" s="149">
        <v>-2094</v>
      </c>
      <c r="AQ39" s="176">
        <v>-5851</v>
      </c>
      <c r="AR39" s="151">
        <v>-64.2</v>
      </c>
      <c r="AS39" s="175"/>
    </row>
    <row r="40" spans="1:46" ht="27" customHeight="1" x14ac:dyDescent="0.2">
      <c r="A40" s="13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093" t="s">
        <v>478</v>
      </c>
      <c r="AL40" s="1094"/>
      <c r="AM40" s="1094"/>
      <c r="AN40" s="1095"/>
      <c r="AO40" s="149">
        <v>-1422910</v>
      </c>
      <c r="AP40" s="149">
        <v>-17195</v>
      </c>
      <c r="AQ40" s="176">
        <v>-27858</v>
      </c>
      <c r="AR40" s="151">
        <v>-38.299999999999997</v>
      </c>
      <c r="AS40" s="175"/>
    </row>
    <row r="41" spans="1:46" ht="13.2" x14ac:dyDescent="0.2">
      <c r="A41" s="131"/>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099" t="s">
        <v>268</v>
      </c>
      <c r="AL41" s="1100"/>
      <c r="AM41" s="1100"/>
      <c r="AN41" s="1101"/>
      <c r="AO41" s="149">
        <v>144501</v>
      </c>
      <c r="AP41" s="149">
        <v>1746</v>
      </c>
      <c r="AQ41" s="176">
        <v>12351</v>
      </c>
      <c r="AR41" s="151">
        <v>-85.9</v>
      </c>
      <c r="AS41" s="175"/>
    </row>
    <row r="42" spans="1:46" ht="13.2" x14ac:dyDescent="0.2">
      <c r="A42" s="131"/>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79" t="s">
        <v>542</v>
      </c>
      <c r="AL42" s="127"/>
      <c r="AM42" s="127"/>
      <c r="AN42" s="127"/>
      <c r="AO42" s="127"/>
      <c r="AP42" s="127"/>
      <c r="AQ42" s="152"/>
      <c r="AR42" s="152"/>
      <c r="AS42" s="175"/>
    </row>
    <row r="43" spans="1:46" ht="13.2" x14ac:dyDescent="0.2">
      <c r="A43" s="131"/>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80"/>
      <c r="AQ43" s="152"/>
      <c r="AR43" s="127"/>
      <c r="AS43" s="175"/>
    </row>
    <row r="44" spans="1:46" ht="13.2" x14ac:dyDescent="0.2">
      <c r="A44" s="131"/>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52"/>
      <c r="AR44" s="127"/>
    </row>
    <row r="45" spans="1:46" ht="13.2" x14ac:dyDescent="0.2">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81"/>
      <c r="AR45" s="129"/>
      <c r="AS45" s="129"/>
      <c r="AT45" s="127"/>
    </row>
    <row r="46" spans="1:46" ht="13.2"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27"/>
    </row>
    <row r="47" spans="1:46" ht="17.25" customHeight="1" x14ac:dyDescent="0.2">
      <c r="A47" s="183" t="s">
        <v>543</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row>
    <row r="48" spans="1:46" ht="13.2" x14ac:dyDescent="0.2">
      <c r="A48" s="131"/>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82" t="s">
        <v>544</v>
      </c>
      <c r="AL48" s="182"/>
      <c r="AM48" s="182"/>
      <c r="AN48" s="182"/>
      <c r="AO48" s="182"/>
      <c r="AP48" s="182"/>
      <c r="AQ48" s="171"/>
      <c r="AR48" s="182"/>
    </row>
    <row r="49" spans="1:44" ht="13.5" customHeight="1" x14ac:dyDescent="0.2">
      <c r="A49" s="131"/>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84"/>
      <c r="AL49" s="185"/>
      <c r="AM49" s="1086" t="s">
        <v>515</v>
      </c>
      <c r="AN49" s="1088" t="s">
        <v>545</v>
      </c>
      <c r="AO49" s="1089"/>
      <c r="AP49" s="1089"/>
      <c r="AQ49" s="1089"/>
      <c r="AR49" s="1090"/>
    </row>
    <row r="50" spans="1:44" ht="13.2" x14ac:dyDescent="0.2">
      <c r="A50" s="131"/>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86"/>
      <c r="AL50" s="187"/>
      <c r="AM50" s="1087"/>
      <c r="AN50" s="188" t="s">
        <v>546</v>
      </c>
      <c r="AO50" s="189" t="s">
        <v>547</v>
      </c>
      <c r="AP50" s="190" t="s">
        <v>548</v>
      </c>
      <c r="AQ50" s="191" t="s">
        <v>549</v>
      </c>
      <c r="AR50" s="192" t="s">
        <v>479</v>
      </c>
    </row>
    <row r="51" spans="1:44" ht="13.2" x14ac:dyDescent="0.2">
      <c r="A51" s="131"/>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84" t="s">
        <v>480</v>
      </c>
      <c r="AL51" s="185"/>
      <c r="AM51" s="193">
        <v>2967690</v>
      </c>
      <c r="AN51" s="194">
        <v>35980</v>
      </c>
      <c r="AO51" s="195">
        <v>41.5</v>
      </c>
      <c r="AP51" s="196">
        <v>69185</v>
      </c>
      <c r="AQ51" s="197">
        <v>-2</v>
      </c>
      <c r="AR51" s="198">
        <v>43.5</v>
      </c>
    </row>
    <row r="52" spans="1:44" ht="13.2" x14ac:dyDescent="0.2">
      <c r="A52" s="131"/>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99"/>
      <c r="AL52" s="200" t="s">
        <v>550</v>
      </c>
      <c r="AM52" s="201">
        <v>2276314</v>
      </c>
      <c r="AN52" s="202">
        <v>27598</v>
      </c>
      <c r="AO52" s="203">
        <v>33</v>
      </c>
      <c r="AP52" s="204">
        <v>38519</v>
      </c>
      <c r="AQ52" s="205">
        <v>3</v>
      </c>
      <c r="AR52" s="206">
        <v>30</v>
      </c>
    </row>
    <row r="53" spans="1:44" ht="13.2" x14ac:dyDescent="0.2">
      <c r="A53" s="131"/>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84" t="s">
        <v>481</v>
      </c>
      <c r="AL53" s="185"/>
      <c r="AM53" s="193">
        <v>2197471</v>
      </c>
      <c r="AN53" s="194">
        <v>26394</v>
      </c>
      <c r="AO53" s="195">
        <v>-26.6</v>
      </c>
      <c r="AP53" s="196">
        <v>70166</v>
      </c>
      <c r="AQ53" s="197">
        <v>1.4</v>
      </c>
      <c r="AR53" s="198">
        <v>-28</v>
      </c>
    </row>
    <row r="54" spans="1:44" ht="13.2" x14ac:dyDescent="0.2">
      <c r="A54" s="131"/>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99"/>
      <c r="AL54" s="200" t="s">
        <v>550</v>
      </c>
      <c r="AM54" s="201">
        <v>1873317</v>
      </c>
      <c r="AN54" s="202">
        <v>22500</v>
      </c>
      <c r="AO54" s="203">
        <v>-18.5</v>
      </c>
      <c r="AP54" s="204">
        <v>36115</v>
      </c>
      <c r="AQ54" s="205">
        <v>-6.2</v>
      </c>
      <c r="AR54" s="206">
        <v>-12.3</v>
      </c>
    </row>
    <row r="55" spans="1:44" ht="13.2" x14ac:dyDescent="0.2">
      <c r="A55" s="131"/>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84" t="s">
        <v>482</v>
      </c>
      <c r="AL55" s="185"/>
      <c r="AM55" s="193">
        <v>1913145</v>
      </c>
      <c r="AN55" s="194">
        <v>22976</v>
      </c>
      <c r="AO55" s="195">
        <v>-12.9</v>
      </c>
      <c r="AP55" s="196">
        <v>70329</v>
      </c>
      <c r="AQ55" s="197">
        <v>0.2</v>
      </c>
      <c r="AR55" s="198">
        <v>-13.1</v>
      </c>
    </row>
    <row r="56" spans="1:44" ht="13.2" x14ac:dyDescent="0.2">
      <c r="A56" s="131"/>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99"/>
      <c r="AL56" s="200" t="s">
        <v>550</v>
      </c>
      <c r="AM56" s="201">
        <v>1508972</v>
      </c>
      <c r="AN56" s="202">
        <v>18122</v>
      </c>
      <c r="AO56" s="203">
        <v>-19.5</v>
      </c>
      <c r="AP56" s="204">
        <v>39403</v>
      </c>
      <c r="AQ56" s="205">
        <v>9.1</v>
      </c>
      <c r="AR56" s="206">
        <v>-28.6</v>
      </c>
    </row>
    <row r="57" spans="1:44" ht="13.2" x14ac:dyDescent="0.2">
      <c r="A57" s="131"/>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84" t="s">
        <v>483</v>
      </c>
      <c r="AL57" s="185"/>
      <c r="AM57" s="193">
        <v>2077724</v>
      </c>
      <c r="AN57" s="194">
        <v>25026</v>
      </c>
      <c r="AO57" s="195">
        <v>8.9</v>
      </c>
      <c r="AP57" s="196">
        <v>45945</v>
      </c>
      <c r="AQ57" s="197">
        <v>-34.700000000000003</v>
      </c>
      <c r="AR57" s="198">
        <v>43.6</v>
      </c>
    </row>
    <row r="58" spans="1:44" ht="13.2" x14ac:dyDescent="0.2">
      <c r="A58" s="131"/>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99"/>
      <c r="AL58" s="200" t="s">
        <v>550</v>
      </c>
      <c r="AM58" s="201">
        <v>1494459</v>
      </c>
      <c r="AN58" s="202">
        <v>18001</v>
      </c>
      <c r="AO58" s="203">
        <v>-0.7</v>
      </c>
      <c r="AP58" s="204">
        <v>25180</v>
      </c>
      <c r="AQ58" s="205">
        <v>-36.1</v>
      </c>
      <c r="AR58" s="206">
        <v>35.4</v>
      </c>
    </row>
    <row r="59" spans="1:44" ht="13.2" x14ac:dyDescent="0.2">
      <c r="A59" s="131"/>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84" t="s">
        <v>484</v>
      </c>
      <c r="AL59" s="185"/>
      <c r="AM59" s="193">
        <v>2166252</v>
      </c>
      <c r="AN59" s="194">
        <v>26179</v>
      </c>
      <c r="AO59" s="195">
        <v>4.5999999999999996</v>
      </c>
      <c r="AP59" s="196">
        <v>44475</v>
      </c>
      <c r="AQ59" s="197">
        <v>-3.2</v>
      </c>
      <c r="AR59" s="198">
        <v>7.8</v>
      </c>
    </row>
    <row r="60" spans="1:44" ht="13.2" x14ac:dyDescent="0.2">
      <c r="A60" s="131"/>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99"/>
      <c r="AL60" s="200" t="s">
        <v>550</v>
      </c>
      <c r="AM60" s="201">
        <v>1660227</v>
      </c>
      <c r="AN60" s="202">
        <v>20063</v>
      </c>
      <c r="AO60" s="203">
        <v>11.5</v>
      </c>
      <c r="AP60" s="204">
        <v>24780</v>
      </c>
      <c r="AQ60" s="205">
        <v>-1.6</v>
      </c>
      <c r="AR60" s="206">
        <v>13.1</v>
      </c>
    </row>
    <row r="61" spans="1:44" ht="13.2" x14ac:dyDescent="0.2">
      <c r="A61" s="131"/>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84" t="s">
        <v>551</v>
      </c>
      <c r="AL61" s="207"/>
      <c r="AM61" s="193">
        <v>2264456</v>
      </c>
      <c r="AN61" s="194">
        <v>27311</v>
      </c>
      <c r="AO61" s="195">
        <v>3.1</v>
      </c>
      <c r="AP61" s="196">
        <v>60020</v>
      </c>
      <c r="AQ61" s="208">
        <v>-7.7</v>
      </c>
      <c r="AR61" s="198">
        <v>10.8</v>
      </c>
    </row>
    <row r="62" spans="1:44" ht="13.2" x14ac:dyDescent="0.2">
      <c r="A62" s="131"/>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99"/>
      <c r="AL62" s="200" t="s">
        <v>550</v>
      </c>
      <c r="AM62" s="201">
        <v>1762658</v>
      </c>
      <c r="AN62" s="202">
        <v>21257</v>
      </c>
      <c r="AO62" s="203">
        <v>1.2</v>
      </c>
      <c r="AP62" s="204">
        <v>32799</v>
      </c>
      <c r="AQ62" s="205">
        <v>-6.4</v>
      </c>
      <c r="AR62" s="206">
        <v>7.6</v>
      </c>
    </row>
    <row r="63" spans="1:44" ht="13.2" x14ac:dyDescent="0.2">
      <c r="A63" s="131"/>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row>
    <row r="64" spans="1:44" ht="13.2" x14ac:dyDescent="0.2">
      <c r="A64" s="131"/>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row>
    <row r="65" spans="1:46" ht="13.2" x14ac:dyDescent="0.2">
      <c r="A65" s="131"/>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row>
    <row r="66" spans="1:46" ht="13.2" x14ac:dyDescent="0.2">
      <c r="A66" s="209"/>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210"/>
    </row>
    <row r="67" spans="1:46" ht="13.5" hidden="1" customHeight="1" x14ac:dyDescent="0.2">
      <c r="AK67" s="127"/>
      <c r="AL67" s="127"/>
      <c r="AM67" s="127"/>
      <c r="AN67" s="127"/>
      <c r="AO67" s="127"/>
      <c r="AP67" s="127"/>
      <c r="AQ67" s="127"/>
      <c r="AR67" s="127"/>
      <c r="AS67" s="127"/>
      <c r="AT67" s="127"/>
    </row>
    <row r="68" spans="1:46" ht="13.5" hidden="1" customHeight="1" x14ac:dyDescent="0.2">
      <c r="AK68" s="127"/>
      <c r="AL68" s="127"/>
      <c r="AM68" s="127"/>
      <c r="AN68" s="127"/>
      <c r="AO68" s="127"/>
      <c r="AP68" s="127"/>
      <c r="AQ68" s="127"/>
      <c r="AR68" s="127"/>
    </row>
    <row r="69" spans="1:46" ht="13.5" hidden="1" customHeight="1" x14ac:dyDescent="0.2">
      <c r="AK69" s="127"/>
      <c r="AL69" s="127"/>
      <c r="AM69" s="127"/>
      <c r="AN69" s="127"/>
      <c r="AO69" s="127"/>
      <c r="AP69" s="127"/>
      <c r="AQ69" s="127"/>
      <c r="AR69" s="127"/>
    </row>
    <row r="70" spans="1:46" ht="13.2" hidden="1" x14ac:dyDescent="0.2">
      <c r="AK70" s="127"/>
      <c r="AL70" s="127"/>
      <c r="AM70" s="127"/>
      <c r="AN70" s="127"/>
      <c r="AO70" s="127"/>
      <c r="AP70" s="127"/>
      <c r="AQ70" s="127"/>
      <c r="AR70" s="127"/>
    </row>
    <row r="71" spans="1:46" ht="13.2" hidden="1" x14ac:dyDescent="0.2">
      <c r="AK71" s="127"/>
      <c r="AL71" s="127"/>
      <c r="AM71" s="127"/>
      <c r="AN71" s="127"/>
      <c r="AO71" s="127"/>
      <c r="AP71" s="127"/>
      <c r="AQ71" s="127"/>
      <c r="AR71" s="127"/>
    </row>
    <row r="72" spans="1:46" ht="13.2" hidden="1" x14ac:dyDescent="0.2">
      <c r="AK72" s="127"/>
      <c r="AL72" s="127"/>
      <c r="AM72" s="127"/>
      <c r="AN72" s="127"/>
      <c r="AO72" s="127"/>
      <c r="AP72" s="127"/>
      <c r="AQ72" s="127"/>
      <c r="AR72" s="127"/>
    </row>
    <row r="73" spans="1:46" ht="13.2" hidden="1" x14ac:dyDescent="0.2">
      <c r="AK73" s="127"/>
      <c r="AL73" s="127"/>
      <c r="AM73" s="127"/>
      <c r="AN73" s="127"/>
      <c r="AO73" s="127"/>
      <c r="AP73" s="127"/>
      <c r="AQ73" s="127"/>
      <c r="AR73" s="127"/>
    </row>
  </sheetData>
  <sheetProtection algorithmName="SHA-512" hashValue="yhTl8sdyIs24y9lDcJmSu/ECw4Uf3pFGh1A6Ns+z2yWR+rEILhlo/Fy7DqNbCnt/4JpW6XFWps+aVyrKHha5QQ==" saltValue="NOSyuhibR0RFn4F7mz6R0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125" customWidth="1"/>
    <col min="126" max="126" width="9" style="124" hidden="1" customWidth="1"/>
    <col min="127" max="16384" width="9" style="124" hidden="1"/>
  </cols>
  <sheetData>
    <row r="1" spans="2:125" ht="13.5" customHeight="1" x14ac:dyDescent="0.2">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row>
    <row r="2" spans="2:125" ht="13.2" x14ac:dyDescent="0.2">
      <c r="B2" s="124"/>
      <c r="DG2" s="124"/>
    </row>
    <row r="3" spans="2:125" ht="13.2" x14ac:dyDescent="0.2">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H3" s="124"/>
      <c r="DI3" s="124"/>
      <c r="DJ3" s="124"/>
      <c r="DK3" s="124"/>
      <c r="DL3" s="124"/>
      <c r="DM3" s="124"/>
      <c r="DN3" s="124"/>
      <c r="DO3" s="124"/>
      <c r="DP3" s="124"/>
      <c r="DQ3" s="124"/>
      <c r="DR3" s="124"/>
      <c r="DS3" s="124"/>
      <c r="DT3" s="124"/>
      <c r="DU3" s="124"/>
    </row>
    <row r="4" spans="2:125" ht="13.2" x14ac:dyDescent="0.2"/>
    <row r="5" spans="2:125" ht="13.2" x14ac:dyDescent="0.2"/>
    <row r="6" spans="2:125" ht="13.2" x14ac:dyDescent="0.2"/>
    <row r="7" spans="2:125" ht="13.2" x14ac:dyDescent="0.2"/>
    <row r="8" spans="2:125" ht="13.2" x14ac:dyDescent="0.2"/>
    <row r="9" spans="2:125" ht="13.2" x14ac:dyDescent="0.2">
      <c r="DU9" s="12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124"/>
    </row>
    <row r="18" spans="125:125" ht="13.2" x14ac:dyDescent="0.2"/>
    <row r="19" spans="125:125" ht="13.2" x14ac:dyDescent="0.2"/>
    <row r="20" spans="125:125" ht="13.2" x14ac:dyDescent="0.2">
      <c r="DU20" s="124"/>
    </row>
    <row r="21" spans="125:125" ht="13.2" x14ac:dyDescent="0.2">
      <c r="DU21" s="12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124"/>
    </row>
    <row r="29" spans="125:125" ht="13.2" x14ac:dyDescent="0.2"/>
    <row r="30" spans="125:125" ht="13.2" x14ac:dyDescent="0.2"/>
    <row r="31" spans="125:125" ht="13.2" x14ac:dyDescent="0.2"/>
    <row r="32" spans="125:125" ht="13.2" x14ac:dyDescent="0.2"/>
    <row r="33" spans="2:125" ht="13.2" x14ac:dyDescent="0.2">
      <c r="B33" s="124"/>
      <c r="G33" s="124"/>
      <c r="I33" s="124"/>
    </row>
    <row r="34" spans="2:125" ht="13.2" x14ac:dyDescent="0.2">
      <c r="C34" s="124"/>
      <c r="P34" s="124"/>
      <c r="DE34" s="124"/>
      <c r="DH34" s="124"/>
    </row>
    <row r="35" spans="2:125" ht="13.2" x14ac:dyDescent="0.2">
      <c r="D35" s="124"/>
      <c r="E35" s="124"/>
      <c r="DG35" s="124"/>
      <c r="DJ35" s="124"/>
      <c r="DP35" s="124"/>
      <c r="DQ35" s="124"/>
      <c r="DR35" s="124"/>
      <c r="DS35" s="124"/>
      <c r="DT35" s="124"/>
      <c r="DU35" s="124"/>
    </row>
    <row r="36" spans="2:125" ht="13.2" x14ac:dyDescent="0.2">
      <c r="F36" s="124"/>
      <c r="H36" s="124"/>
      <c r="J36" s="124"/>
      <c r="K36" s="124"/>
      <c r="L36" s="124"/>
      <c r="M36" s="124"/>
      <c r="N36" s="124"/>
      <c r="O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F36" s="124"/>
      <c r="DI36" s="124"/>
      <c r="DK36" s="124"/>
      <c r="DL36" s="124"/>
      <c r="DM36" s="124"/>
      <c r="DN36" s="124"/>
      <c r="DO36" s="124"/>
      <c r="DP36" s="124"/>
      <c r="DQ36" s="124"/>
      <c r="DR36" s="124"/>
      <c r="DS36" s="124"/>
      <c r="DT36" s="124"/>
      <c r="DU36" s="124"/>
    </row>
    <row r="37" spans="2:125" ht="13.2" x14ac:dyDescent="0.2">
      <c r="DU37" s="124"/>
    </row>
    <row r="38" spans="2:125" ht="13.2" x14ac:dyDescent="0.2">
      <c r="DT38" s="124"/>
      <c r="DU38" s="124"/>
    </row>
    <row r="39" spans="2:125" ht="13.2" x14ac:dyDescent="0.2"/>
    <row r="40" spans="2:125" ht="13.2" x14ac:dyDescent="0.2">
      <c r="DH40" s="124"/>
    </row>
    <row r="41" spans="2:125" ht="13.2" x14ac:dyDescent="0.2">
      <c r="DE41" s="124"/>
    </row>
    <row r="42" spans="2:125" ht="13.2" x14ac:dyDescent="0.2">
      <c r="DG42" s="124"/>
      <c r="DJ42" s="124"/>
    </row>
    <row r="43" spans="2:125" ht="13.2" x14ac:dyDescent="0.2">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F43" s="124"/>
      <c r="DI43" s="124"/>
      <c r="DK43" s="124"/>
      <c r="DL43" s="124"/>
      <c r="DM43" s="124"/>
      <c r="DN43" s="124"/>
      <c r="DO43" s="124"/>
      <c r="DP43" s="124"/>
      <c r="DQ43" s="124"/>
      <c r="DR43" s="124"/>
      <c r="DS43" s="124"/>
      <c r="DT43" s="124"/>
      <c r="DU43" s="124"/>
    </row>
    <row r="44" spans="2:125" ht="13.2" x14ac:dyDescent="0.2">
      <c r="DU44" s="124"/>
    </row>
    <row r="45" spans="2:125" ht="13.2" x14ac:dyDescent="0.2"/>
    <row r="46" spans="2:125" ht="13.2" x14ac:dyDescent="0.2"/>
    <row r="47" spans="2:125" ht="13.2" x14ac:dyDescent="0.2"/>
    <row r="48" spans="2:125" ht="13.2" x14ac:dyDescent="0.2">
      <c r="DT48" s="124"/>
      <c r="DU48" s="124"/>
    </row>
    <row r="49" spans="120:125" ht="13.2" x14ac:dyDescent="0.2">
      <c r="DU49" s="124"/>
    </row>
    <row r="50" spans="120:125" ht="13.2" x14ac:dyDescent="0.2">
      <c r="DU50" s="124"/>
    </row>
    <row r="51" spans="120:125" ht="13.2" x14ac:dyDescent="0.2">
      <c r="DP51" s="124"/>
      <c r="DQ51" s="124"/>
      <c r="DR51" s="124"/>
      <c r="DS51" s="124"/>
      <c r="DT51" s="124"/>
      <c r="DU51" s="124"/>
    </row>
    <row r="52" spans="120:125" ht="13.2" x14ac:dyDescent="0.2"/>
    <row r="53" spans="120:125" ht="13.2" x14ac:dyDescent="0.2"/>
    <row r="54" spans="120:125" ht="13.2" x14ac:dyDescent="0.2">
      <c r="DU54" s="124"/>
    </row>
    <row r="55" spans="120:125" ht="13.2" x14ac:dyDescent="0.2"/>
    <row r="56" spans="120:125" ht="13.2" x14ac:dyDescent="0.2"/>
    <row r="57" spans="120:125" ht="13.2" x14ac:dyDescent="0.2"/>
    <row r="58" spans="120:125" ht="13.2" x14ac:dyDescent="0.2">
      <c r="DU58" s="124"/>
    </row>
    <row r="59" spans="120:125" ht="13.2" x14ac:dyDescent="0.2"/>
    <row r="60" spans="120:125" ht="13.2" x14ac:dyDescent="0.2"/>
    <row r="61" spans="120:125" ht="13.2" x14ac:dyDescent="0.2"/>
    <row r="62" spans="120:125" ht="13.2" x14ac:dyDescent="0.2"/>
    <row r="63" spans="120:125" ht="13.2" x14ac:dyDescent="0.2">
      <c r="DU63" s="124"/>
    </row>
    <row r="64" spans="120:125" ht="13.2" x14ac:dyDescent="0.2">
      <c r="DT64" s="124"/>
      <c r="DU64" s="124"/>
    </row>
    <row r="65" spans="123:125" ht="13.2" x14ac:dyDescent="0.2"/>
    <row r="66" spans="123:125" ht="13.2" x14ac:dyDescent="0.2"/>
    <row r="67" spans="123:125" ht="13.2" x14ac:dyDescent="0.2"/>
    <row r="68" spans="123:125" ht="13.2" x14ac:dyDescent="0.2"/>
    <row r="69" spans="123:125" ht="13.2" x14ac:dyDescent="0.2">
      <c r="DS69" s="124"/>
      <c r="DT69" s="124"/>
      <c r="DU69" s="12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124"/>
    </row>
    <row r="83" spans="116:125" ht="13.2" x14ac:dyDescent="0.2">
      <c r="DM83" s="124"/>
      <c r="DN83" s="124"/>
      <c r="DO83" s="124"/>
      <c r="DP83" s="124"/>
      <c r="DQ83" s="124"/>
      <c r="DR83" s="124"/>
      <c r="DS83" s="124"/>
      <c r="DT83" s="124"/>
      <c r="DU83" s="124"/>
    </row>
    <row r="84" spans="116:125" ht="13.2" x14ac:dyDescent="0.2"/>
    <row r="85" spans="116:125" ht="13.2" x14ac:dyDescent="0.2"/>
    <row r="86" spans="116:125" ht="13.2" x14ac:dyDescent="0.2"/>
    <row r="87" spans="116:125" ht="13.2" x14ac:dyDescent="0.2"/>
    <row r="88" spans="116:125" ht="13.2" x14ac:dyDescent="0.2">
      <c r="DU88" s="12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124"/>
      <c r="DT94" s="124"/>
      <c r="DU94" s="124"/>
    </row>
    <row r="95" spans="116:125" ht="13.5" customHeight="1" x14ac:dyDescent="0.2">
      <c r="DU95" s="12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24"/>
    </row>
    <row r="102" spans="124:125" ht="13.5" customHeight="1" x14ac:dyDescent="0.2"/>
    <row r="103" spans="124:125" ht="13.5" customHeight="1" x14ac:dyDescent="0.2"/>
    <row r="104" spans="124:125" ht="13.5" customHeight="1" x14ac:dyDescent="0.2">
      <c r="DT104" s="124"/>
      <c r="DU104" s="12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24" t="s">
        <v>552</v>
      </c>
    </row>
    <row r="120" spans="125:125" ht="13.5" hidden="1" customHeight="1" x14ac:dyDescent="0.2"/>
    <row r="121" spans="125:125" ht="13.5" hidden="1" customHeight="1" x14ac:dyDescent="0.2">
      <c r="DU121" s="124"/>
    </row>
  </sheetData>
  <sheetProtection algorithmName="SHA-512" hashValue="KknNMK5nYZ/KvKYcgLsKeEop9h154wsM8xqYTSmwCenJrLT/BCUQZyNHar6RoWiAt9LCPWmH0PluNA7eog77xA==" saltValue="UNalz30G7+QygPeXZ2vbLw=="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125" customWidth="1"/>
    <col min="126" max="142" width="0" style="124" hidden="1" customWidth="1"/>
    <col min="143" max="143" width="9" style="124" hidden="1" customWidth="1"/>
    <col min="144" max="16384" width="9" style="124" hidden="1"/>
  </cols>
  <sheetData>
    <row r="1" spans="1:125" ht="13.5" customHeight="1" x14ac:dyDescent="0.2">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row>
    <row r="2" spans="1:125" ht="13.2" x14ac:dyDescent="0.2">
      <c r="B2" s="124"/>
      <c r="T2" s="124"/>
    </row>
    <row r="3" spans="1:125" ht="13.2" x14ac:dyDescent="0.2">
      <c r="C3" s="124"/>
      <c r="D3" s="124"/>
      <c r="E3" s="124"/>
      <c r="F3" s="124"/>
      <c r="G3" s="124"/>
      <c r="H3" s="124"/>
      <c r="I3" s="124"/>
      <c r="J3" s="124"/>
      <c r="K3" s="124"/>
      <c r="L3" s="124"/>
      <c r="M3" s="124"/>
      <c r="N3" s="124"/>
      <c r="O3" s="124"/>
      <c r="P3" s="124"/>
      <c r="Q3" s="124"/>
      <c r="R3" s="124"/>
      <c r="S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124"/>
      <c r="G33" s="124"/>
      <c r="I33" s="124"/>
    </row>
    <row r="34" spans="2:125" ht="13.2" x14ac:dyDescent="0.2">
      <c r="C34" s="124"/>
      <c r="P34" s="124"/>
      <c r="R34" s="124"/>
      <c r="U34" s="124"/>
    </row>
    <row r="35" spans="2:125" ht="13.2" x14ac:dyDescent="0.2">
      <c r="D35" s="124"/>
      <c r="E35" s="124"/>
      <c r="T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row>
    <row r="36" spans="2:125" ht="13.2" x14ac:dyDescent="0.2">
      <c r="F36" s="124"/>
      <c r="H36" s="124"/>
      <c r="J36" s="124"/>
      <c r="K36" s="124"/>
      <c r="L36" s="124"/>
      <c r="M36" s="124"/>
      <c r="N36" s="124"/>
      <c r="O36" s="124"/>
      <c r="Q36" s="124"/>
      <c r="S36" s="124"/>
      <c r="V36" s="124"/>
    </row>
    <row r="37" spans="2:125" ht="13.2" x14ac:dyDescent="0.2"/>
    <row r="38" spans="2:125" ht="13.2" x14ac:dyDescent="0.2"/>
    <row r="39" spans="2:125" ht="13.2" x14ac:dyDescent="0.2"/>
    <row r="40" spans="2:125" ht="13.2" x14ac:dyDescent="0.2">
      <c r="U40" s="124"/>
    </row>
    <row r="41" spans="2:125" ht="13.2" x14ac:dyDescent="0.2">
      <c r="R41" s="124"/>
    </row>
    <row r="42" spans="2:125" ht="13.2" x14ac:dyDescent="0.2">
      <c r="T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row>
    <row r="43" spans="2:125" ht="13.2" x14ac:dyDescent="0.2">
      <c r="Q43" s="124"/>
      <c r="S43" s="124"/>
      <c r="V43" s="12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25" t="s">
        <v>552</v>
      </c>
    </row>
  </sheetData>
  <sheetProtection algorithmName="SHA-512" hashValue="q8yMbVSr2JnVwMgh5SI1c6OSx5TrctZfh4nlR11txWnpc8GuNuS8wCHcBRZsh3tZu4iF0+LvTl9O4N/QP2J1VA==" saltValue="msxiRAJWxbir2u5p2rHivg=="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26" customWidth="1"/>
    <col min="2" max="16" width="14.6640625" style="126" customWidth="1"/>
    <col min="17" max="17" width="0" style="126" hidden="1" customWidth="1"/>
    <col min="18" max="16384" width="0" style="12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73"/>
      <c r="C45" s="173"/>
      <c r="D45" s="173"/>
      <c r="E45" s="173"/>
      <c r="F45" s="173"/>
      <c r="G45" s="173"/>
      <c r="H45" s="173"/>
      <c r="I45" s="173"/>
      <c r="J45" s="211" t="s">
        <v>553</v>
      </c>
    </row>
    <row r="46" spans="2:10" ht="29.25" customHeight="1" thickBot="1" x14ac:dyDescent="0.25">
      <c r="B46" s="212" t="s">
        <v>554</v>
      </c>
      <c r="C46" s="213"/>
      <c r="D46" s="213"/>
      <c r="E46" s="214" t="s">
        <v>555</v>
      </c>
      <c r="F46" s="215" t="s">
        <v>486</v>
      </c>
      <c r="G46" s="216" t="s">
        <v>487</v>
      </c>
      <c r="H46" s="216" t="s">
        <v>488</v>
      </c>
      <c r="I46" s="216" t="s">
        <v>489</v>
      </c>
      <c r="J46" s="217" t="s">
        <v>490</v>
      </c>
    </row>
    <row r="47" spans="2:10" ht="57.75" customHeight="1" x14ac:dyDescent="0.2">
      <c r="B47" s="218"/>
      <c r="C47" s="1112" t="s">
        <v>556</v>
      </c>
      <c r="D47" s="1112"/>
      <c r="E47" s="1113"/>
      <c r="F47" s="219">
        <v>11.99</v>
      </c>
      <c r="G47" s="220">
        <v>12.02</v>
      </c>
      <c r="H47" s="220">
        <v>10.8</v>
      </c>
      <c r="I47" s="220">
        <v>11.43</v>
      </c>
      <c r="J47" s="221">
        <v>13.02</v>
      </c>
    </row>
    <row r="48" spans="2:10" ht="57.75" customHeight="1" x14ac:dyDescent="0.2">
      <c r="B48" s="222"/>
      <c r="C48" s="1114" t="s">
        <v>557</v>
      </c>
      <c r="D48" s="1114"/>
      <c r="E48" s="1115"/>
      <c r="F48" s="223">
        <v>6.7</v>
      </c>
      <c r="G48" s="224">
        <v>5.83</v>
      </c>
      <c r="H48" s="224">
        <v>9.7100000000000009</v>
      </c>
      <c r="I48" s="224">
        <v>13.16</v>
      </c>
      <c r="J48" s="225">
        <v>11.84</v>
      </c>
    </row>
    <row r="49" spans="2:10" ht="57.75" customHeight="1" thickBot="1" x14ac:dyDescent="0.25">
      <c r="B49" s="226"/>
      <c r="C49" s="1116" t="s">
        <v>558</v>
      </c>
      <c r="D49" s="1116"/>
      <c r="E49" s="1117"/>
      <c r="F49" s="227">
        <v>0.5</v>
      </c>
      <c r="G49" s="228" t="s">
        <v>491</v>
      </c>
      <c r="H49" s="228">
        <v>3.57</v>
      </c>
      <c r="I49" s="228">
        <v>5.46</v>
      </c>
      <c r="J49" s="229" t="s">
        <v>492</v>
      </c>
    </row>
    <row r="50" spans="2:10" ht="13.2" x14ac:dyDescent="0.2"/>
  </sheetData>
  <sheetProtection algorithmName="SHA-512" hashValue="XZiZ21/iZtpky34n7OuQ/T7ornMAqM2jzmkZ7DVUcFgmpBOKkM6funq0CGq/edrsSTmFmOXdahg2fd5jT4BT7Q==" saltValue="Jie/eoe+kjkEy9/TXg5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2024-03-14T02:00:54Z</dcterms:created>
  <dcterms:modified xsi:type="dcterms:W3CDTF">2024-03-22T09:06:32Z</dcterms:modified>
  <cp:category/>
</cp:coreProperties>
</file>