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1年度\20200110【依頼】公営企業に係る経営比較分析表（平成30年度決算）の分析等について\05_各事業作業用\01_水道事業\10_御蔵島村〇　\"/>
    </mc:Choice>
  </mc:AlternateContent>
  <workbookProtection workbookAlgorithmName="SHA-512" workbookHashValue="ko4u0sin+Z6XJqd3TB0p+J105MV1s6otPOZk1pbLgcdHd8zMQOR5XrUl18XmoZiHAaHvfXRRQfKNoDtrxgWNKw==" workbookSaltValue="ttTYClMmr/BXdDGOIeLTeg==" workbookSpinCount="100000" lockStructure="1"/>
  <bookViews>
    <workbookView xWindow="0" yWindow="0" windowWidth="15360" windowHeight="764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<sst xmlns="http://schemas.openxmlformats.org/spreadsheetml/2006/main" count="225" uniqueCount="114">
  <si>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</si>
  <si>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</si>
  <si>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</si>
  <si>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</si>
  <si>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</si>
  <si>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</si>
  <si>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</si>
  <si>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</si>
  <si>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</si>
  <si>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</si>
  <si>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</si>
  <si>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</si>
  <si>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</si>
  <si>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</si>
  <si>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</si>
  <si>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</si>
  <si>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</si>
  <si>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</si>
  <si>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</si>
  <si>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</si>
  <si>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</si>
  <si>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</si>
  <si>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</si>
  <si>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</si>
  <si>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</si>
  <si>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</si>
  <si>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</si>
  <si>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</si>
  <si>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</si>
  <si>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</si>
  <si>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</si>
  <si>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</si>
  <si>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</si>
  <si>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</si>
  <si>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</si>
  <si>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</si>
  <si>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</si>
  <si>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</si>
  <si>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</si>
  <si>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</si>
  <si>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</si>
  <si>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</si>
  <si>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</si>
  <si>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</si>
  <si>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</si>
  <si>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</si>
  <si>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</si>
  <si>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</si>
  <si>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</si>
  <si>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</si>
  <si>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</si>
  <si>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</si>
  <si>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</si>
  <si>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</si>
  <si>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</si>
  <si>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</si>
  <si>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</si>
  <si>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</si>
  <si>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</si>
  <si>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</si>
  <si>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</si>
  <si>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</si>
  <si>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</si>
  <si>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</si>
  <si>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</si>
  <si>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</si>
  <si>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</si>
  <si>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</si>
  <si>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</si>
  <si>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</si>
  <si>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</si>
  <si>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</si>
  <si>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</si>
  <si>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</si>
  <si>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</si>
  <si>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</si>
  <si>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</si>
  <si>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</si>
  <si>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</si>
  <si>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</si>
  <si>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</si>
  <si>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</si>
  <si>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</si>
  <si>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</si>
  <si>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</si>
  <si>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</si>
  <si>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</si>
  <si>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</si>
  <si>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</si>
  <si>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</si>
  <si>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</si>
  <si>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</si>
  <si>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</si>
  <si>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</si>
  <si>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</si>
  <si>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</si>
  <si>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</si>
  <si>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</si>
  <si>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御蔵島村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</si>
  <si>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</si>
  <si>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</si>
  <si>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</si>
  <si>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</si>
  <si>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</si>
  <si>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</si>
  <si>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</si>
  <si>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</si>
  <si>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</si>
  <si>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</si>
  <si>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</si>
  <si>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</si>
  <si>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本村の収益的収支比率は単年度で赤字となって
　おり、経営改善へ向け、料金回収率や設備投資
　の見直しといった取組が必要となる。
④企業債残高対給水収益比率
　現状、類似団体の平均値を下回っているが、今
　後設備更新等を実施予定であり、適切な投資規
　模と料金水準を見定めた経営計画が必要となる。
⑤料金回収率
　本村では100％を下回っており、適切な料金収
　入の確保が必要となっている。
⑥給水原価
　本村の給水原価は類似団体とは比して低いが、
　新たな設備投資に係る地方債償還等により高
　まる可能性がある。
⑦施設利用率
　平均の水道施設利用率は余裕があるが、夏季
　に配水能力の上限まで達する場合がある。
➇有収率
　本村の有収率は高く、施設の稼働状況が収益
　に反映されていると言える。
　</t>
    <rPh sb="1" eb="4">
      <t>シュウエキテキ</t>
    </rPh>
    <rPh sb="4" eb="6">
      <t>シュウシ</t>
    </rPh>
    <rPh sb="6" eb="8">
      <t>ヒリツ</t>
    </rPh>
    <rPh sb="10" eb="12">
      <t>ホンソン</t>
    </rPh>
    <rPh sb="13" eb="16">
      <t>シュウエキテキ</t>
    </rPh>
    <rPh sb="16" eb="18">
      <t>シュウシ</t>
    </rPh>
    <rPh sb="18" eb="20">
      <t>ヒリツ</t>
    </rPh>
    <rPh sb="21" eb="24">
      <t>タンネンド</t>
    </rPh>
    <rPh sb="25" eb="27">
      <t>アカジ</t>
    </rPh>
    <rPh sb="36" eb="38">
      <t>ケイエイ</t>
    </rPh>
    <rPh sb="38" eb="40">
      <t>カイゼン</t>
    </rPh>
    <rPh sb="41" eb="42">
      <t>ム</t>
    </rPh>
    <rPh sb="44" eb="46">
      <t>リョウキン</t>
    </rPh>
    <rPh sb="46" eb="48">
      <t>カイシュウ</t>
    </rPh>
    <rPh sb="48" eb="49">
      <t>リツ</t>
    </rPh>
    <rPh sb="50" eb="52">
      <t>セツビ</t>
    </rPh>
    <rPh sb="52" eb="54">
      <t>トウシ</t>
    </rPh>
    <rPh sb="57" eb="59">
      <t>ミナオ</t>
    </rPh>
    <rPh sb="64" eb="66">
      <t>トリクミ</t>
    </rPh>
    <rPh sb="67" eb="69">
      <t>ヒツヨウ</t>
    </rPh>
    <rPh sb="76" eb="78">
      <t>キギョウ</t>
    </rPh>
    <rPh sb="78" eb="79">
      <t>サイ</t>
    </rPh>
    <rPh sb="79" eb="81">
      <t>ザンダカ</t>
    </rPh>
    <rPh sb="81" eb="82">
      <t>タイ</t>
    </rPh>
    <rPh sb="82" eb="84">
      <t>キュウスイ</t>
    </rPh>
    <rPh sb="84" eb="86">
      <t>シュウエキ</t>
    </rPh>
    <rPh sb="86" eb="88">
      <t>ヒリツ</t>
    </rPh>
    <rPh sb="90" eb="92">
      <t>ゲンジョウ</t>
    </rPh>
    <rPh sb="93" eb="95">
      <t>ルイジ</t>
    </rPh>
    <rPh sb="95" eb="97">
      <t>ダンタイ</t>
    </rPh>
    <rPh sb="98" eb="100">
      <t>ヘイキン</t>
    </rPh>
    <rPh sb="100" eb="101">
      <t>チ</t>
    </rPh>
    <rPh sb="102" eb="104">
      <t>シタマワ</t>
    </rPh>
    <rPh sb="110" eb="111">
      <t>イマ</t>
    </rPh>
    <rPh sb="114" eb="116">
      <t>セツビ</t>
    </rPh>
    <rPh sb="116" eb="118">
      <t>コウシン</t>
    </rPh>
    <rPh sb="118" eb="119">
      <t>トウ</t>
    </rPh>
    <rPh sb="120" eb="122">
      <t>ジッシ</t>
    </rPh>
    <rPh sb="122" eb="124">
      <t>ヨテイ</t>
    </rPh>
    <rPh sb="128" eb="130">
      <t>テキセツ</t>
    </rPh>
    <rPh sb="131" eb="133">
      <t>トウシ</t>
    </rPh>
    <rPh sb="133" eb="134">
      <t>キ</t>
    </rPh>
    <rPh sb="138" eb="140">
      <t>リョウキン</t>
    </rPh>
    <rPh sb="140" eb="142">
      <t>スイジュン</t>
    </rPh>
    <rPh sb="143" eb="145">
      <t>ミサダ</t>
    </rPh>
    <rPh sb="147" eb="149">
      <t>ケイエイ</t>
    </rPh>
    <rPh sb="149" eb="151">
      <t>ケイカク</t>
    </rPh>
    <rPh sb="152" eb="154">
      <t>ヒツヨウ</t>
    </rPh>
    <rPh sb="161" eb="163">
      <t>リョウキン</t>
    </rPh>
    <rPh sb="163" eb="165">
      <t>カイシュウ</t>
    </rPh>
    <rPh sb="165" eb="166">
      <t>リツ</t>
    </rPh>
    <rPh sb="168" eb="170">
      <t>ホンソン</t>
    </rPh>
    <rPh sb="177" eb="179">
      <t>シタマワ</t>
    </rPh>
    <rPh sb="184" eb="186">
      <t>テキセツ</t>
    </rPh>
    <rPh sb="187" eb="189">
      <t>リョウキン</t>
    </rPh>
    <rPh sb="189" eb="190">
      <t>シュウ</t>
    </rPh>
    <rPh sb="192" eb="193">
      <t>ニュウ</t>
    </rPh>
    <rPh sb="194" eb="196">
      <t>カクホ</t>
    </rPh>
    <rPh sb="197" eb="199">
      <t>ヒツヨウ</t>
    </rPh>
    <rPh sb="209" eb="211">
      <t>キュウスイ</t>
    </rPh>
    <rPh sb="211" eb="213">
      <t>ゲンカ</t>
    </rPh>
    <rPh sb="215" eb="217">
      <t>ホンソン</t>
    </rPh>
    <rPh sb="218" eb="220">
      <t>キュウスイ</t>
    </rPh>
    <rPh sb="220" eb="222">
      <t>ゲンカ</t>
    </rPh>
    <rPh sb="223" eb="225">
      <t>ルイジ</t>
    </rPh>
    <rPh sb="225" eb="227">
      <t>ダンタイ</t>
    </rPh>
    <rPh sb="229" eb="230">
      <t>ヒ</t>
    </rPh>
    <rPh sb="232" eb="233">
      <t>ヒク</t>
    </rPh>
    <rPh sb="238" eb="239">
      <t>アラ</t>
    </rPh>
    <rPh sb="241" eb="243">
      <t>セツビ</t>
    </rPh>
    <rPh sb="243" eb="245">
      <t>トウシ</t>
    </rPh>
    <rPh sb="246" eb="247">
      <t>カカ</t>
    </rPh>
    <rPh sb="248" eb="250">
      <t>チホウ</t>
    </rPh>
    <rPh sb="250" eb="251">
      <t>サイ</t>
    </rPh>
    <rPh sb="251" eb="253">
      <t>ショウカン</t>
    </rPh>
    <rPh sb="253" eb="254">
      <t>トウ</t>
    </rPh>
    <rPh sb="257" eb="258">
      <t>タカ</t>
    </rPh>
    <rPh sb="262" eb="265">
      <t>カノウセイ</t>
    </rPh>
    <rPh sb="272" eb="274">
      <t>シセツ</t>
    </rPh>
    <rPh sb="274" eb="276">
      <t>リヨウ</t>
    </rPh>
    <rPh sb="276" eb="277">
      <t>リツ</t>
    </rPh>
    <rPh sb="279" eb="281">
      <t>ヘイキン</t>
    </rPh>
    <rPh sb="282" eb="284">
      <t>スイドウ</t>
    </rPh>
    <rPh sb="284" eb="286">
      <t>シセツ</t>
    </rPh>
    <rPh sb="286" eb="288">
      <t>リヨウ</t>
    </rPh>
    <rPh sb="288" eb="289">
      <t>リツ</t>
    </rPh>
    <rPh sb="290" eb="292">
      <t>ヨユウ</t>
    </rPh>
    <rPh sb="297" eb="299">
      <t>カキ</t>
    </rPh>
    <rPh sb="304" eb="306">
      <t>ノウリョク</t>
    </rPh>
    <rPh sb="307" eb="309">
      <t>ジョウゲン</t>
    </rPh>
    <rPh sb="311" eb="312">
      <t>タッ</t>
    </rPh>
    <rPh sb="314" eb="316">
      <t>バアイ</t>
    </rPh>
    <rPh sb="323" eb="326">
      <t>ユウシュウリツ</t>
    </rPh>
    <rPh sb="328" eb="330">
      <t>ホンソン</t>
    </rPh>
    <rPh sb="331" eb="334">
      <t>ユウシュウリツ</t>
    </rPh>
    <rPh sb="335" eb="336">
      <t>タカ</t>
    </rPh>
    <rPh sb="338" eb="340">
      <t>シセツ</t>
    </rPh>
    <rPh sb="341" eb="343">
      <t>カドウ</t>
    </rPh>
    <rPh sb="343" eb="345">
      <t>ジョウキョウ</t>
    </rPh>
    <rPh sb="346" eb="348">
      <t>シュウエキ</t>
    </rPh>
    <rPh sb="351" eb="353">
      <t>ハンエイ</t>
    </rPh>
    <rPh sb="359" eb="360">
      <t>イ</t>
    </rPh>
    <phoneticPr fontId="4"/>
  </si>
  <si>
    <t>③管路更新率
　過去４年更新はなかったが、都道の更新工
　事及び耐用寿命の迫るものなど、優先順位
　の高いものから着手し、平成３０年度は配水
　管１７０.１ｍ更新した。</t>
    <rPh sb="1" eb="3">
      <t>カンロ</t>
    </rPh>
    <rPh sb="3" eb="5">
      <t>コウシン</t>
    </rPh>
    <rPh sb="5" eb="6">
      <t>リツ</t>
    </rPh>
    <rPh sb="8" eb="10">
      <t>カコ</t>
    </rPh>
    <rPh sb="11" eb="12">
      <t>ネン</t>
    </rPh>
    <rPh sb="12" eb="14">
      <t>コウシン</t>
    </rPh>
    <rPh sb="21" eb="23">
      <t>トドウ</t>
    </rPh>
    <rPh sb="24" eb="26">
      <t>コウシン</t>
    </rPh>
    <rPh sb="26" eb="27">
      <t>コウ</t>
    </rPh>
    <rPh sb="30" eb="31">
      <t>オヨ</t>
    </rPh>
    <rPh sb="32" eb="34">
      <t>タイヨウ</t>
    </rPh>
    <rPh sb="34" eb="36">
      <t>ジュミョウ</t>
    </rPh>
    <rPh sb="37" eb="38">
      <t>セマ</t>
    </rPh>
    <rPh sb="44" eb="46">
      <t>ユウセン</t>
    </rPh>
    <rPh sb="46" eb="48">
      <t>ジュンイ</t>
    </rPh>
    <rPh sb="51" eb="52">
      <t>タカ</t>
    </rPh>
    <rPh sb="57" eb="59">
      <t>チャクシュ</t>
    </rPh>
    <rPh sb="61" eb="63">
      <t>ヘイセイ</t>
    </rPh>
    <rPh sb="65" eb="67">
      <t>ネンド</t>
    </rPh>
    <rPh sb="68" eb="70">
      <t>ハイスイ</t>
    </rPh>
    <rPh sb="72" eb="73">
      <t>カン</t>
    </rPh>
    <rPh sb="79" eb="81">
      <t>コウシン</t>
    </rPh>
    <phoneticPr fontId="4"/>
  </si>
  <si>
    <t>　単年度の収益的収支は赤字となっており、
　事業運営に必要最低限の総経費（地方債償
　還金を含む）を賄うだけの収益確保がで
　きていない。
　管路更新等の事業維持に不可欠な設備投資
　が今後見込まれており、財源の確保や経営が
　与える影響等を踏まえ、適切な料金収入の
　確保を含む経営改善の実施や、投資計画等
　の見直しなどを行う必要がある。</t>
    <rPh sb="1" eb="2">
      <t>タン</t>
    </rPh>
    <rPh sb="2" eb="3">
      <t>ネン</t>
    </rPh>
    <rPh sb="3" eb="4">
      <t>ド</t>
    </rPh>
    <rPh sb="5" eb="7">
      <t>シュウエキ</t>
    </rPh>
    <rPh sb="7" eb="8">
      <t>テキ</t>
    </rPh>
    <rPh sb="8" eb="10">
      <t>シュウシ</t>
    </rPh>
    <rPh sb="11" eb="13">
      <t>アカジ</t>
    </rPh>
    <rPh sb="22" eb="24">
      <t>ジギョウ</t>
    </rPh>
    <rPh sb="24" eb="26">
      <t>ウンエイ</t>
    </rPh>
    <rPh sb="27" eb="29">
      <t>ヒツヨウ</t>
    </rPh>
    <rPh sb="29" eb="32">
      <t>サイテイゲン</t>
    </rPh>
    <rPh sb="33" eb="36">
      <t>ソウケイヒ</t>
    </rPh>
    <rPh sb="37" eb="40">
      <t>チホウサイ</t>
    </rPh>
    <rPh sb="43" eb="44">
      <t>カエ</t>
    </rPh>
    <rPh sb="44" eb="45">
      <t>キン</t>
    </rPh>
    <rPh sb="46" eb="47">
      <t>フク</t>
    </rPh>
    <rPh sb="50" eb="51">
      <t>マカナ</t>
    </rPh>
    <rPh sb="55" eb="57">
      <t>シュウエキ</t>
    </rPh>
    <rPh sb="57" eb="59">
      <t>カクホ</t>
    </rPh>
    <rPh sb="71" eb="73">
      <t>カンロ</t>
    </rPh>
    <rPh sb="73" eb="75">
      <t>コウシン</t>
    </rPh>
    <rPh sb="75" eb="76">
      <t>トウ</t>
    </rPh>
    <rPh sb="77" eb="79">
      <t>ジギョウ</t>
    </rPh>
    <rPh sb="79" eb="81">
      <t>イジ</t>
    </rPh>
    <rPh sb="82" eb="85">
      <t>フカケツ</t>
    </rPh>
    <rPh sb="86" eb="88">
      <t>セツビ</t>
    </rPh>
    <rPh sb="88" eb="90">
      <t>トウシ</t>
    </rPh>
    <rPh sb="93" eb="95">
      <t>コンゴ</t>
    </rPh>
    <rPh sb="95" eb="97">
      <t>ミコ</t>
    </rPh>
    <rPh sb="103" eb="105">
      <t>ザイゲン</t>
    </rPh>
    <rPh sb="109" eb="111">
      <t>ケイエイ</t>
    </rPh>
    <rPh sb="114" eb="115">
      <t>アタ</t>
    </rPh>
    <rPh sb="117" eb="119">
      <t>エイキョウ</t>
    </rPh>
    <rPh sb="119" eb="120">
      <t>トウ</t>
    </rPh>
    <rPh sb="121" eb="122">
      <t>フ</t>
    </rPh>
    <rPh sb="125" eb="127">
      <t>テキセツ</t>
    </rPh>
    <rPh sb="128" eb="130">
      <t>リョウキン</t>
    </rPh>
    <rPh sb="130" eb="132">
      <t>シュウニュウ</t>
    </rPh>
    <rPh sb="135" eb="137">
      <t>カクホ</t>
    </rPh>
    <rPh sb="138" eb="139">
      <t>フク</t>
    </rPh>
    <rPh sb="140" eb="142">
      <t>ケイエイ</t>
    </rPh>
    <rPh sb="142" eb="144">
      <t>カイゼン</t>
    </rPh>
    <rPh sb="145" eb="147">
      <t>ジッシ</t>
    </rPh>
    <rPh sb="149" eb="151">
      <t>トウシ</t>
    </rPh>
    <rPh sb="151" eb="153">
      <t>ケイカク</t>
    </rPh>
    <rPh sb="153" eb="154">
      <t>トウ</t>
    </rPh>
    <rPh sb="157" eb="159">
      <t>ミナオ</t>
    </rPh>
    <rPh sb="163" eb="164">
      <t>オコナ</t>
    </rPh>
    <rPh sb="165" eb="16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</si>
</sst>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A-4400-A3AB-D687BFF9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A-4400-A3AB-D687BFF9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54.52</c:v>
                </c:pt>
                <c:pt idx="1">
                  <c:v>54.56</c:v>
                </c:pt>
                <c:pt idx="2">
                  <c:v>56.9</c:v>
                </c:pt>
                <c:pt idx="3">
                  <c:v>50.97</c:v>
                </c:pt>
                <c:pt idx="4">
                  <c:v>48.56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B-4FEC-B856-80D137BA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B-4FEC-B856-80D137BA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89.72</c:v>
                </c:pt>
                <c:pt idx="1">
                  <c:v>89.93</c:v>
                </c:pt>
                <c:pt idx="2">
                  <c:v>89.71</c:v>
                </c:pt>
                <c:pt idx="3">
                  <c:v>88.59</c:v>
                </c:pt>
                <c:pt idx="4">
                  <c:v>89.81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A-4097-9198-E20F4498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A-4097-9198-E20F4498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57.4</c:v>
                </c:pt>
                <c:pt idx="2">
                  <c:v>67.78</c:v>
                </c:pt>
                <c:pt idx="3">
                  <c:v>58.05</c:v>
                </c:pt>
                <c:pt idx="4">
                  <c:v>70.459999999999994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2-4762-860E-58EB0436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2-4762-860E-58EB0436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1-4A3A-BA3B-4925272A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1-4A3A-BA3B-4925272A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C-4511-A601-36E01F12A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511-A601-36E01F12A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2-472B-87D9-F0F0BE56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2-472B-87D9-F0F0BE56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7-4DD5-A0C6-0C82CCE6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7-4DD5-A0C6-0C82CCE6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936.16</c:v>
                </c:pt>
                <c:pt idx="1">
                  <c:v>872.95</c:v>
                </c:pt>
                <c:pt idx="2">
                  <c:v>768.09</c:v>
                </c:pt>
                <c:pt idx="3">
                  <c:v>841.41</c:v>
                </c:pt>
                <c:pt idx="4">
                  <c:v>808.74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C-45AA-9BA1-068871D69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5AA-9BA1-068871D69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69.06</c:v>
                </c:pt>
                <c:pt idx="1">
                  <c:v>47.44</c:v>
                </c:pt>
                <c:pt idx="2">
                  <c:v>56.88</c:v>
                </c:pt>
                <c:pt idx="3">
                  <c:v>47.78</c:v>
                </c:pt>
                <c:pt idx="4">
                  <c:v>28.89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B-4AAF-A6A8-3F94E5CB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B-4AAF-A6A8-3F94E5CB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118.28</c:v>
                </c:pt>
                <c:pt idx="1">
                  <c:v>172.78</c:v>
                </c:pt>
                <c:pt idx="2">
                  <c:v>147.86000000000001</c:v>
                </c:pt>
                <c:pt idx="3">
                  <c:v>169.18</c:v>
                </c:pt>
                <c:pt idx="4">
                  <c:v>278.75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3-493C-97A8-98C410CEE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3-493C-97A8-98C410CEE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55" zoomScaleNormal="10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
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
データ!H6</f>
        <v>
東京都　御蔵島村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1" t="s">
        <v>
1</v>
      </c>
      <c r="C7" s="71"/>
      <c r="D7" s="71"/>
      <c r="E7" s="71"/>
      <c r="F7" s="71"/>
      <c r="G7" s="71"/>
      <c r="H7" s="71"/>
      <c r="I7" s="71" t="s">
        <v>
2</v>
      </c>
      <c r="J7" s="71"/>
      <c r="K7" s="71"/>
      <c r="L7" s="71"/>
      <c r="M7" s="71"/>
      <c r="N7" s="71"/>
      <c r="O7" s="71"/>
      <c r="P7" s="71" t="s">
        <v>
3</v>
      </c>
      <c r="Q7" s="71"/>
      <c r="R7" s="71"/>
      <c r="S7" s="71"/>
      <c r="T7" s="71"/>
      <c r="U7" s="71"/>
      <c r="V7" s="71"/>
      <c r="W7" s="71" t="s">
        <v>
4</v>
      </c>
      <c r="X7" s="71"/>
      <c r="Y7" s="71"/>
      <c r="Z7" s="71"/>
      <c r="AA7" s="71"/>
      <c r="AB7" s="71"/>
      <c r="AC7" s="71"/>
      <c r="AD7" s="71" t="s">
        <v>
5</v>
      </c>
      <c r="AE7" s="71"/>
      <c r="AF7" s="71"/>
      <c r="AG7" s="71"/>
      <c r="AH7" s="71"/>
      <c r="AI7" s="71"/>
      <c r="AJ7" s="71"/>
      <c r="AK7" s="2"/>
      <c r="AL7" s="71" t="s">
        <v>
6</v>
      </c>
      <c r="AM7" s="71"/>
      <c r="AN7" s="71"/>
      <c r="AO7" s="71"/>
      <c r="AP7" s="71"/>
      <c r="AQ7" s="71"/>
      <c r="AR7" s="71"/>
      <c r="AS7" s="71"/>
      <c r="AT7" s="71" t="s">
        <v>
7</v>
      </c>
      <c r="AU7" s="71"/>
      <c r="AV7" s="71"/>
      <c r="AW7" s="71"/>
      <c r="AX7" s="71"/>
      <c r="AY7" s="71"/>
      <c r="AZ7" s="71"/>
      <c r="BA7" s="71"/>
      <c r="BB7" s="71" t="s">
        <v>
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
データ!$I$6</f>
        <v>
法非適用</v>
      </c>
      <c r="C8" s="72"/>
      <c r="D8" s="72"/>
      <c r="E8" s="72"/>
      <c r="F8" s="72"/>
      <c r="G8" s="72"/>
      <c r="H8" s="72"/>
      <c r="I8" s="72" t="str">
        <f>
データ!$J$6</f>
        <v>
水道事業</v>
      </c>
      <c r="J8" s="72"/>
      <c r="K8" s="72"/>
      <c r="L8" s="72"/>
      <c r="M8" s="72"/>
      <c r="N8" s="72"/>
      <c r="O8" s="72"/>
      <c r="P8" s="72" t="str">
        <f>
データ!$K$6</f>
        <v>
簡易水道事業</v>
      </c>
      <c r="Q8" s="72"/>
      <c r="R8" s="72"/>
      <c r="S8" s="72"/>
      <c r="T8" s="72"/>
      <c r="U8" s="72"/>
      <c r="V8" s="72"/>
      <c r="W8" s="72" t="str">
        <f>
データ!$L$6</f>
        <v>
D4</v>
      </c>
      <c r="X8" s="72"/>
      <c r="Y8" s="72"/>
      <c r="Z8" s="72"/>
      <c r="AA8" s="72"/>
      <c r="AB8" s="72"/>
      <c r="AC8" s="72"/>
      <c r="AD8" s="72" t="str">
        <f>
データ!$M$6</f>
        <v>
非設置</v>
      </c>
      <c r="AE8" s="72"/>
      <c r="AF8" s="72"/>
      <c r="AG8" s="72"/>
      <c r="AH8" s="72"/>
      <c r="AI8" s="72"/>
      <c r="AJ8" s="72"/>
      <c r="AK8" s="2"/>
      <c r="AL8" s="66">
        <f>
データ!$R$6</f>
        <v>
317</v>
      </c>
      <c r="AM8" s="66"/>
      <c r="AN8" s="66"/>
      <c r="AO8" s="66"/>
      <c r="AP8" s="66"/>
      <c r="AQ8" s="66"/>
      <c r="AR8" s="66"/>
      <c r="AS8" s="66"/>
      <c r="AT8" s="65">
        <f>
データ!$S$6</f>
        <v>
20.54</v>
      </c>
      <c r="AU8" s="65"/>
      <c r="AV8" s="65"/>
      <c r="AW8" s="65"/>
      <c r="AX8" s="65"/>
      <c r="AY8" s="65"/>
      <c r="AZ8" s="65"/>
      <c r="BA8" s="65"/>
      <c r="BB8" s="65">
        <f>
データ!$T$6</f>
        <v>
15.43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
10</v>
      </c>
      <c r="BM8" s="70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1" t="s">
        <v>
12</v>
      </c>
      <c r="C9" s="71"/>
      <c r="D9" s="71"/>
      <c r="E9" s="71"/>
      <c r="F9" s="71"/>
      <c r="G9" s="71"/>
      <c r="H9" s="71"/>
      <c r="I9" s="71" t="s">
        <v>
13</v>
      </c>
      <c r="J9" s="71"/>
      <c r="K9" s="71"/>
      <c r="L9" s="71"/>
      <c r="M9" s="71"/>
      <c r="N9" s="71"/>
      <c r="O9" s="71"/>
      <c r="P9" s="71" t="s">
        <v>
14</v>
      </c>
      <c r="Q9" s="71"/>
      <c r="R9" s="71"/>
      <c r="S9" s="71"/>
      <c r="T9" s="71"/>
      <c r="U9" s="71"/>
      <c r="V9" s="71"/>
      <c r="W9" s="71" t="s">
        <v>
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
16</v>
      </c>
      <c r="AM9" s="71"/>
      <c r="AN9" s="71"/>
      <c r="AO9" s="71"/>
      <c r="AP9" s="71"/>
      <c r="AQ9" s="71"/>
      <c r="AR9" s="71"/>
      <c r="AS9" s="71"/>
      <c r="AT9" s="71" t="s">
        <v>
17</v>
      </c>
      <c r="AU9" s="71"/>
      <c r="AV9" s="71"/>
      <c r="AW9" s="71"/>
      <c r="AX9" s="71"/>
      <c r="AY9" s="71"/>
      <c r="AZ9" s="71"/>
      <c r="BA9" s="71"/>
      <c r="BB9" s="71" t="s">
        <v>
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
19</v>
      </c>
      <c r="BM9" s="64"/>
      <c r="BN9" s="10" t="s">
        <v>
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5" t="str">
        <f>
データ!$N$6</f>
        <v>
-</v>
      </c>
      <c r="C10" s="65"/>
      <c r="D10" s="65"/>
      <c r="E10" s="65"/>
      <c r="F10" s="65"/>
      <c r="G10" s="65"/>
      <c r="H10" s="65"/>
      <c r="I10" s="65" t="str">
        <f>
データ!$O$6</f>
        <v>
該当数値なし</v>
      </c>
      <c r="J10" s="65"/>
      <c r="K10" s="65"/>
      <c r="L10" s="65"/>
      <c r="M10" s="65"/>
      <c r="N10" s="65"/>
      <c r="O10" s="65"/>
      <c r="P10" s="65">
        <f>
データ!$P$6</f>
        <v>
100</v>
      </c>
      <c r="Q10" s="65"/>
      <c r="R10" s="65"/>
      <c r="S10" s="65"/>
      <c r="T10" s="65"/>
      <c r="U10" s="65"/>
      <c r="V10" s="65"/>
      <c r="W10" s="66">
        <f>
データ!$Q$6</f>
        <v>
1350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
データ!$U$6</f>
        <v>
311</v>
      </c>
      <c r="AM10" s="66"/>
      <c r="AN10" s="66"/>
      <c r="AO10" s="66"/>
      <c r="AP10" s="66"/>
      <c r="AQ10" s="66"/>
      <c r="AR10" s="66"/>
      <c r="AS10" s="66"/>
      <c r="AT10" s="65">
        <f>
データ!$V$6</f>
        <v>
0.19</v>
      </c>
      <c r="AU10" s="65"/>
      <c r="AV10" s="65"/>
      <c r="AW10" s="65"/>
      <c r="AX10" s="65"/>
      <c r="AY10" s="65"/>
      <c r="AZ10" s="65"/>
      <c r="BA10" s="65"/>
      <c r="BB10" s="65">
        <f>
データ!$W$6</f>
        <v>
1636.84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
21</v>
      </c>
      <c r="BM10" s="68"/>
      <c r="BN10" s="13" t="s">
        <v>
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
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2">
      <c r="A14" s="2"/>
      <c r="B14" s="57" t="s">
        <v>
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
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
111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
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
112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2">
      <c r="A60" s="2"/>
      <c r="B60" s="60" t="s">
        <v>
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
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
113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26"/>
    </row>
    <row r="84" spans="1:78" hidden="1" x14ac:dyDescent="0.2">
      <c r="B84" s="27" t="s">
        <v>
29</v>
      </c>
      <c r="C84" s="27"/>
      <c r="D84" s="27"/>
      <c r="E84" s="27" t="s">
        <v>
30</v>
      </c>
      <c r="F84" s="27" t="s">
        <v>
31</v>
      </c>
      <c r="G84" s="27" t="s">
        <v>
32</v>
      </c>
      <c r="H84" s="27" t="s">
        <v>
33</v>
      </c>
      <c r="I84" s="27" t="s">
        <v>
34</v>
      </c>
      <c r="J84" s="27" t="s">
        <v>
35</v>
      </c>
      <c r="K84" s="27" t="s">
        <v>
36</v>
      </c>
      <c r="L84" s="27" t="s">
        <v>
37</v>
      </c>
      <c r="M84" s="27" t="s">
        <v>
38</v>
      </c>
      <c r="N84" s="27" t="s">
        <v>
39</v>
      </c>
      <c r="O84" s="27" t="s">
        <v>
40</v>
      </c>
    </row>
    <row r="85" spans="1:78" hidden="1" x14ac:dyDescent="0.2">
      <c r="B85" s="27"/>
      <c r="C85" s="27"/>
      <c r="D85" s="27"/>
      <c r="E85" s="27" t="str">
        <f>
データ!AH6</f>
        <v>
【75.60】</v>
      </c>
      <c r="F85" s="27" t="s">
        <v>
41</v>
      </c>
      <c r="G85" s="27" t="s">
        <v>
42</v>
      </c>
      <c r="H85" s="27" t="str">
        <f>
データ!BO6</f>
        <v>
【1,074.14】</v>
      </c>
      <c r="I85" s="27" t="str">
        <f>
データ!BZ6</f>
        <v>
【54.36】</v>
      </c>
      <c r="J85" s="27" t="str">
        <f>
データ!CK6</f>
        <v>
【296.40】</v>
      </c>
      <c r="K85" s="27" t="str">
        <f>
データ!CV6</f>
        <v>
【55.95】</v>
      </c>
      <c r="L85" s="27" t="str">
        <f>
データ!DG6</f>
        <v>
【73.77】</v>
      </c>
      <c r="M85" s="27" t="s">
        <v>
43</v>
      </c>
      <c r="N85" s="27" t="s">
        <v>
44</v>
      </c>
      <c r="O85" s="27" t="str">
        <f>
データ!EN6</f>
        <v>
【0.54】</v>
      </c>
    </row>
  </sheetData>
  <sheetProtection algorithmName="SHA-512" hashValue="Gc1MjX745pkOAFCGSnxSbVkLKypKLWV8mbSbXHZCiIe6CxLqpqACuhovePuIHTHGNEBGRWK39TNSuZpGN4BE6A==" saltValue="mEuA6p4av3PirKI8noCVc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47</v>
      </c>
      <c r="B3" s="30" t="s">
        <v>48</v>
      </c>
      <c r="C3" s="30" t="s">
        <v>49</v>
      </c>
      <c r="D3" s="30" t="s">
        <v>50</v>
      </c>
      <c r="E3" s="30" t="s">
        <v>51</v>
      </c>
      <c r="F3" s="30" t="s">
        <v>52</v>
      </c>
      <c r="G3" s="30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2">
      <c r="A4" s="29" t="s">
        <v>57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2">
      <c r="A5" s="29" t="s">
        <v>69</v>
      </c>
      <c r="B5" s="32"/>
      <c r="C5" s="32"/>
      <c r="D5" s="32"/>
      <c r="E5" s="32"/>
      <c r="F5" s="32"/>
      <c r="G5" s="32"/>
      <c r="H5" s="33" t="s">
        <v>70</v>
      </c>
      <c r="I5" s="33" t="s">
        <v>71</v>
      </c>
      <c r="J5" s="33" t="s">
        <v>72</v>
      </c>
      <c r="K5" s="33" t="s">
        <v>73</v>
      </c>
      <c r="L5" s="33" t="s">
        <v>74</v>
      </c>
      <c r="M5" s="33" t="s">
        <v>75</v>
      </c>
      <c r="N5" s="33" t="s">
        <v>76</v>
      </c>
      <c r="O5" s="33" t="s">
        <v>77</v>
      </c>
      <c r="P5" s="33" t="s">
        <v>78</v>
      </c>
      <c r="Q5" s="33" t="s">
        <v>79</v>
      </c>
      <c r="R5" s="33" t="s">
        <v>80</v>
      </c>
      <c r="S5" s="33" t="s">
        <v>81</v>
      </c>
      <c r="T5" s="33" t="s">
        <v>82</v>
      </c>
      <c r="U5" s="33" t="s">
        <v>83</v>
      </c>
      <c r="V5" s="33" t="s">
        <v>84</v>
      </c>
      <c r="W5" s="33" t="s">
        <v>85</v>
      </c>
      <c r="X5" s="33" t="s">
        <v>86</v>
      </c>
      <c r="Y5" s="33" t="s">
        <v>87</v>
      </c>
      <c r="Z5" s="33" t="s">
        <v>88</v>
      </c>
      <c r="AA5" s="33" t="s">
        <v>89</v>
      </c>
      <c r="AB5" s="33" t="s">
        <v>90</v>
      </c>
      <c r="AC5" s="33" t="s">
        <v>91</v>
      </c>
      <c r="AD5" s="33" t="s">
        <v>92</v>
      </c>
      <c r="AE5" s="33" t="s">
        <v>93</v>
      </c>
      <c r="AF5" s="33" t="s">
        <v>94</v>
      </c>
      <c r="AG5" s="33" t="s">
        <v>95</v>
      </c>
      <c r="AH5" s="33" t="s">
        <v>29</v>
      </c>
      <c r="AI5" s="33" t="s">
        <v>86</v>
      </c>
      <c r="AJ5" s="33" t="s">
        <v>87</v>
      </c>
      <c r="AK5" s="33" t="s">
        <v>88</v>
      </c>
      <c r="AL5" s="33" t="s">
        <v>89</v>
      </c>
      <c r="AM5" s="33" t="s">
        <v>90</v>
      </c>
      <c r="AN5" s="33" t="s">
        <v>91</v>
      </c>
      <c r="AO5" s="33" t="s">
        <v>92</v>
      </c>
      <c r="AP5" s="33" t="s">
        <v>93</v>
      </c>
      <c r="AQ5" s="33" t="s">
        <v>94</v>
      </c>
      <c r="AR5" s="33" t="s">
        <v>95</v>
      </c>
      <c r="AS5" s="33" t="s">
        <v>96</v>
      </c>
      <c r="AT5" s="33" t="s">
        <v>86</v>
      </c>
      <c r="AU5" s="33" t="s">
        <v>87</v>
      </c>
      <c r="AV5" s="33" t="s">
        <v>88</v>
      </c>
      <c r="AW5" s="33" t="s">
        <v>89</v>
      </c>
      <c r="AX5" s="33" t="s">
        <v>90</v>
      </c>
      <c r="AY5" s="33" t="s">
        <v>91</v>
      </c>
      <c r="AZ5" s="33" t="s">
        <v>92</v>
      </c>
      <c r="BA5" s="33" t="s">
        <v>93</v>
      </c>
      <c r="BB5" s="33" t="s">
        <v>94</v>
      </c>
      <c r="BC5" s="33" t="s">
        <v>95</v>
      </c>
      <c r="BD5" s="33" t="s">
        <v>96</v>
      </c>
      <c r="BE5" s="33" t="s">
        <v>86</v>
      </c>
      <c r="BF5" s="33" t="s">
        <v>87</v>
      </c>
      <c r="BG5" s="33" t="s">
        <v>88</v>
      </c>
      <c r="BH5" s="33" t="s">
        <v>89</v>
      </c>
      <c r="BI5" s="33" t="s">
        <v>90</v>
      </c>
      <c r="BJ5" s="33" t="s">
        <v>91</v>
      </c>
      <c r="BK5" s="33" t="s">
        <v>92</v>
      </c>
      <c r="BL5" s="33" t="s">
        <v>93</v>
      </c>
      <c r="BM5" s="33" t="s">
        <v>94</v>
      </c>
      <c r="BN5" s="33" t="s">
        <v>95</v>
      </c>
      <c r="BO5" s="33" t="s">
        <v>96</v>
      </c>
      <c r="BP5" s="33" t="s">
        <v>86</v>
      </c>
      <c r="BQ5" s="33" t="s">
        <v>87</v>
      </c>
      <c r="BR5" s="33" t="s">
        <v>88</v>
      </c>
      <c r="BS5" s="33" t="s">
        <v>89</v>
      </c>
      <c r="BT5" s="33" t="s">
        <v>90</v>
      </c>
      <c r="BU5" s="33" t="s">
        <v>91</v>
      </c>
      <c r="BV5" s="33" t="s">
        <v>92</v>
      </c>
      <c r="BW5" s="33" t="s">
        <v>93</v>
      </c>
      <c r="BX5" s="33" t="s">
        <v>94</v>
      </c>
      <c r="BY5" s="33" t="s">
        <v>95</v>
      </c>
      <c r="BZ5" s="33" t="s">
        <v>96</v>
      </c>
      <c r="CA5" s="33" t="s">
        <v>86</v>
      </c>
      <c r="CB5" s="33" t="s">
        <v>87</v>
      </c>
      <c r="CC5" s="33" t="s">
        <v>88</v>
      </c>
      <c r="CD5" s="33" t="s">
        <v>89</v>
      </c>
      <c r="CE5" s="33" t="s">
        <v>90</v>
      </c>
      <c r="CF5" s="33" t="s">
        <v>91</v>
      </c>
      <c r="CG5" s="33" t="s">
        <v>92</v>
      </c>
      <c r="CH5" s="33" t="s">
        <v>93</v>
      </c>
      <c r="CI5" s="33" t="s">
        <v>94</v>
      </c>
      <c r="CJ5" s="33" t="s">
        <v>95</v>
      </c>
      <c r="CK5" s="33" t="s">
        <v>96</v>
      </c>
      <c r="CL5" s="33" t="s">
        <v>86</v>
      </c>
      <c r="CM5" s="33" t="s">
        <v>87</v>
      </c>
      <c r="CN5" s="33" t="s">
        <v>88</v>
      </c>
      <c r="CO5" s="33" t="s">
        <v>89</v>
      </c>
      <c r="CP5" s="33" t="s">
        <v>90</v>
      </c>
      <c r="CQ5" s="33" t="s">
        <v>91</v>
      </c>
      <c r="CR5" s="33" t="s">
        <v>92</v>
      </c>
      <c r="CS5" s="33" t="s">
        <v>93</v>
      </c>
      <c r="CT5" s="33" t="s">
        <v>94</v>
      </c>
      <c r="CU5" s="33" t="s">
        <v>95</v>
      </c>
      <c r="CV5" s="33" t="s">
        <v>96</v>
      </c>
      <c r="CW5" s="33" t="s">
        <v>86</v>
      </c>
      <c r="CX5" s="33" t="s">
        <v>87</v>
      </c>
      <c r="CY5" s="33" t="s">
        <v>88</v>
      </c>
      <c r="CZ5" s="33" t="s">
        <v>89</v>
      </c>
      <c r="DA5" s="33" t="s">
        <v>90</v>
      </c>
      <c r="DB5" s="33" t="s">
        <v>91</v>
      </c>
      <c r="DC5" s="33" t="s">
        <v>92</v>
      </c>
      <c r="DD5" s="33" t="s">
        <v>93</v>
      </c>
      <c r="DE5" s="33" t="s">
        <v>94</v>
      </c>
      <c r="DF5" s="33" t="s">
        <v>95</v>
      </c>
      <c r="DG5" s="33" t="s">
        <v>96</v>
      </c>
      <c r="DH5" s="33" t="s">
        <v>86</v>
      </c>
      <c r="DI5" s="33" t="s">
        <v>87</v>
      </c>
      <c r="DJ5" s="33" t="s">
        <v>88</v>
      </c>
      <c r="DK5" s="33" t="s">
        <v>89</v>
      </c>
      <c r="DL5" s="33" t="s">
        <v>90</v>
      </c>
      <c r="DM5" s="33" t="s">
        <v>91</v>
      </c>
      <c r="DN5" s="33" t="s">
        <v>92</v>
      </c>
      <c r="DO5" s="33" t="s">
        <v>93</v>
      </c>
      <c r="DP5" s="33" t="s">
        <v>94</v>
      </c>
      <c r="DQ5" s="33" t="s">
        <v>95</v>
      </c>
      <c r="DR5" s="33" t="s">
        <v>96</v>
      </c>
      <c r="DS5" s="33" t="s">
        <v>86</v>
      </c>
      <c r="DT5" s="33" t="s">
        <v>87</v>
      </c>
      <c r="DU5" s="33" t="s">
        <v>88</v>
      </c>
      <c r="DV5" s="33" t="s">
        <v>89</v>
      </c>
      <c r="DW5" s="33" t="s">
        <v>90</v>
      </c>
      <c r="DX5" s="33" t="s">
        <v>91</v>
      </c>
      <c r="DY5" s="33" t="s">
        <v>92</v>
      </c>
      <c r="DZ5" s="33" t="s">
        <v>93</v>
      </c>
      <c r="EA5" s="33" t="s">
        <v>94</v>
      </c>
      <c r="EB5" s="33" t="s">
        <v>95</v>
      </c>
      <c r="EC5" s="33" t="s">
        <v>96</v>
      </c>
      <c r="ED5" s="33" t="s">
        <v>86</v>
      </c>
      <c r="EE5" s="33" t="s">
        <v>87</v>
      </c>
      <c r="EF5" s="33" t="s">
        <v>88</v>
      </c>
      <c r="EG5" s="33" t="s">
        <v>89</v>
      </c>
      <c r="EH5" s="33" t="s">
        <v>90</v>
      </c>
      <c r="EI5" s="33" t="s">
        <v>91</v>
      </c>
      <c r="EJ5" s="33" t="s">
        <v>92</v>
      </c>
      <c r="EK5" s="33" t="s">
        <v>93</v>
      </c>
      <c r="EL5" s="33" t="s">
        <v>94</v>
      </c>
      <c r="EM5" s="33" t="s">
        <v>95</v>
      </c>
      <c r="EN5" s="33" t="s">
        <v>96</v>
      </c>
    </row>
    <row r="6" spans="1:144" s="37" customFormat="1" x14ac:dyDescent="0.2">
      <c r="A6" s="29" t="s">
        <v>97</v>
      </c>
      <c r="B6" s="34">
        <f>B7</f>
        <v>2018</v>
      </c>
      <c r="C6" s="34">
        <f t="shared" ref="C6:W6" si="3">C7</f>
        <v>133825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東京都　御蔵島村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1350</v>
      </c>
      <c r="R6" s="35">
        <f t="shared" si="3"/>
        <v>317</v>
      </c>
      <c r="S6" s="35">
        <f t="shared" si="3"/>
        <v>20.54</v>
      </c>
      <c r="T6" s="35">
        <f t="shared" si="3"/>
        <v>15.43</v>
      </c>
      <c r="U6" s="35">
        <f t="shared" si="3"/>
        <v>311</v>
      </c>
      <c r="V6" s="35">
        <f t="shared" si="3"/>
        <v>0.19</v>
      </c>
      <c r="W6" s="35">
        <f t="shared" si="3"/>
        <v>1636.84</v>
      </c>
      <c r="X6" s="36">
        <f>IF(X7="",NA(),X7)</f>
        <v>83.85</v>
      </c>
      <c r="Y6" s="36">
        <f t="shared" ref="Y6:AG6" si="4">IF(Y7="",NA(),Y7)</f>
        <v>57.4</v>
      </c>
      <c r="Z6" s="36">
        <f t="shared" si="4"/>
        <v>67.78</v>
      </c>
      <c r="AA6" s="36">
        <f t="shared" si="4"/>
        <v>58.05</v>
      </c>
      <c r="AB6" s="36">
        <f t="shared" si="4"/>
        <v>70.459999999999994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936.16</v>
      </c>
      <c r="BF6" s="36">
        <f t="shared" ref="BF6:BN6" si="7">IF(BF7="",NA(),BF7)</f>
        <v>872.95</v>
      </c>
      <c r="BG6" s="36">
        <f t="shared" si="7"/>
        <v>768.09</v>
      </c>
      <c r="BH6" s="36">
        <f t="shared" si="7"/>
        <v>841.41</v>
      </c>
      <c r="BI6" s="36">
        <f t="shared" si="7"/>
        <v>808.74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69.06</v>
      </c>
      <c r="BQ6" s="36">
        <f t="shared" ref="BQ6:BY6" si="8">IF(BQ7="",NA(),BQ7)</f>
        <v>47.44</v>
      </c>
      <c r="BR6" s="36">
        <f t="shared" si="8"/>
        <v>56.88</v>
      </c>
      <c r="BS6" s="36">
        <f t="shared" si="8"/>
        <v>47.78</v>
      </c>
      <c r="BT6" s="36">
        <f t="shared" si="8"/>
        <v>28.89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118.28</v>
      </c>
      <c r="CB6" s="36">
        <f t="shared" ref="CB6:CJ6" si="9">IF(CB7="",NA(),CB7)</f>
        <v>172.78</v>
      </c>
      <c r="CC6" s="36">
        <f t="shared" si="9"/>
        <v>147.86000000000001</v>
      </c>
      <c r="CD6" s="36">
        <f t="shared" si="9"/>
        <v>169.18</v>
      </c>
      <c r="CE6" s="36">
        <f t="shared" si="9"/>
        <v>278.75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54.52</v>
      </c>
      <c r="CM6" s="36">
        <f t="shared" ref="CM6:CU6" si="10">IF(CM7="",NA(),CM7)</f>
        <v>54.56</v>
      </c>
      <c r="CN6" s="36">
        <f t="shared" si="10"/>
        <v>56.9</v>
      </c>
      <c r="CO6" s="36">
        <f t="shared" si="10"/>
        <v>50.97</v>
      </c>
      <c r="CP6" s="36">
        <f t="shared" si="10"/>
        <v>48.56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89.72</v>
      </c>
      <c r="CX6" s="36">
        <f t="shared" ref="CX6:DF6" si="11">IF(CX7="",NA(),CX7)</f>
        <v>89.93</v>
      </c>
      <c r="CY6" s="36">
        <f t="shared" si="11"/>
        <v>89.71</v>
      </c>
      <c r="CZ6" s="36">
        <f t="shared" si="11"/>
        <v>88.59</v>
      </c>
      <c r="DA6" s="36">
        <f t="shared" si="11"/>
        <v>89.81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1.68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2">
      <c r="A7" s="29"/>
      <c r="B7" s="38">
        <v>2018</v>
      </c>
      <c r="C7" s="38">
        <v>133825</v>
      </c>
      <c r="D7" s="38">
        <v>47</v>
      </c>
      <c r="E7" s="38">
        <v>1</v>
      </c>
      <c r="F7" s="38">
        <v>0</v>
      </c>
      <c r="G7" s="38">
        <v>0</v>
      </c>
      <c r="H7" s="38" t="s">
        <v>98</v>
      </c>
      <c r="I7" s="38" t="s">
        <v>99</v>
      </c>
      <c r="J7" s="38" t="s">
        <v>100</v>
      </c>
      <c r="K7" s="38" t="s">
        <v>101</v>
      </c>
      <c r="L7" s="38" t="s">
        <v>102</v>
      </c>
      <c r="M7" s="38" t="s">
        <v>103</v>
      </c>
      <c r="N7" s="39" t="s">
        <v>104</v>
      </c>
      <c r="O7" s="39" t="s">
        <v>105</v>
      </c>
      <c r="P7" s="39">
        <v>100</v>
      </c>
      <c r="Q7" s="39">
        <v>1350</v>
      </c>
      <c r="R7" s="39">
        <v>317</v>
      </c>
      <c r="S7" s="39">
        <v>20.54</v>
      </c>
      <c r="T7" s="39">
        <v>15.43</v>
      </c>
      <c r="U7" s="39">
        <v>311</v>
      </c>
      <c r="V7" s="39">
        <v>0.19</v>
      </c>
      <c r="W7" s="39">
        <v>1636.84</v>
      </c>
      <c r="X7" s="39">
        <v>83.85</v>
      </c>
      <c r="Y7" s="39">
        <v>57.4</v>
      </c>
      <c r="Z7" s="39">
        <v>67.78</v>
      </c>
      <c r="AA7" s="39">
        <v>58.05</v>
      </c>
      <c r="AB7" s="39">
        <v>70.459999999999994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936.16</v>
      </c>
      <c r="BF7" s="39">
        <v>872.95</v>
      </c>
      <c r="BG7" s="39">
        <v>768.09</v>
      </c>
      <c r="BH7" s="39">
        <v>841.41</v>
      </c>
      <c r="BI7" s="39">
        <v>808.74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69.06</v>
      </c>
      <c r="BQ7" s="39">
        <v>47.44</v>
      </c>
      <c r="BR7" s="39">
        <v>56.88</v>
      </c>
      <c r="BS7" s="39">
        <v>47.78</v>
      </c>
      <c r="BT7" s="39">
        <v>28.89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118.28</v>
      </c>
      <c r="CB7" s="39">
        <v>172.78</v>
      </c>
      <c r="CC7" s="39">
        <v>147.86000000000001</v>
      </c>
      <c r="CD7" s="39">
        <v>169.18</v>
      </c>
      <c r="CE7" s="39">
        <v>278.75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54.52</v>
      </c>
      <c r="CM7" s="39">
        <v>54.56</v>
      </c>
      <c r="CN7" s="39">
        <v>56.9</v>
      </c>
      <c r="CO7" s="39">
        <v>50.97</v>
      </c>
      <c r="CP7" s="39">
        <v>48.56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89.72</v>
      </c>
      <c r="CX7" s="39">
        <v>89.93</v>
      </c>
      <c r="CY7" s="39">
        <v>89.71</v>
      </c>
      <c r="CZ7" s="39">
        <v>88.59</v>
      </c>
      <c r="DA7" s="39">
        <v>89.81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1.68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106</v>
      </c>
      <c r="C9" s="41" t="s">
        <v>107</v>
      </c>
      <c r="D9" s="41" t="s">
        <v>108</v>
      </c>
      <c r="E9" s="41" t="s">
        <v>109</v>
      </c>
      <c r="F9" s="41" t="s">
        <v>110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48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2020-01-28T10:34:26Z</cp:lastPrinted>
  <dcterms:created xsi:type="dcterms:W3CDTF">2019-12-05T04:36:26Z</dcterms:created>
  <dcterms:modified xsi:type="dcterms:W3CDTF">2020-02-06T01:54:56Z</dcterms:modified>
  <cp:category/>
</cp:coreProperties>
</file>