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6.61.9\zaisei\☆03-　決算統計担当\01-決算統計\30年度\39_財政状況資料集の作成\08_作成依頼（2回目）\04_完成版\"/>
    </mc:Choice>
  </mc:AlternateContent>
  <bookViews>
    <workbookView xWindow="0" yWindow="0" windowWidth="23040" windowHeight="9240"/>
  </bookViews>
  <sheets>
    <sheet name="総括表" sheetId="1" r:id="rId1"/>
    <sheet name="普通会計の状況" sheetId="2" r:id="rId2"/>
    <sheet name="各会計、関係団体の財政状況及び健全化判断比率" sheetId="3" r:id="rId3"/>
    <sheet name="財政比較分析表" sheetId="7" r:id="rId4"/>
    <sheet name="経常経費分析表（経常収支比率の分析）" sheetId="8" r:id="rId5"/>
    <sheet name="経常経費分析表（人件費・公債費・普通建設事業費の分析）" sheetId="9" r:id="rId6"/>
    <sheet name="性質別歳出決算分析表（住民一人当たりのコスト）" sheetId="10" r:id="rId7"/>
    <sheet name="目的別歳出決算分析表（住民一人当たりのコスト）" sheetId="11" r:id="rId8"/>
    <sheet name="実質収支比率等に係る経年分析" sheetId="12" r:id="rId9"/>
    <sheet name="連結実質赤字比率に係る赤字・黒字の構成分析" sheetId="13" r:id="rId10"/>
    <sheet name="実質公債費比率（分子）の構造" sheetId="14" r:id="rId11"/>
    <sheet name="将来負担比率（分子）の構造" sheetId="15" r:id="rId12"/>
    <sheet name="基金残高に係る経年分析" sheetId="16" r:id="rId13"/>
    <sheet name="公会計指標分析・財政指標組合せ分析表" sheetId="4" r:id="rId14"/>
    <sheet name="施設類型別ストック情報分析表①" sheetId="5" r:id="rId15"/>
    <sheet name="施設類型別ストック情報分析表②" sheetId="6" r:id="rId1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1" l="1"/>
  <c r="CQ43" i="1"/>
  <c r="CO43" i="1"/>
  <c r="BY43" i="1"/>
  <c r="BW43" i="1"/>
  <c r="BE43" i="1"/>
  <c r="AM43" i="1"/>
  <c r="U43" i="1"/>
  <c r="E43" i="1"/>
  <c r="C43" i="1"/>
  <c r="DG42" i="1"/>
  <c r="CQ42" i="1"/>
  <c r="CO42" i="1"/>
  <c r="BY42" i="1"/>
  <c r="BW42" i="1"/>
  <c r="BE42" i="1"/>
  <c r="AM42" i="1"/>
  <c r="U42" i="1"/>
  <c r="E42" i="1"/>
  <c r="C42" i="1"/>
  <c r="DG41" i="1"/>
  <c r="CQ41" i="1"/>
  <c r="CO41" i="1"/>
  <c r="BY41" i="1"/>
  <c r="BW41" i="1"/>
  <c r="BE41" i="1"/>
  <c r="AM41" i="1"/>
  <c r="U41" i="1"/>
  <c r="E41" i="1"/>
  <c r="C41" i="1"/>
  <c r="DG40" i="1"/>
  <c r="CQ40" i="1"/>
  <c r="CO40" i="1"/>
  <c r="BY40" i="1"/>
  <c r="BW40" i="1"/>
  <c r="BE40" i="1"/>
  <c r="AM40" i="1"/>
  <c r="U40" i="1"/>
  <c r="E40" i="1"/>
  <c r="C40" i="1"/>
  <c r="DG39" i="1"/>
  <c r="CQ39" i="1"/>
  <c r="CO39" i="1"/>
  <c r="BY39" i="1"/>
  <c r="BW39" i="1"/>
  <c r="BE39" i="1"/>
  <c r="AM39" i="1"/>
  <c r="U39" i="1"/>
  <c r="E39" i="1"/>
  <c r="C39" i="1"/>
  <c r="DG38" i="1"/>
  <c r="CQ38" i="1"/>
  <c r="CO38" i="1"/>
  <c r="BY38" i="1"/>
  <c r="BW38" i="1"/>
  <c r="BE38" i="1"/>
  <c r="AM38" i="1"/>
  <c r="U38" i="1"/>
  <c r="E38" i="1"/>
  <c r="C38" i="1"/>
  <c r="DG37" i="1"/>
  <c r="CQ37" i="1"/>
  <c r="CO37" i="1"/>
  <c r="BY37" i="1"/>
  <c r="BW37" i="1"/>
  <c r="BE37" i="1"/>
  <c r="AM37" i="1"/>
  <c r="U37" i="1"/>
  <c r="E37" i="1"/>
  <c r="C37" i="1"/>
  <c r="DG36" i="1"/>
  <c r="CQ36" i="1"/>
  <c r="CO36" i="1"/>
  <c r="BY36" i="1"/>
  <c r="BW36" i="1"/>
  <c r="BE36" i="1"/>
  <c r="AM36" i="1"/>
  <c r="W36" i="1"/>
  <c r="U36" i="1"/>
  <c r="E36" i="1"/>
  <c r="C36" i="1"/>
  <c r="DG35" i="1"/>
  <c r="CQ35" i="1"/>
  <c r="CO35" i="1"/>
  <c r="BY35" i="1"/>
  <c r="BW35" i="1"/>
  <c r="BE35" i="1"/>
  <c r="AM35" i="1"/>
  <c r="W35" i="1"/>
  <c r="U35" i="1"/>
  <c r="E35" i="1"/>
  <c r="C35" i="1"/>
  <c r="DG34" i="1"/>
  <c r="CQ34" i="1"/>
  <c r="CO34" i="1"/>
  <c r="BY34" i="1"/>
  <c r="BW34" i="1"/>
  <c r="BG34" i="1"/>
  <c r="BE34" i="1"/>
  <c r="AM34" i="1"/>
  <c r="W34" i="1"/>
  <c r="U34" i="1"/>
  <c r="E34" i="1"/>
  <c r="C34" i="1"/>
</calcChain>
</file>

<file path=xl/sharedStrings.xml><?xml version="1.0" encoding="utf-8"?>
<sst xmlns="http://schemas.openxmlformats.org/spreadsheetml/2006/main" count="1077" uniqueCount="532">
  <si>
    <t>　　水利地益税等</t>
  </si>
  <si>
    <t>H27</t>
  </si>
  <si>
    <t>a</t>
  </si>
  <si>
    <t>実質公債費比率
（(Ａ)－((Ｂ)＋(Ｄ))）／（(Ｃ)－(Ｄ)）×１００</t>
    <rPh sb="0" eb="2">
      <t>ジッシツ</t>
    </rPh>
    <rPh sb="2" eb="4">
      <t>コウサイ</t>
    </rPh>
    <rPh sb="4" eb="5">
      <t>ヒ</t>
    </rPh>
    <rPh sb="5" eb="7">
      <t>ヒリツ</t>
    </rPh>
    <phoneticPr fontId="5"/>
  </si>
  <si>
    <t>あきる野市</t>
  </si>
  <si>
    <t>※平成31年度中に市町村合併した団体で、合併前の団体ごとの決算に基づく連結実質赤字比率を算出していない団体については、グラフを表記しない。</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</si>
  <si>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</si>
  <si>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30.01.01(人)</t>
  </si>
  <si>
    <t>配当割交付金</t>
    <rPh sb="0" eb="2">
      <t>ハイトウ</t>
    </rPh>
    <rPh sb="2" eb="3">
      <t>ワリ</t>
    </rPh>
    <rPh sb="3" eb="6">
      <t>コウフキン</t>
    </rPh>
    <phoneticPr fontId="32"/>
  </si>
  <si>
    <t>人件費及び人件費に準ずる費用</t>
    <rPh sb="0" eb="3">
      <t>ジンケンヒ</t>
    </rPh>
    <rPh sb="3" eb="4">
      <t>オヨ</t>
    </rPh>
    <rPh sb="5" eb="8">
      <t>ジンケンヒ</t>
    </rPh>
    <rPh sb="9" eb="10">
      <t>ジュン</t>
    </rPh>
    <rPh sb="12" eb="14">
      <t>ヒヨウ</t>
    </rPh>
    <phoneticPr fontId="5"/>
  </si>
  <si>
    <t>H28</t>
  </si>
  <si>
    <t>（注釈）</t>
    <rPh sb="1" eb="3">
      <t>チュウシャク</t>
    </rPh>
    <phoneticPr fontId="5"/>
  </si>
  <si>
    <t>（百万円）</t>
    <rPh sb="1" eb="2">
      <t>ヒャク</t>
    </rPh>
    <rPh sb="2" eb="4">
      <t>マンエン</t>
    </rPh>
    <phoneticPr fontId="5"/>
  </si>
  <si>
    <t>人口</t>
    <rPh sb="0" eb="2">
      <t>ジンコウ</t>
    </rPh>
    <phoneticPr fontId="5"/>
  </si>
  <si>
    <t>手数料</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</si>
  <si>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</si>
  <si>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総務費</t>
  </si>
  <si>
    <t>分析欄</t>
    <rPh sb="0" eb="2">
      <t>ブンセキ</t>
    </rPh>
    <rPh sb="2" eb="3">
      <t>ラン</t>
    </rPh>
    <phoneticPr fontId="5"/>
  </si>
  <si>
    <t>一部事務組合等名</t>
    <rPh sb="0" eb="2">
      <t>イチブ</t>
    </rPh>
    <rPh sb="2" eb="4">
      <t>ジム</t>
    </rPh>
    <rPh sb="4" eb="6">
      <t>クミアイ</t>
    </rPh>
    <rPh sb="6" eb="7">
      <t>トウ</t>
    </rPh>
    <rPh sb="7" eb="8">
      <t>メイ</t>
    </rPh>
    <phoneticPr fontId="33"/>
  </si>
  <si>
    <t>当該団体
からの
貸付金</t>
  </si>
  <si>
    <t>H29</t>
  </si>
  <si>
    <t>病院</t>
  </si>
  <si>
    <t>地方独立行政法人に係る将来負担額</t>
  </si>
  <si>
    <t>財政再生基準</t>
  </si>
  <si>
    <t>実質公債費比率</t>
  </si>
  <si>
    <t>再差引収支</t>
    <rPh sb="0" eb="1">
      <t>サイ</t>
    </rPh>
    <rPh sb="1" eb="3">
      <t>サシヒキ</t>
    </rPh>
    <rPh sb="3" eb="5">
      <t>シュウシ</t>
    </rPh>
    <phoneticPr fontId="5"/>
  </si>
  <si>
    <t>(　参考　）</t>
    <rPh sb="2" eb="4">
      <t>サンコウ</t>
    </rPh>
    <phoneticPr fontId="5"/>
  </si>
  <si>
    <t>会計名</t>
    <rPh sb="0" eb="2">
      <t>カイケイ</t>
    </rPh>
    <rPh sb="2" eb="3">
      <t>メイ</t>
    </rPh>
    <phoneticPr fontId="5"/>
  </si>
  <si>
    <t>(Ｅ)</t>
  </si>
  <si>
    <t>歳入歳出差引</t>
  </si>
  <si>
    <t>減債基金積立相当額</t>
    <rPh sb="0" eb="2">
      <t>ゲンサイ</t>
    </rPh>
    <rPh sb="2" eb="4">
      <t>キキン</t>
    </rPh>
    <rPh sb="4" eb="6">
      <t>ツミタテ</t>
    </rPh>
    <rPh sb="6" eb="9">
      <t>ソウトウガク</t>
    </rPh>
    <phoneticPr fontId="34"/>
  </si>
  <si>
    <t>類似団体内平均値</t>
  </si>
  <si>
    <t>満期一括償還地方債の一年当たりの元金償還金に相当するもの
（年度割相当額）</t>
  </si>
  <si>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</si>
  <si>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</si>
  <si>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H26</t>
  </si>
  <si>
    <t>歳出合計</t>
  </si>
  <si>
    <r>
      <t xml:space="preserve">増減率 </t>
    </r>
    <r>
      <rPr>
        <sz val="9"/>
        <color indexed="8"/>
        <rFont val="ＭＳ ゴシック"/>
        <family val="3"/>
        <charset val="128"/>
      </rPr>
      <t xml:space="preserve"> (％)</t>
    </r>
    <rPh sb="0" eb="2">
      <t>ゾウゲン</t>
    </rPh>
    <rPh sb="2" eb="3">
      <t>リツ</t>
    </rPh>
    <phoneticPr fontId="5"/>
  </si>
  <si>
    <t>将来負担比率</t>
  </si>
  <si>
    <t>　　特別土地保有税</t>
  </si>
  <si>
    <t>企業債
（地方債）
現在高</t>
  </si>
  <si>
    <t>H30</t>
  </si>
  <si>
    <t>　平成３０年度末の将来負担比率は４５．５％、有形固定資産減価償却率は７３．１％となっており、いずれも類似団体平均より高い水準となっている。将来負担比率は、市債の通常償還が進んでいることや繰上償還の実施により減少傾向にあるものの、有形固定資産減価償却率は老朽化により増加傾向にある。有形固定資産については、個別施設計画を踏まえた更新・修繕などにより老朽化対策に努めるとともに、将来負担比率については、引き続き市債残高の縮減に向けて取り組む。</t>
    <rPh sb="205" eb="207">
      <t>ザンダカ</t>
    </rPh>
    <phoneticPr fontId="5"/>
  </si>
  <si>
    <t>団体名</t>
    <rPh sb="0" eb="2">
      <t>ダンタイ</t>
    </rPh>
    <phoneticPr fontId="5"/>
  </si>
  <si>
    <t>東京都あきる野市</t>
  </si>
  <si>
    <t>当該団体値</t>
    <rPh sb="0" eb="2">
      <t>トウガイ</t>
    </rPh>
    <rPh sb="2" eb="4">
      <t>ダンタイ</t>
    </rPh>
    <rPh sb="4" eb="5">
      <t>アタイ</t>
    </rPh>
    <phoneticPr fontId="5"/>
  </si>
  <si>
    <t>うち日本人(％)</t>
  </si>
  <si>
    <t>財政調整基金</t>
    <rPh sb="0" eb="2">
      <t>ザイセイ</t>
    </rPh>
    <rPh sb="2" eb="4">
      <t>チョウセイ</t>
    </rPh>
    <rPh sb="4" eb="6">
      <t>キキン</t>
    </rPh>
    <phoneticPr fontId="5"/>
  </si>
  <si>
    <t>地方消費税交付金</t>
  </si>
  <si>
    <t>東京都</t>
  </si>
  <si>
    <t>会計名</t>
  </si>
  <si>
    <t>　法定外普通税</t>
  </si>
  <si>
    <t xml:space="preserve"> </t>
  </si>
  <si>
    <t>有形固定資産減価償却率</t>
  </si>
  <si>
    <t>　将来負担比率については、市債の通常償還が進んでいることや、繰上償還の実施などにより減少傾向となっている。
　実質公債費比率については、元利償還金の減少などに伴い、平成３０年度単年度の比率は改善したものの、3か年平均の値としては0.1ポイントの上昇となった。今後、市債残高の減少に伴い、実質公債費比率も減少すると見込んでいるが、いずれも類似団体平均と比較して高い水準となっていることから、引き続き繰上償還の実施などにより長期的な数値の改善に努める。</t>
    <rPh sb="68" eb="70">
      <t>ガンリ</t>
    </rPh>
    <rPh sb="70" eb="73">
      <t>ショウカンキン</t>
    </rPh>
    <rPh sb="74" eb="76">
      <t>ゲンショウ</t>
    </rPh>
    <rPh sb="79" eb="80">
      <t>トモナ</t>
    </rPh>
    <rPh sb="82" eb="84">
      <t>ヘイセイ</t>
    </rPh>
    <rPh sb="86" eb="88">
      <t>ネンド</t>
    </rPh>
    <phoneticPr fontId="5"/>
  </si>
  <si>
    <t>計</t>
    <rPh sb="0" eb="1">
      <t>ケイ</t>
    </rPh>
    <phoneticPr fontId="5"/>
  </si>
  <si>
    <t>市区町村長</t>
    <rPh sb="0" eb="2">
      <t>シク</t>
    </rPh>
    <rPh sb="2" eb="4">
      <t>チョウソン</t>
    </rPh>
    <rPh sb="4" eb="5">
      <t>チョウ</t>
    </rPh>
    <phoneticPr fontId="5"/>
  </si>
  <si>
    <t>特別職等</t>
    <rPh sb="0" eb="2">
      <t>トクベツ</t>
    </rPh>
    <rPh sb="2" eb="3">
      <t>ショク</t>
    </rPh>
    <rPh sb="3" eb="4">
      <t>トウ</t>
    </rPh>
    <phoneticPr fontId="5"/>
  </si>
  <si>
    <t>当該団体からの債務保証に係る債務残高</t>
    <rPh sb="9" eb="11">
      <t>ホショウ</t>
    </rPh>
    <phoneticPr fontId="5"/>
  </si>
  <si>
    <t>平成30年度　財政状況資料集</t>
  </si>
  <si>
    <t>算入公債費等</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</si>
  <si>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</si>
  <si>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</si>
  <si>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労働費</t>
  </si>
  <si>
    <t xml:space="preserve"> H28</t>
  </si>
  <si>
    <t>総括表（市町村）</t>
    <rPh sb="0" eb="2">
      <t>ソウカツ</t>
    </rPh>
    <rPh sb="2" eb="3">
      <t>ヒョウ</t>
    </rPh>
    <rPh sb="4" eb="7">
      <t>シチョウソン</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</si>
  <si>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</si>
  <si>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</si>
  <si>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</si>
  <si>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</si>
  <si>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</si>
  <si>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</si>
  <si>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</si>
  <si>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</si>
  <si>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</si>
  <si>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</si>
  <si>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</si>
  <si>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</si>
  <si>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</si>
  <si>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</si>
  <si>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22年国調(人)</t>
    <rPh sb="2" eb="3">
      <t>ネン</t>
    </rPh>
    <rPh sb="3" eb="4">
      <t>コク</t>
    </rPh>
    <rPh sb="4" eb="5">
      <t>チョウ</t>
    </rPh>
    <phoneticPr fontId="5"/>
  </si>
  <si>
    <t>面積 (k㎡)</t>
    <rPh sb="0" eb="2">
      <t>メンセキ</t>
    </rPh>
    <phoneticPr fontId="5"/>
  </si>
  <si>
    <t xml:space="preserve"> H29</t>
  </si>
  <si>
    <t>人口密度 (人/k㎡)</t>
    <rPh sb="0" eb="2">
      <t>ジンコウ</t>
    </rPh>
    <rPh sb="2" eb="4">
      <t>ミツド</t>
    </rPh>
    <phoneticPr fontId="5"/>
  </si>
  <si>
    <t>一般会計等に係る地方債の現在高</t>
  </si>
  <si>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5"/>
  </si>
  <si>
    <t>-0.2</t>
  </si>
  <si>
    <t>(Ｃ)</t>
  </si>
  <si>
    <t>世帯数 (世帯)</t>
    <rPh sb="0" eb="3">
      <t>セタイスウ</t>
    </rPh>
    <phoneticPr fontId="5"/>
  </si>
  <si>
    <t>国民健康保険特別会計</t>
  </si>
  <si>
    <t>職員の状況</t>
    <rPh sb="0" eb="2">
      <t>ショクイン</t>
    </rPh>
    <rPh sb="3" eb="5">
      <t>ジョウキョウ</t>
    </rPh>
    <phoneticPr fontId="5"/>
  </si>
  <si>
    <t>一般会計等の一覧</t>
  </si>
  <si>
    <t>過疎</t>
    <rPh sb="0" eb="2">
      <t>カソ</t>
    </rPh>
    <phoneticPr fontId="5"/>
  </si>
  <si>
    <t>秋川流域斎場組合</t>
    <rPh sb="0" eb="2">
      <t>アキガワ</t>
    </rPh>
    <rPh sb="2" eb="4">
      <t>リュウイキ</t>
    </rPh>
    <rPh sb="4" eb="6">
      <t>サイジョウ</t>
    </rPh>
    <rPh sb="6" eb="8">
      <t>クミアイ</t>
    </rPh>
    <phoneticPr fontId="5"/>
  </si>
  <si>
    <t>地方特例交付金</t>
  </si>
  <si>
    <t>地方交付税種地</t>
    <rPh sb="0" eb="2">
      <t>チホウ</t>
    </rPh>
    <rPh sb="2" eb="5">
      <t>コウフゼイ</t>
    </rPh>
    <rPh sb="5" eb="6">
      <t>シュ</t>
    </rPh>
    <rPh sb="6" eb="7">
      <t>チ</t>
    </rPh>
    <phoneticPr fontId="5"/>
  </si>
  <si>
    <t>定数</t>
    <rPh sb="0" eb="2">
      <t>テイスウ</t>
    </rPh>
    <phoneticPr fontId="5"/>
  </si>
  <si>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</si>
  <si>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5"/>
  </si>
  <si>
    <t>区分</t>
    <rPh sb="0" eb="2">
      <t>クブン</t>
    </rPh>
    <phoneticPr fontId="5"/>
  </si>
  <si>
    <t>徴収率
(％)</t>
    <rPh sb="0" eb="2">
      <t>チョウシュウ</t>
    </rPh>
    <rPh sb="2" eb="3">
      <t>リツ</t>
    </rPh>
    <phoneticPr fontId="5"/>
  </si>
  <si>
    <t>教育長</t>
  </si>
  <si>
    <t>議会議長</t>
    <rPh sb="0" eb="2">
      <t>ギカイ</t>
    </rPh>
    <rPh sb="2" eb="4">
      <t>ギチョウ</t>
    </rPh>
    <phoneticPr fontId="5"/>
  </si>
  <si>
    <t>議会副議長</t>
    <rPh sb="0" eb="2">
      <t>ギカイ</t>
    </rPh>
    <rPh sb="2" eb="3">
      <t>フク</t>
    </rPh>
    <rPh sb="3" eb="5">
      <t>ギチョウ</t>
    </rPh>
    <phoneticPr fontId="5"/>
  </si>
  <si>
    <t>議会議員</t>
    <rPh sb="0" eb="2">
      <t>ギカイ</t>
    </rPh>
    <rPh sb="2" eb="4">
      <t>ギイン</t>
    </rPh>
    <phoneticPr fontId="5"/>
  </si>
  <si>
    <t>　法定外目的税</t>
  </si>
  <si>
    <t>※6：個人情報保護の観点から、対象となる職員数が1人又は2人の場合は、｢給料月額(百円)｣と｢一人当たり給料月額（百円）｣を｢アスタリスク（＊）｣としている。（その他、数値のない欄については、すべてハイフン（－）としている）。</t>
  </si>
  <si>
    <t>東京都市町村職員退職手当組合</t>
    <rPh sb="0" eb="3">
      <t>トウキョウト</t>
    </rPh>
    <rPh sb="3" eb="6">
      <t>シチョウソン</t>
    </rPh>
    <rPh sb="6" eb="8">
      <t>ショクイン</t>
    </rPh>
    <rPh sb="8" eb="10">
      <t>タイショク</t>
    </rPh>
    <rPh sb="10" eb="12">
      <t>テアテ</t>
    </rPh>
    <rPh sb="12" eb="14">
      <t>クミアイ</t>
    </rPh>
    <phoneticPr fontId="5"/>
  </si>
  <si>
    <t>(2)各会計、関係団体の財政状況及び健全化判断比率（市町村）</t>
    <rPh sb="26" eb="29">
      <t>シチョウソン</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</si>
  <si>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</si>
  <si>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</si>
  <si>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0.1</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</si>
  <si>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</si>
  <si>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6"/>
  </si>
  <si>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</si>
  <si>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</si>
  <si>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</si>
  <si>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</si>
  <si>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※5：産業構造の比率は、分母を就業人口総数とし、分類不能の産業を除いて算出。</t>
  </si>
  <si>
    <t>繰上償還金</t>
  </si>
  <si>
    <t>　人件費</t>
  </si>
  <si>
    <t>27年国調(人)</t>
    <rPh sb="2" eb="3">
      <t>ネン</t>
    </rPh>
    <rPh sb="3" eb="4">
      <t>コク</t>
    </rPh>
    <rPh sb="4" eb="5">
      <t>チョウ</t>
    </rPh>
    <phoneticPr fontId="5"/>
  </si>
  <si>
    <t>31.01.01(人)</t>
  </si>
  <si>
    <r>
      <t>資金不足比率 (※</t>
    </r>
    <r>
      <rPr>
        <sz val="9"/>
        <color indexed="8"/>
        <rFont val="ＭＳ ゴシック"/>
        <family val="3"/>
        <charset val="128"/>
      </rPr>
      <t>4)</t>
    </r>
  </si>
  <si>
    <t>うち日本人(人)</t>
  </si>
  <si>
    <t>上水道</t>
  </si>
  <si>
    <t>歳出の状況（単位 千円・％）</t>
  </si>
  <si>
    <t>実質赤字比率</t>
    <rPh sb="0" eb="2">
      <t>ジッシツ</t>
    </rPh>
    <rPh sb="2" eb="4">
      <t>アカジ</t>
    </rPh>
    <rPh sb="4" eb="6">
      <t>ヒリツ</t>
    </rPh>
    <phoneticPr fontId="37"/>
  </si>
  <si>
    <t>-0.3</t>
  </si>
  <si>
    <t>事業会計の一覧</t>
    <rPh sb="0" eb="2">
      <t>ジギョウ</t>
    </rPh>
    <rPh sb="2" eb="4">
      <t>カイケイ</t>
    </rPh>
    <phoneticPr fontId="5"/>
  </si>
  <si>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</si>
  <si>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</si>
  <si>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</si>
  <si>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</si>
  <si>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第1次</t>
    <rPh sb="0" eb="1">
      <t>ダイ</t>
    </rPh>
    <rPh sb="2" eb="3">
      <t>ジ</t>
    </rPh>
    <phoneticPr fontId="5"/>
  </si>
  <si>
    <t>第2次</t>
    <rPh sb="0" eb="1">
      <t>ダイ</t>
    </rPh>
    <rPh sb="2" eb="3">
      <t>ジ</t>
    </rPh>
    <phoneticPr fontId="5"/>
  </si>
  <si>
    <t>(Ｂ)</t>
  </si>
  <si>
    <t>（参考）</t>
    <rPh sb="1" eb="3">
      <t>サンコウ</t>
    </rPh>
    <phoneticPr fontId="5"/>
  </si>
  <si>
    <t>（百万円）</t>
    <rPh sb="1" eb="4">
      <t>ヒャクマンエン</t>
    </rPh>
    <phoneticPr fontId="5"/>
  </si>
  <si>
    <t>内訳</t>
    <rPh sb="0" eb="2">
      <t>ウチワケ</t>
    </rPh>
    <phoneticPr fontId="33"/>
  </si>
  <si>
    <t>充当可能特定歳入</t>
  </si>
  <si>
    <t>第3次</t>
    <rPh sb="0" eb="1">
      <t>ダイ</t>
    </rPh>
    <rPh sb="2" eb="3">
      <t>ジ</t>
    </rPh>
    <phoneticPr fontId="5"/>
  </si>
  <si>
    <t>一般職員等(※6)</t>
    <rPh sb="0" eb="2">
      <t>イッパン</t>
    </rPh>
    <rPh sb="2" eb="4">
      <t>ショクイン</t>
    </rPh>
    <rPh sb="4" eb="5">
      <t>トウ</t>
    </rPh>
    <phoneticPr fontId="5"/>
  </si>
  <si>
    <t>ラスパイレス指数</t>
    <rPh sb="6" eb="8">
      <t>シスウ</t>
    </rPh>
    <phoneticPr fontId="5"/>
  </si>
  <si>
    <t>投資的経費計</t>
    <rPh sb="5" eb="6">
      <t>ケイ</t>
    </rPh>
    <phoneticPr fontId="5"/>
  </si>
  <si>
    <t>一般職員</t>
    <rPh sb="0" eb="2">
      <t>イッパン</t>
    </rPh>
    <rPh sb="2" eb="4">
      <t>ショクイン</t>
    </rPh>
    <phoneticPr fontId="5"/>
  </si>
  <si>
    <t>　うち消防職員</t>
    <rPh sb="3" eb="5">
      <t>ショウボウ</t>
    </rPh>
    <rPh sb="5" eb="7">
      <t>ショクイン</t>
    </rPh>
    <phoneticPr fontId="5"/>
  </si>
  <si>
    <t>　うち技能労務職員</t>
    <rPh sb="3" eb="5">
      <t>ギノウ</t>
    </rPh>
    <rPh sb="5" eb="7">
      <t>ロウム</t>
    </rPh>
    <rPh sb="7" eb="9">
      <t>ショクイン</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</si>
  <si>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</si>
  <si>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</si>
  <si>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</si>
  <si>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公営企業債の元利償還金に対する繰入金</t>
  </si>
  <si>
    <t>臨時職員</t>
    <rPh sb="0" eb="2">
      <t>リンジ</t>
    </rPh>
    <rPh sb="2" eb="4">
      <t>ショクイン</t>
    </rPh>
    <phoneticPr fontId="5"/>
  </si>
  <si>
    <t>一部事務組合等の起こした地方債に充てたと認められる
補助金又は負担金</t>
  </si>
  <si>
    <t>合計</t>
    <rPh sb="0" eb="2">
      <t>ゴウケイ</t>
    </rPh>
    <phoneticPr fontId="5"/>
  </si>
  <si>
    <t>Ⅱ－３</t>
  </si>
  <si>
    <t>　実質赤字比率</t>
    <rPh sb="1" eb="3">
      <t>ジッシツ</t>
    </rPh>
    <rPh sb="3" eb="5">
      <t>アカジ</t>
    </rPh>
    <rPh sb="5" eb="7">
      <t>ヒリツ</t>
    </rPh>
    <phoneticPr fontId="5"/>
  </si>
  <si>
    <t>2-6</t>
  </si>
  <si>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</si>
  <si>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</si>
  <si>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職員数
(人)</t>
    <rPh sb="0" eb="3">
      <t>ショクインスウ</t>
    </rPh>
    <phoneticPr fontId="5"/>
  </si>
  <si>
    <t>中部</t>
    <rPh sb="0" eb="2">
      <t>チュウブ</t>
    </rPh>
    <phoneticPr fontId="5"/>
  </si>
  <si>
    <t>-</t>
  </si>
  <si>
    <t>指定団体等の指定状況</t>
  </si>
  <si>
    <t>歳出総額</t>
  </si>
  <si>
    <t>ゴルフ場利用税交付金</t>
  </si>
  <si>
    <t>寄附金</t>
  </si>
  <si>
    <t>財政健全化等</t>
    <rPh sb="0" eb="2">
      <t>ザイセイ</t>
    </rPh>
    <rPh sb="2" eb="5">
      <t>ケンゼンカ</t>
    </rPh>
    <rPh sb="5" eb="6">
      <t>トウ</t>
    </rPh>
    <phoneticPr fontId="5"/>
  </si>
  <si>
    <t>分担金・負担金</t>
  </si>
  <si>
    <t>秋多都市計画事業武蔵引田駅北口土地区画整理事業特別会計</t>
  </si>
  <si>
    <t>公営企業債等繰入見込額</t>
  </si>
  <si>
    <t>財源超過</t>
    <rPh sb="0" eb="2">
      <t>ザイゲン</t>
    </rPh>
    <rPh sb="2" eb="4">
      <t>チョウカ</t>
    </rPh>
    <phoneticPr fontId="5"/>
  </si>
  <si>
    <t>首都</t>
    <rPh sb="0" eb="2">
      <t>シュト</t>
    </rPh>
    <phoneticPr fontId="5"/>
  </si>
  <si>
    <t>近畿</t>
    <rPh sb="0" eb="2">
      <t>キンキ</t>
    </rPh>
    <phoneticPr fontId="5"/>
  </si>
  <si>
    <t>(Ｃ)－(Ｄ)</t>
  </si>
  <si>
    <t>内訳</t>
    <rPh sb="0" eb="2">
      <t>ウチワケ</t>
    </rPh>
    <phoneticPr fontId="5"/>
  </si>
  <si>
    <t>山振</t>
    <rPh sb="0" eb="1">
      <t>ヤマ</t>
    </rPh>
    <rPh sb="1" eb="2">
      <t>フ</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</si>
  <si>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</si>
  <si>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</si>
  <si>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</si>
  <si>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</si>
  <si>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給料月額
(百円)</t>
    <rPh sb="0" eb="2">
      <t>キュウリョウ</t>
    </rPh>
    <rPh sb="2" eb="3">
      <t>ツキ</t>
    </rPh>
    <rPh sb="3" eb="4">
      <t>ガク</t>
    </rPh>
    <rPh sb="6" eb="8">
      <t>ヒャクエン</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</si>
  <si>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</si>
  <si>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一般会計</t>
  </si>
  <si>
    <t>*</t>
  </si>
  <si>
    <t>公営企業（法適）の一覧</t>
    <rPh sb="0" eb="2">
      <t>コウエイ</t>
    </rPh>
    <rPh sb="2" eb="4">
      <t>キギョウ</t>
    </rPh>
    <phoneticPr fontId="5"/>
  </si>
  <si>
    <t>×</t>
  </si>
  <si>
    <t>その他特定目的基金</t>
    <rPh sb="2" eb="3">
      <t>タ</t>
    </rPh>
    <rPh sb="3" eb="5">
      <t>トクテイ</t>
    </rPh>
    <rPh sb="5" eb="7">
      <t>モクテキ</t>
    </rPh>
    <rPh sb="7" eb="9">
      <t>キキン</t>
    </rPh>
    <phoneticPr fontId="5"/>
  </si>
  <si>
    <t>参考</t>
    <rPh sb="0" eb="2">
      <t>サンコウ</t>
    </rPh>
    <phoneticPr fontId="5"/>
  </si>
  <si>
    <t>○</t>
  </si>
  <si>
    <t>歳入総額</t>
  </si>
  <si>
    <t>翌年度に繰越すべき財源</t>
  </si>
  <si>
    <t>実質収支</t>
  </si>
  <si>
    <t>債務負担行為に基づく支出予定額</t>
  </si>
  <si>
    <t>単年度収支</t>
  </si>
  <si>
    <t>積立金</t>
  </si>
  <si>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</si>
  <si>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</si>
  <si>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軽自動車税</t>
  </si>
  <si>
    <t>実質単年度収支</t>
  </si>
  <si>
    <t>後期高齢者医療特別会計</t>
  </si>
  <si>
    <t>基準財政収入額</t>
  </si>
  <si>
    <t>基金残高合計</t>
    <rPh sb="0" eb="2">
      <t>キキン</t>
    </rPh>
    <rPh sb="2" eb="4">
      <t>ザンダカ</t>
    </rPh>
    <rPh sb="4" eb="6">
      <t>ゴウケイ</t>
    </rPh>
    <phoneticPr fontId="5"/>
  </si>
  <si>
    <t>基準財政需要額</t>
  </si>
  <si>
    <t>組合等名</t>
  </si>
  <si>
    <t>標準税収入額等</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</si>
  <si>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</si>
  <si>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</si>
  <si>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</si>
  <si>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</si>
  <si>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</si>
  <si>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資金剰余額
/不足額
（実質収支）</t>
  </si>
  <si>
    <t>地方債現在高</t>
  </si>
  <si>
    <t>・計</t>
  </si>
  <si>
    <t>　うち公的資金</t>
    <rPh sb="3" eb="5">
      <t>コウテキ</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</si>
  <si>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</si>
  <si>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</si>
  <si>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収益事業収入</t>
  </si>
  <si>
    <t>土地開発基金現在高</t>
    <rPh sb="0" eb="2">
      <t>トチ</t>
    </rPh>
    <rPh sb="2" eb="4">
      <t>カイハツ</t>
    </rPh>
    <rPh sb="4" eb="6">
      <t>キキン</t>
    </rPh>
    <rPh sb="6" eb="8">
      <t>ゲンザイ</t>
    </rPh>
    <rPh sb="8" eb="9">
      <t>タカ</t>
    </rPh>
    <phoneticPr fontId="38"/>
  </si>
  <si>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</si>
  <si>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</si>
  <si>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H25末</t>
  </si>
  <si>
    <t>積立金
現在高</t>
    <rPh sb="4" eb="7">
      <t>ゲンザイダカ</t>
    </rPh>
    <phoneticPr fontId="38"/>
  </si>
  <si>
    <t>減債基金</t>
    <rPh sb="0" eb="1">
      <t>ゲン</t>
    </rPh>
    <rPh sb="1" eb="2">
      <t>サイ</t>
    </rPh>
    <rPh sb="2" eb="4">
      <t>キキン</t>
    </rPh>
    <phoneticPr fontId="5"/>
  </si>
  <si>
    <t>うち単独分</t>
    <rPh sb="2" eb="4">
      <t>タンドク</t>
    </rPh>
    <rPh sb="4" eb="5">
      <t>ブン</t>
    </rPh>
    <phoneticPr fontId="5"/>
  </si>
  <si>
    <t>公営企業（法非適）の一覧</t>
    <rPh sb="0" eb="2">
      <t>コウエイ</t>
    </rPh>
    <rPh sb="2" eb="4">
      <t>キギョウ</t>
    </rPh>
    <rPh sb="6" eb="7">
      <t>ヒ</t>
    </rPh>
    <phoneticPr fontId="5"/>
  </si>
  <si>
    <t>　前年度繰上充用金</t>
  </si>
  <si>
    <t>項番</t>
    <rPh sb="0" eb="2">
      <t>コウバン</t>
    </rPh>
    <phoneticPr fontId="5"/>
  </si>
  <si>
    <t>平成30年度(千円)</t>
    <rPh sb="0" eb="2">
      <t>ヘイセイ</t>
    </rPh>
    <rPh sb="4" eb="6">
      <t>ネンド</t>
    </rPh>
    <rPh sb="7" eb="9">
      <t>センエン</t>
    </rPh>
    <phoneticPr fontId="5"/>
  </si>
  <si>
    <t>目的別歳出の状況（単位 千円・％）</t>
  </si>
  <si>
    <t>平成29年度(千円)</t>
    <rPh sb="0" eb="2">
      <t>ヘイセイ</t>
    </rPh>
    <rPh sb="4" eb="6">
      <t>ネンド</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</si>
  <si>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</si>
  <si>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</si>
  <si>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</si>
  <si>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</si>
  <si>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</si>
  <si>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</si>
  <si>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経常収支比率</t>
    <rPh sb="0" eb="2">
      <t>ケイジョウ</t>
    </rPh>
    <rPh sb="2" eb="4">
      <t>シュウシ</t>
    </rPh>
    <rPh sb="4" eb="6">
      <t>ヒリツ</t>
    </rPh>
    <phoneticPr fontId="5"/>
  </si>
  <si>
    <t>　　(※1)</t>
  </si>
  <si>
    <t>標準財政規模</t>
    <rPh sb="0" eb="2">
      <t>ヒョウジュン</t>
    </rPh>
    <rPh sb="2" eb="4">
      <t>ザイセイ</t>
    </rPh>
    <rPh sb="4" eb="6">
      <t>キボ</t>
    </rPh>
    <phoneticPr fontId="5"/>
  </si>
  <si>
    <t>財政力指数</t>
    <rPh sb="0" eb="3">
      <t>ザイセイリョク</t>
    </rPh>
    <rPh sb="3" eb="5">
      <t>シスウ</t>
    </rPh>
    <phoneticPr fontId="5"/>
  </si>
  <si>
    <t>公債費負担比率</t>
    <rPh sb="0" eb="3">
      <t>コウサイヒ</t>
    </rPh>
    <rPh sb="3" eb="5">
      <t>フタン</t>
    </rPh>
    <rPh sb="5" eb="7">
      <t>ヒリツ</t>
    </rPh>
    <phoneticPr fontId="5"/>
  </si>
  <si>
    <t>東京都三市収益事業組合</t>
    <rPh sb="0" eb="3">
      <t>トウキョウト</t>
    </rPh>
    <rPh sb="3" eb="5">
      <t>サンシ</t>
    </rPh>
    <rPh sb="5" eb="7">
      <t>シュウエキ</t>
    </rPh>
    <rPh sb="7" eb="9">
      <t>ジギョウ</t>
    </rPh>
    <rPh sb="9" eb="11">
      <t>クミアイ</t>
    </rPh>
    <phoneticPr fontId="5"/>
  </si>
  <si>
    <t>健全化判断比率</t>
  </si>
  <si>
    <t>　　　法人均等割</t>
  </si>
  <si>
    <t>　連結実質赤字比率</t>
    <rPh sb="1" eb="3">
      <t>レンケツ</t>
    </rPh>
    <rPh sb="3" eb="5">
      <t>ジッシツ</t>
    </rPh>
    <rPh sb="5" eb="7">
      <t>アカジ</t>
    </rPh>
    <rPh sb="7" eb="9">
      <t>ヒリツ</t>
    </rPh>
    <phoneticPr fontId="5"/>
  </si>
  <si>
    <t>　実質公債費比率</t>
    <rPh sb="1" eb="3">
      <t>ジッシツ</t>
    </rPh>
    <rPh sb="3" eb="6">
      <t>コウサイヒ</t>
    </rPh>
    <rPh sb="6" eb="8">
      <t>ヒリツ</t>
    </rPh>
    <phoneticPr fontId="5"/>
  </si>
  <si>
    <t>　扶助費</t>
  </si>
  <si>
    <t>　うち、健全化法施行規則附則第三条に係る負担見込額</t>
  </si>
  <si>
    <t>　将来負担比率</t>
    <rPh sb="1" eb="3">
      <t>ショウライ</t>
    </rPh>
    <rPh sb="3" eb="5">
      <t>フタン</t>
    </rPh>
    <rPh sb="5" eb="7">
      <t>ヒリツ</t>
    </rPh>
    <phoneticPr fontId="5"/>
  </si>
  <si>
    <t>▲ 1.09</t>
  </si>
  <si>
    <t>地方公社・第三セクター等一覧</t>
    <rPh sb="0" eb="2">
      <t>チホウ</t>
    </rPh>
    <rPh sb="2" eb="4">
      <t>コウシャ</t>
    </rPh>
    <rPh sb="5" eb="6">
      <t>ダイ</t>
    </rPh>
    <rPh sb="6" eb="7">
      <t>３</t>
    </rPh>
    <rPh sb="11" eb="12">
      <t>トウ</t>
    </rPh>
    <rPh sb="12" eb="14">
      <t>イチラン</t>
    </rPh>
    <phoneticPr fontId="5"/>
  </si>
  <si>
    <t>対比（％）</t>
    <rPh sb="0" eb="2">
      <t>タイヒ</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</si>
  <si>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</si>
  <si>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</si>
  <si>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うち、健全化法施行規則附則第三条に係る負担見込額</t>
  </si>
  <si>
    <r>
      <t>(※</t>
    </r>
    <r>
      <rPr>
        <sz val="9"/>
        <color indexed="8"/>
        <rFont val="ＭＳ ゴシック"/>
        <family val="3"/>
        <charset val="128"/>
      </rPr>
      <t>3)</t>
    </r>
  </si>
  <si>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</si>
  <si>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</si>
  <si>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</si>
  <si>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決算額</t>
    <rPh sb="0" eb="2">
      <t>ケッサン</t>
    </rPh>
    <rPh sb="2" eb="3">
      <t>ガク</t>
    </rPh>
    <phoneticPr fontId="5"/>
  </si>
  <si>
    <t>▲退職金</t>
    <rPh sb="1" eb="3">
      <t>タイショク</t>
    </rPh>
    <rPh sb="3" eb="4">
      <t>キン</t>
    </rPh>
    <phoneticPr fontId="5"/>
  </si>
  <si>
    <t>地方税</t>
  </si>
  <si>
    <t>地方譲与税</t>
  </si>
  <si>
    <t>基準財政需要額算入見込額</t>
  </si>
  <si>
    <t>利子割交付金</t>
  </si>
  <si>
    <t>民生費</t>
  </si>
  <si>
    <t>株式等譲渡所得割交付金</t>
    <rPh sb="0" eb="2">
      <t>カブシキ</t>
    </rPh>
    <rPh sb="2" eb="3">
      <t>トウ</t>
    </rPh>
    <rPh sb="3" eb="5">
      <t>ジョウト</t>
    </rPh>
    <rPh sb="5" eb="7">
      <t>ショトク</t>
    </rPh>
    <rPh sb="7" eb="8">
      <t>ワリ</t>
    </rPh>
    <rPh sb="8" eb="11">
      <t>コウフキン</t>
    </rPh>
    <phoneticPr fontId="32"/>
  </si>
  <si>
    <t>分離課税所得割交付金</t>
  </si>
  <si>
    <t>道府県民税所得割臨時交付金</t>
  </si>
  <si>
    <t>特別地方消費税交付金</t>
  </si>
  <si>
    <t>公債費に準ずる債務負担行為に係るもの</t>
  </si>
  <si>
    <t>自動車取得税交付金</t>
  </si>
  <si>
    <t>軽油引取税交付金</t>
  </si>
  <si>
    <t>普通税</t>
    <rPh sb="0" eb="2">
      <t>フツウ</t>
    </rPh>
    <rPh sb="2" eb="3">
      <t>ゼイ</t>
    </rPh>
    <phoneticPr fontId="32"/>
  </si>
  <si>
    <t>地方交付税</t>
  </si>
  <si>
    <t>国庫支出金</t>
  </si>
  <si>
    <t>　　　法人税割</t>
  </si>
  <si>
    <t>※平成31年度中に市町村合併した団体で、合併前の団体ごとの決算に基づく実質公債費比率を算出していない団体については、グラフを表記しない。</t>
  </si>
  <si>
    <t>　震災復興特別交付税</t>
  </si>
  <si>
    <t>(一般財源計)</t>
  </si>
  <si>
    <t>交通安全対策特別交付金</t>
  </si>
  <si>
    <t>　※一般会計等（純計）は、各会計の相互間の繰入・繰出等の重複を控除したものであり、各会計の合計と一致しない場合がある。</t>
  </si>
  <si>
    <t>使用料</t>
  </si>
  <si>
    <t>構成比</t>
    <rPh sb="0" eb="3">
      <t>コウセイヒ</t>
    </rPh>
    <phoneticPr fontId="5"/>
  </si>
  <si>
    <t>国有提供交付金(特別区財調交付金)</t>
  </si>
  <si>
    <t>実質公債費比率の分子</t>
  </si>
  <si>
    <t>当該団体
からの
補助金</t>
  </si>
  <si>
    <t>都道府県支出金</t>
  </si>
  <si>
    <t>繰入金</t>
  </si>
  <si>
    <t>繰越金</t>
  </si>
  <si>
    <t>市町村民税</t>
    <rPh sb="0" eb="3">
      <t>シチョウソン</t>
    </rPh>
    <rPh sb="3" eb="4">
      <t>ミン</t>
    </rPh>
    <rPh sb="4" eb="5">
      <t>ゼイ</t>
    </rPh>
    <phoneticPr fontId="5"/>
  </si>
  <si>
    <t>決算額</t>
  </si>
  <si>
    <t>諸収入</t>
  </si>
  <si>
    <t>その他の経費</t>
    <rPh sb="2" eb="3">
      <t>タ</t>
    </rPh>
    <rPh sb="4" eb="6">
      <t>ケイヒ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</si>
  <si>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</si>
  <si>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地方債</t>
  </si>
  <si>
    <t>　うち減収補塡債(特例分)</t>
    <rPh sb="4" eb="5">
      <t>シュウ</t>
    </rPh>
    <rPh sb="9" eb="10">
      <t>トク</t>
    </rPh>
    <rPh sb="10" eb="11">
      <t>レイ</t>
    </rPh>
    <rPh sb="11" eb="12">
      <t>ブン</t>
    </rPh>
    <phoneticPr fontId="39"/>
  </si>
  <si>
    <t>　うち臨時財政対策債</t>
  </si>
  <si>
    <t>歳入合計</t>
  </si>
  <si>
    <t>(注釈)</t>
    <rPh sb="1" eb="2">
      <t>チュウ</t>
    </rPh>
    <rPh sb="2" eb="3">
      <t>シャク</t>
    </rPh>
    <phoneticPr fontId="5"/>
  </si>
  <si>
    <t>(A)－(B)</t>
  </si>
  <si>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40"/>
  </si>
  <si>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</si>
  <si>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</si>
  <si>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</si>
  <si>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地方税の状況（単位 千円・％）</t>
    <rPh sb="0" eb="2">
      <t>チホウ</t>
    </rPh>
    <rPh sb="2" eb="3">
      <t>ゼイ</t>
    </rPh>
    <rPh sb="4" eb="6">
      <t>ジョウキョウ</t>
    </rPh>
    <rPh sb="7" eb="9">
      <t>タンイ</t>
    </rPh>
    <rPh sb="10" eb="12">
      <t>センエン</t>
    </rPh>
    <phoneticPr fontId="5"/>
  </si>
  <si>
    <t>　うち利子</t>
  </si>
  <si>
    <t>区分</t>
  </si>
  <si>
    <t>減債基金</t>
    <rPh sb="0" eb="2">
      <t>ゲンサイ</t>
    </rPh>
    <rPh sb="2" eb="4">
      <t>キキン</t>
    </rPh>
    <phoneticPr fontId="5"/>
  </si>
  <si>
    <t>　法定普通税</t>
  </si>
  <si>
    <t>　　市町村民税</t>
  </si>
  <si>
    <t>元利償還金</t>
    <rPh sb="0" eb="2">
      <t>ガンリ</t>
    </rPh>
    <rPh sb="2" eb="5">
      <t>ショウカンキン</t>
    </rPh>
    <phoneticPr fontId="33"/>
  </si>
  <si>
    <t>　　　個人均等割</t>
  </si>
  <si>
    <t>　　うち職員給</t>
    <rPh sb="4" eb="6">
      <t>ショクイン</t>
    </rPh>
    <rPh sb="6" eb="7">
      <t>キュウ</t>
    </rPh>
    <phoneticPr fontId="5"/>
  </si>
  <si>
    <t>将来負担額</t>
    <rPh sb="0" eb="2">
      <t>ショウライ</t>
    </rPh>
    <rPh sb="2" eb="4">
      <t>フタン</t>
    </rPh>
    <rPh sb="4" eb="5">
      <t>ガク</t>
    </rPh>
    <phoneticPr fontId="5"/>
  </si>
  <si>
    <t>　　　所得割</t>
  </si>
  <si>
    <t>類似団体平均</t>
    <rPh sb="0" eb="2">
      <t>ルイジ</t>
    </rPh>
    <rPh sb="2" eb="4">
      <t>ダンタイ</t>
    </rPh>
    <rPh sb="4" eb="6">
      <t>ヘイキン</t>
    </rPh>
    <phoneticPr fontId="5"/>
  </si>
  <si>
    <t>被保険者数(人)</t>
  </si>
  <si>
    <t>　　固定資産税</t>
  </si>
  <si>
    <t>　　市町村たばこ税</t>
  </si>
  <si>
    <t>　　鉱産税</t>
  </si>
  <si>
    <t>目的税</t>
  </si>
  <si>
    <t>　法定目的税</t>
  </si>
  <si>
    <t>経常損益</t>
  </si>
  <si>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40"/>
  </si>
  <si>
    <t>　　入湯税</t>
  </si>
  <si>
    <t>　投資・出資金・貸付金</t>
  </si>
  <si>
    <t>　　事業所税</t>
  </si>
  <si>
    <t>債務負担行為</t>
    <rPh sb="0" eb="2">
      <t>サイム</t>
    </rPh>
    <rPh sb="2" eb="4">
      <t>フタン</t>
    </rPh>
    <rPh sb="4" eb="6">
      <t>コウイ</t>
    </rPh>
    <phoneticPr fontId="5"/>
  </si>
  <si>
    <t>旧法による税</t>
  </si>
  <si>
    <t>合計</t>
  </si>
  <si>
    <t>他会計等
からの
繰入金</t>
  </si>
  <si>
    <t>公営事業等への繰出</t>
    <rPh sb="0" eb="2">
      <t>コウエイ</t>
    </rPh>
    <rPh sb="2" eb="4">
      <t>ジギョウ</t>
    </rPh>
    <rPh sb="4" eb="5">
      <t>トウ</t>
    </rPh>
    <rPh sb="7" eb="9">
      <t>クリダ</t>
    </rPh>
    <phoneticPr fontId="5"/>
  </si>
  <si>
    <t>下水道</t>
  </si>
  <si>
    <t>工業用水道</t>
  </si>
  <si>
    <t>国民健康保険</t>
  </si>
  <si>
    <t>その他</t>
  </si>
  <si>
    <t xml:space="preserve"> H26</t>
  </si>
  <si>
    <t>現年</t>
    <rPh sb="0" eb="1">
      <t>ゲン</t>
    </rPh>
    <rPh sb="1" eb="2">
      <t>ネン</t>
    </rPh>
    <phoneticPr fontId="5"/>
  </si>
  <si>
    <t>平成30年度</t>
    <rPh sb="0" eb="2">
      <t>ヘイセイ</t>
    </rPh>
    <rPh sb="4" eb="6">
      <t>ネンド</t>
    </rPh>
    <phoneticPr fontId="5"/>
  </si>
  <si>
    <t>実質収支</t>
    <rPh sb="0" eb="2">
      <t>ジッシツ</t>
    </rPh>
    <rPh sb="2" eb="4">
      <t>シュウシ</t>
    </rPh>
    <phoneticPr fontId="5"/>
  </si>
  <si>
    <t>加入世帯数(世帯)</t>
  </si>
  <si>
    <t>※1 平成31年度中に市町村合併した団体で、合併前の団体ごとの決算に基づく実質公債費比率を算出していない団体については、グラフを表記しない。</t>
  </si>
  <si>
    <t>被保険者
1人当り</t>
  </si>
  <si>
    <t>保険税(料)収入額</t>
  </si>
  <si>
    <t>保険給付費</t>
  </si>
  <si>
    <t>超過課税分</t>
    <rPh sb="0" eb="2">
      <t>チョウカ</t>
    </rPh>
    <rPh sb="2" eb="4">
      <t>カゼイ</t>
    </rPh>
    <rPh sb="4" eb="5">
      <t>ブン</t>
    </rPh>
    <phoneticPr fontId="5"/>
  </si>
  <si>
    <t>議会費</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</si>
  <si>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</si>
  <si>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</si>
  <si>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農林水産業費</t>
  </si>
  <si>
    <t>組合等連結実質赤字額負担見込額</t>
  </si>
  <si>
    <t>商工費</t>
  </si>
  <si>
    <t>土木費</t>
  </si>
  <si>
    <t>消防費</t>
  </si>
  <si>
    <t>教育費</t>
  </si>
  <si>
    <t>災害復旧費</t>
  </si>
  <si>
    <t>公債費</t>
  </si>
  <si>
    <t>諸支出金</t>
    <rPh sb="3" eb="4">
      <t>キン</t>
    </rPh>
    <phoneticPr fontId="38"/>
  </si>
  <si>
    <t>前年度繰上充用金</t>
  </si>
  <si>
    <t>性質別歳出の状況（単位 千円・％）</t>
    <rPh sb="0" eb="2">
      <t>セイシツ</t>
    </rPh>
    <phoneticPr fontId="5"/>
  </si>
  <si>
    <t>義務的経費計</t>
    <rPh sb="0" eb="3">
      <t>ギムテキ</t>
    </rPh>
    <rPh sb="3" eb="5">
      <t>ケイヒ</t>
    </rPh>
    <rPh sb="5" eb="6">
      <t>ケイ</t>
    </rPh>
    <phoneticPr fontId="5"/>
  </si>
  <si>
    <t>　公債費</t>
  </si>
  <si>
    <t>増減率(%)(B)</t>
    <rPh sb="0" eb="3">
      <t>ゾウゲンリツ</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</si>
  <si>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</si>
  <si>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</si>
  <si>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　補助費等</t>
    <rPh sb="1" eb="3">
      <t>ホジョ</t>
    </rPh>
    <rPh sb="3" eb="4">
      <t>ヒ</t>
    </rPh>
    <rPh sb="4" eb="5">
      <t>トウ</t>
    </rPh>
    <phoneticPr fontId="5"/>
  </si>
  <si>
    <t>減債基金積立不足算定額※2</t>
  </si>
  <si>
    <t>　繰出金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</si>
  <si>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</si>
  <si>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早期健全化基準</t>
  </si>
  <si>
    <t>土地開発公社に係る将来負担額</t>
    <rPh sb="0" eb="2">
      <t>トチ</t>
    </rPh>
    <rPh sb="2" eb="4">
      <t>カイハツ</t>
    </rPh>
    <rPh sb="4" eb="6">
      <t>コウシャ</t>
    </rPh>
    <rPh sb="7" eb="8">
      <t>カカ</t>
    </rPh>
    <rPh sb="9" eb="11">
      <t>ショウライ</t>
    </rPh>
    <rPh sb="11" eb="14">
      <t>フタンガク</t>
    </rPh>
    <phoneticPr fontId="33"/>
  </si>
  <si>
    <t>　積立金</t>
  </si>
  <si>
    <t>連結実質赤字額</t>
  </si>
  <si>
    <t>▲特定財源の額</t>
  </si>
  <si>
    <t>　　うち人件費</t>
  </si>
  <si>
    <t>(3ヵ年平均)</t>
    <rPh sb="3" eb="4">
      <t>ネン</t>
    </rPh>
    <rPh sb="4" eb="6">
      <t>ヘイキン</t>
    </rPh>
    <phoneticPr fontId="5"/>
  </si>
  <si>
    <t>新四季創造㈱</t>
    <rPh sb="0" eb="1">
      <t>シン</t>
    </rPh>
    <rPh sb="1" eb="3">
      <t>シキ</t>
    </rPh>
    <rPh sb="3" eb="5">
      <t>ソウゾウ</t>
    </rPh>
    <phoneticPr fontId="5"/>
  </si>
  <si>
    <t>法非適用企業</t>
  </si>
  <si>
    <t>元利償還金</t>
  </si>
  <si>
    <t>　うち元金</t>
  </si>
  <si>
    <t>国営土地改良事業に係るもの</t>
    <rPh sb="0" eb="2">
      <t>コクエイ</t>
    </rPh>
    <rPh sb="2" eb="4">
      <t>トチ</t>
    </rPh>
    <rPh sb="4" eb="6">
      <t>カイリョウ</t>
    </rPh>
    <rPh sb="6" eb="8">
      <t>ジギョウ</t>
    </rPh>
    <rPh sb="9" eb="10">
      <t>カカ</t>
    </rPh>
    <phoneticPr fontId="33"/>
  </si>
  <si>
    <t>一時借入金利子</t>
  </si>
  <si>
    <t>普通建設事業費</t>
  </si>
  <si>
    <t>　うち補助</t>
  </si>
  <si>
    <t>　うち単独</t>
  </si>
  <si>
    <t>実質公債費比率</t>
    <rPh sb="0" eb="2">
      <t>ジッシツ</t>
    </rPh>
    <rPh sb="2" eb="5">
      <t>コウサイヒ</t>
    </rPh>
    <rPh sb="5" eb="7">
      <t>ヒリツ</t>
    </rPh>
    <phoneticPr fontId="37"/>
  </si>
  <si>
    <t>災害復旧事業費</t>
  </si>
  <si>
    <t>失業対策事業費</t>
  </si>
  <si>
    <t>純資産又は
正味財産</t>
  </si>
  <si>
    <t>決算額 (A)</t>
    <rPh sb="0" eb="2">
      <t>ケッサン</t>
    </rPh>
    <rPh sb="2" eb="3">
      <t>ガク</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</si>
  <si>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</si>
  <si>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</si>
  <si>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</si>
  <si>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(A)のうち普通建設事業費</t>
    <rPh sb="6" eb="8">
      <t>フツウ</t>
    </rPh>
    <rPh sb="8" eb="10">
      <t>ケンセツ</t>
    </rPh>
    <rPh sb="10" eb="13">
      <t>ジギョウヒ</t>
    </rPh>
    <phoneticPr fontId="5"/>
  </si>
  <si>
    <t>(Ａ)</t>
  </si>
  <si>
    <t>退職手当負担見込額</t>
  </si>
  <si>
    <t>利子補給に係るもの</t>
  </si>
  <si>
    <t>平成30年度</t>
  </si>
  <si>
    <t>経常経費充当一般財源等</t>
  </si>
  <si>
    <t>(A)のうち充当一般財源等</t>
    <rPh sb="6" eb="8">
      <t>ジュウトウ</t>
    </rPh>
    <rPh sb="8" eb="10">
      <t>イッパン</t>
    </rPh>
    <rPh sb="10" eb="12">
      <t>ザイゲン</t>
    </rPh>
    <rPh sb="12" eb="13">
      <t>ナド</t>
    </rPh>
    <phoneticPr fontId="5"/>
  </si>
  <si>
    <t>経常収支比率</t>
    <rPh sb="0" eb="2">
      <t>ケイジョウ</t>
    </rPh>
    <rPh sb="2" eb="4">
      <t>シュウシ</t>
    </rPh>
    <rPh sb="4" eb="6">
      <t>ヒリツ</t>
    </rPh>
    <phoneticPr fontId="37"/>
  </si>
  <si>
    <t>一般会計等の財政状況（単位：百万円）</t>
    <rPh sb="0" eb="2">
      <t>イッパン</t>
    </rPh>
    <rPh sb="2" eb="4">
      <t>カイケイ</t>
    </rPh>
    <rPh sb="4" eb="5">
      <t>トウ</t>
    </rPh>
    <rPh sb="6" eb="8">
      <t>ザイセイ</t>
    </rPh>
    <rPh sb="8" eb="10">
      <t>ジョウキョウ</t>
    </rPh>
    <phoneticPr fontId="33"/>
  </si>
  <si>
    <t>会計名</t>
    <rPh sb="0" eb="2">
      <t>カイケイ</t>
    </rPh>
    <rPh sb="2" eb="3">
      <t>メイ</t>
    </rPh>
    <phoneticPr fontId="33"/>
  </si>
  <si>
    <t>公債費負担の状況</t>
    <rPh sb="0" eb="3">
      <t>コウサイヒ</t>
    </rPh>
    <rPh sb="3" eb="5">
      <t>フタン</t>
    </rPh>
    <rPh sb="6" eb="8">
      <t>ジョウキョウ</t>
    </rPh>
    <phoneticPr fontId="5"/>
  </si>
  <si>
    <t>環境保全基金</t>
    <rPh sb="0" eb="2">
      <t>カンキョウ</t>
    </rPh>
    <rPh sb="2" eb="4">
      <t>ホゼン</t>
    </rPh>
    <rPh sb="4" eb="6">
      <t>キキン</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</si>
  <si>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</si>
  <si>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</si>
  <si>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減債基金積立不足算定額</t>
    <rPh sb="0" eb="2">
      <t>ゲンサイ</t>
    </rPh>
    <rPh sb="2" eb="4">
      <t>キキン</t>
    </rPh>
    <rPh sb="4" eb="6">
      <t>ツミタテ</t>
    </rPh>
    <rPh sb="6" eb="8">
      <t>ブソク</t>
    </rPh>
    <rPh sb="8" eb="10">
      <t>サンテイ</t>
    </rPh>
    <rPh sb="10" eb="11">
      <t>ガク</t>
    </rPh>
    <phoneticPr fontId="5"/>
  </si>
  <si>
    <t>実質赤字額</t>
    <rPh sb="0" eb="2">
      <t>ジッシツ</t>
    </rPh>
    <rPh sb="2" eb="5">
      <t>アカジガク</t>
    </rPh>
    <phoneticPr fontId="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</si>
  <si>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</si>
  <si>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</si>
  <si>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テレビ共同受信事業特別会計</t>
  </si>
  <si>
    <t>人口1人当たり決算額</t>
    <rPh sb="0" eb="2">
      <t>ジンコウ</t>
    </rPh>
    <rPh sb="2" eb="4">
      <t>ヒトリ</t>
    </rPh>
    <rPh sb="4" eb="5">
      <t>ア</t>
    </rPh>
    <rPh sb="7" eb="9">
      <t>ケッサン</t>
    </rPh>
    <rPh sb="9" eb="10">
      <t>ガク</t>
    </rPh>
    <phoneticPr fontId="5"/>
  </si>
  <si>
    <t>介護保険特別会計</t>
  </si>
  <si>
    <t>元利償還金等(A)</t>
  </si>
  <si>
    <t>下水道事業特別会計</t>
  </si>
  <si>
    <t>一時借入金の利子</t>
  </si>
  <si>
    <t>阿伎留病院企業団</t>
    <rPh sb="0" eb="1">
      <t>ア</t>
    </rPh>
    <rPh sb="1" eb="2">
      <t>キ</t>
    </rPh>
    <rPh sb="2" eb="3">
      <t>ル</t>
    </rPh>
    <rPh sb="3" eb="5">
      <t>ビョウイン</t>
    </rPh>
    <rPh sb="5" eb="7">
      <t>キギョウ</t>
    </rPh>
    <rPh sb="7" eb="8">
      <t>ダン</t>
    </rPh>
    <phoneticPr fontId="5"/>
  </si>
  <si>
    <t>充当可能財源等(B)</t>
  </si>
  <si>
    <t>西秋川衛生組合</t>
    <rPh sb="0" eb="1">
      <t>ニシ</t>
    </rPh>
    <rPh sb="1" eb="3">
      <t>アキガワ</t>
    </rPh>
    <rPh sb="3" eb="5">
      <t>エイセイ</t>
    </rPh>
    <rPh sb="5" eb="7">
      <t>クミアイ</t>
    </rPh>
    <phoneticPr fontId="5"/>
  </si>
  <si>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5"/>
  </si>
  <si>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</si>
  <si>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一部事務組合等</t>
    <rPh sb="0" eb="2">
      <t>イチブ</t>
    </rPh>
    <rPh sb="2" eb="4">
      <t>ジム</t>
    </rPh>
    <rPh sb="4" eb="6">
      <t>クミアイ</t>
    </rPh>
    <rPh sb="6" eb="7">
      <t>トウ</t>
    </rPh>
    <phoneticPr fontId="5"/>
  </si>
  <si>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</si>
  <si>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</si>
  <si>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</si>
  <si>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</si>
  <si>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一時借入金の利子</t>
    <rPh sb="0" eb="2">
      <t>イチジ</t>
    </rPh>
    <rPh sb="2" eb="5">
      <t>カリイレキン</t>
    </rPh>
    <rPh sb="6" eb="8">
      <t>リシ</t>
    </rPh>
    <phoneticPr fontId="33"/>
  </si>
  <si>
    <t>組合等が起こした地方債の元利償還金に対する負担金等</t>
  </si>
  <si>
    <t>将来負担比率</t>
    <rPh sb="0" eb="2">
      <t>ショウライ</t>
    </rPh>
    <rPh sb="2" eb="4">
      <t>フタン</t>
    </rPh>
    <rPh sb="4" eb="6">
      <t>ヒリツ</t>
    </rPh>
    <phoneticPr fontId="37"/>
  </si>
  <si>
    <t>PFI事業に係るもの</t>
    <rPh sb="3" eb="5">
      <t>ジギョウ</t>
    </rPh>
    <rPh sb="6" eb="7">
      <t>カカ</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</si>
  <si>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</si>
  <si>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H28末</t>
  </si>
  <si>
    <t>社会福祉法人の施設建設費に係るもの</t>
    <rPh sb="0" eb="2">
      <t>シャカイ</t>
    </rPh>
    <rPh sb="2" eb="4">
      <t>フクシ</t>
    </rPh>
    <rPh sb="4" eb="6">
      <t>ホウジン</t>
    </rPh>
    <rPh sb="7" eb="9">
      <t>シセツ</t>
    </rPh>
    <rPh sb="9" eb="12">
      <t>ケンセツヒ</t>
    </rPh>
    <rPh sb="13" eb="14">
      <t>カカ</t>
    </rPh>
    <phoneticPr fontId="5"/>
  </si>
  <si>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</si>
  <si>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</si>
  <si>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総収益
（歳入）</t>
  </si>
  <si>
    <t>歳出</t>
  </si>
  <si>
    <t>総費用
（歳出）</t>
  </si>
  <si>
    <t>(単年度)</t>
    <rPh sb="1" eb="4">
      <t>タンネンド</t>
    </rPh>
    <phoneticPr fontId="5"/>
  </si>
  <si>
    <t>(Ｄ)</t>
  </si>
  <si>
    <t>賃金（物件費）</t>
    <rPh sb="0" eb="2">
      <t>チンギン</t>
    </rPh>
    <rPh sb="3" eb="5">
      <t>ブッケン</t>
    </rPh>
    <rPh sb="5" eb="6">
      <t>ヒ</t>
    </rPh>
    <phoneticPr fontId="5"/>
  </si>
  <si>
    <t>形式収支</t>
  </si>
  <si>
    <t>純損益
（形式収支）</t>
  </si>
  <si>
    <t>平成28年度</t>
    <rPh sb="0" eb="2">
      <t>ヘイセイ</t>
    </rPh>
    <rPh sb="4" eb="6">
      <t>ネンド</t>
    </rPh>
    <phoneticPr fontId="5"/>
  </si>
  <si>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</si>
  <si>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</si>
  <si>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</si>
  <si>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分母比</t>
    <rPh sb="0" eb="2">
      <t>ブンボ</t>
    </rPh>
    <rPh sb="2" eb="3">
      <t>ヒ</t>
    </rPh>
    <phoneticPr fontId="5"/>
  </si>
  <si>
    <t>備考</t>
    <rPh sb="0" eb="2">
      <t>ビコウ</t>
    </rPh>
    <phoneticPr fontId="5"/>
  </si>
  <si>
    <t>左のうち
一般会計等
繰入見込額</t>
  </si>
  <si>
    <t>左のうち
一般会計等
負担見込額</t>
  </si>
  <si>
    <t>㈱秋川総合開発公社</t>
    <rPh sb="1" eb="3">
      <t>アキガワ</t>
    </rPh>
    <rPh sb="3" eb="5">
      <t>ソウゴウ</t>
    </rPh>
    <rPh sb="5" eb="7">
      <t>カイハツ</t>
    </rPh>
    <rPh sb="7" eb="9">
      <t>コウシャ</t>
    </rPh>
    <phoneticPr fontId="5"/>
  </si>
  <si>
    <t>将来負担比率（(Ｅ)－(Ｆ)）／（(Ｃ)－(Ｄ)）×１００</t>
    <rPh sb="0" eb="2">
      <t>ショウライ</t>
    </rPh>
    <rPh sb="2" eb="4">
      <t>フタン</t>
    </rPh>
    <rPh sb="4" eb="6">
      <t>ヒリツ</t>
    </rPh>
    <phoneticPr fontId="5"/>
  </si>
  <si>
    <t>健全化判断比率</t>
    <rPh sb="0" eb="3">
      <t>ケンゼンカ</t>
    </rPh>
    <rPh sb="3" eb="5">
      <t>ハンダン</t>
    </rPh>
    <rPh sb="5" eb="7">
      <t>ヒリツ</t>
    </rPh>
    <phoneticPr fontId="37"/>
  </si>
  <si>
    <t>連結実質赤字比率</t>
    <rPh sb="0" eb="2">
      <t>レンケツ</t>
    </rPh>
    <rPh sb="2" eb="4">
      <t>ジッシツ</t>
    </rPh>
    <rPh sb="4" eb="6">
      <t>アカジ</t>
    </rPh>
    <rPh sb="6" eb="8">
      <t>ヒリツ</t>
    </rPh>
    <phoneticPr fontId="37"/>
  </si>
  <si>
    <t>資金不足
比率</t>
    <rPh sb="0" eb="2">
      <t>シキン</t>
    </rPh>
    <rPh sb="2" eb="4">
      <t>フソク</t>
    </rPh>
    <rPh sb="5" eb="7">
      <t>ヒリツ</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</si>
  <si>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</si>
  <si>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</si>
  <si>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 xml:space="preserve">組合等負担等見込額 </t>
    <rPh sb="0" eb="2">
      <t>クミアイ</t>
    </rPh>
    <rPh sb="2" eb="3">
      <t>トウ</t>
    </rPh>
    <rPh sb="3" eb="5">
      <t>フタン</t>
    </rPh>
    <rPh sb="5" eb="6">
      <t>トウ</t>
    </rPh>
    <rPh sb="6" eb="9">
      <t>ミコミガク</t>
    </rPh>
    <phoneticPr fontId="33"/>
  </si>
  <si>
    <t xml:space="preserve">退職手当負担見込額 </t>
    <rPh sb="0" eb="2">
      <t>タイショク</t>
    </rPh>
    <rPh sb="2" eb="4">
      <t>テアテ</t>
    </rPh>
    <rPh sb="4" eb="6">
      <t>フタン</t>
    </rPh>
    <rPh sb="6" eb="9">
      <t>ミコミガク</t>
    </rPh>
    <phoneticPr fontId="33"/>
  </si>
  <si>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</si>
  <si>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</si>
  <si>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 xml:space="preserve">充当可能特定歳入 </t>
    <rPh sb="0" eb="2">
      <t>ジュウトウ</t>
    </rPh>
    <rPh sb="2" eb="4">
      <t>カノウ</t>
    </rPh>
    <rPh sb="4" eb="6">
      <t>トクテイ</t>
    </rPh>
    <rPh sb="6" eb="8">
      <t>サイニュウ</t>
    </rPh>
    <phoneticPr fontId="33"/>
  </si>
  <si>
    <t xml:space="preserve">基準財政需要額算入見込額 </t>
    <rPh sb="0" eb="2">
      <t>キジュン</t>
    </rPh>
    <rPh sb="2" eb="4">
      <t>ザイセイ</t>
    </rPh>
    <rPh sb="4" eb="7">
      <t>ジュヨウガク</t>
    </rPh>
    <rPh sb="7" eb="9">
      <t>サンニュウ</t>
    </rPh>
    <rPh sb="9" eb="12">
      <t>ミコミガク</t>
    </rPh>
    <phoneticPr fontId="33"/>
  </si>
  <si>
    <t>その他会計（黒字）</t>
  </si>
  <si>
    <t>平成30年度</t>
    <rPh sb="0" eb="2">
      <t>ヘイセイ</t>
    </rPh>
    <rPh sb="4" eb="6">
      <t>ネンド</t>
    </rPh>
    <phoneticPr fontId="37"/>
  </si>
  <si>
    <t>連結実質赤字額</t>
    <rPh sb="0" eb="2">
      <t>レンケツ</t>
    </rPh>
    <rPh sb="2" eb="4">
      <t>ジッシツ</t>
    </rPh>
    <rPh sb="4" eb="7">
      <t>アカジガク</t>
    </rPh>
    <phoneticPr fontId="5"/>
  </si>
  <si>
    <t>(Ｆ)</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</si>
  <si>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</si>
  <si>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地方公社・第三セクター等名</t>
    <rPh sb="12" eb="13">
      <t>メイ</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</si>
  <si>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</si>
  <si>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</si>
  <si>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一般会計等
負担見込額</t>
  </si>
  <si>
    <t>地方公社・第三セクター等</t>
    <rPh sb="0" eb="4">
      <t>チホウコウシャ</t>
    </rPh>
    <rPh sb="5" eb="6">
      <t>ダイ</t>
    </rPh>
    <rPh sb="6" eb="7">
      <t>サン</t>
    </rPh>
    <rPh sb="11" eb="12">
      <t>ナド</t>
    </rPh>
    <phoneticPr fontId="5"/>
  </si>
  <si>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</si>
  <si>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</si>
  <si>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</si>
  <si>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満期一括償還地方債に係る年度割相当額</t>
  </si>
  <si>
    <t>依頼土地の買い戻しに係るもの</t>
    <rPh sb="0" eb="2">
      <t>イライ</t>
    </rPh>
    <rPh sb="2" eb="4">
      <t>トチ</t>
    </rPh>
    <rPh sb="5" eb="6">
      <t>カ</t>
    </rPh>
    <rPh sb="7" eb="8">
      <t>モド</t>
    </rPh>
    <rPh sb="10" eb="11">
      <t>カカ</t>
    </rPh>
    <phoneticPr fontId="5"/>
  </si>
  <si>
    <t>その他の会計</t>
  </si>
  <si>
    <t>当該団体からの損失補償に係る債務残高</t>
  </si>
  <si>
    <t>人件費及び人件費に準ずる費用の分析</t>
    <rPh sb="0" eb="3">
      <t>ジンケンヒ</t>
    </rPh>
    <rPh sb="3" eb="4">
      <t>オヨ</t>
    </rPh>
    <rPh sb="5" eb="8">
      <t>ジンケンヒ</t>
    </rPh>
    <rPh sb="9" eb="10">
      <t>ジュン</t>
    </rPh>
    <rPh sb="12" eb="14">
      <t>ヒヨウ</t>
    </rPh>
    <rPh sb="15" eb="17">
      <t>ブンセキ</t>
    </rPh>
    <phoneticPr fontId="5"/>
  </si>
  <si>
    <t>（注）人口については、各調査対象年度の1月1日現在の住民基本台帳に登載されている人口に基づいている。</t>
    <rPh sb="14" eb="16">
      <t>タイショウ</t>
    </rPh>
    <phoneticPr fontId="5"/>
  </si>
  <si>
    <t>（参考）　普通建設事業費の分析</t>
    <rPh sb="1" eb="3">
      <t>サンコウ</t>
    </rPh>
    <rPh sb="5" eb="7">
      <t>フツウ</t>
    </rPh>
    <rPh sb="7" eb="9">
      <t>ケンセツ</t>
    </rPh>
    <rPh sb="9" eb="11">
      <t>ジギョウ</t>
    </rPh>
    <rPh sb="11" eb="12">
      <t>ヒ</t>
    </rPh>
    <rPh sb="13" eb="15">
      <t>ブンセキ</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</si>
  <si>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</si>
  <si>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</si>
  <si>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</si>
  <si>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</si>
  <si>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</si>
  <si>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</si>
  <si>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</si>
  <si>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</si>
  <si>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</si>
  <si>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普通建設事業費</t>
    <rPh sb="0" eb="2">
      <t>フツウ</t>
    </rPh>
    <rPh sb="2" eb="4">
      <t>ケンセツ</t>
    </rPh>
    <rPh sb="4" eb="7">
      <t>ジギョウヒ</t>
    </rPh>
    <phoneticPr fontId="5"/>
  </si>
  <si>
    <t>当該団体（円）</t>
    <rPh sb="0" eb="2">
      <t>トウガイ</t>
    </rPh>
    <rPh sb="2" eb="4">
      <t>ダンタイ</t>
    </rPh>
    <rPh sb="5" eb="6">
      <t>エン</t>
    </rPh>
    <phoneticPr fontId="5"/>
  </si>
  <si>
    <t xml:space="preserve"> H30</t>
  </si>
  <si>
    <t xml:space="preserve"> 過去５年間平均</t>
    <rPh sb="1" eb="3">
      <t>カコ</t>
    </rPh>
    <rPh sb="4" eb="6">
      <t>ネンカン</t>
    </rPh>
    <rPh sb="6" eb="8">
      <t>ヘイキン</t>
    </rPh>
    <phoneticPr fontId="5"/>
  </si>
  <si>
    <t>当該団体決算額
（千円）</t>
    <rPh sb="0" eb="2">
      <t>トウガイ</t>
    </rPh>
    <rPh sb="2" eb="4">
      <t>ダンタイ</t>
    </rPh>
    <rPh sb="4" eb="6">
      <t>ケッサン</t>
    </rPh>
    <rPh sb="6" eb="7">
      <t>ガク</t>
    </rPh>
    <rPh sb="9" eb="11">
      <t>センエン</t>
    </rPh>
    <phoneticPr fontId="5"/>
  </si>
  <si>
    <t>当該団体</t>
    <rPh sb="0" eb="2">
      <t>トウガイ</t>
    </rPh>
    <rPh sb="2" eb="4">
      <t>ダンタイ</t>
    </rPh>
    <phoneticPr fontId="5"/>
  </si>
  <si>
    <t>類似団体平均(円)</t>
    <rPh sb="0" eb="2">
      <t>ルイジ</t>
    </rPh>
    <rPh sb="2" eb="4">
      <t>ダンタイ</t>
    </rPh>
    <rPh sb="4" eb="6">
      <t>ヘイキン</t>
    </rPh>
    <rPh sb="7" eb="8">
      <t>エン</t>
    </rPh>
    <phoneticPr fontId="5"/>
  </si>
  <si>
    <t>類似団体平均（円）</t>
    <rPh sb="0" eb="2">
      <t>ルイジ</t>
    </rPh>
    <rPh sb="2" eb="4">
      <t>ダンタイ</t>
    </rPh>
    <rPh sb="4" eb="6">
      <t>ヘイキン</t>
    </rPh>
    <rPh sb="7" eb="8">
      <t>エン</t>
    </rPh>
    <phoneticPr fontId="5"/>
  </si>
  <si>
    <t>対比（差引）</t>
    <rPh sb="0" eb="2">
      <t>タイヒ</t>
    </rPh>
    <rPh sb="3" eb="5">
      <t>サシヒキ</t>
    </rPh>
    <phoneticPr fontId="5"/>
  </si>
  <si>
    <t>債務負担行為に基づく支出額</t>
  </si>
  <si>
    <t>(A)-(B)</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</si>
  <si>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</si>
  <si>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</si>
  <si>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</si>
  <si>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年度</t>
    <rPh sb="0" eb="2">
      <t>ネンド</t>
    </rPh>
    <phoneticPr fontId="5"/>
  </si>
  <si>
    <t>標準財政規模比（％）</t>
  </si>
  <si>
    <t>▲ 1.34</t>
  </si>
  <si>
    <t>会計</t>
    <rPh sb="0" eb="2">
      <t>カイケイ</t>
    </rPh>
    <phoneticPr fontId="5"/>
  </si>
  <si>
    <t>その他会計（赤字）</t>
  </si>
  <si>
    <t>分子の構造</t>
    <rPh sb="0" eb="2">
      <t>ブンシ</t>
    </rPh>
    <rPh sb="3" eb="5">
      <t>コウゾウ</t>
    </rPh>
    <phoneticPr fontId="5"/>
  </si>
  <si>
    <t>算入公債費等(B)</t>
  </si>
  <si>
    <t>※2　減債基金
　　積立状況等</t>
    <rPh sb="3" eb="5">
      <t>ゲンサイ</t>
    </rPh>
    <rPh sb="5" eb="7">
      <t>キキン</t>
    </rPh>
    <rPh sb="10" eb="12">
      <t>ツミタテ</t>
    </rPh>
    <rPh sb="12" eb="14">
      <t>ジョウキョウ</t>
    </rPh>
    <rPh sb="14" eb="15">
      <t>トウ</t>
    </rPh>
    <phoneticPr fontId="5"/>
  </si>
  <si>
    <r>
      <t>減債基金残高</t>
    </r>
    <r>
      <rPr>
        <sz val="11"/>
        <color theme="1"/>
        <rFont val="ＭＳ ゴシック"/>
        <family val="3"/>
        <charset val="128"/>
      </rPr>
      <t>（注）</t>
    </r>
    <rPh sb="4" eb="6">
      <t>ザンダカ</t>
    </rPh>
    <rPh sb="7" eb="8">
      <t>チュウ</t>
    </rPh>
    <phoneticPr fontId="34"/>
  </si>
  <si>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</si>
  <si>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H26末</t>
  </si>
  <si>
    <t>H27末</t>
  </si>
  <si>
    <t>H29末</t>
  </si>
  <si>
    <t>※平成31年度中に市町村合併した団体で、合併前の団体ごとの決算に基づく将来負担比率を算出していない団体については、グラフを表記しない。</t>
  </si>
  <si>
    <t>組合等負担等見込額</t>
  </si>
  <si>
    <t>設立法人等の負債額等負担見込額</t>
  </si>
  <si>
    <t>充当可能基金</t>
  </si>
  <si>
    <t>将来負担比率の分子</t>
  </si>
  <si>
    <t>テレビ共同受信施設整備基金</t>
    <rPh sb="3" eb="5">
      <t>キョウドウ</t>
    </rPh>
    <rPh sb="5" eb="7">
      <t>ジュシン</t>
    </rPh>
    <rPh sb="7" eb="9">
      <t>シセツ</t>
    </rPh>
    <rPh sb="9" eb="11">
      <t>セイビ</t>
    </rPh>
    <rPh sb="11" eb="13">
      <t>キキン</t>
    </rPh>
    <phoneticPr fontId="5"/>
  </si>
  <si>
    <t>公共施設整備基金</t>
    <rPh sb="0" eb="2">
      <t>コウキョウ</t>
    </rPh>
    <rPh sb="2" eb="4">
      <t>シセツ</t>
    </rPh>
    <rPh sb="4" eb="6">
      <t>セイビ</t>
    </rPh>
    <rPh sb="6" eb="8">
      <t>キキン</t>
    </rPh>
    <phoneticPr fontId="5"/>
  </si>
  <si>
    <t>産業振興基金</t>
    <rPh sb="0" eb="2">
      <t>サンギョウ</t>
    </rPh>
    <rPh sb="2" eb="4">
      <t>シンコウ</t>
    </rPh>
    <rPh sb="4" eb="6">
      <t>キキン</t>
    </rPh>
    <phoneticPr fontId="5"/>
  </si>
  <si>
    <t>安心安全まちづくり基金</t>
    <rPh sb="0" eb="2">
      <t>アンシン</t>
    </rPh>
    <rPh sb="2" eb="4">
      <t>アンゼン</t>
    </rPh>
    <rPh sb="9" eb="11">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</si>
</sst>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5" x14ac:knownFonts="1">
    <font>
      <sz val="11"/>
      <color theme="1"/>
      <name val="ＭＳ Ｐゴシック"/>
      <family val="3"/>
    </font>
    <font>
      <sz val="11"/>
      <name val="ＭＳ Ｐ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4"/>
      <color theme="1"/>
      <name val="ＭＳ Ｐゴシック"/>
      <family val="3"/>
    </font>
    <font>
      <sz val="9"/>
      <name val="ＭＳ ゴシック"/>
      <family val="3"/>
    </font>
    <font>
      <b/>
      <sz val="18"/>
      <color indexed="8"/>
      <name val="ＭＳ ゴシック"/>
      <family val="3"/>
    </font>
    <font>
      <sz val="11"/>
      <color indexed="8"/>
      <name val="ＭＳ Ｐゴシック"/>
      <family val="3"/>
    </font>
    <font>
      <b/>
      <sz val="9"/>
      <color indexed="9"/>
      <name val="ＭＳ ゴシック"/>
      <family val="3"/>
    </font>
    <font>
      <b/>
      <sz val="13"/>
      <color indexed="56"/>
      <name val="ＭＳ ゴシック"/>
      <family val="3"/>
    </font>
    <font>
      <sz val="9"/>
      <color indexed="8"/>
      <name val="ＭＳ ゴシック"/>
      <family val="3"/>
    </font>
    <font>
      <sz val="6"/>
      <name val="ＭＳ ゴシック"/>
      <family val="3"/>
    </font>
    <font>
      <sz val="11"/>
      <name val="ＭＳ Ｐゴシック"/>
      <family val="3"/>
    </font>
    <font>
      <sz val="14"/>
      <color indexed="8"/>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109">
    <xf numFmtId="0" fontId="0" fillId="0" borderId="0" xfId="0">
      <alignment vertical="center"/>
    </xf>
    <xf numFmtId="0" fontId="6" fillId="0" borderId="0" xfId="8" applyFont="1">
      <alignment vertical="center"/>
    </xf>
    <xf numFmtId="49" fontId="6" fillId="0" borderId="0" xfId="8" applyNumberFormat="1" applyFont="1" applyFill="1">
      <alignment vertical="center"/>
    </xf>
    <xf numFmtId="0" fontId="8" fillId="0" borderId="0" xfId="8" applyFont="1" applyFill="1">
      <alignment vertical="center"/>
    </xf>
    <xf numFmtId="0" fontId="6" fillId="0" borderId="8" xfId="8" applyFont="1" applyFill="1" applyBorder="1">
      <alignment vertical="center"/>
    </xf>
    <xf numFmtId="49" fontId="6" fillId="0" borderId="8" xfId="8" applyNumberFormat="1" applyFont="1" applyFill="1" applyBorder="1">
      <alignment vertical="center"/>
    </xf>
    <xf numFmtId="0" fontId="6" fillId="0" borderId="9" xfId="8" applyFont="1" applyFill="1" applyBorder="1">
      <alignment vertical="center"/>
    </xf>
    <xf numFmtId="0" fontId="6" fillId="0" borderId="0" xfId="8" applyFont="1" applyFill="1" applyBorder="1" applyAlignment="1">
      <alignment horizontal="center" vertical="center" wrapText="1"/>
    </xf>
    <xf numFmtId="0" fontId="6" fillId="0" borderId="0" xfId="8" applyFont="1" applyFill="1" applyBorder="1">
      <alignment vertical="center"/>
    </xf>
    <xf numFmtId="49" fontId="6" fillId="0" borderId="0" xfId="8" applyNumberFormat="1" applyFont="1" applyFill="1" applyBorder="1">
      <alignment vertical="center"/>
    </xf>
    <xf numFmtId="49" fontId="6" fillId="0" borderId="0" xfId="8" applyNumberFormat="1" applyFont="1" applyFill="1" applyBorder="1" applyAlignment="1">
      <alignment horizontal="center" vertical="center"/>
    </xf>
    <xf numFmtId="0" fontId="6" fillId="0" borderId="20" xfId="8" applyFont="1" applyFill="1" applyBorder="1">
      <alignment vertical="center"/>
    </xf>
    <xf numFmtId="0" fontId="9" fillId="0" borderId="0" xfId="8" applyFont="1" applyFill="1">
      <alignment vertical="center"/>
    </xf>
    <xf numFmtId="0" fontId="6" fillId="0" borderId="30" xfId="8" applyFont="1" applyFill="1" applyBorder="1" applyAlignment="1">
      <alignment horizontal="center" vertical="center"/>
    </xf>
    <xf numFmtId="0" fontId="6" fillId="0" borderId="0" xfId="8" applyFont="1" applyFill="1" applyBorder="1" applyAlignment="1">
      <alignment horizontal="center" vertical="center"/>
    </xf>
    <xf numFmtId="0" fontId="6" fillId="0" borderId="23" xfId="8" applyFont="1" applyFill="1" applyBorder="1" applyAlignment="1">
      <alignment horizontal="center" vertical="center"/>
    </xf>
    <xf numFmtId="0" fontId="11" fillId="0" borderId="26" xfId="9" applyFont="1" applyFill="1" applyBorder="1" applyAlignment="1">
      <alignment vertical="center"/>
    </xf>
    <xf numFmtId="0" fontId="11" fillId="0" borderId="28" xfId="9" applyFont="1" applyFill="1" applyBorder="1" applyAlignment="1">
      <alignment horizontal="center" vertical="center"/>
    </xf>
    <xf numFmtId="0" fontId="6" fillId="0" borderId="42" xfId="8" applyFont="1" applyFill="1" applyBorder="1" applyAlignment="1">
      <alignment horizontal="center" vertical="center"/>
    </xf>
    <xf numFmtId="0" fontId="6" fillId="0" borderId="8" xfId="8" applyFont="1" applyFill="1" applyBorder="1" applyAlignment="1">
      <alignment horizontal="center" vertical="center"/>
    </xf>
    <xf numFmtId="0" fontId="6" fillId="0" borderId="9" xfId="8" applyFont="1" applyFill="1" applyBorder="1" applyAlignment="1">
      <alignment horizontal="center" vertical="center"/>
    </xf>
    <xf numFmtId="0" fontId="6" fillId="0" borderId="58" xfId="8" applyFont="1" applyFill="1" applyBorder="1" applyAlignment="1">
      <alignment horizontal="center" vertical="center"/>
    </xf>
    <xf numFmtId="0" fontId="6" fillId="0" borderId="0" xfId="8" applyFont="1" applyFill="1" applyBorder="1" applyAlignment="1">
      <alignment vertical="center"/>
    </xf>
    <xf numFmtId="0" fontId="6" fillId="0" borderId="34" xfId="8" applyFont="1" applyFill="1" applyBorder="1" applyAlignment="1">
      <alignment horizontal="center" vertical="center" wrapText="1"/>
    </xf>
    <xf numFmtId="0" fontId="6" fillId="0" borderId="8" xfId="8" applyFont="1" applyFill="1" applyBorder="1" applyAlignment="1">
      <alignment horizontal="left" vertical="center"/>
    </xf>
    <xf numFmtId="0" fontId="6" fillId="0" borderId="7" xfId="8" applyFont="1" applyFill="1" applyBorder="1" applyAlignment="1">
      <alignment horizontal="left" vertical="center"/>
    </xf>
    <xf numFmtId="0" fontId="6" fillId="0" borderId="19" xfId="8" applyFont="1" applyFill="1" applyBorder="1" applyAlignment="1">
      <alignment horizontal="left" vertical="center"/>
    </xf>
    <xf numFmtId="0" fontId="10" fillId="0" borderId="20" xfId="8" applyFont="1" applyFill="1" applyBorder="1" applyAlignment="1">
      <alignment vertical="center" wrapText="1"/>
    </xf>
    <xf numFmtId="0" fontId="6" fillId="0" borderId="53" xfId="8" applyFont="1" applyFill="1" applyBorder="1" applyAlignment="1">
      <alignment horizontal="left" vertical="center"/>
    </xf>
    <xf numFmtId="0" fontId="10" fillId="0" borderId="60" xfId="8" applyFont="1" applyFill="1" applyBorder="1" applyAlignment="1">
      <alignment vertical="center" wrapText="1"/>
    </xf>
    <xf numFmtId="190" fontId="6" fillId="0" borderId="7" xfId="8" applyNumberFormat="1" applyFont="1" applyFill="1" applyBorder="1" applyAlignment="1">
      <alignment horizontal="right" vertical="center" shrinkToFit="1"/>
    </xf>
    <xf numFmtId="190" fontId="6" fillId="0" borderId="7" xfId="8" applyNumberFormat="1" applyFont="1" applyFill="1" applyBorder="1" applyAlignment="1">
      <alignment vertical="center" shrinkToFit="1"/>
    </xf>
    <xf numFmtId="189" fontId="6" fillId="0" borderId="9" xfId="8" applyNumberFormat="1" applyFont="1" applyFill="1" applyBorder="1" applyAlignment="1">
      <alignment vertical="center"/>
    </xf>
    <xf numFmtId="190" fontId="6" fillId="0" borderId="19" xfId="8" applyNumberFormat="1" applyFont="1" applyFill="1" applyBorder="1" applyAlignment="1">
      <alignment horizontal="right" vertical="center" shrinkToFit="1"/>
    </xf>
    <xf numFmtId="190" fontId="6" fillId="0" borderId="19" xfId="8" applyNumberFormat="1" applyFont="1" applyFill="1" applyBorder="1" applyAlignment="1">
      <alignment vertical="center" shrinkToFit="1"/>
    </xf>
    <xf numFmtId="189" fontId="6" fillId="0" borderId="20" xfId="8" applyNumberFormat="1" applyFont="1" applyFill="1" applyBorder="1" applyAlignment="1">
      <alignment vertical="center"/>
    </xf>
    <xf numFmtId="190" fontId="6" fillId="0" borderId="53" xfId="8" applyNumberFormat="1" applyFont="1" applyFill="1" applyBorder="1" applyAlignment="1">
      <alignment horizontal="right" vertical="center" shrinkToFit="1"/>
    </xf>
    <xf numFmtId="190" fontId="6" fillId="0" borderId="53" xfId="8" applyNumberFormat="1" applyFont="1" applyFill="1" applyBorder="1" applyAlignment="1">
      <alignment vertical="center" shrinkToFit="1"/>
    </xf>
    <xf numFmtId="189" fontId="6" fillId="0" borderId="60" xfId="8" applyNumberFormat="1" applyFont="1" applyFill="1" applyBorder="1" applyAlignment="1">
      <alignment vertical="center"/>
    </xf>
    <xf numFmtId="0" fontId="6" fillId="0" borderId="58" xfId="8" applyFont="1" applyFill="1" applyBorder="1">
      <alignment vertical="center"/>
    </xf>
    <xf numFmtId="0" fontId="6" fillId="0" borderId="60" xfId="8" applyFont="1" applyFill="1" applyBorder="1">
      <alignment vertical="center"/>
    </xf>
    <xf numFmtId="0" fontId="6" fillId="0" borderId="0" xfId="3" applyFont="1" applyAlignment="1">
      <alignment vertical="center" shrinkToFit="1"/>
    </xf>
    <xf numFmtId="49" fontId="13" fillId="0" borderId="0" xfId="3" applyNumberFormat="1" applyFont="1">
      <alignment vertical="center"/>
    </xf>
    <xf numFmtId="0" fontId="14" fillId="0" borderId="0" xfId="3" applyFont="1">
      <alignment vertical="center"/>
    </xf>
    <xf numFmtId="0" fontId="11" fillId="0" borderId="0" xfId="3" applyFont="1" applyBorder="1">
      <alignment vertical="center"/>
    </xf>
    <xf numFmtId="0" fontId="11" fillId="0" borderId="0" xfId="3" applyFont="1">
      <alignment vertical="center"/>
    </xf>
    <xf numFmtId="0" fontId="6" fillId="0" borderId="23" xfId="3" applyFont="1" applyBorder="1">
      <alignment vertical="center"/>
    </xf>
    <xf numFmtId="0" fontId="6" fillId="0" borderId="34" xfId="3" applyFont="1" applyBorder="1">
      <alignment vertical="center"/>
    </xf>
    <xf numFmtId="0" fontId="15" fillId="0" borderId="34" xfId="3" applyFont="1" applyBorder="1" applyAlignment="1">
      <alignment horizontal="center" vertical="center"/>
    </xf>
    <xf numFmtId="0" fontId="15" fillId="0" borderId="34" xfId="3" applyFont="1" applyBorder="1" applyAlignment="1">
      <alignment vertical="center"/>
    </xf>
    <xf numFmtId="0" fontId="2" fillId="0" borderId="0" xfId="15">
      <alignment vertical="center"/>
    </xf>
    <xf numFmtId="0" fontId="2" fillId="0" borderId="0" xfId="15" applyProtection="1">
      <alignment vertical="center"/>
    </xf>
    <xf numFmtId="0" fontId="2" fillId="0" borderId="0" xfId="15" applyAlignment="1" applyProtection="1">
      <alignment vertical="center"/>
    </xf>
    <xf numFmtId="0" fontId="16" fillId="0" borderId="0" xfId="15" applyFont="1" applyProtection="1">
      <alignment vertical="center"/>
    </xf>
    <xf numFmtId="0" fontId="2" fillId="3" borderId="0" xfId="15" applyFill="1" applyProtection="1">
      <alignment vertical="center"/>
    </xf>
    <xf numFmtId="49" fontId="6" fillId="3" borderId="0" xfId="11" applyNumberFormat="1" applyFont="1" applyFill="1" applyProtection="1">
      <alignment vertical="center"/>
    </xf>
    <xf numFmtId="0" fontId="17" fillId="3" borderId="0" xfId="11" applyFont="1" applyFill="1" applyAlignment="1" applyProtection="1">
      <alignment vertical="center"/>
    </xf>
    <xf numFmtId="0" fontId="6" fillId="3" borderId="0" xfId="11" applyFont="1" applyFill="1" applyProtection="1">
      <alignment vertical="center"/>
    </xf>
    <xf numFmtId="0" fontId="18" fillId="0" borderId="77" xfId="11" applyFont="1" applyBorder="1" applyAlignment="1" applyProtection="1">
      <alignment horizontal="center" vertical="center" shrinkToFit="1"/>
      <protection locked="0"/>
    </xf>
    <xf numFmtId="0" fontId="18" fillId="0" borderId="78" xfId="11" applyFont="1" applyBorder="1" applyAlignment="1" applyProtection="1">
      <alignment horizontal="center" vertical="center" shrinkToFit="1"/>
      <protection locked="0"/>
    </xf>
    <xf numFmtId="0" fontId="18" fillId="5" borderId="79" xfId="11" applyFont="1" applyFill="1" applyBorder="1" applyAlignment="1" applyProtection="1">
      <alignment horizontal="center" vertical="center" shrinkToFit="1"/>
      <protection locked="0"/>
    </xf>
    <xf numFmtId="0" fontId="18" fillId="0" borderId="80" xfId="11" applyFont="1" applyBorder="1" applyAlignment="1" applyProtection="1">
      <alignment horizontal="center" vertical="center" shrinkToFit="1"/>
      <protection locked="0"/>
    </xf>
    <xf numFmtId="0" fontId="12" fillId="3" borderId="0" xfId="11" applyFont="1" applyFill="1" applyProtection="1">
      <alignment vertical="center"/>
    </xf>
    <xf numFmtId="0" fontId="18" fillId="3" borderId="0" xfId="11" applyFont="1" applyFill="1" applyProtection="1">
      <alignment vertical="center"/>
    </xf>
    <xf numFmtId="0" fontId="18" fillId="0" borderId="81" xfId="11" applyFont="1" applyBorder="1" applyAlignment="1" applyProtection="1">
      <alignment horizontal="center" vertical="center" shrinkToFit="1"/>
      <protection locked="0"/>
    </xf>
    <xf numFmtId="0" fontId="18" fillId="3" borderId="0" xfId="11" applyFont="1" applyFill="1" applyBorder="1" applyAlignment="1" applyProtection="1">
      <alignment horizontal="center" vertical="center" shrinkToFit="1"/>
    </xf>
    <xf numFmtId="0" fontId="12" fillId="3" borderId="0" xfId="11" applyFont="1" applyFill="1" applyBorder="1" applyProtection="1">
      <alignment vertical="center"/>
    </xf>
    <xf numFmtId="0" fontId="18" fillId="3" borderId="20" xfId="11" applyFont="1" applyFill="1" applyBorder="1" applyAlignment="1" applyProtection="1">
      <alignment vertical="center"/>
    </xf>
    <xf numFmtId="0" fontId="20" fillId="3" borderId="0" xfId="15" applyFont="1" applyFill="1" applyProtection="1">
      <alignment vertical="center"/>
    </xf>
    <xf numFmtId="0" fontId="6" fillId="3" borderId="0" xfId="11" applyFont="1" applyFill="1" applyAlignment="1" applyProtection="1">
      <alignment vertical="center"/>
    </xf>
    <xf numFmtId="0" fontId="18" fillId="3" borderId="0" xfId="11" applyFont="1" applyFill="1" applyBorder="1" applyAlignment="1" applyProtection="1">
      <alignment horizontal="left" vertical="center" shrinkToFit="1"/>
    </xf>
    <xf numFmtId="0" fontId="18" fillId="3" borderId="20" xfId="11" applyFont="1" applyFill="1" applyBorder="1" applyAlignment="1" applyProtection="1">
      <alignment horizontal="center" vertical="center"/>
    </xf>
    <xf numFmtId="0" fontId="18" fillId="3" borderId="0" xfId="11" applyFont="1" applyFill="1" applyBorder="1" applyProtection="1">
      <alignment vertical="center"/>
    </xf>
    <xf numFmtId="0" fontId="18" fillId="3" borderId="23" xfId="11" applyFont="1" applyFill="1" applyBorder="1" applyAlignment="1" applyProtection="1">
      <alignment vertical="center"/>
    </xf>
    <xf numFmtId="0" fontId="18" fillId="3" borderId="0" xfId="11" applyFont="1" applyFill="1" applyBorder="1" applyAlignment="1" applyProtection="1">
      <alignment vertical="center"/>
    </xf>
    <xf numFmtId="183" fontId="18" fillId="3" borderId="0" xfId="11" applyNumberFormat="1" applyFont="1" applyFill="1" applyBorder="1" applyAlignment="1" applyProtection="1">
      <alignment horizontal="right" vertical="center" shrinkToFit="1"/>
    </xf>
    <xf numFmtId="0" fontId="18" fillId="3" borderId="12" xfId="11" applyFont="1" applyFill="1" applyBorder="1" applyAlignment="1" applyProtection="1">
      <alignment vertical="center"/>
    </xf>
    <xf numFmtId="0" fontId="18" fillId="3" borderId="0" xfId="11" applyFont="1" applyFill="1" applyAlignment="1" applyProtection="1">
      <alignment vertical="center"/>
    </xf>
    <xf numFmtId="0" fontId="16" fillId="3" borderId="8" xfId="11" applyFont="1" applyFill="1" applyBorder="1" applyAlignment="1" applyProtection="1">
      <alignment vertical="center"/>
    </xf>
    <xf numFmtId="0" fontId="16" fillId="3" borderId="0" xfId="11" applyFont="1" applyFill="1" applyAlignment="1" applyProtection="1">
      <alignment vertical="center"/>
    </xf>
    <xf numFmtId="0" fontId="16" fillId="3" borderId="0" xfId="11" applyFont="1" applyFill="1" applyBorder="1" applyAlignment="1" applyProtection="1">
      <alignment vertical="center"/>
    </xf>
    <xf numFmtId="0" fontId="16" fillId="3" borderId="0" xfId="11" applyFont="1" applyFill="1" applyProtection="1">
      <alignment vertical="center"/>
    </xf>
    <xf numFmtId="183" fontId="18" fillId="3" borderId="0" xfId="11" applyNumberFormat="1" applyFont="1" applyFill="1" applyBorder="1" applyAlignment="1" applyProtection="1">
      <alignment horizontal="left" vertical="center" shrinkToFit="1"/>
    </xf>
    <xf numFmtId="0" fontId="18" fillId="3" borderId="35" xfId="11" applyFont="1" applyFill="1" applyBorder="1" applyProtection="1">
      <alignment vertical="center"/>
    </xf>
    <xf numFmtId="0" fontId="16" fillId="3" borderId="0" xfId="11" applyFont="1" applyFill="1" applyBorder="1" applyProtection="1">
      <alignment vertical="center"/>
    </xf>
    <xf numFmtId="0" fontId="16" fillId="3" borderId="0" xfId="11" applyFont="1" applyFill="1" applyBorder="1" applyAlignment="1" applyProtection="1">
      <alignment horizontal="center" vertical="center"/>
    </xf>
    <xf numFmtId="0" fontId="18" fillId="0" borderId="152" xfId="10" applyFont="1" applyBorder="1" applyAlignment="1" applyProtection="1">
      <alignment horizontal="center" vertical="center" shrinkToFit="1"/>
      <protection locked="0"/>
    </xf>
    <xf numFmtId="0" fontId="18" fillId="0" borderId="153" xfId="10" applyFont="1" applyBorder="1" applyAlignment="1" applyProtection="1">
      <alignment horizontal="center" vertical="center" shrinkToFit="1"/>
      <protection locked="0"/>
    </xf>
    <xf numFmtId="0" fontId="18" fillId="3" borderId="153" xfId="11" applyFont="1" applyFill="1" applyBorder="1" applyAlignment="1" applyProtection="1">
      <alignment horizontal="center" vertical="center" shrinkToFit="1"/>
      <protection locked="0"/>
    </xf>
    <xf numFmtId="0" fontId="18" fillId="3" borderId="0" xfId="11" applyFont="1" applyFill="1" applyBorder="1" applyAlignment="1" applyProtection="1">
      <alignment horizontal="center" vertical="center"/>
    </xf>
    <xf numFmtId="0" fontId="18" fillId="3" borderId="58" xfId="11" applyFont="1" applyFill="1" applyBorder="1" applyAlignment="1" applyProtection="1">
      <alignment vertical="center"/>
    </xf>
    <xf numFmtId="0" fontId="6" fillId="3" borderId="0" xfId="11" applyFont="1" applyFill="1" applyBorder="1" applyAlignment="1" applyProtection="1">
      <alignment vertical="center"/>
    </xf>
    <xf numFmtId="0" fontId="6" fillId="3" borderId="20" xfId="11" applyFont="1" applyFill="1" applyBorder="1" applyProtection="1">
      <alignment vertical="center"/>
    </xf>
    <xf numFmtId="0" fontId="2" fillId="3" borderId="0" xfId="15" applyFill="1" applyAlignment="1" applyProtection="1">
      <alignment vertical="center"/>
    </xf>
    <xf numFmtId="0" fontId="1" fillId="3" borderId="0" xfId="1" applyFill="1"/>
    <xf numFmtId="0" fontId="1" fillId="3" borderId="0" xfId="1" applyFill="1" applyProtection="1">
      <protection hidden="1"/>
    </xf>
    <xf numFmtId="0" fontId="2" fillId="0" borderId="14" xfId="19" applyFont="1" applyFill="1" applyBorder="1">
      <alignment vertical="center"/>
    </xf>
    <xf numFmtId="0" fontId="2" fillId="0" borderId="42" xfId="19" applyFont="1" applyFill="1" applyBorder="1">
      <alignment vertical="center"/>
    </xf>
    <xf numFmtId="185" fontId="15" fillId="0" borderId="0" xfId="19" applyNumberFormat="1" applyFont="1" applyFill="1">
      <alignment vertical="center"/>
    </xf>
    <xf numFmtId="0" fontId="18" fillId="0" borderId="30" xfId="19" applyFont="1" applyFill="1" applyBorder="1">
      <alignment vertical="center"/>
    </xf>
    <xf numFmtId="185" fontId="15" fillId="0" borderId="42" xfId="19" applyNumberFormat="1" applyFont="1" applyFill="1" applyBorder="1">
      <alignment vertical="center"/>
    </xf>
    <xf numFmtId="185" fontId="15" fillId="0" borderId="31" xfId="19" applyNumberFormat="1" applyFont="1" applyFill="1" applyBorder="1">
      <alignment vertical="center"/>
    </xf>
    <xf numFmtId="185" fontId="15" fillId="0" borderId="0" xfId="19" applyNumberFormat="1" applyFont="1" applyFill="1" applyBorder="1">
      <alignment vertical="center"/>
    </xf>
    <xf numFmtId="0" fontId="15" fillId="0" borderId="0" xfId="19" applyFont="1" applyFill="1">
      <alignment vertical="center"/>
    </xf>
    <xf numFmtId="0" fontId="2" fillId="0" borderId="23" xfId="19" applyFont="1" applyFill="1" applyBorder="1">
      <alignment vertical="center"/>
    </xf>
    <xf numFmtId="0" fontId="2" fillId="0" borderId="34" xfId="19" applyFont="1" applyFill="1" applyBorder="1">
      <alignment vertical="center"/>
    </xf>
    <xf numFmtId="0" fontId="18" fillId="0" borderId="42" xfId="19" applyFont="1" applyFill="1" applyBorder="1">
      <alignment vertical="center"/>
    </xf>
    <xf numFmtId="0" fontId="2" fillId="0" borderId="31" xfId="19" applyFont="1" applyFill="1" applyBorder="1">
      <alignment vertical="center"/>
    </xf>
    <xf numFmtId="0" fontId="2" fillId="0" borderId="0" xfId="19" applyFont="1" applyFill="1" applyBorder="1">
      <alignment vertical="center"/>
    </xf>
    <xf numFmtId="185" fontId="15" fillId="0" borderId="34" xfId="19" applyNumberFormat="1" applyFont="1" applyFill="1" applyBorder="1">
      <alignment vertical="center"/>
    </xf>
    <xf numFmtId="0" fontId="2" fillId="3" borderId="30" xfId="19" applyFont="1" applyFill="1" applyBorder="1">
      <alignment vertical="center"/>
    </xf>
    <xf numFmtId="185" fontId="15" fillId="3" borderId="31" xfId="19" applyNumberFormat="1" applyFont="1" applyFill="1" applyBorder="1">
      <alignment vertical="center"/>
    </xf>
    <xf numFmtId="185" fontId="15" fillId="0" borderId="32" xfId="19" applyNumberFormat="1" applyFont="1" applyFill="1" applyBorder="1">
      <alignment vertical="center"/>
    </xf>
    <xf numFmtId="0" fontId="15" fillId="0" borderId="0" xfId="19" applyFont="1" applyFill="1" applyBorder="1" applyAlignment="1"/>
    <xf numFmtId="185" fontId="22" fillId="0" borderId="30" xfId="13" applyNumberFormat="1" applyFont="1" applyBorder="1" applyAlignment="1">
      <alignment vertical="center"/>
    </xf>
    <xf numFmtId="185" fontId="22" fillId="0" borderId="31" xfId="13" applyNumberFormat="1" applyFont="1" applyBorder="1" applyAlignment="1">
      <alignment vertical="center"/>
    </xf>
    <xf numFmtId="185" fontId="22" fillId="0" borderId="31" xfId="13" applyNumberFormat="1" applyFont="1" applyBorder="1" applyAlignment="1">
      <alignment horizontal="center" vertical="center"/>
    </xf>
    <xf numFmtId="0" fontId="2" fillId="3" borderId="23" xfId="19" applyFont="1" applyFill="1" applyBorder="1">
      <alignment vertical="center"/>
    </xf>
    <xf numFmtId="185" fontId="15" fillId="3" borderId="34" xfId="19" applyNumberFormat="1" applyFont="1" applyFill="1" applyBorder="1">
      <alignment vertical="center"/>
    </xf>
    <xf numFmtId="185" fontId="15" fillId="0" borderId="35" xfId="19" applyNumberFormat="1" applyFont="1" applyFill="1" applyBorder="1">
      <alignment vertical="center"/>
    </xf>
    <xf numFmtId="185" fontId="22" fillId="0" borderId="16" xfId="13" applyNumberFormat="1" applyFont="1" applyBorder="1" applyAlignment="1">
      <alignment vertical="center"/>
    </xf>
    <xf numFmtId="185" fontId="22" fillId="0" borderId="15" xfId="13" applyNumberFormat="1" applyFont="1" applyBorder="1" applyAlignment="1">
      <alignment vertical="center"/>
    </xf>
    <xf numFmtId="185" fontId="22" fillId="0" borderId="171" xfId="13" applyNumberFormat="1" applyFont="1" applyBorder="1" applyAlignment="1">
      <alignment horizontal="center" vertical="center"/>
    </xf>
    <xf numFmtId="185" fontId="22" fillId="0" borderId="16" xfId="13" applyNumberFormat="1" applyFont="1" applyBorder="1" applyAlignment="1">
      <alignment horizontal="center" vertical="center"/>
    </xf>
    <xf numFmtId="183" fontId="22" fillId="0" borderId="27" xfId="14" applyNumberFormat="1" applyFont="1" applyFill="1" applyBorder="1" applyAlignment="1">
      <alignment horizontal="right" vertical="center" shrinkToFit="1"/>
    </xf>
    <xf numFmtId="183" fontId="22" fillId="0" borderId="172" xfId="14" applyNumberFormat="1" applyFont="1" applyFill="1" applyBorder="1" applyAlignment="1">
      <alignment horizontal="right" vertical="center" shrinkToFit="1"/>
    </xf>
    <xf numFmtId="0" fontId="2" fillId="3" borderId="16" xfId="19" applyFont="1" applyFill="1" applyBorder="1">
      <alignment vertical="center"/>
    </xf>
    <xf numFmtId="185" fontId="15" fillId="3" borderId="15" xfId="19" applyNumberFormat="1" applyFont="1" applyFill="1" applyBorder="1">
      <alignment vertical="center"/>
    </xf>
    <xf numFmtId="185" fontId="15" fillId="0" borderId="37" xfId="19" applyNumberFormat="1" applyFont="1" applyFill="1" applyBorder="1">
      <alignment vertical="center"/>
    </xf>
    <xf numFmtId="185" fontId="22" fillId="0" borderId="30" xfId="13" applyNumberFormat="1" applyFont="1" applyBorder="1" applyAlignment="1">
      <alignment horizontal="center" vertical="center"/>
    </xf>
    <xf numFmtId="183" fontId="22" fillId="0" borderId="30" xfId="14" applyNumberFormat="1" applyFont="1" applyFill="1" applyBorder="1" applyAlignment="1">
      <alignment horizontal="right" vertical="center" shrinkToFit="1"/>
    </xf>
    <xf numFmtId="183" fontId="22" fillId="0" borderId="173" xfId="14" applyNumberFormat="1" applyFont="1" applyFill="1" applyBorder="1" applyAlignment="1">
      <alignment horizontal="right" vertical="center" shrinkToFit="1"/>
    </xf>
    <xf numFmtId="183" fontId="15" fillId="3" borderId="26" xfId="18" applyNumberFormat="1" applyFont="1" applyFill="1" applyBorder="1" applyAlignment="1">
      <alignment horizontal="right" vertical="center" shrinkToFit="1"/>
    </xf>
    <xf numFmtId="183" fontId="15" fillId="3" borderId="74" xfId="18" applyNumberFormat="1" applyFont="1" applyFill="1" applyBorder="1" applyAlignment="1">
      <alignment horizontal="right" vertical="center" shrinkToFit="1"/>
    </xf>
    <xf numFmtId="185" fontId="15" fillId="0" borderId="74" xfId="19" applyNumberFormat="1" applyFont="1" applyFill="1" applyBorder="1" applyAlignment="1">
      <alignment horizontal="center" vertical="center"/>
    </xf>
    <xf numFmtId="178" fontId="22" fillId="0" borderId="74" xfId="19" applyNumberFormat="1" applyFont="1" applyFill="1" applyBorder="1" applyAlignment="1">
      <alignment horizontal="right" vertical="center" shrinkToFit="1"/>
    </xf>
    <xf numFmtId="179" fontId="22" fillId="0" borderId="74" xfId="19" applyNumberFormat="1" applyFont="1" applyFill="1" applyBorder="1" applyAlignment="1">
      <alignment horizontal="right" vertical="center" shrinkToFit="1"/>
    </xf>
    <xf numFmtId="183" fontId="15" fillId="0" borderId="74" xfId="19" applyNumberFormat="1" applyFont="1" applyFill="1" applyBorder="1" applyAlignment="1">
      <alignment horizontal="right" vertical="center" shrinkToFit="1"/>
    </xf>
    <xf numFmtId="185" fontId="22" fillId="0" borderId="174" xfId="13" applyNumberFormat="1" applyFont="1" applyBorder="1" applyAlignment="1">
      <alignment horizontal="center" vertical="center" wrapText="1"/>
    </xf>
    <xf numFmtId="179" fontId="22" fillId="0" borderId="175" xfId="14" applyNumberFormat="1" applyFont="1" applyFill="1" applyBorder="1" applyAlignment="1">
      <alignment horizontal="right" vertical="center" shrinkToFit="1"/>
    </xf>
    <xf numFmtId="179" fontId="22" fillId="0" borderId="171" xfId="14" applyNumberFormat="1" applyFont="1" applyFill="1" applyBorder="1" applyAlignment="1">
      <alignment horizontal="right" vertical="center" shrinkToFit="1"/>
    </xf>
    <xf numFmtId="0" fontId="2" fillId="3" borderId="32" xfId="19" applyFont="1" applyFill="1" applyBorder="1">
      <alignment vertical="center"/>
    </xf>
    <xf numFmtId="185" fontId="15" fillId="3" borderId="74" xfId="19" applyNumberFormat="1" applyFont="1" applyFill="1" applyBorder="1" applyAlignment="1">
      <alignment horizontal="center" vertical="center"/>
    </xf>
    <xf numFmtId="185" fontId="15" fillId="0" borderId="176" xfId="19" applyNumberFormat="1" applyFont="1" applyFill="1" applyBorder="1" applyAlignment="1">
      <alignment horizontal="center" vertical="center"/>
    </xf>
    <xf numFmtId="178" fontId="22" fillId="0" borderId="176" xfId="19" applyNumberFormat="1" applyFont="1" applyFill="1" applyBorder="1" applyAlignment="1">
      <alignment horizontal="right" vertical="center" shrinkToFit="1"/>
    </xf>
    <xf numFmtId="179" fontId="22" fillId="0" borderId="176" xfId="19" applyNumberFormat="1" applyFont="1" applyFill="1" applyBorder="1" applyAlignment="1">
      <alignment horizontal="right" vertical="center" shrinkToFit="1"/>
    </xf>
    <xf numFmtId="181" fontId="15" fillId="0" borderId="0" xfId="19" applyNumberFormat="1" applyFont="1" applyFill="1" applyBorder="1">
      <alignment vertical="center"/>
    </xf>
    <xf numFmtId="181" fontId="15" fillId="0" borderId="34" xfId="19" applyNumberFormat="1" applyFont="1" applyFill="1" applyBorder="1">
      <alignment vertical="center"/>
    </xf>
    <xf numFmtId="0" fontId="2" fillId="0" borderId="0" xfId="19" applyFont="1" applyFill="1" applyBorder="1" applyAlignment="1"/>
    <xf numFmtId="185" fontId="11" fillId="0" borderId="177" xfId="13" applyNumberFormat="1" applyFont="1" applyBorder="1" applyAlignment="1">
      <alignment horizontal="center" vertical="center"/>
    </xf>
    <xf numFmtId="183" fontId="22" fillId="0" borderId="177" xfId="14" applyNumberFormat="1" applyFont="1" applyFill="1" applyBorder="1" applyAlignment="1">
      <alignment horizontal="right" vertical="center" shrinkToFit="1"/>
    </xf>
    <xf numFmtId="183" fontId="22" fillId="0" borderId="178" xfId="14" applyNumberFormat="1" applyFont="1" applyFill="1" applyBorder="1" applyAlignment="1">
      <alignment horizontal="right" vertical="center" shrinkToFit="1"/>
    </xf>
    <xf numFmtId="0" fontId="2" fillId="3" borderId="35" xfId="19" applyFont="1" applyFill="1" applyBorder="1">
      <alignment vertical="center"/>
    </xf>
    <xf numFmtId="185" fontId="6" fillId="3" borderId="176" xfId="19" applyNumberFormat="1" applyFont="1" applyFill="1" applyBorder="1" applyAlignment="1">
      <alignment horizontal="center" vertical="center"/>
    </xf>
    <xf numFmtId="183" fontId="15" fillId="3" borderId="31" xfId="18" applyNumberFormat="1" applyFont="1" applyFill="1" applyBorder="1" applyAlignment="1">
      <alignment horizontal="right" vertical="center" shrinkToFit="1"/>
    </xf>
    <xf numFmtId="183" fontId="15" fillId="3" borderId="32" xfId="18" applyNumberFormat="1" applyFont="1" applyFill="1" applyBorder="1" applyAlignment="1">
      <alignment horizontal="right" vertical="center" shrinkToFit="1"/>
    </xf>
    <xf numFmtId="185" fontId="15" fillId="0" borderId="174" xfId="19" applyNumberFormat="1" applyFont="1" applyFill="1" applyBorder="1" applyAlignment="1">
      <alignment horizontal="center" vertical="center"/>
    </xf>
    <xf numFmtId="178" fontId="15" fillId="0" borderId="174" xfId="19" applyNumberFormat="1" applyFont="1" applyFill="1" applyBorder="1" applyAlignment="1">
      <alignment horizontal="right" vertical="center" shrinkToFit="1"/>
    </xf>
    <xf numFmtId="179" fontId="15" fillId="0" borderId="174" xfId="19" applyNumberFormat="1" applyFont="1" applyFill="1" applyBorder="1" applyAlignment="1">
      <alignment horizontal="right" vertical="center" shrinkToFit="1"/>
    </xf>
    <xf numFmtId="183" fontId="15" fillId="3" borderId="176" xfId="19" applyNumberFormat="1" applyFont="1" applyFill="1" applyBorder="1" applyAlignment="1">
      <alignment horizontal="right" vertical="center" shrinkToFit="1"/>
    </xf>
    <xf numFmtId="183" fontId="15" fillId="0" borderId="176" xfId="19" applyNumberFormat="1" applyFont="1" applyFill="1" applyBorder="1" applyAlignment="1">
      <alignment horizontal="right" vertical="center" shrinkToFit="1"/>
    </xf>
    <xf numFmtId="181" fontId="15" fillId="0" borderId="23" xfId="19" applyNumberFormat="1" applyFont="1" applyFill="1" applyBorder="1">
      <alignment vertical="center"/>
    </xf>
    <xf numFmtId="185" fontId="22" fillId="0" borderId="34" xfId="13" applyNumberFormat="1" applyFont="1" applyBorder="1" applyAlignment="1">
      <alignment horizontal="center" vertical="center" wrapText="1"/>
    </xf>
    <xf numFmtId="179" fontId="22" fillId="0" borderId="179" xfId="14" applyNumberFormat="1" applyFont="1" applyFill="1" applyBorder="1" applyAlignment="1">
      <alignment horizontal="right" vertical="center" shrinkToFit="1"/>
    </xf>
    <xf numFmtId="179" fontId="22" fillId="0" borderId="180" xfId="14" applyNumberFormat="1" applyFont="1" applyFill="1" applyBorder="1" applyAlignment="1">
      <alignment horizontal="right" vertical="center" shrinkToFit="1"/>
    </xf>
    <xf numFmtId="179" fontId="22" fillId="0" borderId="23" xfId="14" applyNumberFormat="1" applyFont="1" applyBorder="1" applyAlignment="1">
      <alignment horizontal="right" vertical="center" shrinkToFit="1"/>
    </xf>
    <xf numFmtId="0" fontId="2" fillId="3" borderId="37" xfId="19" applyFont="1" applyFill="1" applyBorder="1">
      <alignment vertical="center"/>
    </xf>
    <xf numFmtId="185" fontId="15" fillId="3" borderId="174" xfId="19" applyNumberFormat="1" applyFont="1" applyFill="1" applyBorder="1" applyAlignment="1">
      <alignment horizontal="center" vertical="center"/>
    </xf>
    <xf numFmtId="179" fontId="15" fillId="3" borderId="181" xfId="18" applyNumberFormat="1" applyFont="1" applyFill="1" applyBorder="1" applyAlignment="1">
      <alignment horizontal="right" vertical="center" shrinkToFit="1"/>
    </xf>
    <xf numFmtId="179" fontId="15" fillId="3" borderId="174" xfId="18" applyNumberFormat="1" applyFont="1" applyFill="1" applyBorder="1" applyAlignment="1">
      <alignment horizontal="right" vertical="center" shrinkToFit="1"/>
    </xf>
    <xf numFmtId="185" fontId="15" fillId="0" borderId="0" xfId="19" applyNumberFormat="1" applyFont="1" applyFill="1" applyBorder="1" applyAlignment="1">
      <alignment horizontal="center" vertical="center"/>
    </xf>
    <xf numFmtId="185" fontId="22" fillId="0" borderId="74" xfId="13" applyNumberFormat="1" applyFont="1" applyBorder="1" applyAlignment="1">
      <alignment horizontal="center" vertical="center"/>
    </xf>
    <xf numFmtId="179" fontId="22" fillId="0" borderId="27" xfId="14" applyNumberFormat="1" applyFont="1" applyBorder="1" applyAlignment="1">
      <alignment horizontal="right" vertical="center" shrinkToFit="1"/>
    </xf>
    <xf numFmtId="179" fontId="22" fillId="0" borderId="172" xfId="14" applyNumberFormat="1" applyFont="1" applyBorder="1" applyAlignment="1">
      <alignment horizontal="right" vertical="center" shrinkToFit="1"/>
    </xf>
    <xf numFmtId="0" fontId="2" fillId="0" borderId="16" xfId="19" applyFont="1" applyFill="1" applyBorder="1">
      <alignment vertical="center"/>
    </xf>
    <xf numFmtId="185" fontId="15" fillId="0" borderId="14" xfId="19" applyNumberFormat="1" applyFont="1" applyFill="1" applyBorder="1">
      <alignment vertical="center"/>
    </xf>
    <xf numFmtId="185" fontId="15" fillId="0" borderId="15" xfId="19" applyNumberFormat="1" applyFont="1" applyFill="1" applyBorder="1">
      <alignment vertical="center"/>
    </xf>
    <xf numFmtId="0" fontId="2" fillId="0" borderId="16" xfId="19" applyFont="1" applyFill="1" applyBorder="1" applyAlignment="1"/>
    <xf numFmtId="0" fontId="2" fillId="0" borderId="14" xfId="19" applyFont="1" applyFill="1" applyBorder="1" applyAlignment="1"/>
    <xf numFmtId="0" fontId="2" fillId="0" borderId="15" xfId="19" applyFont="1" applyFill="1" applyBorder="1">
      <alignment vertical="center"/>
    </xf>
    <xf numFmtId="0" fontId="23" fillId="6" borderId="6" xfId="5" applyFont="1" applyFill="1" applyBorder="1" applyAlignment="1"/>
    <xf numFmtId="0" fontId="23" fillId="0" borderId="8" xfId="5" applyFont="1" applyFill="1" applyBorder="1" applyAlignment="1">
      <alignment horizontal="center" vertical="center" wrapText="1"/>
    </xf>
    <xf numFmtId="0" fontId="23" fillId="0" borderId="12" xfId="5" applyFont="1" applyFill="1" applyBorder="1" applyAlignment="1">
      <alignment horizontal="center" vertical="center" wrapText="1"/>
    </xf>
    <xf numFmtId="0" fontId="23" fillId="0" borderId="61" xfId="5" applyFont="1" applyFill="1" applyBorder="1" applyAlignment="1">
      <alignment horizontal="center" vertical="center"/>
    </xf>
    <xf numFmtId="0" fontId="23" fillId="6" borderId="18" xfId="5" applyFont="1" applyFill="1" applyBorder="1" applyAlignment="1">
      <alignment horizontal="right" vertical="top"/>
    </xf>
    <xf numFmtId="0" fontId="23" fillId="6" borderId="64" xfId="5" applyFont="1" applyFill="1" applyBorder="1" applyAlignment="1">
      <alignment horizontal="right" vertical="top"/>
    </xf>
    <xf numFmtId="0" fontId="23" fillId="6" borderId="1" xfId="5" applyFont="1" applyFill="1" applyBorder="1" applyAlignment="1">
      <alignment horizontal="center" vertical="center"/>
    </xf>
    <xf numFmtId="186" fontId="23" fillId="0" borderId="1" xfId="5" applyNumberFormat="1" applyFont="1" applyFill="1" applyBorder="1" applyAlignment="1" applyProtection="1">
      <alignment horizontal="right" vertical="center" shrinkToFit="1"/>
    </xf>
    <xf numFmtId="186" fontId="23" fillId="0" borderId="4" xfId="5" applyNumberFormat="1" applyFont="1" applyFill="1" applyBorder="1" applyAlignment="1" applyProtection="1">
      <alignment horizontal="right" vertical="center" shrinkToFit="1"/>
    </xf>
    <xf numFmtId="186" fontId="23" fillId="0" borderId="79" xfId="5" applyNumberFormat="1" applyFont="1" applyFill="1" applyBorder="1" applyAlignment="1" applyProtection="1">
      <alignment horizontal="right" vertical="center" shrinkToFit="1"/>
    </xf>
    <xf numFmtId="0" fontId="23" fillId="6" borderId="24" xfId="5" applyFont="1" applyFill="1" applyBorder="1" applyAlignment="1">
      <alignment horizontal="center" vertical="center"/>
    </xf>
    <xf numFmtId="186" fontId="23" fillId="0" borderId="24" xfId="5" applyNumberFormat="1" applyFont="1" applyFill="1" applyBorder="1" applyAlignment="1" applyProtection="1">
      <alignment horizontal="right" vertical="center" shrinkToFit="1"/>
    </xf>
    <xf numFmtId="186" fontId="23" fillId="0" borderId="27" xfId="5" applyNumberFormat="1" applyFont="1" applyFill="1" applyBorder="1" applyAlignment="1" applyProtection="1">
      <alignment horizontal="right" vertical="center" shrinkToFit="1"/>
    </xf>
    <xf numFmtId="186" fontId="23" fillId="0" borderId="182" xfId="5" applyNumberFormat="1" applyFont="1" applyFill="1" applyBorder="1" applyAlignment="1" applyProtection="1">
      <alignment horizontal="right" vertical="center" shrinkToFit="1"/>
    </xf>
    <xf numFmtId="0" fontId="24" fillId="0" borderId="0" xfId="5" applyFont="1" applyAlignment="1">
      <alignment horizontal="right" vertical="center"/>
    </xf>
    <xf numFmtId="0" fontId="23" fillId="6" borderId="55" xfId="5" applyFont="1" applyFill="1" applyBorder="1" applyAlignment="1">
      <alignment horizontal="center" vertical="center"/>
    </xf>
    <xf numFmtId="186" fontId="23" fillId="0" borderId="45" xfId="5" applyNumberFormat="1" applyFont="1" applyFill="1" applyBorder="1" applyAlignment="1" applyProtection="1">
      <alignment horizontal="right" vertical="center" shrinkToFit="1"/>
    </xf>
    <xf numFmtId="186" fontId="23" fillId="0" borderId="48" xfId="5" applyNumberFormat="1" applyFont="1" applyFill="1" applyBorder="1" applyAlignment="1" applyProtection="1">
      <alignment horizontal="right" vertical="center" shrinkToFit="1"/>
    </xf>
    <xf numFmtId="186" fontId="23" fillId="0" borderId="62" xfId="5" applyNumberFormat="1" applyFont="1" applyFill="1" applyBorder="1" applyAlignment="1" applyProtection="1">
      <alignment horizontal="right" vertical="center" shrinkToFit="1"/>
    </xf>
    <xf numFmtId="0" fontId="23" fillId="0" borderId="0" xfId="17" applyFont="1">
      <alignment vertical="center"/>
    </xf>
    <xf numFmtId="0" fontId="23" fillId="7" borderId="6" xfId="17" applyFont="1" applyFill="1" applyBorder="1" applyAlignment="1"/>
    <xf numFmtId="0" fontId="23" fillId="0" borderId="56" xfId="17" applyFont="1" applyFill="1" applyBorder="1" applyAlignment="1">
      <alignment vertical="center" wrapText="1"/>
    </xf>
    <xf numFmtId="0" fontId="23" fillId="0" borderId="57" xfId="17" applyFont="1" applyFill="1" applyBorder="1" applyAlignment="1">
      <alignment vertical="center"/>
    </xf>
    <xf numFmtId="0" fontId="23" fillId="0" borderId="12" xfId="17" applyFont="1" applyFill="1" applyBorder="1" applyAlignment="1">
      <alignment vertical="center"/>
    </xf>
    <xf numFmtId="0" fontId="23" fillId="0" borderId="61" xfId="17" applyFont="1" applyFill="1" applyBorder="1" applyAlignment="1">
      <alignment vertical="center"/>
    </xf>
    <xf numFmtId="0" fontId="25" fillId="0" borderId="0" xfId="17" applyFont="1" applyFill="1" applyBorder="1" applyAlignment="1"/>
    <xf numFmtId="0" fontId="23" fillId="7" borderId="18" xfId="17" applyFont="1" applyFill="1" applyBorder="1" applyAlignment="1">
      <alignment horizontal="right" vertical="top"/>
    </xf>
    <xf numFmtId="0" fontId="25" fillId="0" borderId="0" xfId="17" applyNumberFormat="1" applyFont="1" applyFill="1" applyBorder="1" applyAlignment="1">
      <alignment vertical="center" wrapText="1"/>
    </xf>
    <xf numFmtId="0" fontId="23" fillId="7" borderId="64" xfId="17" applyFont="1" applyFill="1" applyBorder="1" applyAlignment="1">
      <alignment horizontal="right" vertical="top"/>
    </xf>
    <xf numFmtId="0" fontId="23" fillId="7" borderId="13" xfId="17" applyFont="1" applyFill="1" applyBorder="1" applyAlignment="1">
      <alignment horizontal="center" vertical="center"/>
    </xf>
    <xf numFmtId="186" fontId="23" fillId="0" borderId="183" xfId="17" applyNumberFormat="1" applyFont="1" applyFill="1" applyBorder="1" applyAlignment="1">
      <alignment horizontal="right" vertical="center" shrinkToFit="1"/>
    </xf>
    <xf numFmtId="186" fontId="23" fillId="0" borderId="184" xfId="17" applyNumberFormat="1" applyFont="1" applyFill="1" applyBorder="1" applyAlignment="1">
      <alignment horizontal="right" vertical="center" shrinkToFit="1"/>
    </xf>
    <xf numFmtId="186" fontId="23" fillId="0" borderId="79"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24" xfId="17" applyFont="1" applyFill="1" applyBorder="1" applyAlignment="1">
      <alignment horizontal="center" vertical="center"/>
    </xf>
    <xf numFmtId="186" fontId="23" fillId="0" borderId="185" xfId="17" applyNumberFormat="1" applyFont="1" applyFill="1" applyBorder="1" applyAlignment="1">
      <alignment horizontal="right" vertical="center" shrinkToFit="1"/>
    </xf>
    <xf numFmtId="186" fontId="23" fillId="0" borderId="74" xfId="17" applyNumberFormat="1" applyFont="1" applyFill="1" applyBorder="1" applyAlignment="1">
      <alignment horizontal="right" vertical="center" shrinkToFit="1"/>
    </xf>
    <xf numFmtId="186" fontId="23" fillId="0" borderId="182" xfId="17" applyNumberFormat="1" applyFont="1" applyFill="1" applyBorder="1" applyAlignment="1">
      <alignment horizontal="right" vertical="center" shrinkToFit="1"/>
    </xf>
    <xf numFmtId="0" fontId="23" fillId="7" borderId="45" xfId="17" applyFont="1" applyFill="1" applyBorder="1" applyAlignment="1">
      <alignment horizontal="center" vertical="center"/>
    </xf>
    <xf numFmtId="186" fontId="23" fillId="0" borderId="186" xfId="17" applyNumberFormat="1" applyFont="1" applyFill="1" applyBorder="1" applyAlignment="1">
      <alignment horizontal="right" vertical="center" shrinkToFit="1"/>
    </xf>
    <xf numFmtId="186" fontId="23" fillId="0" borderId="187" xfId="17" applyNumberFormat="1" applyFont="1" applyFill="1" applyBorder="1" applyAlignment="1">
      <alignment horizontal="right" vertical="center" shrinkToFit="1"/>
    </xf>
    <xf numFmtId="186" fontId="23" fillId="0" borderId="62" xfId="17" applyNumberFormat="1" applyFont="1" applyFill="1" applyBorder="1" applyAlignment="1">
      <alignment horizontal="right" vertical="center" shrinkToFit="1"/>
    </xf>
    <xf numFmtId="0" fontId="25" fillId="6" borderId="6" xfId="7" applyFont="1" applyFill="1" applyBorder="1" applyAlignment="1"/>
    <xf numFmtId="0" fontId="25" fillId="0" borderId="0" xfId="7" applyFont="1" applyAlignment="1"/>
    <xf numFmtId="0" fontId="26" fillId="0" borderId="0" xfId="7" applyFont="1" applyAlignment="1"/>
    <xf numFmtId="0" fontId="26" fillId="8" borderId="6" xfId="7" applyFont="1" applyFill="1" applyBorder="1" applyAlignment="1"/>
    <xf numFmtId="0" fontId="27" fillId="0" borderId="0" xfId="7" applyFont="1" applyAlignment="1">
      <alignment horizontal="center" vertical="center" wrapText="1"/>
    </xf>
    <xf numFmtId="0" fontId="27" fillId="0" borderId="0" xfId="7" applyFont="1" applyAlignment="1">
      <alignment vertical="center" wrapText="1"/>
    </xf>
    <xf numFmtId="0" fontId="25" fillId="6" borderId="18" xfId="7" applyFont="1" applyFill="1" applyBorder="1" applyAlignment="1"/>
    <xf numFmtId="0" fontId="26" fillId="0" borderId="0" xfId="7" applyFont="1">
      <alignment vertical="center"/>
    </xf>
    <xf numFmtId="0" fontId="26" fillId="8" borderId="18" xfId="7" applyFont="1" applyFill="1" applyBorder="1" applyAlignment="1"/>
    <xf numFmtId="0" fontId="25" fillId="0" borderId="31" xfId="7" applyFont="1" applyFill="1" applyBorder="1" applyAlignment="1">
      <alignment vertical="center" wrapText="1"/>
    </xf>
    <xf numFmtId="0" fontId="25" fillId="0" borderId="32" xfId="7" applyFont="1" applyFill="1" applyBorder="1" applyAlignment="1">
      <alignment vertical="center"/>
    </xf>
    <xf numFmtId="0" fontId="25" fillId="0" borderId="30" xfId="7" applyFont="1" applyFill="1" applyBorder="1" applyAlignment="1">
      <alignment vertical="center"/>
    </xf>
    <xf numFmtId="0" fontId="25" fillId="0" borderId="33" xfId="7" applyFont="1" applyFill="1" applyBorder="1" applyAlignment="1">
      <alignment vertical="center"/>
    </xf>
    <xf numFmtId="0" fontId="26" fillId="0" borderId="0" xfId="7" applyFont="1" applyAlignment="1">
      <alignment vertical="top"/>
    </xf>
    <xf numFmtId="0" fontId="25" fillId="6" borderId="18" xfId="7" applyFont="1" applyFill="1" applyBorder="1" applyAlignment="1">
      <alignment horizontal="right" vertical="center"/>
    </xf>
    <xf numFmtId="0" fontId="26" fillId="8" borderId="18" xfId="7" applyFont="1" applyFill="1" applyBorder="1" applyAlignment="1">
      <alignment horizontal="right" vertical="center"/>
    </xf>
    <xf numFmtId="0" fontId="28" fillId="0" borderId="0" xfId="7" applyFont="1">
      <alignment vertical="center"/>
    </xf>
    <xf numFmtId="0" fontId="25" fillId="6" borderId="64" xfId="7" applyFont="1" applyFill="1" applyBorder="1" applyAlignment="1">
      <alignment horizontal="right" vertical="top"/>
    </xf>
    <xf numFmtId="0" fontId="26" fillId="8" borderId="64" xfId="7" applyFont="1" applyFill="1" applyBorder="1" applyAlignment="1">
      <alignment horizontal="right" vertical="top"/>
    </xf>
    <xf numFmtId="0" fontId="25" fillId="6" borderId="13" xfId="7" applyFont="1" applyFill="1" applyBorder="1" applyAlignment="1">
      <alignment horizontal="center" vertical="center"/>
    </xf>
    <xf numFmtId="183" fontId="25" fillId="0" borderId="183" xfId="7" applyNumberFormat="1" applyFont="1" applyFill="1" applyBorder="1" applyAlignment="1" applyProtection="1">
      <alignment horizontal="right" vertical="center" shrinkToFit="1"/>
    </xf>
    <xf numFmtId="183" fontId="25" fillId="0" borderId="184" xfId="7" applyNumberFormat="1" applyFont="1" applyFill="1" applyBorder="1" applyAlignment="1" applyProtection="1">
      <alignment horizontal="right" vertical="center" shrinkToFit="1"/>
    </xf>
    <xf numFmtId="183" fontId="25" fillId="0" borderId="79" xfId="7" applyNumberFormat="1" applyFont="1" applyFill="1" applyBorder="1" applyAlignment="1" applyProtection="1">
      <alignment horizontal="right" vertical="center" shrinkToFit="1"/>
    </xf>
    <xf numFmtId="183" fontId="26" fillId="0" borderId="0" xfId="7" applyNumberFormat="1" applyFont="1" applyAlignment="1">
      <alignment horizontal="right" vertical="center" shrinkToFit="1"/>
    </xf>
    <xf numFmtId="0" fontId="26" fillId="8" borderId="13" xfId="7" applyFont="1" applyFill="1" applyBorder="1" applyAlignment="1">
      <alignment horizontal="center" vertical="center"/>
    </xf>
    <xf numFmtId="183" fontId="26" fillId="0" borderId="183" xfId="7" applyNumberFormat="1" applyFont="1" applyBorder="1" applyAlignment="1" applyProtection="1">
      <alignment horizontal="right" vertical="center" shrinkToFit="1"/>
      <protection locked="0"/>
    </xf>
    <xf numFmtId="183" fontId="26" fillId="0" borderId="79" xfId="7" applyNumberFormat="1" applyFont="1" applyBorder="1" applyAlignment="1" applyProtection="1">
      <alignment horizontal="right" vertical="center" shrinkToFit="1"/>
      <protection locked="0"/>
    </xf>
    <xf numFmtId="0" fontId="25" fillId="6" borderId="24" xfId="7" applyFont="1" applyFill="1" applyBorder="1" applyAlignment="1">
      <alignment horizontal="center" vertical="center"/>
    </xf>
    <xf numFmtId="183" fontId="25" fillId="0" borderId="185" xfId="7" applyNumberFormat="1" applyFont="1" applyFill="1" applyBorder="1" applyAlignment="1" applyProtection="1">
      <alignment horizontal="right" vertical="center" shrinkToFit="1"/>
    </xf>
    <xf numFmtId="183" fontId="25" fillId="0" borderId="74" xfId="7" applyNumberFormat="1" applyFont="1" applyFill="1" applyBorder="1" applyAlignment="1" applyProtection="1">
      <alignment horizontal="right" vertical="center" shrinkToFit="1"/>
    </xf>
    <xf numFmtId="183" fontId="25" fillId="0" borderId="182" xfId="7" applyNumberFormat="1" applyFont="1" applyFill="1" applyBorder="1" applyAlignment="1" applyProtection="1">
      <alignment horizontal="right" vertical="center" shrinkToFit="1"/>
    </xf>
    <xf numFmtId="0" fontId="26" fillId="8" borderId="24" xfId="7" applyFont="1" applyFill="1" applyBorder="1" applyAlignment="1">
      <alignment horizontal="center" vertical="center"/>
    </xf>
    <xf numFmtId="183" fontId="26" fillId="0" borderId="185" xfId="7" applyNumberFormat="1" applyFont="1" applyBorder="1" applyAlignment="1" applyProtection="1">
      <alignment horizontal="right" vertical="center" shrinkToFit="1"/>
      <protection locked="0"/>
    </xf>
    <xf numFmtId="183" fontId="26" fillId="0" borderId="182" xfId="7" applyNumberFormat="1" applyFont="1" applyBorder="1" applyAlignment="1" applyProtection="1">
      <alignment horizontal="right" vertical="center" shrinkToFit="1"/>
      <protection locked="0"/>
    </xf>
    <xf numFmtId="0" fontId="24" fillId="0" borderId="0" xfId="7" applyFont="1" applyAlignment="1">
      <alignment horizontal="center" vertical="center"/>
    </xf>
    <xf numFmtId="0" fontId="25" fillId="6" borderId="55" xfId="7" applyFont="1" applyFill="1" applyBorder="1" applyAlignment="1">
      <alignment horizontal="center" vertical="center"/>
    </xf>
    <xf numFmtId="183" fontId="25" fillId="0" borderId="186" xfId="7" applyNumberFormat="1" applyFont="1" applyFill="1" applyBorder="1" applyAlignment="1" applyProtection="1">
      <alignment horizontal="right" vertical="center" shrinkToFit="1"/>
    </xf>
    <xf numFmtId="183" fontId="25" fillId="0" borderId="187" xfId="7" applyNumberFormat="1" applyFont="1" applyFill="1" applyBorder="1" applyAlignment="1" applyProtection="1">
      <alignment horizontal="right" vertical="center" shrinkToFit="1"/>
    </xf>
    <xf numFmtId="183" fontId="25" fillId="0" borderId="62" xfId="7" applyNumberFormat="1" applyFont="1" applyFill="1" applyBorder="1" applyAlignment="1" applyProtection="1">
      <alignment horizontal="right" vertical="center" shrinkToFit="1"/>
    </xf>
    <xf numFmtId="0" fontId="26" fillId="8" borderId="55" xfId="7" applyFont="1" applyFill="1" applyBorder="1" applyAlignment="1">
      <alignment horizontal="center" vertical="center"/>
    </xf>
    <xf numFmtId="183" fontId="26" fillId="0" borderId="186" xfId="7" applyNumberFormat="1" applyFont="1" applyBorder="1" applyAlignment="1" applyProtection="1">
      <alignment horizontal="right" vertical="center" shrinkToFit="1"/>
      <protection locked="0"/>
    </xf>
    <xf numFmtId="183" fontId="26" fillId="0" borderId="62" xfId="7" applyNumberFormat="1" applyFont="1" applyBorder="1" applyAlignment="1" applyProtection="1">
      <alignment horizontal="right" vertical="center" shrinkToFit="1"/>
      <protection locked="0"/>
    </xf>
    <xf numFmtId="0" fontId="25" fillId="0" borderId="0" xfId="6" applyFont="1" applyFill="1" applyBorder="1" applyAlignment="1">
      <alignment vertical="center"/>
    </xf>
    <xf numFmtId="0" fontId="25" fillId="0" borderId="26" xfId="6" applyFont="1" applyFill="1" applyBorder="1" applyAlignment="1">
      <alignment vertical="center"/>
    </xf>
    <xf numFmtId="0" fontId="25" fillId="0" borderId="32" xfId="6" applyFont="1" applyFill="1" applyBorder="1" applyAlignment="1">
      <alignment vertical="center" wrapText="1"/>
    </xf>
    <xf numFmtId="0" fontId="25" fillId="0" borderId="0" xfId="6" applyFont="1" applyFill="1" applyBorder="1" applyAlignment="1">
      <alignment horizontal="left" vertical="center"/>
    </xf>
    <xf numFmtId="183" fontId="25" fillId="0" borderId="0" xfId="6" applyNumberFormat="1" applyFont="1" applyFill="1" applyBorder="1" applyAlignment="1" applyProtection="1">
      <alignment horizontal="right" vertical="center"/>
    </xf>
    <xf numFmtId="0" fontId="25" fillId="6" borderId="45" xfId="6" applyFont="1" applyFill="1" applyBorder="1" applyAlignment="1">
      <alignment horizontal="center" vertical="center"/>
    </xf>
    <xf numFmtId="0" fontId="29" fillId="6" borderId="6" xfId="5" applyFont="1" applyFill="1" applyBorder="1" applyAlignment="1"/>
    <xf numFmtId="0" fontId="29" fillId="0" borderId="8" xfId="5" applyFont="1" applyFill="1" applyBorder="1" applyAlignment="1">
      <alignment horizontal="center" vertical="center" wrapText="1"/>
    </xf>
    <xf numFmtId="0" fontId="29" fillId="0" borderId="12" xfId="5" applyFont="1" applyFill="1" applyBorder="1" applyAlignment="1">
      <alignment horizontal="center" vertical="center" wrapText="1"/>
    </xf>
    <xf numFmtId="0" fontId="29" fillId="0" borderId="2" xfId="5" applyFont="1" applyFill="1" applyBorder="1" applyAlignment="1">
      <alignment horizontal="center" vertical="center"/>
    </xf>
    <xf numFmtId="0" fontId="29" fillId="0" borderId="5" xfId="5" applyFont="1" applyFill="1" applyBorder="1" applyAlignment="1">
      <alignment horizontal="center" vertical="center"/>
    </xf>
    <xf numFmtId="0" fontId="29" fillId="0" borderId="6" xfId="5" applyFont="1" applyFill="1" applyBorder="1" applyAlignment="1">
      <alignment horizontal="center" vertical="center"/>
    </xf>
    <xf numFmtId="0" fontId="29" fillId="6" borderId="18" xfId="5" applyFont="1" applyFill="1" applyBorder="1" applyAlignment="1">
      <alignment horizontal="right" vertical="top"/>
    </xf>
    <xf numFmtId="0" fontId="29" fillId="6" borderId="64" xfId="5" applyFont="1" applyFill="1" applyBorder="1" applyAlignment="1">
      <alignment horizontal="right" vertical="top"/>
    </xf>
    <xf numFmtId="0" fontId="30" fillId="8" borderId="24" xfId="4" applyFont="1" applyFill="1" applyBorder="1" applyAlignment="1">
      <alignment horizontal="center" vertical="center"/>
    </xf>
    <xf numFmtId="183" fontId="29" fillId="0" borderId="24" xfId="4" applyNumberFormat="1" applyFont="1" applyFill="1" applyBorder="1" applyAlignment="1" applyProtection="1">
      <alignment horizontal="right" vertical="center" shrinkToFit="1"/>
    </xf>
    <xf numFmtId="183" fontId="29" fillId="0" borderId="27" xfId="4" applyNumberFormat="1" applyFont="1" applyFill="1" applyBorder="1" applyAlignment="1" applyProtection="1">
      <alignment horizontal="right" vertical="center" shrinkToFit="1"/>
    </xf>
    <xf numFmtId="183" fontId="29" fillId="0" borderId="74" xfId="4" applyNumberFormat="1" applyFont="1" applyFill="1" applyBorder="1" applyAlignment="1" applyProtection="1">
      <alignment horizontal="right" vertical="center" shrinkToFit="1"/>
    </xf>
    <xf numFmtId="183" fontId="29" fillId="0" borderId="74" xfId="4" applyNumberFormat="1" applyFont="1" applyFill="1" applyBorder="1" applyAlignment="1" applyProtection="1">
      <alignment horizontal="right" vertical="center" shrinkToFit="1"/>
      <protection locked="0"/>
    </xf>
    <xf numFmtId="183" fontId="29" fillId="0" borderId="182" xfId="4" applyNumberFormat="1" applyFont="1" applyFill="1" applyBorder="1" applyAlignment="1" applyProtection="1">
      <alignment horizontal="right" vertical="center" shrinkToFit="1"/>
      <protection locked="0"/>
    </xf>
    <xf numFmtId="183" fontId="29" fillId="0" borderId="29" xfId="4" applyNumberFormat="1" applyFont="1" applyFill="1" applyBorder="1" applyAlignment="1" applyProtection="1">
      <alignment horizontal="right" vertical="center" shrinkToFit="1"/>
    </xf>
    <xf numFmtId="0" fontId="24" fillId="0" borderId="0" xfId="5" applyFont="1" applyAlignment="1">
      <alignment horizontal="right"/>
    </xf>
    <xf numFmtId="0" fontId="30" fillId="8" borderId="55" xfId="4" applyFont="1" applyFill="1" applyBorder="1" applyAlignment="1">
      <alignment horizontal="center" vertical="center"/>
    </xf>
    <xf numFmtId="183" fontId="29" fillId="0" borderId="45" xfId="4" applyNumberFormat="1" applyFont="1" applyFill="1" applyBorder="1" applyAlignment="1" applyProtection="1">
      <alignment horizontal="right" vertical="center" shrinkToFit="1"/>
    </xf>
    <xf numFmtId="183" fontId="29" fillId="0" borderId="48" xfId="4" applyNumberFormat="1" applyFont="1" applyFill="1" applyBorder="1" applyAlignment="1" applyProtection="1">
      <alignment horizontal="right" vertical="center" shrinkToFit="1"/>
    </xf>
    <xf numFmtId="183" fontId="29" fillId="0" borderId="187" xfId="4" applyNumberFormat="1" applyFont="1" applyFill="1" applyBorder="1" applyAlignment="1" applyProtection="1">
      <alignment horizontal="right" vertical="center" shrinkToFit="1"/>
    </xf>
    <xf numFmtId="183" fontId="29" fillId="0" borderId="187" xfId="4" applyNumberFormat="1" applyFont="1" applyFill="1" applyBorder="1" applyAlignment="1" applyProtection="1">
      <alignment horizontal="right" vertical="center" shrinkToFit="1"/>
      <protection locked="0"/>
    </xf>
    <xf numFmtId="183" fontId="29" fillId="0" borderId="62" xfId="4" applyNumberFormat="1" applyFont="1" applyFill="1" applyBorder="1" applyAlignment="1" applyProtection="1">
      <alignment horizontal="right" vertical="center" shrinkToFit="1"/>
      <protection locked="0"/>
    </xf>
    <xf numFmtId="183" fontId="29" fillId="0" borderId="55" xfId="4" applyNumberFormat="1" applyFont="1" applyFill="1" applyBorder="1" applyAlignment="1" applyProtection="1">
      <alignment horizontal="right" vertical="center" shrinkToFit="1"/>
    </xf>
    <xf numFmtId="185" fontId="2" fillId="0" borderId="0" xfId="19"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2" fillId="0" borderId="30" xfId="19" applyFont="1" applyBorder="1">
      <alignment vertical="center"/>
    </xf>
    <xf numFmtId="0" fontId="2" fillId="0" borderId="35" xfId="19" applyFont="1" applyBorder="1">
      <alignment vertical="center"/>
    </xf>
    <xf numFmtId="185" fontId="2" fillId="0" borderId="42" xfId="19" applyNumberFormat="1" applyFont="1" applyBorder="1">
      <alignment vertical="center"/>
    </xf>
    <xf numFmtId="185" fontId="2" fillId="0" borderId="31" xfId="19" applyNumberFormat="1" applyFont="1" applyBorder="1">
      <alignment vertical="center"/>
    </xf>
    <xf numFmtId="185" fontId="2" fillId="0" borderId="34" xfId="19" applyNumberFormat="1" applyFont="1" applyBorder="1">
      <alignment vertical="center"/>
    </xf>
    <xf numFmtId="185" fontId="0" fillId="0" borderId="0" xfId="19" applyNumberFormat="1" applyFont="1">
      <alignment vertical="center"/>
    </xf>
    <xf numFmtId="185" fontId="2" fillId="3" borderId="0" xfId="19" applyNumberFormat="1" applyFont="1" applyFill="1" applyAlignment="1">
      <alignment vertical="center" wrapText="1"/>
    </xf>
    <xf numFmtId="184" fontId="2" fillId="3" borderId="0" xfId="18" applyNumberFormat="1" applyFont="1" applyFill="1" applyAlignment="1">
      <alignment vertical="center" wrapText="1"/>
    </xf>
    <xf numFmtId="185" fontId="1" fillId="0" borderId="0" xfId="13" applyNumberFormat="1" applyAlignment="1">
      <alignment vertical="center"/>
    </xf>
    <xf numFmtId="185" fontId="1" fillId="0" borderId="0" xfId="19" applyNumberFormat="1" applyAlignment="1">
      <alignment horizontal="center" vertical="center"/>
    </xf>
    <xf numFmtId="183" fontId="1" fillId="0" borderId="0" xfId="14" applyNumberFormat="1" applyAlignment="1">
      <alignment horizontal="right" vertical="center"/>
    </xf>
    <xf numFmtId="49" fontId="2" fillId="3" borderId="0" xfId="18" applyNumberFormat="1" applyFont="1" applyFill="1" applyAlignment="1">
      <alignment horizontal="center" vertical="center" wrapText="1"/>
    </xf>
    <xf numFmtId="182" fontId="2" fillId="0" borderId="0" xfId="19" applyNumberFormat="1" applyFont="1">
      <alignment vertical="center"/>
    </xf>
    <xf numFmtId="0" fontId="31" fillId="0" borderId="0" xfId="12" applyFont="1">
      <alignment vertical="center"/>
    </xf>
    <xf numFmtId="180" fontId="2" fillId="0" borderId="0" xfId="19" applyNumberFormat="1" applyFont="1">
      <alignment vertical="center"/>
    </xf>
    <xf numFmtId="179" fontId="1" fillId="0" borderId="0" xfId="14" applyNumberFormat="1" applyAlignment="1">
      <alignment horizontal="right" vertical="center"/>
    </xf>
    <xf numFmtId="49" fontId="2" fillId="3" borderId="0" xfId="18" applyNumberFormat="1" applyFont="1" applyFill="1" applyAlignment="1">
      <alignment horizontal="center" vertical="center"/>
    </xf>
    <xf numFmtId="181" fontId="2" fillId="0" borderId="34" xfId="19" applyNumberFormat="1" applyFont="1" applyBorder="1">
      <alignment vertical="center"/>
    </xf>
    <xf numFmtId="181" fontId="2" fillId="0" borderId="23" xfId="19" applyNumberFormat="1" applyFont="1" applyBorder="1">
      <alignment vertical="center"/>
    </xf>
    <xf numFmtId="181" fontId="2" fillId="0" borderId="0" xfId="18" applyNumberFormat="1" applyFont="1">
      <alignment vertical="center"/>
    </xf>
    <xf numFmtId="0" fontId="1" fillId="3" borderId="0" xfId="1" applyFill="1" applyAlignment="1">
      <alignment vertical="center"/>
    </xf>
    <xf numFmtId="185" fontId="2" fillId="0" borderId="14" xfId="19" applyNumberFormat="1" applyFont="1" applyBorder="1">
      <alignment vertical="center"/>
    </xf>
    <xf numFmtId="185" fontId="2" fillId="0" borderId="15" xfId="19" applyNumberFormat="1" applyFont="1" applyBorder="1">
      <alignment vertical="center"/>
    </xf>
    <xf numFmtId="0" fontId="18" fillId="0" borderId="0" xfId="19" applyFont="1">
      <alignment vertical="center"/>
    </xf>
    <xf numFmtId="0" fontId="10" fillId="0" borderId="0" xfId="8" applyFont="1" applyFill="1" applyBorder="1" applyAlignment="1">
      <alignment horizontal="left" vertical="center" wrapText="1"/>
    </xf>
    <xf numFmtId="0" fontId="10" fillId="0" borderId="58" xfId="8" applyFont="1" applyFill="1" applyBorder="1" applyAlignment="1">
      <alignment horizontal="left" vertical="center" wrapText="1"/>
    </xf>
    <xf numFmtId="189" fontId="6" fillId="0" borderId="8" xfId="8" applyNumberFormat="1" applyFont="1" applyFill="1" applyBorder="1" applyAlignment="1">
      <alignment horizontal="right" vertical="center" shrinkToFit="1"/>
    </xf>
    <xf numFmtId="189" fontId="6" fillId="0" borderId="0" xfId="8" applyNumberFormat="1" applyFont="1" applyFill="1" applyBorder="1" applyAlignment="1">
      <alignment horizontal="right" vertical="center" shrinkToFit="1"/>
    </xf>
    <xf numFmtId="189" fontId="6" fillId="0" borderId="58" xfId="8"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6" fillId="0" borderId="7" xfId="8" applyFont="1" applyFill="1" applyBorder="1" applyAlignment="1">
      <alignment horizontal="center" vertical="center"/>
    </xf>
    <xf numFmtId="0" fontId="6" fillId="0" borderId="19" xfId="8" applyFont="1" applyFill="1" applyBorder="1" applyAlignment="1">
      <alignment horizontal="center" vertical="center"/>
    </xf>
    <xf numFmtId="0" fontId="6" fillId="0" borderId="9" xfId="8" applyFont="1" applyFill="1" applyBorder="1" applyAlignment="1">
      <alignment horizontal="center" vertical="center"/>
    </xf>
    <xf numFmtId="0" fontId="6" fillId="0" borderId="20" xfId="8" applyFont="1" applyFill="1" applyBorder="1" applyAlignment="1">
      <alignment horizontal="center" vertical="center"/>
    </xf>
    <xf numFmtId="0" fontId="6" fillId="0" borderId="30" xfId="8" applyFont="1" applyFill="1" applyBorder="1" applyAlignment="1">
      <alignment horizontal="center" vertical="center"/>
    </xf>
    <xf numFmtId="0" fontId="6" fillId="0" borderId="23" xfId="8" applyFont="1" applyFill="1" applyBorder="1" applyAlignment="1">
      <alignment horizontal="center" vertical="center"/>
    </xf>
    <xf numFmtId="0" fontId="6" fillId="0" borderId="16" xfId="8" applyFont="1" applyFill="1" applyBorder="1" applyAlignment="1">
      <alignment horizontal="center" vertical="center"/>
    </xf>
    <xf numFmtId="0" fontId="6" fillId="0" borderId="31" xfId="8" applyFont="1" applyFill="1" applyBorder="1" applyAlignment="1">
      <alignment horizontal="center" vertical="center"/>
    </xf>
    <xf numFmtId="0" fontId="6" fillId="0" borderId="34" xfId="8" applyFont="1" applyFill="1" applyBorder="1" applyAlignment="1">
      <alignment horizontal="center" vertical="center"/>
    </xf>
    <xf numFmtId="0" fontId="6" fillId="0" borderId="15" xfId="8" applyFont="1" applyFill="1" applyBorder="1" applyAlignment="1">
      <alignment horizontal="center" vertical="center"/>
    </xf>
    <xf numFmtId="0" fontId="10" fillId="0" borderId="30" xfId="8" applyFont="1" applyFill="1" applyBorder="1" applyAlignment="1">
      <alignment horizontal="center" vertical="center" wrapText="1"/>
    </xf>
    <xf numFmtId="0" fontId="10" fillId="0" borderId="23" xfId="8" applyFont="1" applyFill="1" applyBorder="1" applyAlignment="1">
      <alignment horizontal="center" vertical="center" wrapText="1"/>
    </xf>
    <xf numFmtId="0" fontId="10" fillId="0" borderId="16" xfId="8" applyFont="1" applyFill="1" applyBorder="1" applyAlignment="1">
      <alignment horizontal="center" vertical="center" wrapText="1"/>
    </xf>
    <xf numFmtId="0" fontId="10" fillId="0" borderId="31" xfId="8" applyFont="1" applyFill="1" applyBorder="1" applyAlignment="1">
      <alignment horizontal="center" vertical="center" wrapText="1"/>
    </xf>
    <xf numFmtId="0" fontId="10" fillId="0" borderId="34" xfId="8" applyFont="1" applyFill="1" applyBorder="1" applyAlignment="1">
      <alignment horizontal="center" vertical="center" wrapText="1"/>
    </xf>
    <xf numFmtId="0" fontId="10" fillId="0" borderId="15" xfId="8" applyFont="1" applyFill="1" applyBorder="1" applyAlignment="1">
      <alignment horizontal="center" vertical="center" wrapText="1"/>
    </xf>
    <xf numFmtId="0" fontId="6" fillId="0" borderId="30" xfId="8" applyFont="1" applyFill="1" applyBorder="1" applyAlignment="1">
      <alignment horizontal="center" vertical="center" wrapText="1"/>
    </xf>
    <xf numFmtId="0" fontId="6" fillId="0" borderId="23" xfId="8" applyFont="1" applyFill="1" applyBorder="1" applyAlignment="1">
      <alignment horizontal="center" vertical="center" wrapText="1"/>
    </xf>
    <xf numFmtId="0" fontId="6" fillId="0" borderId="16" xfId="8" applyFont="1" applyFill="1" applyBorder="1" applyAlignment="1">
      <alignment horizontal="center" vertical="center" wrapText="1"/>
    </xf>
    <xf numFmtId="0" fontId="6" fillId="0" borderId="31" xfId="8" applyFont="1" applyFill="1" applyBorder="1" applyAlignment="1">
      <alignment horizontal="center" vertical="center" wrapText="1"/>
    </xf>
    <xf numFmtId="0" fontId="6" fillId="0" borderId="34" xfId="8" applyFont="1" applyFill="1" applyBorder="1" applyAlignment="1">
      <alignment horizontal="center" vertical="center" wrapText="1"/>
    </xf>
    <xf numFmtId="0" fontId="6" fillId="0" borderId="15" xfId="8" applyFont="1" applyFill="1" applyBorder="1" applyAlignment="1">
      <alignment horizontal="center" vertical="center" wrapText="1"/>
    </xf>
    <xf numFmtId="0" fontId="10" fillId="0" borderId="54" xfId="8" applyFont="1" applyFill="1" applyBorder="1" applyAlignment="1">
      <alignment horizontal="center" vertical="center" wrapText="1"/>
    </xf>
    <xf numFmtId="0" fontId="10" fillId="0" borderId="59" xfId="8" applyFont="1" applyFill="1" applyBorder="1" applyAlignment="1">
      <alignment horizontal="center" vertical="center" wrapText="1"/>
    </xf>
    <xf numFmtId="0" fontId="6" fillId="0" borderId="30" xfId="8" applyFont="1" applyFill="1" applyBorder="1" applyAlignment="1">
      <alignment horizontal="center" vertical="center" textRotation="255"/>
    </xf>
    <xf numFmtId="0" fontId="6" fillId="0" borderId="23" xfId="8" applyFont="1" applyFill="1" applyBorder="1" applyAlignment="1">
      <alignment horizontal="center" vertical="center" textRotation="255"/>
    </xf>
    <xf numFmtId="0" fontId="6" fillId="0" borderId="16" xfId="8" applyFont="1" applyFill="1" applyBorder="1" applyAlignment="1">
      <alignment horizontal="center" vertical="center" textRotation="255"/>
    </xf>
    <xf numFmtId="0" fontId="6" fillId="0" borderId="42" xfId="8" applyFont="1" applyFill="1" applyBorder="1" applyAlignment="1">
      <alignment horizontal="center" vertical="center" textRotation="255"/>
    </xf>
    <xf numFmtId="0" fontId="6" fillId="0" borderId="0" xfId="8" applyFont="1" applyFill="1" applyBorder="1" applyAlignment="1">
      <alignment horizontal="center" vertical="center" textRotation="255"/>
    </xf>
    <xf numFmtId="0" fontId="6" fillId="0" borderId="14" xfId="8" applyFont="1" applyFill="1" applyBorder="1" applyAlignment="1">
      <alignment horizontal="center" vertical="center" textRotation="255"/>
    </xf>
    <xf numFmtId="0" fontId="6" fillId="0" borderId="31" xfId="8" applyFont="1" applyFill="1" applyBorder="1" applyAlignment="1">
      <alignment horizontal="center" vertical="center" textRotation="255"/>
    </xf>
    <xf numFmtId="0" fontId="6" fillId="0" borderId="34" xfId="8" applyFont="1" applyFill="1" applyBorder="1" applyAlignment="1">
      <alignment horizontal="center" vertical="center" textRotation="255"/>
    </xf>
    <xf numFmtId="0" fontId="6" fillId="0" borderId="15" xfId="8" applyFont="1" applyFill="1" applyBorder="1" applyAlignment="1">
      <alignment horizontal="center" vertical="center" textRotation="255"/>
    </xf>
    <xf numFmtId="0" fontId="10" fillId="0" borderId="0" xfId="8" applyNumberFormat="1" applyFont="1" applyFill="1" applyBorder="1" applyAlignment="1" applyProtection="1">
      <alignment horizontal="left" vertical="center" wrapText="1"/>
      <protection hidden="1"/>
    </xf>
    <xf numFmtId="177" fontId="6" fillId="0" borderId="0" xfId="8" applyNumberFormat="1" applyFont="1" applyFill="1" applyBorder="1" applyAlignment="1" applyProtection="1">
      <alignment horizontal="center" vertical="center" shrinkToFit="1"/>
      <protection hidden="1"/>
    </xf>
    <xf numFmtId="0" fontId="6" fillId="0" borderId="0" xfId="8" applyFont="1" applyFill="1" applyBorder="1" applyAlignment="1" applyProtection="1">
      <alignment horizontal="center" vertical="center" shrinkToFit="1"/>
      <protection hidden="1"/>
    </xf>
    <xf numFmtId="0" fontId="6" fillId="0" borderId="1" xfId="8" applyFont="1" applyFill="1" applyBorder="1" applyAlignment="1">
      <alignment horizontal="center" vertical="center"/>
    </xf>
    <xf numFmtId="0" fontId="6" fillId="0" borderId="13" xfId="8" applyFont="1" applyFill="1" applyBorder="1" applyAlignment="1">
      <alignment horizontal="center" vertical="center"/>
    </xf>
    <xf numFmtId="0" fontId="6" fillId="0" borderId="24" xfId="8" applyFont="1" applyFill="1" applyBorder="1" applyAlignment="1">
      <alignment horizontal="center" vertical="center"/>
    </xf>
    <xf numFmtId="0" fontId="6" fillId="0" borderId="2" xfId="8" applyFont="1" applyFill="1" applyBorder="1" applyAlignment="1">
      <alignment horizontal="center" vertical="center"/>
    </xf>
    <xf numFmtId="0" fontId="6" fillId="0" borderId="14" xfId="8" applyFont="1" applyFill="1" applyBorder="1" applyAlignment="1">
      <alignment horizontal="center" vertical="center"/>
    </xf>
    <xf numFmtId="0" fontId="6" fillId="0" borderId="25" xfId="8" applyFont="1" applyFill="1" applyBorder="1" applyAlignment="1">
      <alignment horizontal="center" vertical="center"/>
    </xf>
    <xf numFmtId="0" fontId="6" fillId="0" borderId="3" xfId="8" applyFont="1" applyFill="1" applyBorder="1" applyAlignment="1">
      <alignment horizontal="center" vertical="center"/>
    </xf>
    <xf numFmtId="0" fontId="6" fillId="0" borderId="26" xfId="8" applyFont="1" applyFill="1" applyBorder="1" applyAlignment="1">
      <alignment horizontal="center" vertical="center"/>
    </xf>
    <xf numFmtId="0" fontId="6" fillId="0" borderId="40" xfId="8" applyFont="1" applyFill="1" applyBorder="1" applyAlignment="1">
      <alignment horizontal="center" vertical="center"/>
    </xf>
    <xf numFmtId="0" fontId="6" fillId="0" borderId="45" xfId="8" applyFont="1" applyFill="1" applyBorder="1" applyAlignment="1">
      <alignment horizontal="center" vertical="center"/>
    </xf>
    <xf numFmtId="0" fontId="6" fillId="0" borderId="42" xfId="8" applyFont="1" applyFill="1" applyBorder="1" applyAlignment="1">
      <alignment horizontal="center" vertical="center"/>
    </xf>
    <xf numFmtId="0" fontId="6" fillId="0" borderId="46" xfId="8" applyFont="1" applyFill="1" applyBorder="1" applyAlignment="1">
      <alignment horizontal="center" vertical="center"/>
    </xf>
    <xf numFmtId="0" fontId="6" fillId="0" borderId="47" xfId="8" applyFont="1" applyFill="1" applyBorder="1" applyAlignment="1">
      <alignment horizontal="center" vertical="center"/>
    </xf>
    <xf numFmtId="0" fontId="6" fillId="0" borderId="8" xfId="8" applyFont="1" applyFill="1" applyBorder="1" applyAlignment="1">
      <alignment horizontal="center" vertical="center"/>
    </xf>
    <xf numFmtId="0" fontId="6" fillId="0" borderId="0" xfId="8" applyFont="1" applyFill="1" applyBorder="1" applyAlignment="1">
      <alignment horizontal="center" vertical="center"/>
    </xf>
    <xf numFmtId="0" fontId="6" fillId="0" borderId="56" xfId="8" applyFont="1" applyFill="1" applyBorder="1" applyAlignment="1">
      <alignment horizontal="center" vertical="center"/>
    </xf>
    <xf numFmtId="0" fontId="6" fillId="0" borderId="53" xfId="8" applyFont="1" applyFill="1" applyBorder="1" applyAlignment="1">
      <alignment horizontal="center" vertical="center"/>
    </xf>
    <xf numFmtId="0" fontId="6" fillId="0" borderId="58" xfId="8" applyFont="1" applyFill="1" applyBorder="1" applyAlignment="1">
      <alignment horizontal="center" vertical="center"/>
    </xf>
    <xf numFmtId="0" fontId="6" fillId="0" borderId="59" xfId="8" applyFont="1" applyFill="1" applyBorder="1" applyAlignment="1">
      <alignment horizontal="center" vertical="center"/>
    </xf>
    <xf numFmtId="0" fontId="6" fillId="0" borderId="4" xfId="8" applyFont="1" applyFill="1" applyBorder="1" applyAlignment="1">
      <alignment horizontal="center" vertical="center"/>
    </xf>
    <xf numFmtId="0" fontId="6" fillId="0" borderId="27" xfId="8" applyFont="1" applyFill="1" applyBorder="1" applyAlignment="1">
      <alignment horizontal="center" vertical="center"/>
    </xf>
    <xf numFmtId="0" fontId="6" fillId="0" borderId="5" xfId="8" applyFont="1" applyFill="1" applyBorder="1" applyAlignment="1">
      <alignment horizontal="center" vertical="center"/>
    </xf>
    <xf numFmtId="0" fontId="6" fillId="0" borderId="17" xfId="8" applyFont="1" applyFill="1" applyBorder="1" applyAlignment="1">
      <alignment horizontal="center" vertical="center"/>
    </xf>
    <xf numFmtId="0" fontId="6" fillId="0" borderId="28" xfId="8" applyFont="1" applyFill="1" applyBorder="1" applyAlignment="1">
      <alignment horizontal="center" vertical="center"/>
    </xf>
    <xf numFmtId="0" fontId="6" fillId="0" borderId="48" xfId="8" applyFont="1" applyFill="1" applyBorder="1" applyAlignment="1">
      <alignment horizontal="center" vertical="center"/>
    </xf>
    <xf numFmtId="0" fontId="6" fillId="0" borderId="43" xfId="8" applyFont="1" applyFill="1" applyBorder="1" applyAlignment="1">
      <alignment horizontal="center" vertical="center"/>
    </xf>
    <xf numFmtId="0" fontId="6" fillId="0" borderId="49" xfId="8" applyFont="1" applyFill="1" applyBorder="1" applyAlignment="1">
      <alignment horizontal="center" vertical="center"/>
    </xf>
    <xf numFmtId="0" fontId="6" fillId="0" borderId="12" xfId="8" applyFont="1" applyFill="1" applyBorder="1" applyAlignment="1">
      <alignment horizontal="center" vertical="center"/>
    </xf>
    <xf numFmtId="49" fontId="6" fillId="0" borderId="30" xfId="8" applyNumberFormat="1" applyFont="1" applyFill="1" applyBorder="1" applyAlignment="1">
      <alignment horizontal="center" vertical="center"/>
    </xf>
    <xf numFmtId="49" fontId="6" fillId="0" borderId="23" xfId="8" applyNumberFormat="1" applyFont="1" applyFill="1" applyBorder="1" applyAlignment="1">
      <alignment horizontal="center" vertical="center"/>
    </xf>
    <xf numFmtId="49" fontId="6" fillId="0" borderId="54" xfId="8" applyNumberFormat="1" applyFont="1" applyFill="1" applyBorder="1" applyAlignment="1">
      <alignment horizontal="center" vertical="center"/>
    </xf>
    <xf numFmtId="49" fontId="6" fillId="0" borderId="42" xfId="8" applyNumberFormat="1" applyFont="1" applyFill="1" applyBorder="1" applyAlignment="1">
      <alignment horizontal="center" vertical="center"/>
    </xf>
    <xf numFmtId="49" fontId="6" fillId="0" borderId="0" xfId="8" applyNumberFormat="1" applyFont="1" applyFill="1" applyBorder="1" applyAlignment="1">
      <alignment horizontal="center" vertical="center"/>
    </xf>
    <xf numFmtId="49" fontId="6" fillId="0" borderId="58" xfId="8" applyNumberFormat="1" applyFont="1" applyFill="1" applyBorder="1" applyAlignment="1">
      <alignment horizontal="center" vertical="center"/>
    </xf>
    <xf numFmtId="49" fontId="6" fillId="0" borderId="43" xfId="8" applyNumberFormat="1" applyFont="1" applyFill="1" applyBorder="1" applyAlignment="1">
      <alignment horizontal="center" vertical="center"/>
    </xf>
    <xf numFmtId="49" fontId="6" fillId="0" borderId="20" xfId="8" applyNumberFormat="1" applyFont="1" applyFill="1" applyBorder="1" applyAlignment="1">
      <alignment horizontal="center" vertical="center"/>
    </xf>
    <xf numFmtId="49" fontId="6" fillId="0" borderId="60" xfId="8" applyNumberFormat="1" applyFont="1" applyFill="1" applyBorder="1" applyAlignment="1">
      <alignment horizontal="center" vertical="center"/>
    </xf>
    <xf numFmtId="0" fontId="6" fillId="0" borderId="6" xfId="8" applyFont="1" applyFill="1" applyBorder="1" applyAlignment="1">
      <alignment horizontal="center" vertical="center"/>
    </xf>
    <xf numFmtId="0" fontId="6" fillId="0" borderId="18" xfId="8" applyFont="1" applyFill="1" applyBorder="1" applyAlignment="1">
      <alignment horizontal="center" vertical="center"/>
    </xf>
    <xf numFmtId="0" fontId="6" fillId="0" borderId="21" xfId="8" applyFont="1" applyFill="1" applyBorder="1" applyAlignment="1">
      <alignment horizontal="center" vertical="center"/>
    </xf>
    <xf numFmtId="0" fontId="6" fillId="0" borderId="7" xfId="8" applyFont="1" applyFill="1" applyBorder="1" applyAlignment="1">
      <alignment horizontal="center" vertical="center" wrapText="1"/>
    </xf>
    <xf numFmtId="0" fontId="6" fillId="0" borderId="19" xfId="8" applyFont="1" applyFill="1" applyBorder="1" applyAlignment="1">
      <alignment horizontal="center" vertical="center" wrapText="1"/>
    </xf>
    <xf numFmtId="0" fontId="6" fillId="0" borderId="13" xfId="8" applyFont="1" applyFill="1" applyBorder="1" applyAlignment="1">
      <alignment horizontal="center" vertical="center" wrapText="1"/>
    </xf>
    <xf numFmtId="0" fontId="6" fillId="0" borderId="8" xfId="8" applyFont="1" applyFill="1" applyBorder="1" applyAlignment="1">
      <alignment horizontal="center" vertical="center" wrapText="1"/>
    </xf>
    <xf numFmtId="0" fontId="6" fillId="0" borderId="0" xfId="8" applyFont="1" applyFill="1" applyBorder="1" applyAlignment="1">
      <alignment horizontal="center" vertical="center" wrapText="1"/>
    </xf>
    <xf numFmtId="0" fontId="6" fillId="0" borderId="14" xfId="8" applyFont="1" applyFill="1" applyBorder="1" applyAlignment="1">
      <alignment horizontal="center" vertical="center" wrapText="1"/>
    </xf>
    <xf numFmtId="0" fontId="6" fillId="0" borderId="9" xfId="8" applyFont="1" applyFill="1" applyBorder="1" applyAlignment="1">
      <alignment horizontal="center" vertical="center" wrapText="1"/>
    </xf>
    <xf numFmtId="0" fontId="6" fillId="0" borderId="20" xfId="8" applyFont="1" applyFill="1" applyBorder="1" applyAlignment="1">
      <alignment horizontal="center" vertical="center" wrapText="1"/>
    </xf>
    <xf numFmtId="0" fontId="6" fillId="0" borderId="17" xfId="8" applyFont="1" applyFill="1" applyBorder="1" applyAlignment="1">
      <alignment horizontal="center" vertical="center" wrapText="1"/>
    </xf>
    <xf numFmtId="0" fontId="6" fillId="0" borderId="0" xfId="8" applyFont="1" applyFill="1" applyBorder="1" applyAlignment="1">
      <alignment horizontal="center" vertical="center" shrinkToFit="1"/>
    </xf>
    <xf numFmtId="0" fontId="6" fillId="0" borderId="33" xfId="8" applyFont="1" applyFill="1" applyBorder="1" applyAlignment="1">
      <alignment vertical="center"/>
    </xf>
    <xf numFmtId="0" fontId="6" fillId="0" borderId="36" xfId="8" applyFont="1" applyFill="1" applyBorder="1" applyAlignment="1">
      <alignment vertical="center"/>
    </xf>
    <xf numFmtId="0" fontId="6" fillId="0" borderId="38" xfId="8" applyFont="1" applyFill="1" applyBorder="1" applyAlignment="1">
      <alignment vertical="center"/>
    </xf>
    <xf numFmtId="185" fontId="6" fillId="0" borderId="33" xfId="8" applyNumberFormat="1" applyFont="1" applyFill="1" applyBorder="1" applyAlignment="1">
      <alignment horizontal="right" vertical="center"/>
    </xf>
    <xf numFmtId="185" fontId="6" fillId="0" borderId="36" xfId="8" applyNumberFormat="1" applyFont="1" applyFill="1" applyBorder="1" applyAlignment="1">
      <alignment horizontal="right" vertical="center"/>
    </xf>
    <xf numFmtId="185" fontId="6" fillId="0" borderId="38" xfId="8" applyNumberFormat="1" applyFont="1" applyFill="1" applyBorder="1" applyAlignment="1">
      <alignment horizontal="right" vertical="center"/>
    </xf>
    <xf numFmtId="0" fontId="6" fillId="0" borderId="43" xfId="8" applyFont="1" applyFill="1" applyBorder="1" applyAlignment="1">
      <alignment horizontal="center" vertical="center" shrinkToFit="1"/>
    </xf>
    <xf numFmtId="0" fontId="6" fillId="0" borderId="20" xfId="8" applyFont="1" applyFill="1" applyBorder="1" applyAlignment="1">
      <alignment horizontal="center" vertical="center" shrinkToFit="1"/>
    </xf>
    <xf numFmtId="0" fontId="6" fillId="0" borderId="17" xfId="8" applyFont="1" applyFill="1" applyBorder="1" applyAlignment="1">
      <alignment horizontal="center" vertical="center" shrinkToFit="1"/>
    </xf>
    <xf numFmtId="189" fontId="6" fillId="0" borderId="33" xfId="8" applyNumberFormat="1" applyFont="1" applyFill="1" applyBorder="1" applyAlignment="1">
      <alignment horizontal="right" vertical="center" shrinkToFit="1"/>
    </xf>
    <xf numFmtId="189" fontId="6" fillId="0" borderId="36" xfId="8" applyNumberFormat="1" applyFont="1" applyFill="1" applyBorder="1" applyAlignment="1">
      <alignment horizontal="right" vertical="center" shrinkToFit="1"/>
    </xf>
    <xf numFmtId="189" fontId="6" fillId="0" borderId="52" xfId="8"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6" fillId="0" borderId="9" xfId="8" applyNumberFormat="1" applyFont="1" applyFill="1" applyBorder="1" applyAlignment="1">
      <alignment horizontal="right" vertical="center" shrinkToFit="1"/>
    </xf>
    <xf numFmtId="185" fontId="6" fillId="0" borderId="20" xfId="8" applyNumberFormat="1" applyFont="1" applyFill="1" applyBorder="1" applyAlignment="1">
      <alignment horizontal="right" vertical="center" shrinkToFit="1"/>
    </xf>
    <xf numFmtId="185" fontId="6" fillId="0" borderId="60" xfId="8" applyNumberFormat="1" applyFont="1" applyFill="1" applyBorder="1" applyAlignment="1">
      <alignment horizontal="right" vertical="center" shrinkToFit="1"/>
    </xf>
    <xf numFmtId="0" fontId="6" fillId="0" borderId="12" xfId="8" applyFont="1" applyFill="1" applyBorder="1" applyAlignment="1">
      <alignment horizontal="center" vertical="center" textRotation="255"/>
    </xf>
    <xf numFmtId="0" fontId="6" fillId="0" borderId="8" xfId="8" applyFont="1" applyFill="1" applyBorder="1" applyAlignment="1">
      <alignment horizontal="center" vertical="center" textRotation="255"/>
    </xf>
    <xf numFmtId="0" fontId="6" fillId="0" borderId="9" xfId="8" applyFont="1" applyFill="1" applyBorder="1" applyAlignment="1">
      <alignment horizontal="center" vertical="center" textRotation="255"/>
    </xf>
    <xf numFmtId="0" fontId="6" fillId="0" borderId="20" xfId="8" applyFont="1" applyFill="1" applyBorder="1" applyAlignment="1">
      <alignment horizontal="center" vertical="center" textRotation="255"/>
    </xf>
    <xf numFmtId="0" fontId="6" fillId="0" borderId="17" xfId="8" applyFont="1" applyFill="1" applyBorder="1" applyAlignment="1">
      <alignment horizontal="center" vertical="center" textRotation="255"/>
    </xf>
    <xf numFmtId="185" fontId="6" fillId="0" borderId="7" xfId="8" applyNumberFormat="1" applyFont="1" applyFill="1" applyBorder="1" applyAlignment="1">
      <alignment horizontal="right" vertical="center" shrinkToFit="1"/>
    </xf>
    <xf numFmtId="185" fontId="6" fillId="0" borderId="19" xfId="8" applyNumberFormat="1" applyFont="1" applyFill="1" applyBorder="1" applyAlignment="1">
      <alignment horizontal="right" vertical="center" shrinkToFit="1"/>
    </xf>
    <xf numFmtId="185" fontId="6" fillId="0" borderId="53" xfId="8" applyNumberFormat="1" applyFont="1" applyFill="1" applyBorder="1" applyAlignment="1">
      <alignment horizontal="right" vertical="center" shrinkToFit="1"/>
    </xf>
    <xf numFmtId="0" fontId="6" fillId="0" borderId="32" xfId="8" applyFont="1" applyFill="1" applyBorder="1" applyAlignment="1">
      <alignment vertical="center"/>
    </xf>
    <xf numFmtId="0" fontId="6" fillId="0" borderId="35" xfId="8" applyFont="1" applyFill="1" applyBorder="1" applyAlignment="1">
      <alignment vertical="center"/>
    </xf>
    <xf numFmtId="0" fontId="6" fillId="0" borderId="37" xfId="8" applyFont="1" applyFill="1" applyBorder="1" applyAlignment="1">
      <alignment vertical="center"/>
    </xf>
    <xf numFmtId="185" fontId="6" fillId="0" borderId="32" xfId="8" applyNumberFormat="1" applyFont="1" applyFill="1" applyBorder="1" applyAlignment="1">
      <alignment horizontal="right" vertical="center" shrinkToFit="1"/>
    </xf>
    <xf numFmtId="185" fontId="6" fillId="0" borderId="35" xfId="8" applyNumberFormat="1" applyFont="1" applyFill="1" applyBorder="1" applyAlignment="1">
      <alignment horizontal="right" vertical="center" shrinkToFit="1"/>
    </xf>
    <xf numFmtId="185" fontId="6" fillId="0" borderId="37" xfId="8" applyNumberFormat="1" applyFont="1" applyFill="1" applyBorder="1" applyAlignment="1">
      <alignment horizontal="right" vertical="center" shrinkToFit="1"/>
    </xf>
    <xf numFmtId="185" fontId="6" fillId="0" borderId="51" xfId="8"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6" fillId="0" borderId="8" xfId="8" applyNumberFormat="1" applyFont="1" applyFill="1" applyBorder="1" applyAlignment="1">
      <alignment horizontal="right" vertical="center" shrinkToFit="1"/>
    </xf>
    <xf numFmtId="185" fontId="6" fillId="0" borderId="0" xfId="8" applyNumberFormat="1" applyFont="1" applyFill="1" applyBorder="1" applyAlignment="1">
      <alignment horizontal="right" vertical="center" shrinkToFit="1"/>
    </xf>
    <xf numFmtId="185" fontId="6" fillId="0" borderId="58" xfId="8"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6" fillId="0" borderId="9" xfId="8" applyFont="1" applyFill="1" applyBorder="1" applyAlignment="1">
      <alignment horizontal="left" vertical="center"/>
    </xf>
    <xf numFmtId="0" fontId="6" fillId="0" borderId="20" xfId="8" applyFont="1" applyFill="1" applyBorder="1" applyAlignment="1">
      <alignment horizontal="left" vertical="center"/>
    </xf>
    <xf numFmtId="0" fontId="6" fillId="0" borderId="60" xfId="8" applyFont="1" applyFill="1" applyBorder="1" applyAlignment="1">
      <alignment horizontal="left" vertical="center"/>
    </xf>
    <xf numFmtId="0" fontId="12" fillId="0" borderId="35" xfId="8" applyFont="1" applyFill="1" applyBorder="1">
      <alignment vertical="center"/>
    </xf>
    <xf numFmtId="0" fontId="12" fillId="0" borderId="37" xfId="8" applyFont="1" applyFill="1" applyBorder="1">
      <alignment vertical="center"/>
    </xf>
    <xf numFmtId="0" fontId="6" fillId="0" borderId="8" xfId="8" applyFont="1" applyFill="1" applyBorder="1" applyAlignment="1">
      <alignment horizontal="left" vertical="center"/>
    </xf>
    <xf numFmtId="0" fontId="6" fillId="0" borderId="0" xfId="8" applyFont="1" applyFill="1" applyBorder="1" applyAlignment="1">
      <alignment horizontal="left" vertical="center"/>
    </xf>
    <xf numFmtId="0" fontId="6" fillId="0" borderId="58" xfId="8" applyFont="1" applyFill="1" applyBorder="1" applyAlignment="1">
      <alignment horizontal="left" vertical="center"/>
    </xf>
    <xf numFmtId="0" fontId="6" fillId="0" borderId="11" xfId="8" applyFont="1" applyFill="1" applyBorder="1" applyAlignment="1">
      <alignment horizontal="center" vertical="center"/>
    </xf>
    <xf numFmtId="0" fontId="6" fillId="0" borderId="22" xfId="8" applyFont="1" applyFill="1" applyBorder="1" applyAlignment="1">
      <alignment horizontal="center" vertical="center"/>
    </xf>
    <xf numFmtId="0" fontId="6" fillId="0" borderId="50" xfId="8" applyFont="1" applyFill="1" applyBorder="1" applyAlignment="1">
      <alignment horizontal="center" vertical="center"/>
    </xf>
    <xf numFmtId="0" fontId="6" fillId="0" borderId="10" xfId="8" applyFont="1" applyFill="1" applyBorder="1" applyAlignment="1">
      <alignment horizontal="center" vertical="center"/>
    </xf>
    <xf numFmtId="0" fontId="6" fillId="0" borderId="29" xfId="8" applyFont="1" applyFill="1" applyBorder="1" applyAlignment="1">
      <alignment horizontal="center" vertical="center"/>
    </xf>
    <xf numFmtId="185" fontId="6" fillId="0" borderId="29" xfId="8" applyNumberFormat="1" applyFont="1" applyFill="1" applyBorder="1" applyAlignment="1">
      <alignment horizontal="right" vertical="center" shrinkToFit="1"/>
    </xf>
    <xf numFmtId="185" fontId="6" fillId="0" borderId="44" xfId="8" applyNumberFormat="1" applyFont="1" applyFill="1" applyBorder="1" applyAlignment="1">
      <alignment horizontal="right" vertical="center" shrinkToFit="1"/>
    </xf>
    <xf numFmtId="185" fontId="6" fillId="0" borderId="55" xfId="8" applyNumberFormat="1" applyFont="1" applyFill="1" applyBorder="1" applyAlignment="1">
      <alignment horizontal="right" vertical="center" shrinkToFit="1"/>
    </xf>
    <xf numFmtId="189" fontId="6" fillId="0" borderId="20" xfId="8" applyNumberFormat="1" applyFont="1" applyFill="1" applyBorder="1" applyAlignment="1">
      <alignment horizontal="right" vertical="center"/>
    </xf>
    <xf numFmtId="189" fontId="6" fillId="0" borderId="60" xfId="8" applyNumberFormat="1" applyFont="1" applyFill="1" applyBorder="1" applyAlignment="1">
      <alignment horizontal="right" vertical="center"/>
    </xf>
    <xf numFmtId="0" fontId="6" fillId="0" borderId="61" xfId="8" applyFont="1" applyFill="1" applyBorder="1" applyAlignment="1">
      <alignment vertical="center"/>
    </xf>
    <xf numFmtId="0" fontId="6" fillId="0" borderId="62" xfId="8" applyFont="1" applyFill="1" applyBorder="1" applyAlignment="1">
      <alignment horizontal="center" vertical="center"/>
    </xf>
    <xf numFmtId="0" fontId="6" fillId="0" borderId="52" xfId="8" applyFont="1" applyFill="1" applyBorder="1" applyAlignment="1">
      <alignment horizontal="center" vertical="center"/>
    </xf>
    <xf numFmtId="0" fontId="6" fillId="0" borderId="63" xfId="8" applyFont="1" applyFill="1" applyBorder="1" applyAlignment="1">
      <alignment horizontal="center" vertical="center"/>
    </xf>
    <xf numFmtId="185" fontId="6" fillId="0" borderId="19" xfId="8" applyNumberFormat="1" applyFont="1" applyFill="1" applyBorder="1" applyAlignment="1">
      <alignment horizontal="right" vertical="center"/>
    </xf>
    <xf numFmtId="185" fontId="6" fillId="0" borderId="53" xfId="8" applyNumberFormat="1" applyFont="1" applyFill="1" applyBorder="1" applyAlignment="1">
      <alignment horizontal="right" vertical="center"/>
    </xf>
    <xf numFmtId="0" fontId="6" fillId="0" borderId="57" xfId="8" applyFont="1" applyFill="1" applyBorder="1" applyAlignment="1">
      <alignment vertical="center"/>
    </xf>
    <xf numFmtId="0" fontId="6" fillId="0" borderId="32" xfId="8" applyFont="1" applyFill="1" applyBorder="1" applyAlignment="1">
      <alignment horizontal="center" vertical="center"/>
    </xf>
    <xf numFmtId="0" fontId="6" fillId="0" borderId="35" xfId="8" applyFont="1" applyFill="1" applyBorder="1" applyAlignment="1">
      <alignment horizontal="center" vertical="center"/>
    </xf>
    <xf numFmtId="187" fontId="6" fillId="0" borderId="29" xfId="8" applyNumberFormat="1" applyFont="1" applyFill="1" applyBorder="1" applyAlignment="1">
      <alignment horizontal="right" vertical="center" shrinkToFit="1"/>
    </xf>
    <xf numFmtId="187" fontId="6" fillId="0" borderId="44" xfId="8" applyNumberFormat="1" applyFont="1" applyFill="1" applyBorder="1" applyAlignment="1">
      <alignment horizontal="right" vertical="center" shrinkToFit="1"/>
    </xf>
    <xf numFmtId="187" fontId="6" fillId="0" borderId="55" xfId="8" applyNumberFormat="1" applyFont="1" applyFill="1" applyBorder="1" applyAlignment="1">
      <alignment horizontal="right" vertical="center" shrinkToFit="1"/>
    </xf>
    <xf numFmtId="189" fontId="6" fillId="0" borderId="38" xfId="8" applyNumberFormat="1" applyFont="1" applyFill="1" applyBorder="1" applyAlignment="1">
      <alignment horizontal="right" vertical="center" shrinkToFit="1"/>
    </xf>
    <xf numFmtId="0" fontId="11" fillId="0" borderId="33" xfId="9" applyFont="1" applyFill="1" applyBorder="1" applyAlignment="1">
      <alignment horizontal="center" vertical="center" shrinkToFit="1"/>
    </xf>
    <xf numFmtId="0" fontId="11" fillId="0" borderId="36" xfId="9" applyFont="1" applyFill="1" applyBorder="1" applyAlignment="1">
      <alignment horizontal="center" vertical="center" shrinkToFit="1"/>
    </xf>
    <xf numFmtId="0" fontId="11" fillId="0" borderId="38" xfId="9" applyFont="1" applyFill="1" applyBorder="1" applyAlignment="1">
      <alignment horizontal="center" vertical="center" shrinkToFit="1"/>
    </xf>
    <xf numFmtId="191" fontId="11" fillId="0" borderId="30" xfId="8" applyNumberFormat="1" applyFont="1" applyFill="1" applyBorder="1" applyAlignment="1">
      <alignment horizontal="right" vertical="center" shrinkToFit="1"/>
    </xf>
    <xf numFmtId="191" fontId="11" fillId="0" borderId="23" xfId="8" applyNumberFormat="1" applyFont="1" applyFill="1" applyBorder="1" applyAlignment="1">
      <alignment horizontal="right" vertical="center" shrinkToFit="1"/>
    </xf>
    <xf numFmtId="191" fontId="11" fillId="0" borderId="54" xfId="8" applyNumberFormat="1" applyFont="1" applyFill="1" applyBorder="1" applyAlignment="1">
      <alignment horizontal="right" vertical="center" shrinkToFit="1"/>
    </xf>
    <xf numFmtId="0" fontId="11" fillId="0" borderId="30" xfId="8" applyFont="1" applyFill="1" applyBorder="1" applyAlignment="1">
      <alignment vertical="center"/>
    </xf>
    <xf numFmtId="0" fontId="11" fillId="0" borderId="23" xfId="8" applyFont="1" applyFill="1" applyBorder="1" applyAlignment="1">
      <alignment vertical="center"/>
    </xf>
    <xf numFmtId="0" fontId="11" fillId="0" borderId="16" xfId="8" applyFont="1" applyFill="1" applyBorder="1" applyAlignment="1">
      <alignment vertical="center"/>
    </xf>
    <xf numFmtId="189" fontId="6" fillId="0" borderId="32" xfId="8" applyNumberFormat="1" applyFont="1" applyFill="1" applyBorder="1" applyAlignment="1">
      <alignment horizontal="right" vertical="center" shrinkToFit="1"/>
    </xf>
    <xf numFmtId="189" fontId="6" fillId="0" borderId="35" xfId="8" applyNumberFormat="1" applyFont="1" applyFill="1" applyBorder="1" applyAlignment="1">
      <alignment horizontal="right" vertical="center" shrinkToFit="1"/>
    </xf>
    <xf numFmtId="189" fontId="6" fillId="0" borderId="37" xfId="8" applyNumberFormat="1" applyFont="1" applyFill="1" applyBorder="1" applyAlignment="1">
      <alignment horizontal="right" vertical="center" shrinkToFit="1"/>
    </xf>
    <xf numFmtId="189" fontId="6" fillId="0" borderId="51" xfId="8" applyNumberFormat="1" applyFont="1" applyFill="1" applyBorder="1" applyAlignment="1">
      <alignment horizontal="right" vertical="center" shrinkToFit="1"/>
    </xf>
    <xf numFmtId="189" fontId="6" fillId="0" borderId="9" xfId="8" applyNumberFormat="1" applyFont="1" applyFill="1" applyBorder="1" applyAlignment="1">
      <alignment horizontal="right" vertical="center" shrinkToFit="1"/>
    </xf>
    <xf numFmtId="189" fontId="6" fillId="0" borderId="20" xfId="8" applyNumberFormat="1" applyFont="1" applyFill="1" applyBorder="1" applyAlignment="1">
      <alignment horizontal="right" vertical="center" shrinkToFit="1"/>
    </xf>
    <xf numFmtId="189" fontId="6" fillId="0" borderId="60" xfId="8" applyNumberFormat="1" applyFont="1" applyFill="1" applyBorder="1" applyAlignment="1">
      <alignment horizontal="right" vertical="center" shrinkToFit="1"/>
    </xf>
    <xf numFmtId="0" fontId="11" fillId="0" borderId="30" xfId="9" applyFont="1" applyFill="1" applyBorder="1" applyAlignment="1">
      <alignment horizontal="center" vertical="center" shrinkToFit="1"/>
    </xf>
    <xf numFmtId="0" fontId="11" fillId="0" borderId="23" xfId="9" applyFont="1" applyFill="1" applyBorder="1" applyAlignment="1">
      <alignment horizontal="center" vertical="center" shrinkToFit="1"/>
    </xf>
    <xf numFmtId="0" fontId="11" fillId="0" borderId="16" xfId="9" applyFont="1" applyFill="1" applyBorder="1" applyAlignment="1">
      <alignment horizontal="center" vertical="center" shrinkToFit="1"/>
    </xf>
    <xf numFmtId="185" fontId="11" fillId="0" borderId="32" xfId="8" applyNumberFormat="1" applyFont="1" applyFill="1" applyBorder="1" applyAlignment="1">
      <alignment horizontal="right" vertical="center" shrinkToFit="1"/>
    </xf>
    <xf numFmtId="185" fontId="11" fillId="0" borderId="35" xfId="8" applyNumberFormat="1" applyFont="1" applyFill="1" applyBorder="1" applyAlignment="1">
      <alignment horizontal="right" vertical="center" shrinkToFit="1"/>
    </xf>
    <xf numFmtId="185" fontId="11" fillId="0" borderId="51" xfId="8" applyNumberFormat="1" applyFont="1" applyFill="1" applyBorder="1" applyAlignment="1">
      <alignment horizontal="right" vertical="center" shrinkToFit="1"/>
    </xf>
    <xf numFmtId="0" fontId="6" fillId="0" borderId="7" xfId="8" applyFont="1" applyFill="1" applyBorder="1" applyAlignment="1">
      <alignment horizontal="left" vertical="center"/>
    </xf>
    <xf numFmtId="0" fontId="6" fillId="0" borderId="19" xfId="8" applyFont="1" applyFill="1" applyBorder="1" applyAlignment="1">
      <alignment horizontal="left" vertical="center"/>
    </xf>
    <xf numFmtId="0" fontId="6" fillId="0" borderId="53" xfId="8" applyFont="1" applyFill="1" applyBorder="1" applyAlignment="1">
      <alignment horizontal="left" vertical="center"/>
    </xf>
    <xf numFmtId="0" fontId="11" fillId="0" borderId="35" xfId="8" applyFont="1" applyFill="1" applyBorder="1" applyAlignment="1">
      <alignment vertical="center"/>
    </xf>
    <xf numFmtId="0" fontId="11" fillId="0" borderId="37" xfId="8" applyFont="1" applyFill="1" applyBorder="1" applyAlignment="1">
      <alignment vertical="center"/>
    </xf>
    <xf numFmtId="187" fontId="6" fillId="0" borderId="8" xfId="8" applyNumberFormat="1" applyFont="1" applyFill="1" applyBorder="1" applyAlignment="1">
      <alignment horizontal="right" vertical="center" shrinkToFit="1"/>
    </xf>
    <xf numFmtId="187" fontId="6" fillId="0" borderId="0" xfId="8" applyNumberFormat="1" applyFont="1" applyFill="1" applyBorder="1" applyAlignment="1">
      <alignment horizontal="right" vertical="center" shrinkToFit="1"/>
    </xf>
    <xf numFmtId="187" fontId="6" fillId="0" borderId="58" xfId="8" applyNumberFormat="1" applyFont="1" applyFill="1" applyBorder="1" applyAlignment="1">
      <alignment horizontal="right" vertical="center" shrinkToFit="1"/>
    </xf>
    <xf numFmtId="0" fontId="11" fillId="0" borderId="40" xfId="8" applyFont="1" applyFill="1" applyBorder="1" applyAlignment="1">
      <alignment vertical="center"/>
    </xf>
    <xf numFmtId="0" fontId="11" fillId="0" borderId="22" xfId="8" applyFont="1" applyFill="1" applyBorder="1" applyAlignment="1">
      <alignment vertical="center"/>
    </xf>
    <xf numFmtId="0" fontId="11" fillId="0" borderId="41" xfId="8" applyFont="1" applyFill="1" applyBorder="1" applyAlignment="1">
      <alignment vertical="center"/>
    </xf>
    <xf numFmtId="185" fontId="11" fillId="0" borderId="40" xfId="8" applyNumberFormat="1" applyFont="1" applyFill="1" applyBorder="1" applyAlignment="1">
      <alignment horizontal="right" vertical="center" shrinkToFit="1"/>
    </xf>
    <xf numFmtId="185" fontId="11" fillId="0" borderId="19" xfId="8" applyNumberFormat="1" applyFont="1" applyFill="1" applyBorder="1" applyAlignment="1">
      <alignment horizontal="right" vertical="center" shrinkToFit="1"/>
    </xf>
    <xf numFmtId="185" fontId="11" fillId="0" borderId="53" xfId="8" applyNumberFormat="1" applyFont="1" applyFill="1" applyBorder="1" applyAlignment="1">
      <alignment horizontal="right" vertical="center" shrinkToFit="1"/>
    </xf>
    <xf numFmtId="0" fontId="6" fillId="0" borderId="57" xfId="8" applyFont="1" applyFill="1" applyBorder="1" applyAlignment="1">
      <alignment horizontal="center" vertical="center"/>
    </xf>
    <xf numFmtId="0" fontId="6" fillId="0" borderId="37" xfId="8" applyFont="1" applyFill="1" applyBorder="1" applyAlignment="1">
      <alignment horizontal="center" vertical="center"/>
    </xf>
    <xf numFmtId="0" fontId="6" fillId="0" borderId="51" xfId="8" applyFont="1" applyFill="1" applyBorder="1" applyAlignment="1">
      <alignment horizontal="center" vertical="center"/>
    </xf>
    <xf numFmtId="191" fontId="6" fillId="0" borderId="33" xfId="8" applyNumberFormat="1" applyFont="1" applyFill="1" applyBorder="1" applyAlignment="1">
      <alignment horizontal="right" vertical="center" shrinkToFit="1"/>
    </xf>
    <xf numFmtId="191" fontId="6" fillId="0" borderId="36" xfId="8" applyNumberFormat="1" applyFont="1" applyFill="1" applyBorder="1" applyAlignment="1">
      <alignment horizontal="right" vertical="center" shrinkToFit="1"/>
    </xf>
    <xf numFmtId="191" fontId="6" fillId="0" borderId="52" xfId="8" applyNumberFormat="1" applyFont="1" applyFill="1" applyBorder="1" applyAlignment="1">
      <alignment horizontal="right" vertical="center" shrinkToFit="1"/>
    </xf>
    <xf numFmtId="0" fontId="6" fillId="0" borderId="39" xfId="8" applyFont="1" applyFill="1" applyBorder="1" applyAlignment="1">
      <alignment vertical="center"/>
    </xf>
    <xf numFmtId="0" fontId="6" fillId="0" borderId="22" xfId="8" applyFont="1" applyFill="1" applyBorder="1" applyAlignment="1">
      <alignment vertical="center"/>
    </xf>
    <xf numFmtId="0" fontId="6" fillId="0" borderId="41" xfId="8" applyFont="1" applyFill="1" applyBorder="1" applyAlignment="1">
      <alignment vertical="center"/>
    </xf>
    <xf numFmtId="185" fontId="6" fillId="0" borderId="39" xfId="8" applyNumberFormat="1" applyFont="1" applyFill="1" applyBorder="1" applyAlignment="1">
      <alignment horizontal="right" vertical="center" shrinkToFit="1"/>
    </xf>
    <xf numFmtId="185" fontId="6" fillId="0" borderId="22" xfId="8" applyNumberFormat="1" applyFont="1" applyFill="1" applyBorder="1" applyAlignment="1">
      <alignment horizontal="right" vertical="center" shrinkToFit="1"/>
    </xf>
    <xf numFmtId="185" fontId="6" fillId="0" borderId="50" xfId="8" applyNumberFormat="1" applyFont="1" applyFill="1" applyBorder="1" applyAlignment="1">
      <alignment horizontal="right" vertical="center" shrinkToFit="1"/>
    </xf>
    <xf numFmtId="176" fontId="6" fillId="0" borderId="8" xfId="8" applyNumberFormat="1" applyFont="1" applyFill="1" applyBorder="1" applyAlignment="1">
      <alignment horizontal="right" vertical="center" shrinkToFit="1"/>
    </xf>
    <xf numFmtId="176" fontId="6" fillId="0" borderId="0" xfId="8" applyNumberFormat="1" applyFont="1" applyFill="1" applyBorder="1" applyAlignment="1">
      <alignment horizontal="right" vertical="center" shrinkToFit="1"/>
    </xf>
    <xf numFmtId="176" fontId="6" fillId="0" borderId="58" xfId="8" applyNumberFormat="1" applyFont="1" applyFill="1" applyBorder="1" applyAlignment="1">
      <alignment horizontal="right" vertical="center" shrinkToFit="1"/>
    </xf>
    <xf numFmtId="49" fontId="7" fillId="0" borderId="0" xfId="8" applyNumberFormat="1" applyFont="1" applyFill="1" applyAlignment="1">
      <alignment horizontal="center" vertical="center"/>
    </xf>
    <xf numFmtId="0" fontId="6" fillId="0" borderId="64" xfId="8" applyFont="1" applyFill="1" applyBorder="1" applyAlignment="1">
      <alignment horizontal="center" vertical="center"/>
    </xf>
    <xf numFmtId="189" fontId="6" fillId="0" borderId="7" xfId="8" applyNumberFormat="1" applyFont="1" applyFill="1" applyBorder="1" applyAlignment="1">
      <alignment horizontal="right" vertical="center" shrinkToFit="1"/>
    </xf>
    <xf numFmtId="189" fontId="6" fillId="0" borderId="19" xfId="8" applyNumberFormat="1" applyFont="1" applyFill="1" applyBorder="1" applyAlignment="1">
      <alignment horizontal="right" vertical="center" shrinkToFit="1"/>
    </xf>
    <xf numFmtId="189" fontId="6" fillId="0" borderId="53" xfId="8" applyNumberFormat="1" applyFont="1" applyFill="1" applyBorder="1" applyAlignment="1">
      <alignment horizontal="right" vertical="center" shrinkToFit="1"/>
    </xf>
    <xf numFmtId="0" fontId="6" fillId="0" borderId="42" xfId="3" applyFont="1" applyBorder="1">
      <alignment vertical="center"/>
    </xf>
    <xf numFmtId="0" fontId="6" fillId="0" borderId="0" xfId="8" applyFont="1" applyFill="1" applyBorder="1">
      <alignment vertical="center"/>
    </xf>
    <xf numFmtId="0" fontId="6" fillId="0" borderId="14" xfId="3" applyFont="1" applyBorder="1">
      <alignment vertical="center"/>
    </xf>
    <xf numFmtId="185" fontId="6" fillId="0" borderId="42" xfId="3" applyNumberFormat="1" applyFont="1" applyFill="1" applyBorder="1" applyAlignment="1">
      <alignment horizontal="right" vertical="center" shrinkToFit="1"/>
    </xf>
    <xf numFmtId="185" fontId="6" fillId="0" borderId="66" xfId="3" applyNumberFormat="1" applyFont="1" applyFill="1" applyBorder="1" applyAlignment="1">
      <alignment horizontal="right" vertical="center" shrinkToFit="1"/>
    </xf>
    <xf numFmtId="189" fontId="6" fillId="0" borderId="72" xfId="3" applyNumberFormat="1" applyFont="1" applyFill="1" applyBorder="1" applyAlignment="1">
      <alignment horizontal="right" vertical="center" shrinkToFit="1"/>
    </xf>
    <xf numFmtId="189" fontId="6" fillId="0" borderId="66" xfId="3" applyNumberFormat="1" applyFont="1" applyFill="1" applyBorder="1" applyAlignment="1">
      <alignment horizontal="right" vertical="center" shrinkToFit="1"/>
    </xf>
    <xf numFmtId="185" fontId="6" fillId="0" borderId="72" xfId="3" applyNumberFormat="1" applyFont="1" applyFill="1" applyBorder="1" applyAlignment="1">
      <alignment horizontal="right" vertical="center" shrinkToFit="1"/>
    </xf>
    <xf numFmtId="185" fontId="6" fillId="2" borderId="72" xfId="3" applyNumberFormat="1" applyFont="1" applyFill="1" applyBorder="1" applyAlignment="1">
      <alignment horizontal="right" vertical="center" shrinkToFit="1"/>
    </xf>
    <xf numFmtId="185" fontId="6" fillId="2" borderId="0" xfId="3" applyNumberFormat="1" applyFont="1" applyFill="1" applyBorder="1" applyAlignment="1">
      <alignment horizontal="right" vertical="center" shrinkToFit="1"/>
    </xf>
    <xf numFmtId="185" fontId="6" fillId="2" borderId="66" xfId="3" applyNumberFormat="1" applyFont="1" applyFill="1" applyBorder="1" applyAlignment="1">
      <alignment horizontal="right" vertical="center" shrinkToFit="1"/>
    </xf>
    <xf numFmtId="0" fontId="6" fillId="2" borderId="72" xfId="3" applyFont="1" applyFill="1" applyBorder="1" applyAlignment="1">
      <alignment horizontal="right" vertical="center" shrinkToFit="1"/>
    </xf>
    <xf numFmtId="0" fontId="6" fillId="2" borderId="0" xfId="3" applyFont="1" applyFill="1" applyBorder="1" applyAlignment="1">
      <alignment horizontal="right" vertical="center" shrinkToFit="1"/>
    </xf>
    <xf numFmtId="0" fontId="6" fillId="2" borderId="14" xfId="3" applyFont="1" applyFill="1" applyBorder="1" applyAlignment="1">
      <alignment horizontal="right" vertical="center" shrinkToFit="1"/>
    </xf>
    <xf numFmtId="0" fontId="6" fillId="0" borderId="31" xfId="3" applyFont="1" applyBorder="1">
      <alignment vertical="center"/>
    </xf>
    <xf numFmtId="0" fontId="6" fillId="0" borderId="34" xfId="3" applyFont="1" applyBorder="1">
      <alignment vertical="center"/>
    </xf>
    <xf numFmtId="0" fontId="6" fillId="0" borderId="15" xfId="3" applyFont="1" applyBorder="1">
      <alignment vertical="center"/>
    </xf>
    <xf numFmtId="185" fontId="6" fillId="0" borderId="31" xfId="3" applyNumberFormat="1" applyFont="1" applyFill="1" applyBorder="1" applyAlignment="1">
      <alignment horizontal="right" vertical="center" shrinkToFit="1"/>
    </xf>
    <xf numFmtId="0" fontId="2" fillId="0" borderId="34" xfId="3" applyFill="1" applyBorder="1" applyAlignment="1">
      <alignment horizontal="right" vertical="center" shrinkToFit="1"/>
    </xf>
    <xf numFmtId="0" fontId="2" fillId="0" borderId="67" xfId="3" applyFill="1" applyBorder="1" applyAlignment="1">
      <alignment horizontal="right" vertical="center" shrinkToFit="1"/>
    </xf>
    <xf numFmtId="189" fontId="6" fillId="0" borderId="73" xfId="3" applyNumberFormat="1" applyFont="1" applyFill="1" applyBorder="1" applyAlignment="1">
      <alignment horizontal="right" vertical="center" shrinkToFit="1"/>
    </xf>
    <xf numFmtId="189" fontId="2" fillId="0" borderId="34" xfId="3" applyNumberFormat="1" applyFill="1" applyBorder="1" applyAlignment="1">
      <alignment horizontal="right" vertical="center" shrinkToFit="1"/>
    </xf>
    <xf numFmtId="189" fontId="2" fillId="0" borderId="67" xfId="3" applyNumberFormat="1" applyFill="1" applyBorder="1" applyAlignment="1">
      <alignment horizontal="right" vertical="center" shrinkToFit="1"/>
    </xf>
    <xf numFmtId="185" fontId="6" fillId="0" borderId="73" xfId="3" applyNumberFormat="1" applyFont="1" applyFill="1" applyBorder="1" applyAlignment="1">
      <alignment horizontal="right" vertical="center" shrinkToFit="1"/>
    </xf>
    <xf numFmtId="185" fontId="6" fillId="2" borderId="73" xfId="3" applyNumberFormat="1" applyFont="1" applyFill="1" applyBorder="1" applyAlignment="1">
      <alignment horizontal="right" vertical="center" shrinkToFit="1"/>
    </xf>
    <xf numFmtId="185" fontId="6" fillId="2" borderId="34" xfId="3" applyNumberFormat="1" applyFont="1" applyFill="1" applyBorder="1" applyAlignment="1">
      <alignment horizontal="right" vertical="center" shrinkToFit="1"/>
    </xf>
    <xf numFmtId="185" fontId="6" fillId="2" borderId="67" xfId="3" applyNumberFormat="1" applyFont="1" applyFill="1" applyBorder="1" applyAlignment="1">
      <alignment horizontal="right" vertical="center" shrinkToFit="1"/>
    </xf>
    <xf numFmtId="0" fontId="6" fillId="2" borderId="73" xfId="3" applyFont="1" applyFill="1" applyBorder="1" applyAlignment="1">
      <alignment horizontal="right" vertical="center" shrinkToFit="1"/>
    </xf>
    <xf numFmtId="0" fontId="6" fillId="2" borderId="34" xfId="3" applyFont="1" applyFill="1" applyBorder="1" applyAlignment="1">
      <alignment horizontal="right" vertical="center" shrinkToFit="1"/>
    </xf>
    <xf numFmtId="0" fontId="6" fillId="2" borderId="15" xfId="3" applyFont="1" applyFill="1" applyBorder="1" applyAlignment="1">
      <alignment horizontal="right" vertical="center" shrinkToFit="1"/>
    </xf>
    <xf numFmtId="0" fontId="2" fillId="0" borderId="0" xfId="3" applyFill="1" applyAlignment="1">
      <alignment horizontal="right" vertical="center" shrinkToFit="1"/>
    </xf>
    <xf numFmtId="0" fontId="2" fillId="0" borderId="66" xfId="3" applyFill="1" applyBorder="1" applyAlignment="1">
      <alignment horizontal="right" vertical="center" shrinkToFit="1"/>
    </xf>
    <xf numFmtId="189" fontId="2" fillId="0" borderId="0" xfId="3" applyNumberFormat="1" applyFill="1" applyAlignment="1">
      <alignment horizontal="right" vertical="center" shrinkToFit="1"/>
    </xf>
    <xf numFmtId="189" fontId="2" fillId="0" borderId="66" xfId="3" applyNumberFormat="1" applyFill="1" applyBorder="1" applyAlignment="1">
      <alignment horizontal="right" vertical="center" shrinkToFit="1"/>
    </xf>
    <xf numFmtId="0" fontId="6" fillId="0" borderId="31" xfId="3" applyFont="1" applyFill="1" applyBorder="1" applyAlignment="1">
      <alignment horizontal="left" vertical="center"/>
    </xf>
    <xf numFmtId="0" fontId="6" fillId="0" borderId="34" xfId="3" applyFont="1" applyFill="1" applyBorder="1" applyAlignment="1">
      <alignment horizontal="left" vertical="center"/>
    </xf>
    <xf numFmtId="0" fontId="6" fillId="0" borderId="15" xfId="3" applyFont="1" applyFill="1" applyBorder="1" applyAlignment="1">
      <alignment horizontal="left" vertical="center"/>
    </xf>
    <xf numFmtId="185" fontId="6" fillId="0" borderId="34" xfId="3" applyNumberFormat="1" applyFont="1" applyFill="1" applyBorder="1" applyAlignment="1">
      <alignment horizontal="right" vertical="center" shrinkToFit="1"/>
    </xf>
    <xf numFmtId="0" fontId="2" fillId="0" borderId="15" xfId="3" applyFill="1" applyBorder="1" applyAlignment="1">
      <alignment horizontal="right" vertical="center" shrinkToFit="1"/>
    </xf>
    <xf numFmtId="185" fontId="6" fillId="0" borderId="15" xfId="3" applyNumberFormat="1" applyFont="1" applyFill="1" applyBorder="1" applyAlignment="1">
      <alignment horizontal="right" vertical="center" shrinkToFit="1"/>
    </xf>
    <xf numFmtId="0" fontId="6" fillId="0" borderId="42" xfId="3" applyFont="1" applyBorder="1" applyAlignment="1">
      <alignment horizontal="center" vertical="center" wrapText="1"/>
    </xf>
    <xf numFmtId="189" fontId="2" fillId="0" borderId="14" xfId="3" applyNumberFormat="1" applyFill="1" applyBorder="1" applyAlignment="1">
      <alignment horizontal="right" vertical="center" shrinkToFit="1"/>
    </xf>
    <xf numFmtId="0" fontId="6" fillId="0" borderId="42" xfId="3" applyFont="1" applyFill="1" applyBorder="1" applyAlignment="1">
      <alignment horizontal="left" vertical="center"/>
    </xf>
    <xf numFmtId="0" fontId="6" fillId="0" borderId="14" xfId="3" applyFont="1" applyFill="1" applyBorder="1" applyAlignment="1">
      <alignment horizontal="left" vertical="center"/>
    </xf>
    <xf numFmtId="0" fontId="2" fillId="0" borderId="14" xfId="3" applyFill="1" applyBorder="1" applyAlignment="1">
      <alignment horizontal="right" vertical="center" shrinkToFit="1"/>
    </xf>
    <xf numFmtId="185" fontId="6" fillId="0" borderId="14" xfId="3" applyNumberFormat="1" applyFont="1" applyFill="1" applyBorder="1" applyAlignment="1">
      <alignment horizontal="right" vertical="center" shrinkToFit="1"/>
    </xf>
    <xf numFmtId="185" fontId="6" fillId="0" borderId="67" xfId="3" applyNumberFormat="1" applyFont="1" applyFill="1" applyBorder="1" applyAlignment="1">
      <alignment horizontal="right" vertical="center" shrinkToFit="1"/>
    </xf>
    <xf numFmtId="189" fontId="6" fillId="0" borderId="70" xfId="3" applyNumberFormat="1" applyFont="1" applyFill="1" applyBorder="1" applyAlignment="1">
      <alignment horizontal="right" vertical="center" shrinkToFit="1"/>
    </xf>
    <xf numFmtId="185" fontId="6" fillId="0" borderId="70" xfId="3" applyNumberFormat="1" applyFont="1" applyFill="1" applyBorder="1" applyAlignment="1">
      <alignment horizontal="right" vertical="center" shrinkToFit="1"/>
    </xf>
    <xf numFmtId="189" fontId="6" fillId="0" borderId="34" xfId="3" applyNumberFormat="1" applyFont="1" applyFill="1" applyBorder="1" applyAlignment="1">
      <alignment horizontal="right" vertical="center" shrinkToFit="1"/>
    </xf>
    <xf numFmtId="189" fontId="6" fillId="0" borderId="15" xfId="3" applyNumberFormat="1" applyFont="1" applyFill="1" applyBorder="1" applyAlignment="1">
      <alignment horizontal="right" vertical="center" shrinkToFit="1"/>
    </xf>
    <xf numFmtId="189" fontId="6" fillId="0" borderId="69" xfId="3" applyNumberFormat="1" applyFont="1" applyFill="1" applyBorder="1" applyAlignment="1">
      <alignment horizontal="right" vertical="center" shrinkToFit="1"/>
    </xf>
    <xf numFmtId="185" fontId="6" fillId="0" borderId="69" xfId="3" applyNumberFormat="1" applyFont="1" applyFill="1" applyBorder="1" applyAlignment="1">
      <alignment horizontal="right" vertical="center" shrinkToFit="1"/>
    </xf>
    <xf numFmtId="189" fontId="6" fillId="0" borderId="14" xfId="3" applyNumberFormat="1" applyFont="1" applyFill="1" applyBorder="1" applyAlignment="1">
      <alignment horizontal="right" vertical="center" shrinkToFit="1"/>
    </xf>
    <xf numFmtId="0" fontId="6" fillId="0" borderId="30" xfId="3" applyFont="1" applyFill="1" applyBorder="1" applyAlignment="1">
      <alignment horizontal="left" vertical="center"/>
    </xf>
    <xf numFmtId="0" fontId="6" fillId="0" borderId="23" xfId="3" applyFont="1" applyFill="1" applyBorder="1" applyAlignment="1">
      <alignment horizontal="left" vertical="center"/>
    </xf>
    <xf numFmtId="0" fontId="6" fillId="0" borderId="16" xfId="3" applyFont="1" applyFill="1" applyBorder="1" applyAlignment="1">
      <alignment horizontal="left" vertical="center"/>
    </xf>
    <xf numFmtId="185" fontId="6" fillId="0" borderId="30" xfId="3" applyNumberFormat="1" applyFont="1" applyFill="1" applyBorder="1" applyAlignment="1">
      <alignment horizontal="right" vertical="center" shrinkToFit="1"/>
    </xf>
    <xf numFmtId="185" fontId="6" fillId="0" borderId="23" xfId="3" applyNumberFormat="1" applyFont="1" applyFill="1" applyBorder="1" applyAlignment="1">
      <alignment horizontal="right" vertical="center" shrinkToFit="1"/>
    </xf>
    <xf numFmtId="185" fontId="6" fillId="0" borderId="16" xfId="3" applyNumberFormat="1" applyFont="1" applyFill="1" applyBorder="1" applyAlignment="1">
      <alignment horizontal="right" vertical="center" shrinkToFit="1"/>
    </xf>
    <xf numFmtId="0" fontId="6" fillId="0" borderId="30" xfId="3" applyFont="1" applyBorder="1">
      <alignment vertical="center"/>
    </xf>
    <xf numFmtId="0" fontId="6" fillId="0" borderId="23" xfId="3" applyFont="1" applyBorder="1">
      <alignment vertical="center"/>
    </xf>
    <xf numFmtId="0" fontId="6" fillId="0" borderId="16" xfId="3" applyFont="1" applyBorder="1">
      <alignment vertical="center"/>
    </xf>
    <xf numFmtId="0" fontId="2" fillId="0" borderId="0" xfId="3" applyFill="1" applyBorder="1" applyAlignment="1">
      <alignment horizontal="right" vertical="center" shrinkToFit="1"/>
    </xf>
    <xf numFmtId="189" fontId="6" fillId="0" borderId="31" xfId="3" applyNumberFormat="1" applyFont="1" applyFill="1" applyBorder="1" applyAlignment="1">
      <alignment horizontal="right" vertical="center" shrinkToFit="1"/>
    </xf>
    <xf numFmtId="189" fontId="6" fillId="0" borderId="42" xfId="3" applyNumberFormat="1" applyFont="1" applyFill="1" applyBorder="1" applyAlignment="1">
      <alignment horizontal="right" vertical="center" shrinkToFit="1"/>
    </xf>
    <xf numFmtId="0" fontId="6" fillId="0" borderId="23" xfId="3" applyFont="1" applyBorder="1" applyAlignment="1">
      <alignment vertical="center" textRotation="255"/>
    </xf>
    <xf numFmtId="0" fontId="6" fillId="0" borderId="0" xfId="3" applyFont="1" applyBorder="1" applyAlignment="1">
      <alignment vertical="center" textRotation="255"/>
    </xf>
    <xf numFmtId="0" fontId="6" fillId="0" borderId="34" xfId="3" applyFont="1" applyBorder="1" applyAlignment="1">
      <alignment vertical="center" textRotation="255"/>
    </xf>
    <xf numFmtId="189" fontId="6" fillId="0" borderId="30" xfId="3" applyNumberFormat="1" applyFont="1" applyFill="1" applyBorder="1" applyAlignment="1">
      <alignment horizontal="right" vertical="center" shrinkToFit="1"/>
    </xf>
    <xf numFmtId="0" fontId="2" fillId="0" borderId="23" xfId="3" applyFill="1" applyBorder="1" applyAlignment="1">
      <alignment horizontal="right" vertical="center" shrinkToFit="1"/>
    </xf>
    <xf numFmtId="189" fontId="6" fillId="0" borderId="23" xfId="3" applyNumberFormat="1" applyFont="1" applyFill="1" applyBorder="1" applyAlignment="1">
      <alignment horizontal="right" vertical="center" shrinkToFit="1"/>
    </xf>
    <xf numFmtId="0" fontId="2" fillId="0" borderId="16" xfId="3" applyFill="1" applyBorder="1" applyAlignment="1">
      <alignment horizontal="right" vertical="center" shrinkToFit="1"/>
    </xf>
    <xf numFmtId="0" fontId="2" fillId="0" borderId="35" xfId="3" applyBorder="1" applyAlignment="1">
      <alignment horizontal="center" vertical="center"/>
    </xf>
    <xf numFmtId="0" fontId="2" fillId="0" borderId="37" xfId="3" applyBorder="1" applyAlignment="1">
      <alignment horizontal="center" vertical="center"/>
    </xf>
    <xf numFmtId="0" fontId="10" fillId="0" borderId="42" xfId="3" applyFont="1" applyBorder="1">
      <alignment vertical="center"/>
    </xf>
    <xf numFmtId="0" fontId="10" fillId="0" borderId="0" xfId="3" applyFont="1" applyBorder="1">
      <alignment vertical="center"/>
    </xf>
    <xf numFmtId="0" fontId="10" fillId="0" borderId="14" xfId="3" applyFont="1" applyBorder="1">
      <alignment vertical="center"/>
    </xf>
    <xf numFmtId="185" fontId="6" fillId="0" borderId="75" xfId="3" applyNumberFormat="1" applyFont="1" applyFill="1" applyBorder="1" applyAlignment="1">
      <alignment horizontal="right" vertical="center" shrinkToFit="1"/>
    </xf>
    <xf numFmtId="0" fontId="6" fillId="0" borderId="42" xfId="3"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3" applyFont="1" applyFill="1" applyBorder="1" applyAlignment="1">
      <alignment horizontal="center" vertical="center"/>
    </xf>
    <xf numFmtId="0" fontId="10" fillId="0" borderId="35" xfId="3" applyFont="1" applyFill="1" applyBorder="1" applyAlignment="1">
      <alignment horizontal="center" vertical="center"/>
    </xf>
    <xf numFmtId="0" fontId="10" fillId="0" borderId="37" xfId="3" applyFont="1" applyFill="1" applyBorder="1" applyAlignment="1">
      <alignment horizontal="center" vertical="center"/>
    </xf>
    <xf numFmtId="185" fontId="6" fillId="0" borderId="65" xfId="3" applyNumberFormat="1" applyFont="1" applyFill="1" applyBorder="1" applyAlignment="1">
      <alignment horizontal="right" vertical="center" shrinkToFit="1"/>
    </xf>
    <xf numFmtId="189" fontId="6" fillId="0" borderId="71" xfId="3" applyNumberFormat="1" applyFont="1" applyFill="1" applyBorder="1" applyAlignment="1">
      <alignment horizontal="right" vertical="center" shrinkToFit="1"/>
    </xf>
    <xf numFmtId="189" fontId="6" fillId="0" borderId="65" xfId="3" applyNumberFormat="1" applyFont="1" applyFill="1" applyBorder="1" applyAlignment="1">
      <alignment horizontal="right" vertical="center" shrinkToFit="1"/>
    </xf>
    <xf numFmtId="185" fontId="6" fillId="0" borderId="71" xfId="3" applyNumberFormat="1" applyFont="1" applyFill="1" applyBorder="1" applyAlignment="1">
      <alignment horizontal="right" vertical="center" shrinkToFit="1"/>
    </xf>
    <xf numFmtId="189" fontId="6" fillId="0" borderId="16" xfId="3" applyNumberFormat="1" applyFont="1" applyFill="1" applyBorder="1" applyAlignment="1">
      <alignment horizontal="right" vertical="center" shrinkToFit="1"/>
    </xf>
    <xf numFmtId="185" fontId="6" fillId="0" borderId="42" xfId="3" applyNumberFormat="1" applyFont="1" applyFill="1" applyBorder="1" applyAlignment="1">
      <alignment horizontal="right" vertical="center"/>
    </xf>
    <xf numFmtId="185" fontId="6" fillId="0" borderId="0" xfId="3" applyNumberFormat="1" applyFont="1" applyFill="1" applyBorder="1" applyAlignment="1">
      <alignment horizontal="right" vertical="center"/>
    </xf>
    <xf numFmtId="185" fontId="6" fillId="0" borderId="66" xfId="3" applyNumberFormat="1" applyFont="1" applyFill="1" applyBorder="1" applyAlignment="1">
      <alignment horizontal="right" vertical="center"/>
    </xf>
    <xf numFmtId="189" fontId="6" fillId="0" borderId="69" xfId="3" applyNumberFormat="1" applyFont="1" applyFill="1" applyBorder="1" applyAlignment="1">
      <alignment horizontal="right" vertical="center"/>
    </xf>
    <xf numFmtId="185" fontId="6" fillId="0" borderId="72" xfId="3" applyNumberFormat="1" applyFont="1" applyFill="1" applyBorder="1" applyAlignment="1">
      <alignment horizontal="right" vertical="center"/>
    </xf>
    <xf numFmtId="185" fontId="6" fillId="0" borderId="14" xfId="3" applyNumberFormat="1" applyFont="1" applyFill="1" applyBorder="1" applyAlignment="1">
      <alignment horizontal="right" vertical="center"/>
    </xf>
    <xf numFmtId="189" fontId="6" fillId="0" borderId="68" xfId="3" applyNumberFormat="1" applyFont="1" applyFill="1" applyBorder="1" applyAlignment="1">
      <alignment horizontal="right" vertical="center" shrinkToFit="1"/>
    </xf>
    <xf numFmtId="185" fontId="6" fillId="0" borderId="68" xfId="3" applyNumberFormat="1" applyFont="1" applyFill="1" applyBorder="1" applyAlignment="1">
      <alignment horizontal="right" vertical="center" shrinkToFit="1"/>
    </xf>
    <xf numFmtId="49" fontId="9" fillId="0" borderId="6" xfId="3" applyNumberFormat="1" applyFont="1" applyFill="1" applyBorder="1" applyAlignment="1">
      <alignment horizontal="center" vertical="center"/>
    </xf>
    <xf numFmtId="49" fontId="9" fillId="0" borderId="18" xfId="3" applyNumberFormat="1" applyFont="1" applyFill="1" applyBorder="1" applyAlignment="1">
      <alignment horizontal="center" vertical="center"/>
    </xf>
    <xf numFmtId="49" fontId="9" fillId="0" borderId="64" xfId="3" applyNumberFormat="1" applyFont="1" applyFill="1" applyBorder="1" applyAlignment="1">
      <alignment horizontal="center" vertical="center"/>
    </xf>
    <xf numFmtId="0" fontId="6" fillId="0" borderId="74" xfId="3" applyFont="1" applyBorder="1" applyAlignment="1">
      <alignment horizontal="center" vertical="center"/>
    </xf>
    <xf numFmtId="0" fontId="18" fillId="4" borderId="40" xfId="11" applyFont="1" applyFill="1" applyBorder="1" applyAlignment="1" applyProtection="1">
      <alignment horizontal="center" vertical="center" wrapText="1"/>
      <protection locked="0"/>
    </xf>
    <xf numFmtId="0" fontId="18" fillId="4" borderId="19" xfId="11" applyFont="1" applyFill="1" applyBorder="1" applyAlignment="1" applyProtection="1">
      <alignment horizontal="center" vertical="center" wrapText="1"/>
      <protection locked="0"/>
    </xf>
    <xf numFmtId="0" fontId="18" fillId="4" borderId="13" xfId="11" applyFont="1" applyFill="1" applyBorder="1" applyAlignment="1" applyProtection="1">
      <alignment horizontal="center" vertical="center" wrapText="1"/>
      <protection locked="0"/>
    </xf>
    <xf numFmtId="0" fontId="18" fillId="4" borderId="93" xfId="11" applyFont="1" applyFill="1" applyBorder="1" applyAlignment="1" applyProtection="1">
      <alignment horizontal="center" vertical="center" wrapText="1"/>
      <protection locked="0"/>
    </xf>
    <xf numFmtId="0" fontId="18" fillId="4" borderId="82" xfId="11" applyFont="1" applyFill="1" applyBorder="1" applyAlignment="1" applyProtection="1">
      <alignment horizontal="center" vertical="center" wrapText="1"/>
      <protection locked="0"/>
    </xf>
    <xf numFmtId="0" fontId="18" fillId="4" borderId="89" xfId="11" applyFont="1" applyFill="1" applyBorder="1" applyAlignment="1" applyProtection="1">
      <alignment horizontal="center" vertical="center" wrapText="1"/>
      <protection locked="0"/>
    </xf>
    <xf numFmtId="0" fontId="18" fillId="4" borderId="53" xfId="11" applyFont="1" applyFill="1" applyBorder="1" applyAlignment="1" applyProtection="1">
      <alignment horizontal="center" vertical="center" wrapText="1"/>
      <protection locked="0"/>
    </xf>
    <xf numFmtId="0" fontId="18" fillId="4" borderId="121" xfId="11" applyFont="1" applyFill="1" applyBorder="1" applyAlignment="1" applyProtection="1">
      <alignment horizontal="center" vertical="center" wrapText="1"/>
      <protection locked="0"/>
    </xf>
    <xf numFmtId="0" fontId="18" fillId="4" borderId="7" xfId="11" applyFont="1" applyFill="1" applyBorder="1" applyAlignment="1" applyProtection="1">
      <alignment horizontal="center" vertical="center"/>
      <protection locked="0"/>
    </xf>
    <xf numFmtId="0" fontId="18" fillId="4" borderId="19" xfId="11" applyFont="1" applyFill="1" applyBorder="1" applyAlignment="1" applyProtection="1">
      <alignment horizontal="center" vertical="center"/>
      <protection locked="0"/>
    </xf>
    <xf numFmtId="0" fontId="18" fillId="4" borderId="13" xfId="11" applyFont="1" applyFill="1" applyBorder="1" applyAlignment="1" applyProtection="1">
      <alignment horizontal="center" vertical="center"/>
      <protection locked="0"/>
    </xf>
    <xf numFmtId="0" fontId="18" fillId="4" borderId="76" xfId="11" applyFont="1" applyFill="1" applyBorder="1" applyAlignment="1" applyProtection="1">
      <alignment horizontal="center" vertical="center"/>
      <protection locked="0"/>
    </xf>
    <xf numFmtId="0" fontId="18" fillId="4" borderId="82" xfId="11" applyFont="1" applyFill="1" applyBorder="1" applyAlignment="1" applyProtection="1">
      <alignment horizontal="center" vertical="center"/>
      <protection locked="0"/>
    </xf>
    <xf numFmtId="0" fontId="18" fillId="4" borderId="89" xfId="11" applyFont="1" applyFill="1" applyBorder="1" applyAlignment="1" applyProtection="1">
      <alignment horizontal="center" vertical="center"/>
      <protection locked="0"/>
    </xf>
    <xf numFmtId="0" fontId="18" fillId="4" borderId="40" xfId="11" applyFont="1" applyFill="1" applyBorder="1" applyAlignment="1" applyProtection="1">
      <alignment horizontal="center" vertical="center" wrapText="1" shrinkToFit="1"/>
      <protection locked="0"/>
    </xf>
    <xf numFmtId="0" fontId="18" fillId="4" borderId="19" xfId="11" applyFont="1" applyFill="1" applyBorder="1" applyAlignment="1" applyProtection="1">
      <alignment horizontal="center" vertical="center" shrinkToFit="1"/>
      <protection locked="0"/>
    </xf>
    <xf numFmtId="0" fontId="18" fillId="4" borderId="13" xfId="11" applyFont="1" applyFill="1" applyBorder="1" applyAlignment="1" applyProtection="1">
      <alignment horizontal="center" vertical="center" shrinkToFit="1"/>
      <protection locked="0"/>
    </xf>
    <xf numFmtId="0" fontId="18" fillId="4" borderId="93" xfId="11" applyFont="1" applyFill="1" applyBorder="1" applyAlignment="1" applyProtection="1">
      <alignment horizontal="center" vertical="center" shrinkToFit="1"/>
      <protection locked="0"/>
    </xf>
    <xf numFmtId="0" fontId="18" fillId="4" borderId="82" xfId="11" applyFont="1" applyFill="1" applyBorder="1" applyAlignment="1" applyProtection="1">
      <alignment horizontal="center" vertical="center" shrinkToFit="1"/>
      <protection locked="0"/>
    </xf>
    <xf numFmtId="0" fontId="18" fillId="4" borderId="89" xfId="11" applyFont="1" applyFill="1" applyBorder="1" applyAlignment="1" applyProtection="1">
      <alignment horizontal="center" vertical="center" shrinkToFit="1"/>
      <protection locked="0"/>
    </xf>
    <xf numFmtId="0" fontId="18" fillId="4" borderId="93" xfId="11" applyFont="1" applyFill="1" applyBorder="1" applyAlignment="1" applyProtection="1">
      <alignment horizontal="center" vertical="center"/>
      <protection locked="0"/>
    </xf>
    <xf numFmtId="0" fontId="18" fillId="3" borderId="12" xfId="11" applyFont="1" applyFill="1" applyBorder="1" applyAlignment="1" applyProtection="1">
      <alignment horizontal="center" vertical="center" textRotation="255" shrinkToFit="1"/>
    </xf>
    <xf numFmtId="0" fontId="18" fillId="3" borderId="16" xfId="11" applyFont="1" applyFill="1" applyBorder="1" applyAlignment="1" applyProtection="1">
      <alignment horizontal="center" vertical="center" textRotation="255" shrinkToFit="1"/>
    </xf>
    <xf numFmtId="0" fontId="18" fillId="3" borderId="8" xfId="11" applyFont="1" applyFill="1" applyBorder="1" applyAlignment="1" applyProtection="1">
      <alignment horizontal="center" vertical="center" textRotation="255" shrinkToFit="1"/>
    </xf>
    <xf numFmtId="0" fontId="18" fillId="3" borderId="14" xfId="11" applyFont="1" applyFill="1" applyBorder="1" applyAlignment="1" applyProtection="1">
      <alignment horizontal="center" vertical="center" textRotation="255" shrinkToFit="1"/>
    </xf>
    <xf numFmtId="0" fontId="18" fillId="3" borderId="56" xfId="11" applyFont="1" applyFill="1" applyBorder="1" applyAlignment="1" applyProtection="1">
      <alignment horizontal="center" vertical="center" textRotation="255" shrinkToFit="1"/>
    </xf>
    <xf numFmtId="0" fontId="18" fillId="3" borderId="15" xfId="11" applyFont="1" applyFill="1" applyBorder="1" applyAlignment="1" applyProtection="1">
      <alignment horizontal="center" vertical="center" textRotation="255" shrinkToFit="1"/>
    </xf>
    <xf numFmtId="0" fontId="18" fillId="3" borderId="12" xfId="11" applyFont="1" applyFill="1" applyBorder="1" applyAlignment="1" applyProtection="1">
      <alignment horizontal="center" vertical="top" wrapText="1"/>
    </xf>
    <xf numFmtId="0" fontId="18" fillId="3" borderId="23" xfId="11" applyFont="1" applyFill="1" applyBorder="1" applyAlignment="1" applyProtection="1">
      <alignment horizontal="center" vertical="top" wrapText="1"/>
    </xf>
    <xf numFmtId="0" fontId="18" fillId="3" borderId="16" xfId="11" applyFont="1" applyFill="1" applyBorder="1" applyAlignment="1" applyProtection="1">
      <alignment horizontal="center" vertical="top" wrapText="1"/>
    </xf>
    <xf numFmtId="0" fontId="18" fillId="3" borderId="8" xfId="11" applyFont="1" applyFill="1" applyBorder="1" applyAlignment="1" applyProtection="1">
      <alignment horizontal="center" vertical="top" wrapText="1"/>
    </xf>
    <xf numFmtId="0" fontId="18" fillId="3" borderId="0" xfId="11" applyFont="1" applyFill="1" applyBorder="1" applyAlignment="1" applyProtection="1">
      <alignment horizontal="center" vertical="top" wrapText="1"/>
    </xf>
    <xf numFmtId="0" fontId="18" fillId="3" borderId="14" xfId="11" applyFont="1" applyFill="1" applyBorder="1" applyAlignment="1" applyProtection="1">
      <alignment horizontal="center" vertical="top" wrapText="1"/>
    </xf>
    <xf numFmtId="0" fontId="18" fillId="3" borderId="56" xfId="11" applyFont="1" applyFill="1" applyBorder="1" applyAlignment="1" applyProtection="1">
      <alignment horizontal="center" vertical="top" wrapText="1"/>
    </xf>
    <xf numFmtId="0" fontId="18" fillId="3" borderId="34" xfId="11" applyFont="1" applyFill="1" applyBorder="1" applyAlignment="1" applyProtection="1">
      <alignment horizontal="center" vertical="top" wrapText="1"/>
    </xf>
    <xf numFmtId="0" fontId="18" fillId="3" borderId="30" xfId="11" applyFont="1" applyFill="1" applyBorder="1" applyAlignment="1" applyProtection="1">
      <alignment horizontal="center" vertical="center" wrapText="1"/>
    </xf>
    <xf numFmtId="0" fontId="18" fillId="3" borderId="23" xfId="11" applyFont="1" applyFill="1" applyBorder="1" applyAlignment="1" applyProtection="1">
      <alignment horizontal="center" vertical="center" wrapText="1"/>
    </xf>
    <xf numFmtId="0" fontId="18" fillId="3" borderId="16" xfId="11" applyFont="1" applyFill="1" applyBorder="1" applyAlignment="1" applyProtection="1">
      <alignment horizontal="center" vertical="center" wrapText="1"/>
    </xf>
    <xf numFmtId="0" fontId="18" fillId="3" borderId="42" xfId="11" applyFont="1" applyFill="1" applyBorder="1" applyAlignment="1" applyProtection="1">
      <alignment horizontal="center" vertical="center" wrapText="1"/>
    </xf>
    <xf numFmtId="0" fontId="18" fillId="3" borderId="0" xfId="11" applyFont="1" applyFill="1" applyBorder="1" applyAlignment="1" applyProtection="1">
      <alignment horizontal="center" vertical="center" wrapText="1"/>
    </xf>
    <xf numFmtId="0" fontId="18" fillId="3" borderId="14" xfId="11" applyFont="1" applyFill="1" applyBorder="1" applyAlignment="1" applyProtection="1">
      <alignment horizontal="center" vertical="center" wrapText="1"/>
    </xf>
    <xf numFmtId="0" fontId="18" fillId="3" borderId="34" xfId="11" applyFont="1" applyFill="1" applyBorder="1" applyAlignment="1" applyProtection="1">
      <alignment horizontal="center" vertical="center" wrapText="1"/>
    </xf>
    <xf numFmtId="0" fontId="18" fillId="3" borderId="15" xfId="11" applyFont="1" applyFill="1" applyBorder="1" applyAlignment="1" applyProtection="1">
      <alignment horizontal="center" vertical="center" wrapText="1"/>
    </xf>
    <xf numFmtId="0" fontId="18" fillId="3" borderId="12" xfId="11" applyFont="1" applyFill="1" applyBorder="1" applyAlignment="1" applyProtection="1">
      <alignment horizontal="center" vertical="center" wrapText="1"/>
    </xf>
    <xf numFmtId="0" fontId="18" fillId="3" borderId="8" xfId="11" applyFont="1" applyFill="1" applyBorder="1" applyAlignment="1" applyProtection="1">
      <alignment horizontal="center" vertical="center" wrapText="1"/>
    </xf>
    <xf numFmtId="0" fontId="18" fillId="3" borderId="9" xfId="11" applyFont="1" applyFill="1" applyBorder="1" applyAlignment="1" applyProtection="1">
      <alignment horizontal="center" vertical="center" wrapText="1"/>
    </xf>
    <xf numFmtId="0" fontId="18" fillId="3" borderId="20" xfId="11" applyFont="1" applyFill="1" applyBorder="1" applyAlignment="1" applyProtection="1">
      <alignment horizontal="center" vertical="center" wrapText="1"/>
    </xf>
    <xf numFmtId="0" fontId="18" fillId="3" borderId="17" xfId="11" applyFont="1" applyFill="1" applyBorder="1" applyAlignment="1" applyProtection="1">
      <alignment horizontal="center" vertical="center" wrapText="1"/>
    </xf>
    <xf numFmtId="0" fontId="18" fillId="3" borderId="12" xfId="11" applyFont="1" applyFill="1" applyBorder="1" applyAlignment="1" applyProtection="1">
      <alignment horizontal="left" vertical="center" wrapText="1"/>
    </xf>
    <xf numFmtId="0" fontId="18" fillId="3" borderId="23" xfId="11" applyFont="1" applyFill="1" applyBorder="1" applyAlignment="1" applyProtection="1">
      <alignment horizontal="left" vertical="center" wrapText="1"/>
    </xf>
    <xf numFmtId="0" fontId="18" fillId="3" borderId="9" xfId="11" applyFont="1" applyFill="1" applyBorder="1" applyAlignment="1" applyProtection="1">
      <alignment horizontal="left" vertical="center" wrapText="1"/>
    </xf>
    <xf numFmtId="0" fontId="18" fillId="3" borderId="20" xfId="11" applyFont="1" applyFill="1" applyBorder="1" applyAlignment="1" applyProtection="1">
      <alignment horizontal="left" vertical="center" wrapText="1"/>
    </xf>
    <xf numFmtId="0" fontId="18" fillId="3" borderId="12" xfId="11" applyFont="1" applyFill="1" applyBorder="1" applyAlignment="1" applyProtection="1">
      <alignment horizontal="center" vertical="top"/>
    </xf>
    <xf numFmtId="0" fontId="18" fillId="3" borderId="23" xfId="11" applyFont="1" applyFill="1" applyBorder="1" applyAlignment="1" applyProtection="1">
      <alignment horizontal="center" vertical="top"/>
    </xf>
    <xf numFmtId="0" fontId="18" fillId="3" borderId="8" xfId="11" applyFont="1" applyFill="1" applyBorder="1" applyAlignment="1" applyProtection="1">
      <alignment horizontal="center" vertical="top"/>
    </xf>
    <xf numFmtId="0" fontId="18" fillId="3" borderId="0" xfId="11" applyFont="1" applyFill="1" applyBorder="1" applyAlignment="1" applyProtection="1">
      <alignment horizontal="center" vertical="top"/>
    </xf>
    <xf numFmtId="0" fontId="18" fillId="3" borderId="56" xfId="11" applyFont="1" applyFill="1" applyBorder="1" applyAlignment="1" applyProtection="1">
      <alignment horizontal="center" vertical="top"/>
    </xf>
    <xf numFmtId="0" fontId="18" fillId="3" borderId="34" xfId="11" applyFont="1" applyFill="1" applyBorder="1" applyAlignment="1" applyProtection="1">
      <alignment horizontal="center" vertical="top"/>
    </xf>
    <xf numFmtId="0" fontId="18" fillId="3" borderId="30" xfId="11" applyFont="1" applyFill="1" applyBorder="1" applyAlignment="1" applyProtection="1">
      <alignment horizontal="center" vertical="center" textRotation="255" wrapText="1"/>
    </xf>
    <xf numFmtId="0" fontId="18" fillId="3" borderId="16" xfId="11" applyFont="1" applyFill="1" applyBorder="1" applyAlignment="1" applyProtection="1">
      <alignment horizontal="center" vertical="center" textRotation="255" wrapText="1"/>
    </xf>
    <xf numFmtId="0" fontId="18" fillId="3" borderId="42" xfId="11" applyFont="1" applyFill="1" applyBorder="1" applyAlignment="1" applyProtection="1">
      <alignment horizontal="center" vertical="center" textRotation="255" wrapText="1"/>
    </xf>
    <xf numFmtId="0" fontId="18" fillId="3" borderId="14" xfId="11" applyFont="1" applyFill="1" applyBorder="1" applyAlignment="1" applyProtection="1">
      <alignment horizontal="center" vertical="center" textRotation="255" wrapText="1"/>
    </xf>
    <xf numFmtId="0" fontId="18" fillId="3" borderId="31" xfId="11" applyFont="1" applyFill="1" applyBorder="1" applyAlignment="1" applyProtection="1">
      <alignment horizontal="center" vertical="center" textRotation="255" wrapText="1"/>
    </xf>
    <xf numFmtId="0" fontId="18" fillId="3" borderId="15" xfId="11" applyFont="1" applyFill="1" applyBorder="1" applyAlignment="1" applyProtection="1">
      <alignment horizontal="center" vertical="center" textRotation="255" wrapText="1"/>
    </xf>
    <xf numFmtId="0" fontId="18" fillId="3" borderId="12" xfId="11" applyFont="1" applyFill="1" applyBorder="1" applyAlignment="1" applyProtection="1">
      <alignment horizontal="center" vertical="center" textRotation="255" wrapText="1"/>
    </xf>
    <xf numFmtId="0" fontId="18" fillId="3" borderId="8" xfId="11" applyFont="1" applyFill="1" applyBorder="1" applyAlignment="1" applyProtection="1">
      <alignment horizontal="center" vertical="center" textRotation="255" wrapText="1"/>
    </xf>
    <xf numFmtId="0" fontId="18" fillId="3" borderId="56" xfId="11" applyFont="1" applyFill="1" applyBorder="1" applyAlignment="1" applyProtection="1">
      <alignment horizontal="center" vertical="center" textRotation="255" wrapText="1"/>
    </xf>
    <xf numFmtId="0" fontId="18" fillId="3" borderId="23" xfId="11" applyFont="1" applyFill="1" applyBorder="1" applyAlignment="1" applyProtection="1">
      <alignment horizontal="center" vertical="center"/>
    </xf>
    <xf numFmtId="0" fontId="18" fillId="3" borderId="16" xfId="11" applyFont="1" applyFill="1" applyBorder="1" applyAlignment="1" applyProtection="1">
      <alignment horizontal="center" vertical="center"/>
    </xf>
    <xf numFmtId="179" fontId="18" fillId="3" borderId="32" xfId="16" applyNumberFormat="1" applyFont="1" applyFill="1" applyBorder="1" applyAlignment="1" applyProtection="1">
      <alignment horizontal="right" vertical="center" shrinkToFit="1"/>
    </xf>
    <xf numFmtId="179" fontId="18" fillId="3" borderId="35" xfId="16" applyNumberFormat="1" applyFont="1" applyFill="1" applyBorder="1" applyAlignment="1" applyProtection="1">
      <alignment horizontal="right" vertical="center" shrinkToFit="1"/>
    </xf>
    <xf numFmtId="179" fontId="18" fillId="3" borderId="113" xfId="16" applyNumberFormat="1" applyFont="1" applyFill="1" applyBorder="1" applyAlignment="1" applyProtection="1">
      <alignment horizontal="right" vertical="center" shrinkToFit="1"/>
    </xf>
    <xf numFmtId="179" fontId="18" fillId="3" borderId="119" xfId="16" applyNumberFormat="1" applyFont="1" applyFill="1" applyBorder="1" applyAlignment="1" applyProtection="1">
      <alignment horizontal="right" vertical="center" shrinkToFit="1"/>
    </xf>
    <xf numFmtId="179" fontId="18" fillId="3" borderId="130" xfId="16" applyNumberFormat="1" applyFont="1" applyFill="1" applyBorder="1" applyAlignment="1" applyProtection="1">
      <alignment horizontal="right" vertical="center" shrinkToFit="1"/>
    </xf>
    <xf numFmtId="179" fontId="18" fillId="3" borderId="135" xfId="16" applyNumberFormat="1" applyFont="1" applyFill="1" applyBorder="1" applyAlignment="1" applyProtection="1">
      <alignment horizontal="right" vertical="center" shrinkToFit="1"/>
    </xf>
    <xf numFmtId="179" fontId="18" fillId="3" borderId="140" xfId="16" applyNumberFormat="1" applyFont="1" applyFill="1" applyBorder="1" applyAlignment="1" applyProtection="1">
      <alignment horizontal="right" vertical="center" shrinkToFit="1"/>
    </xf>
    <xf numFmtId="0" fontId="18" fillId="3" borderId="20" xfId="11" applyFont="1" applyFill="1" applyBorder="1" applyAlignment="1" applyProtection="1">
      <alignment horizontal="center" vertical="center"/>
    </xf>
    <xf numFmtId="0" fontId="18" fillId="3" borderId="17" xfId="11" applyFont="1" applyFill="1" applyBorder="1" applyAlignment="1" applyProtection="1">
      <alignment horizontal="center" vertical="center"/>
    </xf>
    <xf numFmtId="179" fontId="18" fillId="3" borderId="108" xfId="16" applyNumberFormat="1" applyFont="1" applyFill="1" applyBorder="1" applyAlignment="1" applyProtection="1">
      <alignment horizontal="right" vertical="center" shrinkToFit="1"/>
    </xf>
    <xf numFmtId="179" fontId="18" fillId="3" borderId="36" xfId="16" applyNumberFormat="1" applyFont="1" applyFill="1" applyBorder="1" applyAlignment="1" applyProtection="1">
      <alignment horizontal="right" vertical="center" shrinkToFit="1"/>
    </xf>
    <xf numFmtId="179" fontId="18" fillId="3" borderId="114" xfId="16" applyNumberFormat="1" applyFont="1" applyFill="1" applyBorder="1" applyAlignment="1" applyProtection="1">
      <alignment horizontal="right" vertical="center" shrinkToFit="1"/>
    </xf>
    <xf numFmtId="179" fontId="18" fillId="3" borderId="134" xfId="16" applyNumberFormat="1" applyFont="1" applyFill="1" applyBorder="1" applyAlignment="1" applyProtection="1">
      <alignment horizontal="right" vertical="center" shrinkToFit="1"/>
    </xf>
    <xf numFmtId="179" fontId="18" fillId="3" borderId="139" xfId="16" applyNumberFormat="1" applyFont="1" applyFill="1" applyBorder="1" applyAlignment="1" applyProtection="1">
      <alignment horizontal="right" vertical="center" shrinkToFit="1"/>
    </xf>
    <xf numFmtId="179" fontId="18" fillId="3" borderId="144" xfId="16" applyNumberFormat="1" applyFont="1" applyFill="1" applyBorder="1" applyAlignment="1" applyProtection="1">
      <alignment horizontal="right" vertical="center" shrinkToFit="1"/>
    </xf>
    <xf numFmtId="0" fontId="18" fillId="4" borderId="7" xfId="11" applyFont="1" applyFill="1" applyBorder="1" applyAlignment="1" applyProtection="1">
      <alignment horizontal="center" vertical="center" wrapText="1"/>
      <protection locked="0"/>
    </xf>
    <xf numFmtId="0" fontId="18" fillId="4" borderId="76" xfId="11" applyFont="1" applyFill="1" applyBorder="1" applyAlignment="1" applyProtection="1">
      <alignment horizontal="center" vertical="center" wrapText="1"/>
      <protection locked="0"/>
    </xf>
    <xf numFmtId="0" fontId="18" fillId="4" borderId="7" xfId="11" applyFont="1" applyFill="1" applyBorder="1" applyAlignment="1" applyProtection="1">
      <alignment horizontal="center" vertical="center" wrapText="1" shrinkToFit="1"/>
      <protection locked="0"/>
    </xf>
    <xf numFmtId="0" fontId="18" fillId="4" borderId="53" xfId="11" applyFont="1" applyFill="1" applyBorder="1" applyAlignment="1" applyProtection="1">
      <alignment horizontal="center" vertical="center" shrinkToFit="1"/>
      <protection locked="0"/>
    </xf>
    <xf numFmtId="0" fontId="18" fillId="4" borderId="76" xfId="11" applyFont="1" applyFill="1" applyBorder="1" applyAlignment="1" applyProtection="1">
      <alignment horizontal="center" vertical="center" shrinkToFit="1"/>
      <protection locked="0"/>
    </xf>
    <xf numFmtId="0" fontId="18" fillId="4" borderId="121" xfId="11" applyFont="1" applyFill="1" applyBorder="1" applyAlignment="1" applyProtection="1">
      <alignment horizontal="center" vertical="center" shrinkToFit="1"/>
      <protection locked="0"/>
    </xf>
    <xf numFmtId="0" fontId="18" fillId="3" borderId="8" xfId="11" applyFont="1" applyFill="1" applyBorder="1" applyAlignment="1" applyProtection="1">
      <alignment horizontal="left" vertical="center"/>
    </xf>
    <xf numFmtId="0" fontId="18" fillId="3" borderId="0" xfId="11" applyFont="1" applyFill="1" applyBorder="1" applyAlignment="1" applyProtection="1">
      <alignment horizontal="left" vertical="center"/>
    </xf>
    <xf numFmtId="0" fontId="18" fillId="3" borderId="0" xfId="11" applyFont="1" applyFill="1" applyBorder="1" applyAlignment="1" applyProtection="1">
      <alignment horizontal="right" vertical="center" wrapText="1"/>
    </xf>
    <xf numFmtId="0" fontId="18" fillId="3" borderId="0" xfId="11" applyFont="1" applyFill="1" applyBorder="1" applyAlignment="1" applyProtection="1">
      <alignment horizontal="right" vertical="center"/>
    </xf>
    <xf numFmtId="0" fontId="18" fillId="3" borderId="14" xfId="11" applyFont="1" applyFill="1" applyBorder="1" applyAlignment="1" applyProtection="1">
      <alignment horizontal="right" vertical="center"/>
    </xf>
    <xf numFmtId="183" fontId="18" fillId="3" borderId="42" xfId="15" applyNumberFormat="1" applyFont="1" applyFill="1" applyBorder="1" applyAlignment="1" applyProtection="1">
      <alignment horizontal="right" vertical="center" shrinkToFit="1"/>
    </xf>
    <xf numFmtId="183" fontId="18" fillId="3" borderId="0" xfId="11" applyNumberFormat="1" applyFont="1" applyFill="1" applyBorder="1" applyAlignment="1" applyProtection="1">
      <alignment horizontal="right" vertical="center" shrinkToFit="1"/>
    </xf>
    <xf numFmtId="183" fontId="18" fillId="3" borderId="66" xfId="15" applyNumberFormat="1" applyFont="1" applyFill="1" applyBorder="1" applyAlignment="1" applyProtection="1">
      <alignment horizontal="right" vertical="center" shrinkToFit="1"/>
    </xf>
    <xf numFmtId="183" fontId="18" fillId="3" borderId="72" xfId="15" applyNumberFormat="1" applyFont="1" applyFill="1" applyBorder="1" applyAlignment="1" applyProtection="1">
      <alignment horizontal="right" vertical="center" shrinkToFit="1"/>
    </xf>
    <xf numFmtId="179" fontId="18" fillId="3" borderId="132" xfId="16" applyNumberFormat="1" applyFont="1" applyFill="1" applyBorder="1" applyAlignment="1" applyProtection="1">
      <alignment horizontal="right" vertical="center" shrinkToFit="1"/>
    </xf>
    <xf numFmtId="179" fontId="18" fillId="3" borderId="137" xfId="16" applyNumberFormat="1" applyFont="1" applyFill="1" applyBorder="1" applyAlignment="1" applyProtection="1">
      <alignment horizontal="right" vertical="center" shrinkToFit="1"/>
    </xf>
    <xf numFmtId="179" fontId="18" fillId="3" borderId="142" xfId="16" applyNumberFormat="1" applyFont="1" applyFill="1" applyBorder="1" applyAlignment="1" applyProtection="1">
      <alignment horizontal="right" vertical="center" shrinkToFit="1"/>
    </xf>
    <xf numFmtId="0" fontId="18" fillId="3" borderId="8" xfId="11" applyFont="1" applyFill="1" applyBorder="1" applyProtection="1">
      <alignment vertical="center"/>
    </xf>
    <xf numFmtId="0" fontId="18" fillId="3" borderId="0" xfId="11" applyFont="1" applyFill="1" applyBorder="1" applyProtection="1">
      <alignment vertical="center"/>
    </xf>
    <xf numFmtId="0" fontId="18" fillId="3" borderId="14" xfId="11" applyFont="1" applyFill="1" applyBorder="1" applyProtection="1">
      <alignment vertical="center"/>
    </xf>
    <xf numFmtId="188" fontId="18" fillId="3" borderId="42" xfId="16" applyNumberFormat="1" applyFont="1" applyFill="1" applyBorder="1" applyAlignment="1" applyProtection="1">
      <alignment horizontal="right" vertical="center" shrinkToFit="1"/>
    </xf>
    <xf numFmtId="188" fontId="18" fillId="3" borderId="0" xfId="16" applyNumberFormat="1" applyFont="1" applyFill="1" applyBorder="1" applyAlignment="1" applyProtection="1">
      <alignment horizontal="right" vertical="center" shrinkToFit="1"/>
    </xf>
    <xf numFmtId="188" fontId="18" fillId="3" borderId="14" xfId="16" applyNumberFormat="1" applyFont="1" applyFill="1" applyBorder="1" applyAlignment="1" applyProtection="1">
      <alignment horizontal="right" vertical="center" shrinkToFit="1"/>
    </xf>
    <xf numFmtId="188" fontId="18" fillId="3" borderId="0" xfId="16" applyNumberFormat="1" applyFont="1" applyFill="1" applyAlignment="1" applyProtection="1">
      <alignment horizontal="right" vertical="center" shrinkToFit="1"/>
    </xf>
    <xf numFmtId="188" fontId="18" fillId="3" borderId="58" xfId="16" applyNumberFormat="1" applyFont="1" applyFill="1" applyBorder="1" applyAlignment="1" applyProtection="1">
      <alignment horizontal="right" vertical="center" shrinkToFit="1"/>
    </xf>
    <xf numFmtId="0" fontId="19" fillId="3" borderId="56" xfId="11" applyFont="1" applyFill="1" applyBorder="1" applyAlignment="1" applyProtection="1">
      <alignment horizontal="left" vertical="center"/>
    </xf>
    <xf numFmtId="0" fontId="18" fillId="3" borderId="34" xfId="11" applyFont="1" applyFill="1" applyBorder="1" applyAlignment="1" applyProtection="1">
      <alignment horizontal="left" vertical="center"/>
    </xf>
    <xf numFmtId="0" fontId="18" fillId="3" borderId="34" xfId="11" applyFont="1" applyFill="1" applyBorder="1" applyAlignment="1" applyProtection="1">
      <alignment horizontal="right" vertical="center" wrapText="1"/>
    </xf>
    <xf numFmtId="0" fontId="18" fillId="3" borderId="34" xfId="11" applyFont="1" applyFill="1" applyBorder="1" applyAlignment="1" applyProtection="1">
      <alignment horizontal="right" vertical="center"/>
    </xf>
    <xf numFmtId="0" fontId="18" fillId="3" borderId="15" xfId="11" applyFont="1" applyFill="1" applyBorder="1" applyAlignment="1" applyProtection="1">
      <alignment horizontal="right" vertical="center"/>
    </xf>
    <xf numFmtId="183" fontId="18" fillId="3" borderId="31" xfId="16" applyNumberFormat="1" applyFont="1" applyFill="1" applyBorder="1" applyAlignment="1" applyProtection="1">
      <alignment horizontal="right" vertical="center" shrinkToFit="1"/>
    </xf>
    <xf numFmtId="183" fontId="18" fillId="3" borderId="34" xfId="16" applyNumberFormat="1" applyFont="1" applyFill="1" applyBorder="1" applyAlignment="1" applyProtection="1">
      <alignment horizontal="right" vertical="center" shrinkToFit="1"/>
    </xf>
    <xf numFmtId="183" fontId="18" fillId="3" borderId="67" xfId="16" applyNumberFormat="1" applyFont="1" applyFill="1" applyBorder="1" applyAlignment="1" applyProtection="1">
      <alignment horizontal="right" vertical="center" shrinkToFit="1"/>
    </xf>
    <xf numFmtId="183" fontId="18" fillId="3" borderId="73" xfId="16" applyNumberFormat="1" applyFont="1" applyFill="1" applyBorder="1" applyAlignment="1" applyProtection="1">
      <alignment horizontal="right" vertical="center" shrinkToFit="1"/>
    </xf>
    <xf numFmtId="179" fontId="18" fillId="3" borderId="133" xfId="16" applyNumberFormat="1" applyFont="1" applyFill="1" applyBorder="1" applyAlignment="1" applyProtection="1">
      <alignment horizontal="right" vertical="center" shrinkToFit="1"/>
    </xf>
    <xf numFmtId="179" fontId="18" fillId="3" borderId="138" xfId="16" applyNumberFormat="1" applyFont="1" applyFill="1" applyBorder="1" applyAlignment="1" applyProtection="1">
      <alignment horizontal="right" vertical="center" shrinkToFit="1"/>
    </xf>
    <xf numFmtId="179" fontId="18" fillId="3" borderId="143" xfId="16" applyNumberFormat="1" applyFont="1" applyFill="1" applyBorder="1" applyAlignment="1" applyProtection="1">
      <alignment horizontal="right" vertical="center" shrinkToFit="1"/>
    </xf>
    <xf numFmtId="0" fontId="18" fillId="3" borderId="9" xfId="11" applyFont="1" applyFill="1" applyBorder="1" applyProtection="1">
      <alignment vertical="center"/>
    </xf>
    <xf numFmtId="0" fontId="18" fillId="3" borderId="20" xfId="11" applyFont="1" applyFill="1" applyBorder="1" applyProtection="1">
      <alignment vertical="center"/>
    </xf>
    <xf numFmtId="0" fontId="18" fillId="3" borderId="17" xfId="11" applyFont="1" applyFill="1" applyBorder="1" applyProtection="1">
      <alignment vertical="center"/>
    </xf>
    <xf numFmtId="188" fontId="18" fillId="3" borderId="43" xfId="16" applyNumberFormat="1" applyFont="1" applyFill="1" applyBorder="1" applyAlignment="1" applyProtection="1">
      <alignment horizontal="right" vertical="center" shrinkToFit="1"/>
    </xf>
    <xf numFmtId="188" fontId="18" fillId="3" borderId="20" xfId="16" applyNumberFormat="1" applyFont="1" applyFill="1" applyBorder="1" applyAlignment="1" applyProtection="1">
      <alignment horizontal="right" vertical="center" shrinkToFit="1"/>
    </xf>
    <xf numFmtId="188" fontId="18" fillId="3" borderId="17" xfId="16" applyNumberFormat="1" applyFont="1" applyFill="1" applyBorder="1" applyAlignment="1" applyProtection="1">
      <alignment horizontal="right" vertical="center" shrinkToFit="1"/>
    </xf>
    <xf numFmtId="188" fontId="18" fillId="3" borderId="155" xfId="16" applyNumberFormat="1" applyFont="1" applyFill="1" applyBorder="1" applyAlignment="1" applyProtection="1">
      <alignment horizontal="right" vertical="center" shrinkToFit="1"/>
    </xf>
    <xf numFmtId="188" fontId="18" fillId="3" borderId="156" xfId="16" applyNumberFormat="1" applyFont="1" applyFill="1" applyBorder="1" applyAlignment="1" applyProtection="1">
      <alignment horizontal="right" vertical="center" shrinkToFit="1"/>
    </xf>
    <xf numFmtId="188" fontId="18" fillId="3" borderId="157" xfId="16" applyNumberFormat="1" applyFont="1" applyFill="1" applyBorder="1" applyAlignment="1" applyProtection="1">
      <alignment horizontal="right" vertical="center" shrinkToFit="1"/>
    </xf>
    <xf numFmtId="0" fontId="18" fillId="3" borderId="12" xfId="11" applyFont="1" applyFill="1" applyBorder="1" applyAlignment="1" applyProtection="1">
      <alignment horizontal="left" vertical="center"/>
    </xf>
    <xf numFmtId="0" fontId="18" fillId="3" borderId="23" xfId="11" applyFont="1" applyFill="1" applyBorder="1" applyAlignment="1" applyProtection="1">
      <alignment horizontal="left" vertical="center"/>
    </xf>
    <xf numFmtId="0" fontId="18" fillId="3" borderId="23" xfId="11" applyFont="1" applyFill="1" applyBorder="1" applyAlignment="1" applyProtection="1">
      <alignment horizontal="right" vertical="center"/>
    </xf>
    <xf numFmtId="0" fontId="18" fillId="3" borderId="16" xfId="11" applyFont="1" applyFill="1" applyBorder="1" applyAlignment="1" applyProtection="1">
      <alignment horizontal="right" vertical="center"/>
    </xf>
    <xf numFmtId="183" fontId="18" fillId="3" borderId="30" xfId="16" applyNumberFormat="1" applyFont="1" applyFill="1" applyBorder="1" applyAlignment="1" applyProtection="1">
      <alignment horizontal="right" vertical="center" shrinkToFit="1"/>
    </xf>
    <xf numFmtId="183" fontId="18" fillId="3" borderId="23" xfId="16" applyNumberFormat="1" applyFont="1" applyFill="1" applyBorder="1" applyAlignment="1" applyProtection="1">
      <alignment horizontal="right" vertical="center" shrinkToFit="1"/>
    </xf>
    <xf numFmtId="183" fontId="18" fillId="3" borderId="65" xfId="16" applyNumberFormat="1" applyFont="1" applyFill="1" applyBorder="1" applyAlignment="1" applyProtection="1">
      <alignment horizontal="right" vertical="center" shrinkToFit="1"/>
    </xf>
    <xf numFmtId="183" fontId="18" fillId="3" borderId="71" xfId="16" applyNumberFormat="1" applyFont="1" applyFill="1" applyBorder="1" applyAlignment="1" applyProtection="1">
      <alignment horizontal="right" vertical="center" shrinkToFit="1"/>
    </xf>
    <xf numFmtId="179" fontId="18" fillId="3" borderId="131" xfId="16" applyNumberFormat="1" applyFont="1" applyFill="1" applyBorder="1" applyAlignment="1" applyProtection="1">
      <alignment horizontal="right" vertical="center" shrinkToFit="1"/>
    </xf>
    <xf numFmtId="179" fontId="18" fillId="3" borderId="136" xfId="16" applyNumberFormat="1" applyFont="1" applyFill="1" applyBorder="1" applyAlignment="1" applyProtection="1">
      <alignment horizontal="right" vertical="center" shrinkToFit="1"/>
    </xf>
    <xf numFmtId="179" fontId="18" fillId="3" borderId="141" xfId="16" applyNumberFormat="1" applyFont="1" applyFill="1" applyBorder="1" applyAlignment="1" applyProtection="1">
      <alignment horizontal="right" vertical="center" shrinkToFit="1"/>
    </xf>
    <xf numFmtId="0" fontId="18" fillId="3" borderId="12" xfId="11" applyFont="1" applyFill="1" applyBorder="1" applyProtection="1">
      <alignment vertical="center"/>
    </xf>
    <xf numFmtId="0" fontId="18" fillId="3" borderId="23" xfId="11" applyFont="1" applyFill="1" applyBorder="1" applyProtection="1">
      <alignment vertical="center"/>
    </xf>
    <xf numFmtId="0" fontId="18" fillId="3" borderId="16" xfId="11" applyFont="1" applyFill="1" applyBorder="1" applyProtection="1">
      <alignment vertical="center"/>
    </xf>
    <xf numFmtId="186" fontId="18" fillId="3" borderId="30" xfId="16" applyNumberFormat="1" applyFont="1" applyFill="1" applyBorder="1" applyAlignment="1" applyProtection="1">
      <alignment horizontal="right" vertical="center" shrinkToFit="1"/>
    </xf>
    <xf numFmtId="186" fontId="18" fillId="3" borderId="23" xfId="16" applyNumberFormat="1" applyFont="1" applyFill="1" applyBorder="1" applyAlignment="1" applyProtection="1">
      <alignment horizontal="right" vertical="center" shrinkToFit="1"/>
    </xf>
    <xf numFmtId="186" fontId="18" fillId="3" borderId="16" xfId="16" applyNumberFormat="1" applyFont="1" applyFill="1" applyBorder="1" applyAlignment="1" applyProtection="1">
      <alignment horizontal="right" vertical="center" shrinkToFit="1"/>
    </xf>
    <xf numFmtId="186" fontId="18" fillId="3" borderId="54" xfId="16" applyNumberFormat="1" applyFont="1" applyFill="1" applyBorder="1" applyAlignment="1" applyProtection="1">
      <alignment horizontal="right" vertical="center" shrinkToFit="1"/>
    </xf>
    <xf numFmtId="0" fontId="18" fillId="3" borderId="43" xfId="11" applyFont="1" applyFill="1" applyBorder="1" applyProtection="1">
      <alignment vertical="center"/>
    </xf>
    <xf numFmtId="183" fontId="18" fillId="3" borderId="165" xfId="16" applyNumberFormat="1" applyFont="1" applyFill="1" applyBorder="1" applyAlignment="1" applyProtection="1">
      <alignment horizontal="right" vertical="center" shrinkToFit="1"/>
    </xf>
    <xf numFmtId="183" fontId="18" fillId="3" borderId="166" xfId="16" applyNumberFormat="1" applyFont="1" applyFill="1" applyBorder="1" applyAlignment="1" applyProtection="1">
      <alignment horizontal="right" vertical="center" shrinkToFit="1"/>
    </xf>
    <xf numFmtId="179" fontId="18" fillId="3" borderId="166" xfId="16" applyNumberFormat="1" applyFont="1" applyFill="1" applyBorder="1" applyAlignment="1" applyProtection="1">
      <alignment horizontal="right" vertical="center" shrinkToFit="1"/>
    </xf>
    <xf numFmtId="179" fontId="18" fillId="3" borderId="170" xfId="16" applyNumberFormat="1" applyFont="1" applyFill="1" applyBorder="1" applyAlignment="1" applyProtection="1">
      <alignment horizontal="right" vertical="center" shrinkToFit="1"/>
    </xf>
    <xf numFmtId="186" fontId="18" fillId="3" borderId="42" xfId="16" applyNumberFormat="1" applyFont="1" applyFill="1" applyBorder="1" applyAlignment="1" applyProtection="1">
      <alignment horizontal="right" vertical="center" shrinkToFit="1"/>
    </xf>
    <xf numFmtId="186" fontId="18" fillId="3" borderId="0" xfId="16" applyNumberFormat="1" applyFont="1" applyFill="1" applyBorder="1" applyAlignment="1" applyProtection="1">
      <alignment horizontal="right" vertical="center" shrinkToFit="1"/>
    </xf>
    <xf numFmtId="186" fontId="18" fillId="3" borderId="14" xfId="16" applyNumberFormat="1" applyFont="1" applyFill="1" applyBorder="1" applyAlignment="1" applyProtection="1">
      <alignment horizontal="right" vertical="center" shrinkToFit="1"/>
    </xf>
    <xf numFmtId="186" fontId="18" fillId="3" borderId="0" xfId="16" applyNumberFormat="1" applyFont="1" applyFill="1" applyAlignment="1" applyProtection="1">
      <alignment horizontal="right" vertical="center" shrinkToFit="1"/>
    </xf>
    <xf numFmtId="186" fontId="18" fillId="3" borderId="58" xfId="16" applyNumberFormat="1" applyFont="1" applyFill="1" applyBorder="1" applyAlignment="1" applyProtection="1">
      <alignment horizontal="right" vertical="center" shrinkToFit="1"/>
    </xf>
    <xf numFmtId="0" fontId="18" fillId="3" borderId="42" xfId="11" applyFont="1" applyFill="1" applyBorder="1" applyAlignment="1" applyProtection="1">
      <alignment vertical="center"/>
    </xf>
    <xf numFmtId="0" fontId="18" fillId="3" borderId="0" xfId="11" applyFont="1" applyFill="1" applyBorder="1" applyAlignment="1" applyProtection="1">
      <alignment vertical="center"/>
    </xf>
    <xf numFmtId="0" fontId="18" fillId="3" borderId="14" xfId="11" applyFont="1" applyFill="1" applyBorder="1" applyAlignment="1" applyProtection="1">
      <alignment vertical="center"/>
    </xf>
    <xf numFmtId="179" fontId="18" fillId="3" borderId="72" xfId="15" applyNumberFormat="1" applyFont="1" applyFill="1" applyBorder="1" applyAlignment="1" applyProtection="1">
      <alignment horizontal="right" vertical="center" shrinkToFit="1"/>
    </xf>
    <xf numFmtId="179" fontId="18" fillId="3" borderId="0" xfId="15" applyNumberFormat="1" applyFont="1" applyFill="1" applyBorder="1" applyAlignment="1" applyProtection="1">
      <alignment horizontal="right" vertical="center" shrinkToFit="1"/>
    </xf>
    <xf numFmtId="179" fontId="18" fillId="3" borderId="58" xfId="15" applyNumberFormat="1" applyFont="1" applyFill="1" applyBorder="1" applyAlignment="1" applyProtection="1">
      <alignment horizontal="right" vertical="center" shrinkToFit="1"/>
    </xf>
    <xf numFmtId="0" fontId="18" fillId="3" borderId="42" xfId="11" applyFont="1" applyFill="1" applyBorder="1" applyProtection="1">
      <alignment vertical="center"/>
    </xf>
    <xf numFmtId="183" fontId="18" fillId="3" borderId="149" xfId="16" applyNumberFormat="1" applyFont="1" applyFill="1" applyBorder="1" applyAlignment="1" applyProtection="1">
      <alignment horizontal="right" vertical="center" shrinkToFit="1"/>
    </xf>
    <xf numFmtId="183" fontId="18" fillId="3" borderId="69" xfId="16" applyNumberFormat="1" applyFont="1" applyFill="1" applyBorder="1" applyAlignment="1" applyProtection="1">
      <alignment horizontal="right" vertical="center" shrinkToFit="1"/>
    </xf>
    <xf numFmtId="179" fontId="18" fillId="3" borderId="69" xfId="16" applyNumberFormat="1" applyFont="1" applyFill="1" applyBorder="1" applyAlignment="1" applyProtection="1">
      <alignment horizontal="right" vertical="center" shrinkToFit="1"/>
    </xf>
    <xf numFmtId="179" fontId="18" fillId="3" borderId="169" xfId="16" applyNumberFormat="1" applyFont="1" applyFill="1" applyBorder="1" applyAlignment="1" applyProtection="1">
      <alignment horizontal="right" vertical="center" shrinkToFit="1"/>
    </xf>
    <xf numFmtId="0" fontId="18" fillId="3" borderId="31" xfId="11" applyFont="1" applyFill="1" applyBorder="1" applyAlignment="1" applyProtection="1">
      <alignment vertical="center"/>
    </xf>
    <xf numFmtId="0" fontId="18" fillId="3" borderId="34" xfId="11" applyFont="1" applyFill="1" applyBorder="1" applyAlignment="1" applyProtection="1">
      <alignment vertical="center"/>
    </xf>
    <xf numFmtId="0" fontId="18" fillId="3" borderId="15" xfId="11" applyFont="1" applyFill="1" applyBorder="1" applyAlignment="1" applyProtection="1">
      <alignment vertical="center"/>
    </xf>
    <xf numFmtId="0" fontId="18" fillId="3" borderId="11" xfId="11" applyFont="1" applyFill="1" applyBorder="1" applyAlignment="1" applyProtection="1">
      <alignment horizontal="center" vertical="center"/>
    </xf>
    <xf numFmtId="0" fontId="18" fillId="3" borderId="22" xfId="11" applyFont="1" applyFill="1" applyBorder="1" applyAlignment="1" applyProtection="1">
      <alignment horizontal="center" vertical="center"/>
    </xf>
    <xf numFmtId="0" fontId="18" fillId="3" borderId="41" xfId="11" applyFont="1" applyFill="1" applyBorder="1" applyAlignment="1" applyProtection="1">
      <alignment horizontal="center" vertical="center"/>
    </xf>
    <xf numFmtId="0" fontId="18" fillId="3" borderId="39" xfId="11" applyFont="1" applyFill="1" applyBorder="1" applyAlignment="1" applyProtection="1">
      <alignment horizontal="center" vertical="center"/>
    </xf>
    <xf numFmtId="0" fontId="18" fillId="3" borderId="50" xfId="11" applyFont="1" applyFill="1" applyBorder="1" applyAlignment="1" applyProtection="1">
      <alignment horizontal="center" vertical="center"/>
    </xf>
    <xf numFmtId="0" fontId="18" fillId="3" borderId="61" xfId="11" applyFont="1" applyFill="1" applyBorder="1" applyAlignment="1" applyProtection="1">
      <alignment horizontal="left" vertical="center" wrapText="1"/>
    </xf>
    <xf numFmtId="0" fontId="18" fillId="3" borderId="36" xfId="11" applyFont="1" applyFill="1" applyBorder="1" applyAlignment="1" applyProtection="1">
      <alignment horizontal="left" vertical="center"/>
    </xf>
    <xf numFmtId="0" fontId="18" fillId="3" borderId="38" xfId="11" applyFont="1" applyFill="1" applyBorder="1" applyAlignment="1" applyProtection="1">
      <alignment horizontal="left" vertical="center"/>
    </xf>
    <xf numFmtId="179" fontId="18" fillId="3" borderId="97" xfId="16" applyNumberFormat="1" applyFont="1" applyFill="1" applyBorder="1" applyAlignment="1" applyProtection="1">
      <alignment horizontal="right" vertical="center" shrinkToFit="1"/>
    </xf>
    <xf numFmtId="179" fontId="18" fillId="3" borderId="103" xfId="16" applyNumberFormat="1" applyFont="1" applyFill="1" applyBorder="1" applyAlignment="1" applyProtection="1">
      <alignment horizontal="right" vertical="center" shrinkToFit="1"/>
    </xf>
    <xf numFmtId="179" fontId="18" fillId="3" borderId="163" xfId="16" applyNumberFormat="1" applyFont="1" applyFill="1" applyBorder="1" applyAlignment="1" applyProtection="1">
      <alignment horizontal="right" vertical="center" shrinkToFit="1"/>
    </xf>
    <xf numFmtId="0" fontId="18" fillId="3" borderId="42" xfId="16" applyFont="1" applyFill="1" applyBorder="1" applyAlignment="1" applyProtection="1">
      <alignment horizontal="left" vertical="center" shrinkToFit="1"/>
    </xf>
    <xf numFmtId="0" fontId="18" fillId="3" borderId="0" xfId="11" applyFont="1" applyFill="1" applyBorder="1" applyAlignment="1" applyProtection="1">
      <alignment horizontal="left" vertical="center" shrinkToFit="1"/>
    </xf>
    <xf numFmtId="0" fontId="18" fillId="3" borderId="14" xfId="16" applyFont="1" applyFill="1" applyBorder="1" applyAlignment="1" applyProtection="1">
      <alignment horizontal="left" vertical="center" shrinkToFit="1"/>
    </xf>
    <xf numFmtId="179" fontId="18" fillId="3" borderId="73" xfId="16" applyNumberFormat="1" applyFont="1" applyFill="1" applyBorder="1" applyAlignment="1" applyProtection="1">
      <alignment horizontal="right" vertical="center" shrinkToFit="1"/>
    </xf>
    <xf numFmtId="179" fontId="18" fillId="3" borderId="34" xfId="16" applyNumberFormat="1" applyFont="1" applyFill="1" applyBorder="1" applyAlignment="1" applyProtection="1">
      <alignment horizontal="right" vertical="center" shrinkToFit="1"/>
    </xf>
    <xf numFmtId="179" fontId="18" fillId="3" borderId="59" xfId="16" applyNumberFormat="1" applyFont="1" applyFill="1" applyBorder="1" applyAlignment="1" applyProtection="1">
      <alignment horizontal="right" vertical="center" shrinkToFit="1"/>
    </xf>
    <xf numFmtId="0" fontId="18" fillId="3" borderId="30" xfId="11" applyFont="1" applyFill="1" applyBorder="1" applyProtection="1">
      <alignment vertical="center"/>
    </xf>
    <xf numFmtId="183" fontId="18" fillId="3" borderId="148" xfId="16" applyNumberFormat="1" applyFont="1" applyFill="1" applyBorder="1" applyAlignment="1" applyProtection="1">
      <alignment horizontal="right" vertical="center" shrinkToFit="1"/>
    </xf>
    <xf numFmtId="183" fontId="18" fillId="3" borderId="68" xfId="16" applyNumberFormat="1" applyFont="1" applyFill="1" applyBorder="1" applyAlignment="1" applyProtection="1">
      <alignment horizontal="right" vertical="center" shrinkToFit="1"/>
    </xf>
    <xf numFmtId="179" fontId="18" fillId="3" borderId="68" xfId="16" applyNumberFormat="1" applyFont="1" applyFill="1" applyBorder="1" applyAlignment="1" applyProtection="1">
      <alignment horizontal="right" vertical="center" shrinkToFit="1"/>
    </xf>
    <xf numFmtId="179" fontId="18" fillId="3" borderId="168" xfId="16" applyNumberFormat="1" applyFont="1" applyFill="1" applyBorder="1" applyAlignment="1" applyProtection="1">
      <alignment horizontal="right" vertical="center" shrinkToFit="1"/>
    </xf>
    <xf numFmtId="0" fontId="18" fillId="3" borderId="31" xfId="11" applyFont="1" applyFill="1" applyBorder="1" applyProtection="1">
      <alignment vertical="center"/>
    </xf>
    <xf numFmtId="0" fontId="18" fillId="3" borderId="34" xfId="11" applyFont="1" applyFill="1" applyBorder="1" applyProtection="1">
      <alignment vertical="center"/>
    </xf>
    <xf numFmtId="0" fontId="18" fillId="3" borderId="15" xfId="11" applyFont="1" applyFill="1" applyBorder="1" applyProtection="1">
      <alignment vertical="center"/>
    </xf>
    <xf numFmtId="183" fontId="18" fillId="3" borderId="150"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79" fontId="18" fillId="3" borderId="159" xfId="16" applyNumberFormat="1" applyFont="1" applyFill="1" applyBorder="1" applyAlignment="1" applyProtection="1">
      <alignment horizontal="right" vertical="center" shrinkToFit="1"/>
    </xf>
    <xf numFmtId="179" fontId="18" fillId="3" borderId="26" xfId="16" applyNumberFormat="1" applyFont="1" applyFill="1" applyBorder="1" applyAlignment="1" applyProtection="1">
      <alignment horizontal="right" vertical="center" shrinkToFit="1"/>
    </xf>
    <xf numFmtId="0" fontId="18" fillId="3" borderId="35" xfId="11" applyFont="1" applyFill="1" applyBorder="1" applyAlignment="1" applyProtection="1">
      <alignment horizontal="center" vertical="center" wrapText="1"/>
    </xf>
    <xf numFmtId="0" fontId="19" fillId="3" borderId="37" xfId="11" applyFont="1" applyFill="1" applyBorder="1" applyAlignment="1" applyProtection="1">
      <alignment horizontal="center" vertical="center"/>
    </xf>
    <xf numFmtId="183" fontId="18" fillId="3" borderId="151" xfId="16" applyNumberFormat="1" applyFont="1" applyFill="1" applyBorder="1" applyAlignment="1" applyProtection="1">
      <alignment horizontal="right" vertical="center" shrinkToFit="1"/>
    </xf>
    <xf numFmtId="183" fontId="18" fillId="3" borderId="154" xfId="16" applyNumberFormat="1" applyFont="1" applyFill="1" applyBorder="1" applyAlignment="1" applyProtection="1">
      <alignment horizontal="right" vertical="center" shrinkToFit="1"/>
    </xf>
    <xf numFmtId="179" fontId="18" fillId="3" borderId="162" xfId="16" applyNumberFormat="1" applyFont="1" applyFill="1" applyBorder="1" applyAlignment="1" applyProtection="1">
      <alignment horizontal="right" vertical="center" shrinkToFit="1"/>
    </xf>
    <xf numFmtId="179" fontId="18" fillId="3" borderId="158" xfId="16" applyNumberFormat="1" applyFont="1" applyFill="1" applyBorder="1" applyAlignment="1" applyProtection="1">
      <alignment horizontal="right" vertical="center" shrinkToFit="1"/>
    </xf>
    <xf numFmtId="179" fontId="18" fillId="3" borderId="27" xfId="16" applyNumberFormat="1" applyFont="1" applyFill="1" applyBorder="1" applyAlignment="1" applyProtection="1">
      <alignment horizontal="right" vertical="center" shrinkToFit="1"/>
    </xf>
    <xf numFmtId="0" fontId="18" fillId="3" borderId="30" xfId="16" applyFont="1" applyFill="1" applyBorder="1" applyAlignment="1" applyProtection="1">
      <alignment horizontal="left" vertical="center" shrinkToFit="1"/>
    </xf>
    <xf numFmtId="0" fontId="18" fillId="3" borderId="23" xfId="16" applyFont="1" applyFill="1" applyBorder="1" applyAlignment="1" applyProtection="1">
      <alignment horizontal="left" vertical="center" shrinkToFit="1"/>
    </xf>
    <xf numFmtId="0" fontId="18" fillId="3" borderId="16" xfId="16" applyFont="1" applyFill="1" applyBorder="1" applyAlignment="1" applyProtection="1">
      <alignment horizontal="left" vertical="center" shrinkToFit="1"/>
    </xf>
    <xf numFmtId="0" fontId="18" fillId="3" borderId="42" xfId="11" applyFont="1" applyFill="1" applyBorder="1" applyAlignment="1" applyProtection="1">
      <alignment vertical="center" shrinkToFit="1"/>
    </xf>
    <xf numFmtId="0" fontId="18" fillId="3" borderId="0" xfId="11" applyFont="1" applyFill="1" applyBorder="1" applyAlignment="1" applyProtection="1">
      <alignment vertical="center" shrinkToFit="1"/>
    </xf>
    <xf numFmtId="0" fontId="18" fillId="3" borderId="14" xfId="11" applyFont="1" applyFill="1" applyBorder="1" applyAlignment="1" applyProtection="1">
      <alignment vertical="center" shrinkToFit="1"/>
    </xf>
    <xf numFmtId="179" fontId="18" fillId="3" borderId="75" xfId="16" applyNumberFormat="1" applyFont="1" applyFill="1" applyBorder="1" applyAlignment="1" applyProtection="1">
      <alignment horizontal="right" vertical="center" shrinkToFit="1"/>
    </xf>
    <xf numFmtId="179" fontId="18" fillId="3" borderId="25" xfId="16" applyNumberFormat="1" applyFont="1" applyFill="1" applyBorder="1" applyAlignment="1" applyProtection="1">
      <alignment horizontal="right" vertical="center" shrinkToFit="1"/>
    </xf>
    <xf numFmtId="0" fontId="18" fillId="3" borderId="57" xfId="11" applyFont="1" applyFill="1" applyBorder="1" applyAlignment="1" applyProtection="1">
      <alignment horizontal="center" vertical="center"/>
    </xf>
    <xf numFmtId="0" fontId="18" fillId="3" borderId="35" xfId="11" applyFont="1" applyFill="1" applyBorder="1" applyAlignment="1" applyProtection="1">
      <alignment horizontal="center" vertical="center"/>
    </xf>
    <xf numFmtId="0" fontId="18" fillId="3" borderId="37" xfId="11" applyFont="1" applyFill="1" applyBorder="1" applyAlignment="1" applyProtection="1">
      <alignment horizontal="center" vertical="center"/>
    </xf>
    <xf numFmtId="0" fontId="18" fillId="3" borderId="32" xfId="11" applyFont="1" applyFill="1" applyBorder="1" applyAlignment="1" applyProtection="1">
      <alignment horizontal="center" vertical="center"/>
    </xf>
    <xf numFmtId="0" fontId="18" fillId="3" borderId="51" xfId="11" applyFont="1" applyFill="1" applyBorder="1" applyAlignment="1" applyProtection="1">
      <alignment horizontal="center" vertical="center"/>
    </xf>
    <xf numFmtId="0" fontId="18" fillId="3" borderId="30" xfId="11" applyFont="1" applyFill="1" applyBorder="1" applyAlignment="1" applyProtection="1">
      <alignment vertical="center"/>
    </xf>
    <xf numFmtId="0" fontId="18" fillId="3" borderId="23" xfId="11" applyFont="1" applyFill="1" applyBorder="1" applyAlignment="1" applyProtection="1">
      <alignment vertical="center"/>
    </xf>
    <xf numFmtId="0" fontId="18" fillId="3" borderId="16" xfId="11" applyFont="1" applyFill="1" applyBorder="1" applyAlignment="1" applyProtection="1">
      <alignment vertical="center"/>
    </xf>
    <xf numFmtId="179" fontId="18" fillId="3" borderId="71" xfId="16" applyNumberFormat="1" applyFont="1" applyFill="1" applyBorder="1" applyAlignment="1" applyProtection="1">
      <alignment horizontal="right" vertical="center" shrinkToFit="1"/>
    </xf>
    <xf numFmtId="179" fontId="18" fillId="3" borderId="23" xfId="16" applyNumberFormat="1" applyFont="1" applyFill="1" applyBorder="1" applyAlignment="1" applyProtection="1">
      <alignment horizontal="right" vertical="center" shrinkToFit="1"/>
    </xf>
    <xf numFmtId="179" fontId="18" fillId="3" borderId="54" xfId="16" applyNumberFormat="1" applyFont="1" applyFill="1" applyBorder="1" applyAlignment="1" applyProtection="1">
      <alignment horizontal="right" vertical="center" shrinkToFit="1"/>
    </xf>
    <xf numFmtId="183" fontId="18" fillId="3" borderId="32" xfId="16" applyNumberFormat="1" applyFont="1" applyFill="1" applyBorder="1" applyAlignment="1" applyProtection="1">
      <alignment horizontal="right" vertical="center" shrinkToFit="1"/>
    </xf>
    <xf numFmtId="183" fontId="18" fillId="3" borderId="35" xfId="16" applyNumberFormat="1" applyFont="1" applyFill="1" applyBorder="1" applyAlignment="1" applyProtection="1">
      <alignment horizontal="right" vertical="center" shrinkToFit="1"/>
    </xf>
    <xf numFmtId="183" fontId="18" fillId="3" borderId="113" xfId="16" applyNumberFormat="1" applyFont="1" applyFill="1" applyBorder="1" applyAlignment="1" applyProtection="1">
      <alignment horizontal="right" vertical="center" shrinkToFit="1"/>
    </xf>
    <xf numFmtId="183" fontId="18" fillId="3" borderId="119" xfId="16" applyNumberFormat="1" applyFont="1" applyFill="1" applyBorder="1" applyAlignment="1" applyProtection="1">
      <alignment horizontal="right" vertical="center" shrinkToFit="1"/>
    </xf>
    <xf numFmtId="183" fontId="18" fillId="3" borderId="130" xfId="16" applyNumberFormat="1" applyFont="1" applyFill="1" applyBorder="1" applyAlignment="1" applyProtection="1">
      <alignment horizontal="right" vertical="center" shrinkToFit="1"/>
    </xf>
    <xf numFmtId="183" fontId="18" fillId="3" borderId="135" xfId="16" applyNumberFormat="1" applyFont="1" applyFill="1" applyBorder="1" applyAlignment="1" applyProtection="1">
      <alignment horizontal="right" vertical="center" shrinkToFit="1"/>
    </xf>
    <xf numFmtId="183" fontId="18" fillId="3" borderId="140" xfId="16" applyNumberFormat="1" applyFont="1" applyFill="1" applyBorder="1" applyAlignment="1" applyProtection="1">
      <alignment horizontal="right" vertical="center" shrinkToFit="1"/>
    </xf>
    <xf numFmtId="0" fontId="18" fillId="3" borderId="0" xfId="11" applyFont="1" applyFill="1" applyProtection="1">
      <alignment vertical="center"/>
    </xf>
    <xf numFmtId="0" fontId="18" fillId="3" borderId="14" xfId="11" applyFont="1" applyFill="1" applyBorder="1" applyAlignment="1" applyProtection="1">
      <alignment horizontal="left" vertical="center"/>
    </xf>
    <xf numFmtId="0" fontId="18" fillId="3" borderId="19" xfId="11" applyFont="1" applyFill="1" applyBorder="1" applyAlignment="1" applyProtection="1">
      <alignment horizontal="left" vertical="center" wrapText="1"/>
    </xf>
    <xf numFmtId="0" fontId="18" fillId="3" borderId="0" xfId="15" applyFont="1" applyFill="1" applyAlignment="1" applyProtection="1">
      <alignment horizontal="left" vertical="center"/>
    </xf>
    <xf numFmtId="0" fontId="18" fillId="3" borderId="56" xfId="11" applyFont="1" applyFill="1" applyBorder="1" applyAlignment="1" applyProtection="1">
      <alignment horizontal="center" vertical="center"/>
    </xf>
    <xf numFmtId="0" fontId="18" fillId="3" borderId="34" xfId="11" applyFont="1" applyFill="1" applyBorder="1" applyAlignment="1" applyProtection="1">
      <alignment horizontal="center" vertical="center"/>
    </xf>
    <xf numFmtId="0" fontId="18" fillId="3" borderId="59" xfId="11" applyFont="1" applyFill="1" applyBorder="1" applyAlignment="1" applyProtection="1">
      <alignment horizontal="center" vertical="center"/>
    </xf>
    <xf numFmtId="0" fontId="18" fillId="3" borderId="74" xfId="11" applyFont="1" applyFill="1" applyBorder="1" applyAlignment="1" applyProtection="1">
      <alignment horizontal="center" vertical="center"/>
    </xf>
    <xf numFmtId="0" fontId="18" fillId="3" borderId="84" xfId="11" applyFont="1" applyFill="1" applyBorder="1" applyAlignment="1" applyProtection="1">
      <alignment horizontal="left" vertical="center" shrinkToFit="1"/>
      <protection locked="0"/>
    </xf>
    <xf numFmtId="0" fontId="18" fillId="3" borderId="87" xfId="11" applyFont="1" applyFill="1" applyBorder="1" applyAlignment="1" applyProtection="1">
      <alignment horizontal="left" vertical="center" shrinkToFit="1"/>
      <protection locked="0"/>
    </xf>
    <xf numFmtId="0" fontId="18" fillId="3" borderId="91" xfId="11" applyFont="1" applyFill="1" applyBorder="1" applyAlignment="1" applyProtection="1">
      <alignment horizontal="left" vertical="center" shrinkToFit="1"/>
      <protection locked="0"/>
    </xf>
    <xf numFmtId="183" fontId="18" fillId="3" borderId="84" xfId="11" applyNumberFormat="1" applyFont="1" applyFill="1" applyBorder="1" applyAlignment="1" applyProtection="1">
      <alignment horizontal="right" vertical="center" shrinkToFit="1"/>
      <protection locked="0"/>
    </xf>
    <xf numFmtId="183" fontId="18" fillId="3" borderId="87" xfId="11" applyNumberFormat="1" applyFont="1" applyFill="1" applyBorder="1" applyAlignment="1" applyProtection="1">
      <alignment horizontal="right" vertical="center" shrinkToFit="1"/>
      <protection locked="0"/>
    </xf>
    <xf numFmtId="183" fontId="18" fillId="3" borderId="91" xfId="11" applyNumberFormat="1" applyFont="1" applyFill="1" applyBorder="1" applyAlignment="1" applyProtection="1">
      <alignment horizontal="right" vertical="center" shrinkToFit="1"/>
      <protection locked="0"/>
    </xf>
    <xf numFmtId="0" fontId="18" fillId="3" borderId="123" xfId="11" applyNumberFormat="1" applyFont="1" applyFill="1" applyBorder="1" applyAlignment="1" applyProtection="1">
      <alignment horizontal="left" vertical="center" shrinkToFit="1"/>
      <protection locked="0"/>
    </xf>
    <xf numFmtId="0" fontId="18" fillId="5" borderId="33" xfId="11" applyFont="1" applyFill="1" applyBorder="1" applyAlignment="1" applyProtection="1">
      <alignment horizontal="left" vertical="center" shrinkToFit="1"/>
      <protection locked="0"/>
    </xf>
    <xf numFmtId="0" fontId="18" fillId="5" borderId="36" xfId="11" applyFont="1" applyFill="1" applyBorder="1" applyAlignment="1" applyProtection="1">
      <alignment horizontal="left" vertical="center" shrinkToFit="1"/>
      <protection locked="0"/>
    </xf>
    <xf numFmtId="0" fontId="18" fillId="5" borderId="38" xfId="11" applyFont="1" applyFill="1" applyBorder="1" applyAlignment="1" applyProtection="1">
      <alignment horizontal="left" vertical="center" shrinkToFit="1"/>
      <protection locked="0"/>
    </xf>
    <xf numFmtId="183" fontId="18" fillId="5" borderId="160" xfId="11" applyNumberFormat="1" applyFont="1" applyFill="1" applyBorder="1" applyAlignment="1" applyProtection="1">
      <alignment horizontal="right" vertical="center" shrinkToFit="1"/>
      <protection locked="0"/>
    </xf>
    <xf numFmtId="183" fontId="18" fillId="5" borderId="161" xfId="11" applyNumberFormat="1" applyFont="1" applyFill="1" applyBorder="1" applyAlignment="1" applyProtection="1">
      <alignment horizontal="right" vertical="center" shrinkToFit="1"/>
      <protection locked="0"/>
    </xf>
    <xf numFmtId="183" fontId="18" fillId="5" borderId="164" xfId="11" applyNumberFormat="1" applyFont="1" applyFill="1" applyBorder="1" applyAlignment="1" applyProtection="1">
      <alignment horizontal="right" vertical="center" shrinkToFit="1"/>
      <protection locked="0"/>
    </xf>
    <xf numFmtId="183" fontId="18" fillId="5" borderId="33" xfId="11" applyNumberFormat="1" applyFont="1" applyFill="1" applyBorder="1" applyAlignment="1" applyProtection="1">
      <alignment horizontal="right" vertical="center" shrinkToFit="1"/>
      <protection locked="0"/>
    </xf>
    <xf numFmtId="183" fontId="18" fillId="5" borderId="36" xfId="10" applyNumberFormat="1" applyFont="1" applyFill="1" applyBorder="1" applyAlignment="1" applyProtection="1">
      <alignment horizontal="right" vertical="center" shrinkToFit="1"/>
      <protection locked="0"/>
    </xf>
    <xf numFmtId="183" fontId="18" fillId="5" borderId="38" xfId="11" applyNumberFormat="1" applyFont="1" applyFill="1" applyBorder="1" applyAlignment="1" applyProtection="1">
      <alignment horizontal="right" vertical="center" shrinkToFit="1"/>
      <protection locked="0"/>
    </xf>
    <xf numFmtId="0" fontId="18" fillId="5" borderId="52" xfId="11" applyNumberFormat="1" applyFont="1" applyFill="1" applyBorder="1" applyAlignment="1" applyProtection="1">
      <alignment horizontal="left" vertical="center" shrinkToFit="1"/>
      <protection locked="0"/>
    </xf>
    <xf numFmtId="183" fontId="18" fillId="5" borderId="99" xfId="11" applyNumberFormat="1" applyFont="1" applyFill="1" applyBorder="1" applyAlignment="1" applyProtection="1">
      <alignment horizontal="right" vertical="center" shrinkToFit="1"/>
      <protection locked="0"/>
    </xf>
    <xf numFmtId="183" fontId="18" fillId="5" borderId="105" xfId="11" applyNumberFormat="1" applyFont="1" applyFill="1" applyBorder="1" applyAlignment="1" applyProtection="1">
      <alignment horizontal="right" vertical="center" shrinkToFit="1"/>
      <protection locked="0"/>
    </xf>
    <xf numFmtId="183" fontId="18" fillId="5" borderId="103" xfId="10" applyNumberFormat="1" applyFont="1" applyFill="1" applyBorder="1" applyAlignment="1" applyProtection="1">
      <alignment horizontal="right" vertical="center" shrinkToFit="1"/>
      <protection locked="0"/>
    </xf>
    <xf numFmtId="0" fontId="18" fillId="5" borderId="103" xfId="10" applyNumberFormat="1" applyFont="1" applyFill="1" applyBorder="1" applyAlignment="1" applyProtection="1">
      <alignment horizontal="left" vertical="center" shrinkToFit="1"/>
      <protection locked="0"/>
    </xf>
    <xf numFmtId="0" fontId="18" fillId="5" borderId="124" xfId="10" applyNumberFormat="1" applyFont="1" applyFill="1" applyBorder="1" applyAlignment="1" applyProtection="1">
      <alignment horizontal="left" vertical="center" shrinkToFit="1"/>
      <protection locked="0"/>
    </xf>
    <xf numFmtId="0" fontId="18" fillId="3" borderId="85" xfId="11" applyFont="1" applyFill="1" applyBorder="1" applyAlignment="1" applyProtection="1">
      <alignment horizontal="left" vertical="center" shrinkToFit="1"/>
      <protection locked="0"/>
    </xf>
    <xf numFmtId="0" fontId="18" fillId="3" borderId="88" xfId="11" applyFont="1" applyFill="1" applyBorder="1" applyAlignment="1" applyProtection="1">
      <alignment horizontal="left" vertical="center" shrinkToFit="1"/>
      <protection locked="0"/>
    </xf>
    <xf numFmtId="0" fontId="18" fillId="3" borderId="92" xfId="11" applyFont="1" applyFill="1" applyBorder="1" applyAlignment="1" applyProtection="1">
      <alignment horizontal="left" vertical="center" shrinkToFit="1"/>
      <protection locked="0"/>
    </xf>
    <xf numFmtId="183" fontId="18" fillId="3" borderId="96" xfId="11" applyNumberFormat="1" applyFont="1" applyFill="1" applyBorder="1" applyAlignment="1" applyProtection="1">
      <alignment horizontal="right" vertical="center" shrinkToFit="1"/>
      <protection locked="0"/>
    </xf>
    <xf numFmtId="183" fontId="18" fillId="3" borderId="102" xfId="11" applyNumberFormat="1" applyFont="1" applyFill="1" applyBorder="1" applyAlignment="1" applyProtection="1">
      <alignment horizontal="right" vertical="center" shrinkToFit="1"/>
      <protection locked="0"/>
    </xf>
    <xf numFmtId="0" fontId="18" fillId="3" borderId="102" xfId="11" applyNumberFormat="1" applyFont="1" applyFill="1" applyBorder="1" applyAlignment="1" applyProtection="1">
      <alignment horizontal="left" vertical="center" shrinkToFit="1"/>
      <protection locked="0"/>
    </xf>
    <xf numFmtId="0" fontId="18" fillId="3" borderId="147" xfId="11" applyNumberFormat="1" applyFont="1" applyFill="1" applyBorder="1" applyAlignment="1" applyProtection="1">
      <alignment horizontal="left" vertical="center" shrinkToFit="1"/>
      <protection locked="0"/>
    </xf>
    <xf numFmtId="0" fontId="18" fillId="0" borderId="84" xfId="16" applyFont="1" applyBorder="1" applyAlignment="1" applyProtection="1">
      <alignment horizontal="left" vertical="center" shrinkToFit="1"/>
      <protection locked="0"/>
    </xf>
    <xf numFmtId="0" fontId="18" fillId="0" borderId="87" xfId="16" applyFont="1" applyBorder="1" applyAlignment="1" applyProtection="1">
      <alignment horizontal="left" vertical="center" shrinkToFit="1"/>
      <protection locked="0"/>
    </xf>
    <xf numFmtId="0" fontId="18" fillId="0" borderId="91" xfId="16" applyFont="1" applyBorder="1" applyAlignment="1" applyProtection="1">
      <alignment horizontal="left" vertical="center" shrinkToFit="1"/>
      <protection locked="0"/>
    </xf>
    <xf numFmtId="183" fontId="18" fillId="0" borderId="95" xfId="16" applyNumberFormat="1" applyFont="1" applyBorder="1" applyAlignment="1" applyProtection="1">
      <alignment horizontal="right" vertical="center" shrinkToFit="1"/>
      <protection locked="0"/>
    </xf>
    <xf numFmtId="183" fontId="18" fillId="0" borderId="101" xfId="16" applyNumberFormat="1" applyFont="1" applyBorder="1" applyAlignment="1" applyProtection="1">
      <alignment horizontal="right" vertical="center" shrinkToFit="1"/>
      <protection locked="0"/>
    </xf>
    <xf numFmtId="0" fontId="18" fillId="0" borderId="101" xfId="10" applyNumberFormat="1" applyFont="1" applyBorder="1" applyAlignment="1" applyProtection="1">
      <alignment horizontal="left" vertical="center" shrinkToFit="1"/>
      <protection locked="0"/>
    </xf>
    <xf numFmtId="0" fontId="18" fillId="0" borderId="146" xfId="10" applyNumberFormat="1" applyFont="1" applyBorder="1" applyAlignment="1" applyProtection="1">
      <alignment horizontal="left" vertical="center" shrinkToFit="1"/>
      <protection locked="0"/>
    </xf>
    <xf numFmtId="183" fontId="18" fillId="0" borderId="84" xfId="11" applyNumberFormat="1" applyFont="1" applyBorder="1" applyAlignment="1" applyProtection="1">
      <alignment horizontal="right" vertical="center" shrinkToFit="1"/>
      <protection locked="0"/>
    </xf>
    <xf numFmtId="183" fontId="18" fillId="0" borderId="87" xfId="11" applyNumberFormat="1" applyFont="1" applyBorder="1" applyAlignment="1" applyProtection="1">
      <alignment horizontal="right" vertical="center" shrinkToFit="1"/>
      <protection locked="0"/>
    </xf>
    <xf numFmtId="183" fontId="18" fillId="0" borderId="106" xfId="11" applyNumberFormat="1" applyFont="1" applyBorder="1" applyAlignment="1" applyProtection="1">
      <alignment horizontal="right" vertical="center" shrinkToFit="1"/>
      <protection locked="0"/>
    </xf>
    <xf numFmtId="183" fontId="18" fillId="0" borderId="107" xfId="11" applyNumberFormat="1" applyFont="1" applyBorder="1" applyAlignment="1" applyProtection="1">
      <alignment horizontal="right" vertical="center" shrinkToFit="1"/>
      <protection locked="0"/>
    </xf>
    <xf numFmtId="0" fontId="18" fillId="0" borderId="83" xfId="16" applyFont="1" applyBorder="1" applyAlignment="1" applyProtection="1">
      <alignment horizontal="left" vertical="center" shrinkToFit="1"/>
      <protection locked="0"/>
    </xf>
    <xf numFmtId="0" fontId="18" fillId="0" borderId="86" xfId="16" applyFont="1" applyBorder="1" applyAlignment="1" applyProtection="1">
      <alignment horizontal="left" vertical="center" shrinkToFit="1"/>
      <protection locked="0"/>
    </xf>
    <xf numFmtId="0" fontId="18" fillId="0" borderId="90" xfId="16" applyFont="1" applyBorder="1" applyAlignment="1" applyProtection="1">
      <alignment horizontal="left" vertical="center" shrinkToFit="1"/>
      <protection locked="0"/>
    </xf>
    <xf numFmtId="183" fontId="18" fillId="0" borderId="94" xfId="16" applyNumberFormat="1" applyFont="1" applyBorder="1" applyAlignment="1" applyProtection="1">
      <alignment horizontal="right" vertical="center" shrinkToFit="1"/>
      <protection locked="0"/>
    </xf>
    <xf numFmtId="183" fontId="18" fillId="0" borderId="100" xfId="16" applyNumberFormat="1" applyFont="1" applyBorder="1" applyAlignment="1" applyProtection="1">
      <alignment horizontal="right" vertical="center" shrinkToFit="1"/>
      <protection locked="0"/>
    </xf>
    <xf numFmtId="0" fontId="18" fillId="0" borderId="100" xfId="10" applyNumberFormat="1" applyFont="1" applyBorder="1" applyAlignment="1" applyProtection="1">
      <alignment horizontal="left" vertical="center" shrinkToFit="1"/>
      <protection locked="0"/>
    </xf>
    <xf numFmtId="0" fontId="18" fillId="0" borderId="145" xfId="10" applyNumberFormat="1" applyFont="1" applyBorder="1" applyAlignment="1" applyProtection="1">
      <alignment horizontal="left" vertical="center" shrinkToFit="1"/>
      <protection locked="0"/>
    </xf>
    <xf numFmtId="183" fontId="18" fillId="0" borderId="91" xfId="10" applyNumberFormat="1" applyFont="1" applyBorder="1" applyAlignment="1" applyProtection="1">
      <alignment horizontal="right" vertical="center" shrinkToFit="1"/>
      <protection locked="0"/>
    </xf>
    <xf numFmtId="0" fontId="18" fillId="0" borderId="123" xfId="10" applyNumberFormat="1" applyFont="1" applyBorder="1" applyAlignment="1" applyProtection="1">
      <alignment horizontal="left" vertical="center" shrinkToFit="1"/>
      <protection locked="0"/>
    </xf>
    <xf numFmtId="183" fontId="18" fillId="5" borderId="112" xfId="11" applyNumberFormat="1" applyFont="1" applyFill="1" applyBorder="1" applyAlignment="1" applyProtection="1">
      <alignment horizontal="right" vertical="center" shrinkToFit="1"/>
      <protection locked="0"/>
    </xf>
    <xf numFmtId="183" fontId="18" fillId="5" borderId="117" xfId="10" applyNumberFormat="1" applyFont="1" applyFill="1" applyBorder="1" applyAlignment="1" applyProtection="1">
      <alignment horizontal="right" vertical="center" shrinkToFit="1"/>
      <protection locked="0"/>
    </xf>
    <xf numFmtId="183" fontId="18" fillId="5" borderId="124" xfId="10" applyNumberFormat="1" applyFont="1" applyFill="1" applyBorder="1" applyAlignment="1" applyProtection="1">
      <alignment horizontal="right" vertical="center" shrinkToFit="1"/>
      <protection locked="0"/>
    </xf>
    <xf numFmtId="183" fontId="18" fillId="5" borderId="128" xfId="10" applyNumberFormat="1" applyFont="1" applyFill="1" applyBorder="1" applyAlignment="1" applyProtection="1">
      <alignment horizontal="right" vertical="center" shrinkToFit="1"/>
      <protection locked="0"/>
    </xf>
    <xf numFmtId="179" fontId="18" fillId="5" borderId="105" xfId="11" applyNumberFormat="1" applyFont="1" applyFill="1" applyBorder="1" applyAlignment="1" applyProtection="1">
      <alignment horizontal="right" vertical="center" shrinkToFit="1"/>
      <protection locked="0"/>
    </xf>
    <xf numFmtId="183" fontId="18" fillId="5" borderId="61" xfId="10" applyNumberFormat="1" applyFont="1" applyFill="1" applyBorder="1" applyAlignment="1" applyProtection="1">
      <alignment horizontal="right" vertical="center" shrinkToFit="1"/>
      <protection locked="0"/>
    </xf>
    <xf numFmtId="183" fontId="18" fillId="5" borderId="52" xfId="10" applyNumberFormat="1" applyFont="1" applyFill="1" applyBorder="1" applyAlignment="1" applyProtection="1">
      <alignment horizontal="right" vertical="center" shrinkToFit="1"/>
      <protection locked="0"/>
    </xf>
    <xf numFmtId="183" fontId="18" fillId="3" borderId="95" xfId="15" applyNumberFormat="1" applyFont="1" applyFill="1" applyBorder="1" applyAlignment="1" applyProtection="1">
      <alignment horizontal="right" vertical="center" shrinkToFit="1"/>
      <protection locked="0"/>
    </xf>
    <xf numFmtId="183" fontId="18" fillId="3" borderId="101" xfId="15" applyNumberFormat="1" applyFont="1" applyFill="1" applyBorder="1" applyAlignment="1" applyProtection="1">
      <alignment horizontal="right" vertical="center" shrinkToFit="1"/>
      <protection locked="0"/>
    </xf>
    <xf numFmtId="183" fontId="18" fillId="3" borderId="107" xfId="15" applyNumberFormat="1" applyFont="1" applyFill="1" applyBorder="1" applyAlignment="1" applyProtection="1">
      <alignment horizontal="right" vertical="center" shrinkToFit="1"/>
      <protection locked="0"/>
    </xf>
    <xf numFmtId="183" fontId="18" fillId="0" borderId="116" xfId="16" applyNumberFormat="1" applyFont="1" applyBorder="1" applyAlignment="1" applyProtection="1">
      <alignment horizontal="right" vertical="center" shrinkToFit="1"/>
      <protection locked="0"/>
    </xf>
    <xf numFmtId="183" fontId="18" fillId="0" borderId="123" xfId="16" applyNumberFormat="1" applyFont="1" applyBorder="1" applyAlignment="1" applyProtection="1">
      <alignment horizontal="right" vertical="center" shrinkToFit="1"/>
      <protection locked="0"/>
    </xf>
    <xf numFmtId="183" fontId="18" fillId="3" borderId="106" xfId="15" applyNumberFormat="1" applyFont="1" applyFill="1" applyBorder="1" applyAlignment="1" applyProtection="1">
      <alignment horizontal="right" vertical="center" shrinkToFit="1"/>
      <protection locked="0"/>
    </xf>
    <xf numFmtId="179" fontId="18" fillId="3" borderId="101" xfId="15" applyNumberFormat="1" applyFont="1" applyFill="1" applyBorder="1" applyAlignment="1" applyProtection="1">
      <alignment horizontal="right" vertical="center" shrinkToFit="1"/>
      <protection locked="0"/>
    </xf>
    <xf numFmtId="0" fontId="18" fillId="0" borderId="11" xfId="11" applyFont="1" applyBorder="1" applyAlignment="1" applyProtection="1">
      <alignment horizontal="center" vertical="center" shrinkToFit="1"/>
      <protection locked="0"/>
    </xf>
    <xf numFmtId="0" fontId="18" fillId="0" borderId="22" xfId="11" applyFont="1" applyBorder="1" applyAlignment="1" applyProtection="1">
      <alignment horizontal="center" vertical="center"/>
      <protection locked="0"/>
    </xf>
    <xf numFmtId="0" fontId="18" fillId="0" borderId="50" xfId="11" applyFont="1" applyBorder="1" applyAlignment="1" applyProtection="1">
      <alignment horizontal="center" vertical="center"/>
      <protection locked="0"/>
    </xf>
    <xf numFmtId="179" fontId="18" fillId="0" borderId="101" xfId="11" applyNumberFormat="1" applyFont="1" applyBorder="1" applyAlignment="1" applyProtection="1">
      <alignment horizontal="right" vertical="center" shrinkToFit="1"/>
      <protection locked="0"/>
    </xf>
    <xf numFmtId="183" fontId="18" fillId="0" borderId="98" xfId="16" applyNumberFormat="1" applyFont="1" applyBorder="1" applyAlignment="1" applyProtection="1">
      <alignment horizontal="right" vertical="center" shrinkToFit="1"/>
      <protection locked="0"/>
    </xf>
    <xf numFmtId="183" fontId="18" fillId="0" borderId="104" xfId="16" applyNumberFormat="1" applyFont="1" applyBorder="1" applyAlignment="1" applyProtection="1">
      <alignment horizontal="right" vertical="center" shrinkToFit="1"/>
      <protection locked="0"/>
    </xf>
    <xf numFmtId="183" fontId="18" fillId="0" borderId="111" xfId="16" applyNumberFormat="1" applyFont="1" applyBorder="1" applyAlignment="1" applyProtection="1">
      <alignment horizontal="right" vertical="center" shrinkToFit="1"/>
      <protection locked="0"/>
    </xf>
    <xf numFmtId="183" fontId="18" fillId="0" borderId="118" xfId="16" applyNumberFormat="1" applyFont="1" applyBorder="1" applyAlignment="1" applyProtection="1">
      <alignment horizontal="right" vertical="center" shrinkToFit="1"/>
      <protection locked="0"/>
    </xf>
    <xf numFmtId="183" fontId="18" fillId="0" borderId="125" xfId="16" applyNumberFormat="1" applyFont="1" applyBorder="1" applyAlignment="1" applyProtection="1">
      <alignment horizontal="right" vertical="center" shrinkToFit="1"/>
      <protection locked="0"/>
    </xf>
    <xf numFmtId="183" fontId="18" fillId="0" borderId="129" xfId="11" applyNumberFormat="1" applyFont="1" applyBorder="1" applyAlignment="1" applyProtection="1">
      <alignment horizontal="right" vertical="center" shrinkToFit="1"/>
      <protection locked="0"/>
    </xf>
    <xf numFmtId="179" fontId="18" fillId="0" borderId="104" xfId="11" applyNumberFormat="1" applyFont="1" applyBorder="1" applyAlignment="1" applyProtection="1">
      <alignment horizontal="right" vertical="center" shrinkToFit="1"/>
      <protection locked="0"/>
    </xf>
    <xf numFmtId="0" fontId="18" fillId="0" borderId="104" xfId="11" applyFont="1" applyBorder="1" applyAlignment="1" applyProtection="1">
      <alignment horizontal="left" vertical="center" shrinkToFit="1"/>
      <protection locked="0"/>
    </xf>
    <xf numFmtId="0" fontId="18" fillId="0" borderId="125" xfId="11" applyFont="1" applyBorder="1" applyAlignment="1" applyProtection="1">
      <alignment horizontal="left" vertical="center" shrinkToFit="1"/>
      <protection locked="0"/>
    </xf>
    <xf numFmtId="0" fontId="18" fillId="3" borderId="19" xfId="11" applyFont="1" applyFill="1" applyBorder="1" applyAlignment="1" applyProtection="1">
      <alignment horizontal="left" vertical="center"/>
    </xf>
    <xf numFmtId="0" fontId="18" fillId="3" borderId="20" xfId="11" applyFont="1" applyFill="1" applyBorder="1" applyAlignment="1" applyProtection="1">
      <alignment horizontal="left" vertical="center"/>
    </xf>
    <xf numFmtId="183" fontId="18" fillId="5" borderId="97" xfId="10" applyNumberFormat="1" applyFont="1" applyFill="1" applyBorder="1" applyAlignment="1" applyProtection="1">
      <alignment horizontal="right" vertical="center" shrinkToFit="1"/>
      <protection locked="0"/>
    </xf>
    <xf numFmtId="183" fontId="18" fillId="5" borderId="108" xfId="10" applyNumberFormat="1" applyFont="1" applyFill="1" applyBorder="1" applyAlignment="1" applyProtection="1">
      <alignment horizontal="right" vertical="center" shrinkToFit="1"/>
      <protection locked="0"/>
    </xf>
    <xf numFmtId="183" fontId="18" fillId="0" borderId="96" xfId="16" applyNumberFormat="1" applyFont="1" applyBorder="1" applyAlignment="1" applyProtection="1">
      <alignment horizontal="right" vertical="center" shrinkToFit="1"/>
      <protection locked="0"/>
    </xf>
    <xf numFmtId="183" fontId="18" fillId="0" borderId="102" xfId="16" applyNumberFormat="1" applyFont="1" applyBorder="1" applyAlignment="1" applyProtection="1">
      <alignment horizontal="right" vertical="center" shrinkToFit="1"/>
      <protection locked="0"/>
    </xf>
    <xf numFmtId="183" fontId="18" fillId="0" borderId="110" xfId="16" applyNumberFormat="1" applyFont="1" applyBorder="1" applyAlignment="1" applyProtection="1">
      <alignment horizontal="right" vertical="center" shrinkToFit="1"/>
      <protection locked="0"/>
    </xf>
    <xf numFmtId="183" fontId="18" fillId="0" borderId="127" xfId="10" applyNumberFormat="1" applyFont="1" applyBorder="1" applyAlignment="1" applyProtection="1">
      <alignment horizontal="right" vertical="center" shrinkToFit="1"/>
      <protection locked="0"/>
    </xf>
    <xf numFmtId="0" fontId="18" fillId="0" borderId="102" xfId="10" applyNumberFormat="1" applyFont="1" applyBorder="1" applyAlignment="1" applyProtection="1">
      <alignment horizontal="left" vertical="center" shrinkToFit="1"/>
      <protection locked="0"/>
    </xf>
    <xf numFmtId="0" fontId="18" fillId="0" borderId="147" xfId="10" applyNumberFormat="1" applyFont="1" applyBorder="1" applyAlignment="1" applyProtection="1">
      <alignment horizontal="left" vertical="center" shrinkToFit="1"/>
      <protection locked="0"/>
    </xf>
    <xf numFmtId="0" fontId="21" fillId="3" borderId="6" xfId="11" applyFont="1" applyFill="1" applyBorder="1" applyAlignment="1" applyProtection="1">
      <alignment horizontal="center" vertical="center"/>
    </xf>
    <xf numFmtId="0" fontId="21" fillId="3" borderId="18" xfId="11" applyFont="1" applyFill="1" applyBorder="1" applyAlignment="1" applyProtection="1">
      <alignment horizontal="center" vertical="center"/>
    </xf>
    <xf numFmtId="0" fontId="21" fillId="3" borderId="64" xfId="11" applyFont="1" applyFill="1" applyBorder="1" applyAlignment="1" applyProtection="1">
      <alignment horizontal="center" vertical="center"/>
    </xf>
    <xf numFmtId="183" fontId="18" fillId="0" borderId="109" xfId="16" applyNumberFormat="1" applyFont="1" applyBorder="1" applyAlignment="1" applyProtection="1">
      <alignment horizontal="right" vertical="center" shrinkToFit="1"/>
      <protection locked="0"/>
    </xf>
    <xf numFmtId="183" fontId="18" fillId="0" borderId="115" xfId="16" applyNumberFormat="1" applyFont="1" applyBorder="1" applyAlignment="1" applyProtection="1">
      <alignment horizontal="right" vertical="center" shrinkToFit="1"/>
      <protection locked="0"/>
    </xf>
    <xf numFmtId="183" fontId="18" fillId="0" borderId="120" xfId="16" applyNumberFormat="1" applyFont="1" applyBorder="1" applyAlignment="1" applyProtection="1">
      <alignment horizontal="right" vertical="center" shrinkToFit="1"/>
      <protection locked="0"/>
    </xf>
    <xf numFmtId="183" fontId="18" fillId="0" borderId="122" xfId="16" applyNumberFormat="1" applyFont="1" applyBorder="1" applyAlignment="1" applyProtection="1">
      <alignment horizontal="right" vertical="center" shrinkToFit="1"/>
      <protection locked="0"/>
    </xf>
    <xf numFmtId="183" fontId="18" fillId="0" borderId="126" xfId="10" applyNumberFormat="1" applyFont="1" applyBorder="1" applyAlignment="1" applyProtection="1">
      <alignment horizontal="right" vertical="center" shrinkToFit="1"/>
      <protection locked="0"/>
    </xf>
    <xf numFmtId="183" fontId="18" fillId="0" borderId="83" xfId="10" applyNumberFormat="1" applyFont="1" applyBorder="1" applyAlignment="1" applyProtection="1">
      <alignment horizontal="right" vertical="center" shrinkToFit="1"/>
      <protection locked="0"/>
    </xf>
    <xf numFmtId="183" fontId="18" fillId="0" borderId="86" xfId="10" applyNumberFormat="1" applyFont="1" applyBorder="1" applyAlignment="1" applyProtection="1">
      <alignment horizontal="right" vertical="center" shrinkToFit="1"/>
      <protection locked="0"/>
    </xf>
    <xf numFmtId="183" fontId="18" fillId="0" borderId="90" xfId="10" applyNumberFormat="1" applyFont="1" applyBorder="1" applyAlignment="1" applyProtection="1">
      <alignment horizontal="right" vertical="center" shrinkToFit="1"/>
      <protection locked="0"/>
    </xf>
    <xf numFmtId="0" fontId="18" fillId="0" borderId="167" xfId="10" applyNumberFormat="1" applyFont="1" applyBorder="1" applyAlignment="1" applyProtection="1">
      <alignment horizontal="left" vertical="center" shrinkToFit="1"/>
      <protection locked="0"/>
    </xf>
    <xf numFmtId="0" fontId="2" fillId="4" borderId="40" xfId="11" applyFont="1" applyFill="1" applyBorder="1" applyAlignment="1" applyProtection="1">
      <alignment horizontal="center" vertical="center" wrapText="1"/>
      <protection locked="0"/>
    </xf>
    <xf numFmtId="0" fontId="2" fillId="4" borderId="19" xfId="11" applyFont="1" applyFill="1" applyBorder="1" applyAlignment="1" applyProtection="1">
      <alignment horizontal="center" vertical="center" wrapText="1"/>
      <protection locked="0"/>
    </xf>
    <xf numFmtId="0" fontId="2" fillId="4" borderId="13" xfId="11" applyFont="1" applyFill="1" applyBorder="1" applyAlignment="1" applyProtection="1">
      <alignment horizontal="center" vertical="center" wrapText="1"/>
      <protection locked="0"/>
    </xf>
    <xf numFmtId="0" fontId="2" fillId="4" borderId="93" xfId="11" applyFont="1" applyFill="1" applyBorder="1" applyAlignment="1" applyProtection="1">
      <alignment horizontal="center" vertical="center" wrapText="1"/>
      <protection locked="0"/>
    </xf>
    <xf numFmtId="0" fontId="2" fillId="4" borderId="82" xfId="11" applyFont="1" applyFill="1" applyBorder="1" applyAlignment="1" applyProtection="1">
      <alignment horizontal="center" vertical="center" wrapText="1"/>
      <protection locked="0"/>
    </xf>
    <xf numFmtId="0" fontId="2" fillId="4" borderId="89" xfId="11" applyFont="1" applyFill="1" applyBorder="1" applyAlignment="1" applyProtection="1">
      <alignment horizontal="center" vertical="center" wrapText="1"/>
      <protection locked="0"/>
    </xf>
    <xf numFmtId="0" fontId="15" fillId="3" borderId="32" xfId="19" applyFont="1" applyFill="1" applyBorder="1" applyAlignment="1">
      <alignment vertical="center"/>
    </xf>
    <xf numFmtId="0" fontId="15" fillId="3" borderId="35" xfId="19" applyFont="1" applyFill="1" applyBorder="1" applyAlignment="1">
      <alignment vertical="center"/>
    </xf>
    <xf numFmtId="0" fontId="15" fillId="3" borderId="37" xfId="19" applyFont="1" applyFill="1" applyBorder="1" applyAlignment="1">
      <alignment vertical="center"/>
    </xf>
    <xf numFmtId="185" fontId="22" fillId="0" borderId="32" xfId="13" applyNumberFormat="1" applyFont="1" applyBorder="1" applyAlignment="1">
      <alignment horizontal="center" vertical="center"/>
    </xf>
    <xf numFmtId="185" fontId="22" fillId="0" borderId="35" xfId="13" applyNumberFormat="1" applyFont="1" applyBorder="1" applyAlignment="1">
      <alignment horizontal="center" vertical="center"/>
    </xf>
    <xf numFmtId="185" fontId="22" fillId="0" borderId="37" xfId="13" applyNumberFormat="1" applyFont="1" applyBorder="1" applyAlignment="1">
      <alignment horizontal="center" vertical="center"/>
    </xf>
    <xf numFmtId="0" fontId="2" fillId="3" borderId="74" xfId="19" applyFont="1" applyFill="1" applyBorder="1" applyAlignment="1">
      <alignment horizontal="center" vertical="center" wrapText="1"/>
    </xf>
    <xf numFmtId="0" fontId="2" fillId="3" borderId="74" xfId="19" applyFont="1" applyFill="1" applyBorder="1" applyAlignment="1">
      <alignment horizontal="center" vertical="center"/>
    </xf>
    <xf numFmtId="185" fontId="22" fillId="0" borderId="27" xfId="13" applyNumberFormat="1" applyFont="1" applyBorder="1" applyAlignment="1">
      <alignment horizontal="center" vertical="center" wrapText="1"/>
    </xf>
    <xf numFmtId="185" fontId="22" fillId="0" borderId="26" xfId="13" applyNumberFormat="1" applyFont="1" applyBorder="1" applyAlignment="1">
      <alignment horizontal="center" vertical="center" wrapText="1"/>
    </xf>
    <xf numFmtId="185" fontId="15" fillId="3" borderId="32" xfId="19" applyNumberFormat="1" applyFont="1" applyFill="1" applyBorder="1" applyAlignment="1">
      <alignment vertical="center" wrapText="1"/>
    </xf>
    <xf numFmtId="185" fontId="15" fillId="3" borderId="35" xfId="19" applyNumberFormat="1" applyFont="1" applyFill="1" applyBorder="1" applyAlignment="1">
      <alignment vertical="center" wrapText="1"/>
    </xf>
    <xf numFmtId="185" fontId="15" fillId="3" borderId="37" xfId="19" applyNumberFormat="1" applyFont="1" applyFill="1" applyBorder="1" applyAlignment="1">
      <alignment vertical="center" wrapText="1"/>
    </xf>
    <xf numFmtId="185" fontId="15" fillId="0" borderId="32" xfId="19" applyNumberFormat="1" applyFont="1" applyFill="1" applyBorder="1" applyAlignment="1">
      <alignment vertical="center" wrapText="1"/>
    </xf>
    <xf numFmtId="185" fontId="15" fillId="0" borderId="35" xfId="19" applyNumberFormat="1" applyFont="1" applyFill="1" applyBorder="1" applyAlignment="1">
      <alignment vertical="center" wrapText="1"/>
    </xf>
    <xf numFmtId="185" fontId="15" fillId="0" borderId="37" xfId="19" applyNumberFormat="1" applyFont="1" applyFill="1" applyBorder="1" applyAlignment="1">
      <alignment vertical="center" wrapText="1"/>
    </xf>
    <xf numFmtId="185" fontId="22" fillId="0" borderId="32" xfId="19" applyNumberFormat="1" applyFont="1" applyFill="1" applyBorder="1" applyAlignment="1">
      <alignment vertical="center"/>
    </xf>
    <xf numFmtId="185" fontId="22" fillId="0" borderId="35" xfId="19" applyNumberFormat="1" applyFont="1" applyFill="1" applyBorder="1" applyAlignment="1">
      <alignment vertical="center"/>
    </xf>
    <xf numFmtId="185" fontId="22" fillId="0" borderId="37" xfId="19" applyNumberFormat="1" applyFont="1" applyFill="1" applyBorder="1" applyAlignment="1">
      <alignment vertical="center"/>
    </xf>
    <xf numFmtId="184" fontId="15" fillId="3" borderId="32" xfId="18" applyNumberFormat="1" applyFont="1" applyFill="1" applyBorder="1" applyAlignment="1">
      <alignment horizontal="left" vertical="center" wrapText="1"/>
    </xf>
    <xf numFmtId="184" fontId="15" fillId="3" borderId="35" xfId="18" applyNumberFormat="1" applyFont="1" applyFill="1" applyBorder="1" applyAlignment="1">
      <alignment horizontal="left" vertical="center" wrapText="1"/>
    </xf>
    <xf numFmtId="184" fontId="15" fillId="3" borderId="37" xfId="18" applyNumberFormat="1" applyFont="1" applyFill="1" applyBorder="1" applyAlignment="1">
      <alignment horizontal="left" vertical="center" wrapText="1"/>
    </xf>
    <xf numFmtId="0" fontId="15" fillId="3" borderId="32" xfId="18" applyFont="1" applyFill="1" applyBorder="1" applyAlignment="1">
      <alignment horizontal="left" vertical="center"/>
    </xf>
    <xf numFmtId="0" fontId="15" fillId="3" borderId="35" xfId="18" applyFont="1" applyFill="1" applyBorder="1" applyAlignment="1">
      <alignment horizontal="left" vertical="center"/>
    </xf>
    <xf numFmtId="0" fontId="15" fillId="3" borderId="37" xfId="18" applyFont="1" applyFill="1" applyBorder="1" applyAlignment="1">
      <alignment horizontal="left" vertical="center"/>
    </xf>
    <xf numFmtId="0" fontId="23" fillId="0" borderId="19" xfId="5" applyFont="1" applyFill="1" applyBorder="1" applyAlignment="1" applyProtection="1">
      <alignment horizontal="left" vertical="center" wrapText="1"/>
    </xf>
    <xf numFmtId="0" fontId="23" fillId="0" borderId="53" xfId="5" applyFont="1" applyFill="1" applyBorder="1" applyAlignment="1" applyProtection="1">
      <alignment horizontal="left" vertical="center" wrapText="1"/>
    </xf>
    <xf numFmtId="0" fontId="23" fillId="0" borderId="23" xfId="5" applyFont="1" applyFill="1" applyBorder="1" applyAlignment="1" applyProtection="1">
      <alignment horizontal="left" vertical="center"/>
    </xf>
    <xf numFmtId="0" fontId="23" fillId="0" borderId="54" xfId="5" applyFont="1" applyFill="1" applyBorder="1" applyAlignment="1" applyProtection="1">
      <alignment horizontal="left" vertical="center"/>
    </xf>
    <xf numFmtId="0" fontId="23" fillId="0" borderId="36" xfId="5" applyFont="1" applyFill="1" applyBorder="1" applyAlignment="1" applyProtection="1">
      <alignment horizontal="left" vertical="center"/>
    </xf>
    <xf numFmtId="0" fontId="23" fillId="0" borderId="52" xfId="5" applyFont="1" applyFill="1" applyBorder="1" applyAlignment="1" applyProtection="1">
      <alignment horizontal="left" vertical="center"/>
    </xf>
    <xf numFmtId="0" fontId="25" fillId="0" borderId="35" xfId="17" applyFont="1" applyFill="1" applyBorder="1" applyAlignment="1">
      <alignment horizontal="left" vertical="center" wrapText="1"/>
    </xf>
    <xf numFmtId="0" fontId="25" fillId="0" borderId="51" xfId="17" applyFont="1" applyBorder="1" applyAlignment="1">
      <alignment horizontal="left" vertical="center" wrapText="1"/>
    </xf>
    <xf numFmtId="0" fontId="25" fillId="0" borderId="36" xfId="17" applyFont="1" applyFill="1" applyBorder="1" applyAlignment="1">
      <alignment horizontal="left" vertical="center" wrapText="1"/>
    </xf>
    <xf numFmtId="0" fontId="25" fillId="0" borderId="52" xfId="17" applyFont="1" applyBorder="1" applyAlignment="1">
      <alignment horizontal="left" vertical="center" wrapText="1"/>
    </xf>
    <xf numFmtId="0" fontId="25" fillId="0" borderId="22" xfId="17" applyFont="1" applyFill="1" applyBorder="1" applyAlignment="1">
      <alignment horizontal="left" vertical="center" wrapText="1"/>
    </xf>
    <xf numFmtId="0" fontId="25" fillId="0" borderId="50" xfId="17" applyFont="1" applyFill="1" applyBorder="1" applyAlignment="1">
      <alignment horizontal="left" vertical="center" wrapText="1"/>
    </xf>
    <xf numFmtId="0" fontId="26" fillId="0" borderId="39" xfId="7" applyFont="1" applyBorder="1">
      <alignment vertical="center"/>
    </xf>
    <xf numFmtId="0" fontId="26" fillId="0" borderId="22" xfId="7" applyFont="1" applyBorder="1">
      <alignment vertical="center"/>
    </xf>
    <xf numFmtId="0" fontId="26" fillId="0" borderId="41" xfId="7" applyFont="1" applyBorder="1">
      <alignment vertical="center"/>
    </xf>
    <xf numFmtId="0" fontId="26" fillId="0" borderId="33" xfId="7" applyFont="1" applyBorder="1">
      <alignment vertical="center"/>
    </xf>
    <xf numFmtId="0" fontId="26" fillId="0" borderId="36" xfId="7" applyFont="1" applyBorder="1">
      <alignment vertical="center"/>
    </xf>
    <xf numFmtId="0" fontId="26" fillId="0" borderId="38" xfId="7" applyFont="1" applyBorder="1">
      <alignment vertical="center"/>
    </xf>
    <xf numFmtId="0" fontId="26" fillId="0" borderId="183" xfId="7" applyFont="1" applyBorder="1" applyAlignment="1">
      <alignment horizontal="center" vertical="center" wrapText="1"/>
    </xf>
    <xf numFmtId="0" fontId="26" fillId="0" borderId="185" xfId="7" applyFont="1" applyBorder="1" applyAlignment="1">
      <alignment horizontal="center" vertical="center" wrapText="1"/>
    </xf>
    <xf numFmtId="0" fontId="26" fillId="0" borderId="79" xfId="7" applyFont="1" applyBorder="1" applyAlignment="1">
      <alignment horizontal="center" vertical="center" wrapText="1"/>
    </xf>
    <xf numFmtId="0" fontId="26" fillId="0" borderId="182" xfId="7" applyFont="1" applyBorder="1" applyAlignment="1">
      <alignment horizontal="center" vertical="center" wrapText="1"/>
    </xf>
    <xf numFmtId="0" fontId="25" fillId="0" borderId="7" xfId="7" applyFont="1" applyFill="1" applyBorder="1" applyAlignment="1">
      <alignment vertical="center" wrapText="1"/>
    </xf>
    <xf numFmtId="0" fontId="25" fillId="0" borderId="13" xfId="7" applyFont="1" applyFill="1" applyBorder="1" applyAlignment="1">
      <alignment vertical="center" wrapText="1"/>
    </xf>
    <xf numFmtId="0" fontId="25" fillId="0" borderId="8" xfId="7" applyFont="1" applyFill="1" applyBorder="1" applyAlignment="1">
      <alignment vertical="center" wrapText="1"/>
    </xf>
    <xf numFmtId="0" fontId="25" fillId="0" borderId="14" xfId="7" applyFont="1" applyFill="1" applyBorder="1" applyAlignment="1">
      <alignment vertical="center" wrapText="1"/>
    </xf>
    <xf numFmtId="0" fontId="25" fillId="0" borderId="56" xfId="7" applyFont="1" applyFill="1" applyBorder="1" applyAlignment="1">
      <alignment vertical="center" wrapText="1"/>
    </xf>
    <xf numFmtId="0" fontId="25" fillId="0" borderId="15" xfId="7" applyFont="1" applyFill="1" applyBorder="1" applyAlignment="1">
      <alignment vertical="center" wrapText="1"/>
    </xf>
    <xf numFmtId="0" fontId="25" fillId="0" borderId="35" xfId="7" applyFont="1" applyFill="1" applyBorder="1" applyAlignment="1">
      <alignment vertical="center"/>
    </xf>
    <xf numFmtId="0" fontId="25" fillId="0" borderId="51" xfId="7" applyFont="1" applyFill="1" applyBorder="1" applyAlignment="1">
      <alignment vertical="center"/>
    </xf>
    <xf numFmtId="0" fontId="25" fillId="0" borderId="57" xfId="7" applyFont="1" applyFill="1" applyBorder="1" applyAlignment="1">
      <alignment vertical="center" wrapText="1"/>
    </xf>
    <xf numFmtId="0" fontId="25" fillId="0" borderId="37" xfId="7" applyFont="1" applyFill="1" applyBorder="1" applyAlignment="1">
      <alignment vertical="center" wrapText="1"/>
    </xf>
    <xf numFmtId="0" fontId="25" fillId="0" borderId="61" xfId="7" applyFont="1" applyFill="1" applyBorder="1" applyAlignment="1">
      <alignment vertical="center"/>
    </xf>
    <xf numFmtId="0" fontId="25" fillId="0" borderId="38" xfId="7" applyFont="1" applyFill="1" applyBorder="1" applyAlignment="1">
      <alignment vertical="center"/>
    </xf>
    <xf numFmtId="0" fontId="25" fillId="0" borderId="36" xfId="7" applyFont="1" applyFill="1" applyBorder="1" applyAlignment="1">
      <alignment vertical="center"/>
    </xf>
    <xf numFmtId="0" fontId="25" fillId="0" borderId="52" xfId="7" applyFont="1" applyFill="1" applyBorder="1" applyAlignment="1">
      <alignment vertical="center"/>
    </xf>
    <xf numFmtId="0" fontId="25" fillId="0" borderId="22" xfId="7" applyFont="1" applyFill="1" applyBorder="1" applyAlignment="1">
      <alignment vertical="center"/>
    </xf>
    <xf numFmtId="0" fontId="25" fillId="0" borderId="50" xfId="7" applyFont="1" applyFill="1" applyBorder="1" applyAlignment="1">
      <alignment vertical="center"/>
    </xf>
    <xf numFmtId="0" fontId="25" fillId="0" borderId="35" xfId="6" applyFont="1" applyFill="1" applyBorder="1" applyAlignment="1">
      <alignment horizontal="left" vertical="center"/>
    </xf>
    <xf numFmtId="0" fontId="25" fillId="0" borderId="51" xfId="6" applyFont="1" applyFill="1" applyBorder="1" applyAlignment="1">
      <alignment horizontal="left" vertical="center"/>
    </xf>
    <xf numFmtId="0" fontId="25" fillId="0" borderId="36" xfId="6" applyFont="1" applyFill="1" applyBorder="1" applyAlignment="1">
      <alignment horizontal="left" vertical="center"/>
    </xf>
    <xf numFmtId="0" fontId="25" fillId="0" borderId="52" xfId="6" applyFont="1" applyFill="1" applyBorder="1" applyAlignment="1">
      <alignment horizontal="left" vertical="center"/>
    </xf>
    <xf numFmtId="0" fontId="25" fillId="0" borderId="12" xfId="6" applyFont="1" applyFill="1" applyBorder="1" applyAlignment="1">
      <alignment vertical="center" wrapText="1"/>
    </xf>
    <xf numFmtId="0" fontId="25" fillId="0" borderId="16" xfId="6" applyFont="1" applyFill="1" applyBorder="1" applyAlignment="1">
      <alignment vertical="center" wrapText="1"/>
    </xf>
    <xf numFmtId="0" fontId="25" fillId="0" borderId="32" xfId="6" applyFont="1" applyFill="1" applyBorder="1" applyAlignment="1">
      <alignment horizontal="center" vertical="center" shrinkToFit="1"/>
    </xf>
    <xf numFmtId="0" fontId="25" fillId="0" borderId="35" xfId="6" applyFont="1" applyFill="1" applyBorder="1" applyAlignment="1">
      <alignment horizontal="center" vertical="center" shrinkToFit="1"/>
    </xf>
    <xf numFmtId="0" fontId="25" fillId="0" borderId="51" xfId="6" applyFont="1" applyFill="1" applyBorder="1" applyAlignment="1">
      <alignment horizontal="center" vertical="center" shrinkToFit="1"/>
    </xf>
    <xf numFmtId="0" fontId="25" fillId="0" borderId="22" xfId="6" applyFont="1" applyFill="1" applyBorder="1" applyAlignment="1">
      <alignment horizontal="left" vertical="center"/>
    </xf>
    <xf numFmtId="0" fontId="25" fillId="0" borderId="50" xfId="6" applyFont="1" applyFill="1" applyBorder="1" applyAlignment="1">
      <alignment horizontal="left" vertical="center"/>
    </xf>
    <xf numFmtId="0" fontId="29" fillId="0" borderId="32" xfId="5" applyFont="1" applyFill="1" applyBorder="1" applyAlignment="1" applyProtection="1">
      <alignment horizontal="left" vertical="center" wrapText="1"/>
      <protection locked="0"/>
    </xf>
    <xf numFmtId="0" fontId="29" fillId="0" borderId="35" xfId="5" applyFont="1" applyFill="1" applyBorder="1" applyAlignment="1" applyProtection="1">
      <alignment horizontal="left" vertical="center" wrapText="1"/>
      <protection locked="0"/>
    </xf>
    <xf numFmtId="0" fontId="29" fillId="0" borderId="51" xfId="5" applyFont="1" applyFill="1" applyBorder="1" applyAlignment="1" applyProtection="1">
      <alignment horizontal="left" vertical="center" wrapText="1"/>
      <protection locked="0"/>
    </xf>
    <xf numFmtId="0" fontId="29" fillId="0" borderId="33" xfId="5" applyFont="1" applyFill="1" applyBorder="1" applyAlignment="1" applyProtection="1">
      <alignment horizontal="left" vertical="center" wrapText="1"/>
      <protection locked="0"/>
    </xf>
    <xf numFmtId="0" fontId="29" fillId="0" borderId="36" xfId="5" applyFont="1" applyFill="1" applyBorder="1" applyAlignment="1" applyProtection="1">
      <alignment horizontal="left" vertical="center" wrapText="1"/>
      <protection locked="0"/>
    </xf>
    <xf numFmtId="0" fontId="29" fillId="0" borderId="52" xfId="5" applyFont="1" applyFill="1" applyBorder="1" applyAlignment="1" applyProtection="1">
      <alignment horizontal="left" vertical="center" wrapText="1"/>
      <protection locked="0"/>
    </xf>
    <xf numFmtId="0" fontId="29" fillId="0" borderId="18" xfId="5" applyFont="1" applyFill="1" applyBorder="1" applyAlignment="1" applyProtection="1">
      <alignment horizontal="left" vertical="center"/>
    </xf>
    <xf numFmtId="0" fontId="29" fillId="0" borderId="64" xfId="5" applyFont="1" applyFill="1" applyBorder="1" applyAlignment="1" applyProtection="1">
      <alignment horizontal="left" vertical="center"/>
    </xf>
    <xf numFmtId="0" fontId="29" fillId="0" borderId="19" xfId="5" applyFont="1" applyFill="1" applyBorder="1" applyAlignment="1" applyProtection="1">
      <alignment horizontal="left" vertical="center" wrapText="1"/>
    </xf>
    <xf numFmtId="0" fontId="29" fillId="0" borderId="53" xfId="5" applyFont="1" applyFill="1" applyBorder="1" applyAlignment="1" applyProtection="1">
      <alignment horizontal="left" vertical="center" wrapText="1"/>
    </xf>
    <xf numFmtId="0" fontId="29" fillId="0" borderId="23" xfId="5" applyFont="1" applyFill="1" applyBorder="1" applyAlignment="1" applyProtection="1">
      <alignment horizontal="left" vertical="center"/>
    </xf>
    <xf numFmtId="0" fontId="29" fillId="0" borderId="54" xfId="5" applyFont="1" applyFill="1" applyBorder="1" applyAlignment="1" applyProtection="1">
      <alignment horizontal="left" vertical="center"/>
    </xf>
    <xf numFmtId="0" fontId="29" fillId="0" borderId="35" xfId="5" applyFont="1" applyFill="1" applyBorder="1" applyAlignment="1" applyProtection="1">
      <alignment horizontal="left" vertical="center"/>
    </xf>
    <xf numFmtId="0" fontId="29" fillId="0" borderId="51" xfId="5" applyFont="1" applyFill="1" applyBorder="1" applyAlignment="1" applyProtection="1">
      <alignment horizontal="left" vertical="center"/>
    </xf>
    <xf numFmtId="179" fontId="2" fillId="3" borderId="74" xfId="18" applyNumberFormat="1" applyFont="1" applyFill="1" applyBorder="1" applyAlignment="1">
      <alignment horizontal="center" vertical="center"/>
    </xf>
    <xf numFmtId="0" fontId="2" fillId="0" borderId="0" xfId="19" applyFont="1" applyAlignment="1">
      <alignment horizontal="center" vertical="center"/>
    </xf>
    <xf numFmtId="179" fontId="2" fillId="3" borderId="0" xfId="18" applyNumberFormat="1" applyFont="1" applyFill="1" applyAlignment="1">
      <alignment horizontal="center" vertical="center" wrapText="1"/>
    </xf>
    <xf numFmtId="0" fontId="2" fillId="0" borderId="74" xfId="19" applyFont="1" applyBorder="1" applyAlignment="1">
      <alignment horizontal="center" vertical="center"/>
    </xf>
    <xf numFmtId="184" fontId="2" fillId="3" borderId="74" xfId="18" applyNumberFormat="1" applyFont="1" applyFill="1" applyBorder="1" applyAlignment="1">
      <alignment horizontal="center" vertical="center" wrapText="1"/>
    </xf>
    <xf numFmtId="185" fontId="1" fillId="0" borderId="0" xfId="19" applyNumberFormat="1" applyAlignment="1">
      <alignment horizontal="center" vertical="center"/>
    </xf>
    <xf numFmtId="179" fontId="2" fillId="0" borderId="0" xfId="19" applyNumberFormat="1" applyFont="1" applyAlignment="1">
      <alignment horizontal="center" vertical="center"/>
    </xf>
    <xf numFmtId="0" fontId="2" fillId="0" borderId="30" xfId="19" applyFont="1" applyBorder="1" applyAlignment="1" applyProtection="1">
      <alignment horizontal="left" vertical="top" wrapText="1"/>
      <protection locked="0"/>
    </xf>
    <xf numFmtId="0" fontId="2" fillId="0" borderId="23" xfId="19" applyFont="1" applyBorder="1" applyAlignment="1" applyProtection="1">
      <alignment horizontal="left" vertical="top" wrapText="1"/>
      <protection locked="0"/>
    </xf>
    <xf numFmtId="0" fontId="2" fillId="0" borderId="16" xfId="19" applyFont="1" applyBorder="1" applyAlignment="1" applyProtection="1">
      <alignment horizontal="left" vertical="top" wrapText="1"/>
      <protection locked="0"/>
    </xf>
    <xf numFmtId="0" fontId="2" fillId="0" borderId="42" xfId="19" applyFont="1" applyBorder="1" applyAlignment="1" applyProtection="1">
      <alignment horizontal="left" vertical="top" wrapText="1"/>
      <protection locked="0"/>
    </xf>
    <xf numFmtId="0" fontId="2" fillId="0" borderId="0" xfId="19" applyFont="1" applyAlignment="1" applyProtection="1">
      <alignment horizontal="left" vertical="top" wrapText="1"/>
      <protection locked="0"/>
    </xf>
    <xf numFmtId="0" fontId="2" fillId="0" borderId="14" xfId="19" applyFont="1" applyBorder="1" applyAlignment="1" applyProtection="1">
      <alignment horizontal="left" vertical="top" wrapText="1"/>
      <protection locked="0"/>
    </xf>
    <xf numFmtId="0" fontId="2" fillId="0" borderId="31" xfId="19" applyFont="1" applyBorder="1" applyAlignment="1" applyProtection="1">
      <alignment horizontal="left" vertical="top" wrapText="1"/>
      <protection locked="0"/>
    </xf>
    <xf numFmtId="0" fontId="2" fillId="0" borderId="34" xfId="19" applyFont="1" applyBorder="1" applyAlignment="1" applyProtection="1">
      <alignment horizontal="left" vertical="top" wrapText="1"/>
      <protection locked="0"/>
    </xf>
    <xf numFmtId="0" fontId="2" fillId="0" borderId="15" xfId="19" applyFont="1" applyBorder="1" applyAlignment="1" applyProtection="1">
      <alignment horizontal="left" vertical="top" wrapText="1"/>
      <protection locked="0"/>
    </xf>
    <xf numFmtId="184" fontId="2" fillId="3" borderId="0" xfId="18" applyNumberFormat="1" applyFont="1" applyFill="1" applyAlignment="1">
      <alignment horizontal="center" vertical="center" wrapText="1"/>
    </xf>
    <xf numFmtId="179" fontId="2" fillId="3" borderId="0" xfId="18" applyNumberFormat="1" applyFont="1" applyFill="1" applyAlignment="1">
      <alignment horizontal="center" vertical="center"/>
    </xf>
    <xf numFmtId="179" fontId="2" fillId="3" borderId="188" xfId="18" applyNumberFormat="1" applyFont="1" applyFill="1" applyBorder="1" applyAlignment="1">
      <alignment horizontal="center" vertical="center"/>
    </xf>
    <xf numFmtId="184" fontId="2" fillId="0" borderId="0" xfId="18" applyNumberFormat="1" applyFont="1" applyAlignment="1">
      <alignment horizontal="center" vertical="center" wrapText="1"/>
    </xf>
    <xf numFmtId="0" fontId="2" fillId="0" borderId="32" xfId="19" applyFont="1" applyBorder="1" applyAlignment="1">
      <alignment horizontal="center" vertical="center"/>
    </xf>
  </cellXfs>
  <cellStyles count="20">
    <cellStyle name="標準" xfId="0" builtinId="0"/>
    <cellStyle name="標準 2" xfId="1"/>
    <cellStyle name="標準 2 2" xfId="2"/>
    <cellStyle name="標準 3" xfId="3"/>
    <cellStyle name="標準 4" xfId="4"/>
    <cellStyle name="標準 4_APAHO401600" xfId="5"/>
    <cellStyle name="標準 4_APAHO4019001" xfId="6"/>
    <cellStyle name="標準 4_ZJ08_022012_青森市_2010" xfId="7"/>
    <cellStyle name="標準 6" xfId="8"/>
    <cellStyle name="標準 6_APAHO401000" xfId="9"/>
    <cellStyle name="標準 6_APAHO401200_O-JJ1016-001-3_財政状況資料集(決算状況カード(各会計・関係団体))(Rev2)2" xfId="10"/>
    <cellStyle name="標準 6_APAHO402200_O-JJ1016-001-3_財政状況資料集(決算状況カード(各会計・関係団体))(Rev2)2" xfId="11"/>
    <cellStyle name="標準 7"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66255</c:v>
                </c:pt>
                <c:pt idx="1">
                  <c:v>92247</c:v>
                </c:pt>
                <c:pt idx="2">
                  <c:v>44504</c:v>
                </c:pt>
                <c:pt idx="3">
                  <c:v>47820</c:v>
                </c:pt>
                <c:pt idx="4">
                  <c:v>41934</c:v>
                </c:pt>
              </c:numCache>
            </c:numRef>
          </c:val>
          <c:smooth val="0"/>
          <c:extLst>
            <c:ext xmlns:c16="http://schemas.microsoft.com/office/drawing/2014/chart" uri="{C3380CC4-5D6E-409C-BE32-E72D297353CC}">
              <c16:uniqueId val="{00000000-F695-4827-B856-145532BE000C}"/>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40913</c:v>
                </c:pt>
                <c:pt idx="1">
                  <c:v>32032</c:v>
                </c:pt>
                <c:pt idx="2">
                  <c:v>18982</c:v>
                </c:pt>
                <c:pt idx="3">
                  <c:v>28195</c:v>
                </c:pt>
                <c:pt idx="4">
                  <c:v>18287</c:v>
                </c:pt>
              </c:numCache>
            </c:numRef>
          </c:val>
          <c:smooth val="0"/>
          <c:extLst>
            <c:ext xmlns:c16="http://schemas.microsoft.com/office/drawing/2014/chart" uri="{C3380CC4-5D6E-409C-BE32-E72D297353CC}">
              <c16:uniqueId val="{00000001-F695-4827-B856-145532BE000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4.21</c:v>
                </c:pt>
                <c:pt idx="1">
                  <c:v>5.03</c:v>
                </c:pt>
                <c:pt idx="2">
                  <c:v>2.5</c:v>
                </c:pt>
                <c:pt idx="3">
                  <c:v>3.8</c:v>
                </c:pt>
                <c:pt idx="4">
                  <c:v>1.91</c:v>
                </c:pt>
              </c:numCache>
            </c:numRef>
          </c:val>
          <c:extLst>
            <c:ext xmlns:c16="http://schemas.microsoft.com/office/drawing/2014/chart" uri="{C3380CC4-5D6E-409C-BE32-E72D297353CC}">
              <c16:uniqueId val="{00000000-EF63-429B-AFB1-DD553AA5179C}"/>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9.94</c:v>
                </c:pt>
                <c:pt idx="1">
                  <c:v>9.84</c:v>
                </c:pt>
                <c:pt idx="2">
                  <c:v>10.15</c:v>
                </c:pt>
                <c:pt idx="3">
                  <c:v>10.09</c:v>
                </c:pt>
                <c:pt idx="4">
                  <c:v>10.119999999999999</c:v>
                </c:pt>
              </c:numCache>
            </c:numRef>
          </c:val>
          <c:extLst>
            <c:ext xmlns:c16="http://schemas.microsoft.com/office/drawing/2014/chart" uri="{C3380CC4-5D6E-409C-BE32-E72D297353CC}">
              <c16:uniqueId val="{00000001-EF63-429B-AFB1-DD553AA5179C}"/>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0.54</c:v>
                </c:pt>
                <c:pt idx="1">
                  <c:v>3.77</c:v>
                </c:pt>
                <c:pt idx="2">
                  <c:v>-1.0900000000000001</c:v>
                </c:pt>
                <c:pt idx="3">
                  <c:v>1.59</c:v>
                </c:pt>
                <c:pt idx="4">
                  <c:v>-1.34</c:v>
                </c:pt>
              </c:numCache>
            </c:numRef>
          </c:val>
          <c:smooth val="0"/>
          <c:extLst>
            <c:ext xmlns:c16="http://schemas.microsoft.com/office/drawing/2014/chart" uri="{C3380CC4-5D6E-409C-BE32-E72D297353CC}">
              <c16:uniqueId val="{00000002-EF63-429B-AFB1-DD553AA5179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361-4245-81DD-4E3CC0B4040B}"/>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61-4245-81DD-4E3CC0B4040B}"/>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361-4245-81DD-4E3CC0B4040B}"/>
            </c:ext>
          </c:extLst>
        </c:ser>
        <c:ser>
          <c:idx val="3"/>
          <c:order val="3"/>
          <c:tx>
            <c:strRef>
              <c:f>[1]データシート!$A$30</c:f>
              <c:strCache>
                <c:ptCount val="1"/>
                <c:pt idx="0">
                  <c:v>テレビ共同受信事業特別会計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361-4245-81DD-4E3CC0B4040B}"/>
            </c:ext>
          </c:extLst>
        </c:ser>
        <c:ser>
          <c:idx val="4"/>
          <c:order val="4"/>
          <c:tx>
            <c:strRef>
              <c:f>[1]データシート!$A$31</c:f>
              <c:strCache>
                <c:ptCount val="1"/>
                <c:pt idx="0">
                  <c:v>秋多都市計画事業武蔵引田駅北口土地区画整理事業特別会計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361-4245-81DD-4E3CC0B4040B}"/>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0.12</c:v>
                </c:pt>
                <c:pt idx="2">
                  <c:v>#N/A</c:v>
                </c:pt>
                <c:pt idx="3">
                  <c:v>0.3</c:v>
                </c:pt>
                <c:pt idx="4">
                  <c:v>#N/A</c:v>
                </c:pt>
                <c:pt idx="5">
                  <c:v>0.12</c:v>
                </c:pt>
                <c:pt idx="6">
                  <c:v>#N/A</c:v>
                </c:pt>
                <c:pt idx="7">
                  <c:v>0.09</c:v>
                </c:pt>
                <c:pt idx="8">
                  <c:v>#N/A</c:v>
                </c:pt>
                <c:pt idx="9">
                  <c:v>0.23</c:v>
                </c:pt>
              </c:numCache>
            </c:numRef>
          </c:val>
          <c:extLst>
            <c:ext xmlns:c16="http://schemas.microsoft.com/office/drawing/2014/chart" uri="{C3380CC4-5D6E-409C-BE32-E72D297353CC}">
              <c16:uniqueId val="{00000005-5361-4245-81DD-4E3CC0B4040B}"/>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0.67</c:v>
                </c:pt>
                <c:pt idx="2">
                  <c:v>#N/A</c:v>
                </c:pt>
                <c:pt idx="3">
                  <c:v>0.76</c:v>
                </c:pt>
                <c:pt idx="4">
                  <c:v>#N/A</c:v>
                </c:pt>
                <c:pt idx="5">
                  <c:v>1.46</c:v>
                </c:pt>
                <c:pt idx="6">
                  <c:v>#N/A</c:v>
                </c:pt>
                <c:pt idx="7">
                  <c:v>1.79</c:v>
                </c:pt>
                <c:pt idx="8">
                  <c:v>#N/A</c:v>
                </c:pt>
                <c:pt idx="9">
                  <c:v>0.27</c:v>
                </c:pt>
              </c:numCache>
            </c:numRef>
          </c:val>
          <c:extLst>
            <c:ext xmlns:c16="http://schemas.microsoft.com/office/drawing/2014/chart" uri="{C3380CC4-5D6E-409C-BE32-E72D297353CC}">
              <c16:uniqueId val="{00000006-5361-4245-81DD-4E3CC0B4040B}"/>
            </c:ext>
          </c:extLst>
        </c:ser>
        <c:ser>
          <c:idx val="7"/>
          <c:order val="7"/>
          <c:tx>
            <c:strRef>
              <c:f>[1]データシート!$A$34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0.06</c:v>
                </c:pt>
                <c:pt idx="2">
                  <c:v>#N/A</c:v>
                </c:pt>
                <c:pt idx="3">
                  <c:v>0.25</c:v>
                </c:pt>
                <c:pt idx="4">
                  <c:v>#N/A</c:v>
                </c:pt>
                <c:pt idx="5">
                  <c:v>0.15</c:v>
                </c:pt>
                <c:pt idx="6">
                  <c:v>#N/A</c:v>
                </c:pt>
                <c:pt idx="7">
                  <c:v>0.17</c:v>
                </c:pt>
                <c:pt idx="8">
                  <c:v>#N/A</c:v>
                </c:pt>
                <c:pt idx="9">
                  <c:v>0.56999999999999995</c:v>
                </c:pt>
              </c:numCache>
            </c:numRef>
          </c:val>
          <c:extLst>
            <c:ext xmlns:c16="http://schemas.microsoft.com/office/drawing/2014/chart" uri="{C3380CC4-5D6E-409C-BE32-E72D297353CC}">
              <c16:uniqueId val="{00000007-5361-4245-81DD-4E3CC0B4040B}"/>
            </c:ext>
          </c:extLst>
        </c:ser>
        <c:ser>
          <c:idx val="8"/>
          <c:order val="8"/>
          <c:tx>
            <c:strRef>
              <c:f>[1]データシート!$A$35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2.99</c:v>
                </c:pt>
                <c:pt idx="2">
                  <c:v>#N/A</c:v>
                </c:pt>
                <c:pt idx="3">
                  <c:v>2.14</c:v>
                </c:pt>
                <c:pt idx="4">
                  <c:v>#N/A</c:v>
                </c:pt>
                <c:pt idx="5">
                  <c:v>2.41</c:v>
                </c:pt>
                <c:pt idx="6">
                  <c:v>#N/A</c:v>
                </c:pt>
                <c:pt idx="7">
                  <c:v>2.7</c:v>
                </c:pt>
                <c:pt idx="8">
                  <c:v>#N/A</c:v>
                </c:pt>
                <c:pt idx="9">
                  <c:v>0.61</c:v>
                </c:pt>
              </c:numCache>
            </c:numRef>
          </c:val>
          <c:extLst>
            <c:ext xmlns:c16="http://schemas.microsoft.com/office/drawing/2014/chart" uri="{C3380CC4-5D6E-409C-BE32-E72D297353CC}">
              <c16:uniqueId val="{00000008-5361-4245-81DD-4E3CC0B4040B}"/>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4.2</c:v>
                </c:pt>
                <c:pt idx="2">
                  <c:v>#N/A</c:v>
                </c:pt>
                <c:pt idx="3">
                  <c:v>5.03</c:v>
                </c:pt>
                <c:pt idx="4">
                  <c:v>#N/A</c:v>
                </c:pt>
                <c:pt idx="5">
                  <c:v>2.48</c:v>
                </c:pt>
                <c:pt idx="6">
                  <c:v>#N/A</c:v>
                </c:pt>
                <c:pt idx="7">
                  <c:v>3.79</c:v>
                </c:pt>
                <c:pt idx="8">
                  <c:v>#N/A</c:v>
                </c:pt>
                <c:pt idx="9">
                  <c:v>1.9</c:v>
                </c:pt>
              </c:numCache>
            </c:numRef>
          </c:val>
          <c:extLst>
            <c:ext xmlns:c16="http://schemas.microsoft.com/office/drawing/2014/chart" uri="{C3380CC4-5D6E-409C-BE32-E72D297353CC}">
              <c16:uniqueId val="{00000009-5361-4245-81DD-4E3CC0B4040B}"/>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3180</c:v>
                </c:pt>
                <c:pt idx="5">
                  <c:v>3091</c:v>
                </c:pt>
                <c:pt idx="8">
                  <c:v>3064</c:v>
                </c:pt>
                <c:pt idx="11">
                  <c:v>3224</c:v>
                </c:pt>
                <c:pt idx="14">
                  <c:v>3252</c:v>
                </c:pt>
              </c:numCache>
            </c:numRef>
          </c:val>
          <c:extLst>
            <c:ext xmlns:c16="http://schemas.microsoft.com/office/drawing/2014/chart" uri="{C3380CC4-5D6E-409C-BE32-E72D297353CC}">
              <c16:uniqueId val="{00000000-A3FA-49F6-AF07-85F8CA756564}"/>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3FA-49F6-AF07-85F8CA756564}"/>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22</c:v>
                </c:pt>
                <c:pt idx="3">
                  <c:v>0</c:v>
                </c:pt>
                <c:pt idx="6">
                  <c:v>0</c:v>
                </c:pt>
                <c:pt idx="9">
                  <c:v>0</c:v>
                </c:pt>
                <c:pt idx="12">
                  <c:v>0</c:v>
                </c:pt>
              </c:numCache>
            </c:numRef>
          </c:val>
          <c:extLst>
            <c:ext xmlns:c16="http://schemas.microsoft.com/office/drawing/2014/chart" uri="{C3380CC4-5D6E-409C-BE32-E72D297353CC}">
              <c16:uniqueId val="{00000002-A3FA-49F6-AF07-85F8CA756564}"/>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399</c:v>
                </c:pt>
                <c:pt idx="3">
                  <c:v>501</c:v>
                </c:pt>
                <c:pt idx="6">
                  <c:v>496</c:v>
                </c:pt>
                <c:pt idx="9">
                  <c:v>642</c:v>
                </c:pt>
                <c:pt idx="12">
                  <c:v>637</c:v>
                </c:pt>
              </c:numCache>
            </c:numRef>
          </c:val>
          <c:extLst>
            <c:ext xmlns:c16="http://schemas.microsoft.com/office/drawing/2014/chart" uri="{C3380CC4-5D6E-409C-BE32-E72D297353CC}">
              <c16:uniqueId val="{00000003-A3FA-49F6-AF07-85F8CA756564}"/>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1042</c:v>
                </c:pt>
                <c:pt idx="3">
                  <c:v>1099</c:v>
                </c:pt>
                <c:pt idx="6">
                  <c:v>1152</c:v>
                </c:pt>
                <c:pt idx="9">
                  <c:v>1140</c:v>
                </c:pt>
                <c:pt idx="12">
                  <c:v>1144</c:v>
                </c:pt>
              </c:numCache>
            </c:numRef>
          </c:val>
          <c:extLst>
            <c:ext xmlns:c16="http://schemas.microsoft.com/office/drawing/2014/chart" uri="{C3380CC4-5D6E-409C-BE32-E72D297353CC}">
              <c16:uniqueId val="{00000004-A3FA-49F6-AF07-85F8CA756564}"/>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FA-49F6-AF07-85F8CA756564}"/>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3FA-49F6-AF07-85F8CA756564}"/>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2669</c:v>
                </c:pt>
                <c:pt idx="3">
                  <c:v>2587</c:v>
                </c:pt>
                <c:pt idx="6">
                  <c:v>2632</c:v>
                </c:pt>
                <c:pt idx="9">
                  <c:v>2688</c:v>
                </c:pt>
                <c:pt idx="12">
                  <c:v>2636</c:v>
                </c:pt>
              </c:numCache>
            </c:numRef>
          </c:val>
          <c:extLst>
            <c:ext xmlns:c16="http://schemas.microsoft.com/office/drawing/2014/chart" uri="{C3380CC4-5D6E-409C-BE32-E72D297353CC}">
              <c16:uniqueId val="{00000007-A3FA-49F6-AF07-85F8CA756564}"/>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952</c:v>
                </c:pt>
                <c:pt idx="2">
                  <c:v>#N/A</c:v>
                </c:pt>
                <c:pt idx="3">
                  <c:v>#N/A</c:v>
                </c:pt>
                <c:pt idx="4">
                  <c:v>1096</c:v>
                </c:pt>
                <c:pt idx="5">
                  <c:v>#N/A</c:v>
                </c:pt>
                <c:pt idx="6">
                  <c:v>#N/A</c:v>
                </c:pt>
                <c:pt idx="7">
                  <c:v>1216</c:v>
                </c:pt>
                <c:pt idx="8">
                  <c:v>#N/A</c:v>
                </c:pt>
                <c:pt idx="9">
                  <c:v>#N/A</c:v>
                </c:pt>
                <c:pt idx="10">
                  <c:v>1246</c:v>
                </c:pt>
                <c:pt idx="11">
                  <c:v>#N/A</c:v>
                </c:pt>
                <c:pt idx="12">
                  <c:v>#N/A</c:v>
                </c:pt>
                <c:pt idx="13">
                  <c:v>1165</c:v>
                </c:pt>
                <c:pt idx="14">
                  <c:v>#N/A</c:v>
                </c:pt>
              </c:numCache>
            </c:numRef>
          </c:val>
          <c:smooth val="0"/>
          <c:extLst>
            <c:ext xmlns:c16="http://schemas.microsoft.com/office/drawing/2014/chart" uri="{C3380CC4-5D6E-409C-BE32-E72D297353CC}">
              <c16:uniqueId val="{00000008-A3FA-49F6-AF07-85F8CA75656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32380</c:v>
                </c:pt>
                <c:pt idx="5">
                  <c:v>31983</c:v>
                </c:pt>
                <c:pt idx="8">
                  <c:v>31346</c:v>
                </c:pt>
                <c:pt idx="11">
                  <c:v>30733</c:v>
                </c:pt>
                <c:pt idx="14">
                  <c:v>30356</c:v>
                </c:pt>
              </c:numCache>
            </c:numRef>
          </c:val>
          <c:extLst>
            <c:ext xmlns:c16="http://schemas.microsoft.com/office/drawing/2014/chart" uri="{C3380CC4-5D6E-409C-BE32-E72D297353CC}">
              <c16:uniqueId val="{00000000-A515-4CCA-83FD-2BA7FCF76C04}"/>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9545</c:v>
                </c:pt>
                <c:pt idx="5">
                  <c:v>9579</c:v>
                </c:pt>
                <c:pt idx="8">
                  <c:v>9367</c:v>
                </c:pt>
                <c:pt idx="11">
                  <c:v>8789</c:v>
                </c:pt>
                <c:pt idx="14">
                  <c:v>7865</c:v>
                </c:pt>
              </c:numCache>
            </c:numRef>
          </c:val>
          <c:extLst>
            <c:ext xmlns:c16="http://schemas.microsoft.com/office/drawing/2014/chart" uri="{C3380CC4-5D6E-409C-BE32-E72D297353CC}">
              <c16:uniqueId val="{00000001-A515-4CCA-83FD-2BA7FCF76C04}"/>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3357</c:v>
                </c:pt>
                <c:pt idx="5">
                  <c:v>3647</c:v>
                </c:pt>
                <c:pt idx="8">
                  <c:v>3691</c:v>
                </c:pt>
                <c:pt idx="11">
                  <c:v>3954</c:v>
                </c:pt>
                <c:pt idx="14">
                  <c:v>4329</c:v>
                </c:pt>
              </c:numCache>
            </c:numRef>
          </c:val>
          <c:extLst>
            <c:ext xmlns:c16="http://schemas.microsoft.com/office/drawing/2014/chart" uri="{C3380CC4-5D6E-409C-BE32-E72D297353CC}">
              <c16:uniqueId val="{00000002-A515-4CCA-83FD-2BA7FCF76C04}"/>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15-4CCA-83FD-2BA7FCF76C04}"/>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515-4CCA-83FD-2BA7FCF76C04}"/>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15-4CCA-83FD-2BA7FCF76C04}"/>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4220</c:v>
                </c:pt>
                <c:pt idx="3">
                  <c:v>4142</c:v>
                </c:pt>
                <c:pt idx="6">
                  <c:v>4131</c:v>
                </c:pt>
                <c:pt idx="9">
                  <c:v>4284</c:v>
                </c:pt>
                <c:pt idx="12">
                  <c:v>4145</c:v>
                </c:pt>
              </c:numCache>
            </c:numRef>
          </c:val>
          <c:extLst>
            <c:ext xmlns:c16="http://schemas.microsoft.com/office/drawing/2014/chart" uri="{C3380CC4-5D6E-409C-BE32-E72D297353CC}">
              <c16:uniqueId val="{00000006-A515-4CCA-83FD-2BA7FCF76C04}"/>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7662</c:v>
                </c:pt>
                <c:pt idx="3">
                  <c:v>7699</c:v>
                </c:pt>
                <c:pt idx="6">
                  <c:v>7219</c:v>
                </c:pt>
                <c:pt idx="9">
                  <c:v>7340</c:v>
                </c:pt>
                <c:pt idx="12">
                  <c:v>6954</c:v>
                </c:pt>
              </c:numCache>
            </c:numRef>
          </c:val>
          <c:extLst>
            <c:ext xmlns:c16="http://schemas.microsoft.com/office/drawing/2014/chart" uri="{C3380CC4-5D6E-409C-BE32-E72D297353CC}">
              <c16:uniqueId val="{00000007-A515-4CCA-83FD-2BA7FCF76C04}"/>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13955</c:v>
                </c:pt>
                <c:pt idx="3">
                  <c:v>13705</c:v>
                </c:pt>
                <c:pt idx="6">
                  <c:v>13456</c:v>
                </c:pt>
                <c:pt idx="9">
                  <c:v>13058</c:v>
                </c:pt>
                <c:pt idx="12">
                  <c:v>12570</c:v>
                </c:pt>
              </c:numCache>
            </c:numRef>
          </c:val>
          <c:extLst>
            <c:ext xmlns:c16="http://schemas.microsoft.com/office/drawing/2014/chart" uri="{C3380CC4-5D6E-409C-BE32-E72D297353CC}">
              <c16:uniqueId val="{00000008-A515-4CCA-83FD-2BA7FCF76C04}"/>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1799</c:v>
                </c:pt>
                <c:pt idx="3">
                  <c:v>0</c:v>
                </c:pt>
                <c:pt idx="6">
                  <c:v>0</c:v>
                </c:pt>
                <c:pt idx="9">
                  <c:v>0</c:v>
                </c:pt>
                <c:pt idx="12">
                  <c:v>0</c:v>
                </c:pt>
              </c:numCache>
            </c:numRef>
          </c:val>
          <c:extLst>
            <c:ext xmlns:c16="http://schemas.microsoft.com/office/drawing/2014/chart" uri="{C3380CC4-5D6E-409C-BE32-E72D297353CC}">
              <c16:uniqueId val="{00000009-A515-4CCA-83FD-2BA7FCF76C04}"/>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26706</c:v>
                </c:pt>
                <c:pt idx="3">
                  <c:v>28363</c:v>
                </c:pt>
                <c:pt idx="6">
                  <c:v>27049</c:v>
                </c:pt>
                <c:pt idx="9">
                  <c:v>25960</c:v>
                </c:pt>
                <c:pt idx="12">
                  <c:v>25257</c:v>
                </c:pt>
              </c:numCache>
            </c:numRef>
          </c:val>
          <c:extLst>
            <c:ext xmlns:c16="http://schemas.microsoft.com/office/drawing/2014/chart" uri="{C3380CC4-5D6E-409C-BE32-E72D297353CC}">
              <c16:uniqueId val="{0000000A-A515-4CCA-83FD-2BA7FCF76C04}"/>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9059</c:v>
                </c:pt>
                <c:pt idx="2">
                  <c:v>#N/A</c:v>
                </c:pt>
                <c:pt idx="3">
                  <c:v>#N/A</c:v>
                </c:pt>
                <c:pt idx="4">
                  <c:v>8701</c:v>
                </c:pt>
                <c:pt idx="5">
                  <c:v>#N/A</c:v>
                </c:pt>
                <c:pt idx="6">
                  <c:v>#N/A</c:v>
                </c:pt>
                <c:pt idx="7">
                  <c:v>7452</c:v>
                </c:pt>
                <c:pt idx="8">
                  <c:v>#N/A</c:v>
                </c:pt>
                <c:pt idx="9">
                  <c:v>#N/A</c:v>
                </c:pt>
                <c:pt idx="10">
                  <c:v>7166</c:v>
                </c:pt>
                <c:pt idx="11">
                  <c:v>#N/A</c:v>
                </c:pt>
                <c:pt idx="12">
                  <c:v>#N/A</c:v>
                </c:pt>
                <c:pt idx="13">
                  <c:v>6376</c:v>
                </c:pt>
                <c:pt idx="14">
                  <c:v>#N/A</c:v>
                </c:pt>
              </c:numCache>
            </c:numRef>
          </c:val>
          <c:smooth val="0"/>
          <c:extLst>
            <c:ext xmlns:c16="http://schemas.microsoft.com/office/drawing/2014/chart" uri="{C3380CC4-5D6E-409C-BE32-E72D297353CC}">
              <c16:uniqueId val="{0000000B-A515-4CCA-83FD-2BA7FCF76C0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1647</c:v>
                </c:pt>
                <c:pt idx="1">
                  <c:v>1651</c:v>
                </c:pt>
                <c:pt idx="2">
                  <c:v>1675</c:v>
                </c:pt>
              </c:numCache>
            </c:numRef>
          </c:val>
          <c:extLst>
            <c:ext xmlns:c16="http://schemas.microsoft.com/office/drawing/2014/chart" uri="{C3380CC4-5D6E-409C-BE32-E72D297353CC}">
              <c16:uniqueId val="{00000000-2E28-4763-9E80-0B59E20DE16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8</c:v>
                </c:pt>
                <c:pt idx="1">
                  <c:v>0</c:v>
                </c:pt>
                <c:pt idx="2">
                  <c:v>0</c:v>
                </c:pt>
              </c:numCache>
            </c:numRef>
          </c:val>
          <c:extLst>
            <c:ext xmlns:c16="http://schemas.microsoft.com/office/drawing/2014/chart" uri="{C3380CC4-5D6E-409C-BE32-E72D297353CC}">
              <c16:uniqueId val="{00000001-2E28-4763-9E80-0B59E20DE16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1430</c:v>
                </c:pt>
                <c:pt idx="1">
                  <c:v>1473</c:v>
                </c:pt>
                <c:pt idx="2">
                  <c:v>1521</c:v>
                </c:pt>
              </c:numCache>
            </c:numRef>
          </c:val>
          <c:extLst>
            <c:ext xmlns:c16="http://schemas.microsoft.com/office/drawing/2014/chart" uri="{C3380CC4-5D6E-409C-BE32-E72D297353CC}">
              <c16:uniqueId val="{00000002-2E28-4763-9E80-0B59E20DE16E}"/>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D6AA-4140-8717-493246F9C5AA}"/>
              </c:ext>
            </c:extLst>
          </c:dPt>
          <c:dPt>
            <c:idx val="1"/>
            <c:bubble3D val="0"/>
            <c:extLst>
              <c:ext xmlns:c16="http://schemas.microsoft.com/office/drawing/2014/chart" uri="{C3380CC4-5D6E-409C-BE32-E72D297353CC}">
                <c16:uniqueId val="{00000001-D6AA-4140-8717-493246F9C5AA}"/>
              </c:ext>
            </c:extLst>
          </c:dPt>
          <c:dPt>
            <c:idx val="2"/>
            <c:bubble3D val="0"/>
            <c:extLst>
              <c:ext xmlns:c16="http://schemas.microsoft.com/office/drawing/2014/chart" uri="{C3380CC4-5D6E-409C-BE32-E72D297353CC}">
                <c16:uniqueId val="{00000002-D6AA-4140-8717-493246F9C5AA}"/>
              </c:ext>
            </c:extLst>
          </c:dPt>
          <c:dPt>
            <c:idx val="3"/>
            <c:bubble3D val="0"/>
            <c:extLst>
              <c:ext xmlns:c16="http://schemas.microsoft.com/office/drawing/2014/chart" uri="{C3380CC4-5D6E-409C-BE32-E72D297353CC}">
                <c16:uniqueId val="{00000003-D6AA-4140-8717-493246F9C5AA}"/>
              </c:ext>
            </c:extLst>
          </c:dPt>
          <c:dPt>
            <c:idx val="4"/>
            <c:bubble3D val="0"/>
            <c:extLst>
              <c:ext xmlns:c16="http://schemas.microsoft.com/office/drawing/2014/chart" uri="{C3380CC4-5D6E-409C-BE32-E72D297353CC}">
                <c16:uniqueId val="{00000004-D6AA-4140-8717-493246F9C5AA}"/>
              </c:ext>
            </c:extLst>
          </c:dPt>
          <c:dPt>
            <c:idx val="8"/>
            <c:bubble3D val="0"/>
            <c:extLst>
              <c:ext xmlns:c16="http://schemas.microsoft.com/office/drawing/2014/chart" uri="{C3380CC4-5D6E-409C-BE32-E72D297353CC}">
                <c16:uniqueId val="{00000005-D6AA-4140-8717-493246F9C5AA}"/>
              </c:ext>
            </c:extLst>
          </c:dPt>
          <c:dPt>
            <c:idx val="16"/>
            <c:bubble3D val="0"/>
            <c:extLst>
              <c:ext xmlns:c16="http://schemas.microsoft.com/office/drawing/2014/chart" uri="{C3380CC4-5D6E-409C-BE32-E72D297353CC}">
                <c16:uniqueId val="{00000006-D6AA-4140-8717-493246F9C5AA}"/>
              </c:ext>
            </c:extLst>
          </c:dPt>
          <c:dPt>
            <c:idx val="24"/>
            <c:bubble3D val="0"/>
            <c:extLst>
              <c:ext xmlns:c16="http://schemas.microsoft.com/office/drawing/2014/chart" uri="{C3380CC4-5D6E-409C-BE32-E72D297353CC}">
                <c16:uniqueId val="{00000007-D6AA-4140-8717-493246F9C5AA}"/>
              </c:ext>
            </c:extLst>
          </c:dPt>
          <c:dPt>
            <c:idx val="32"/>
            <c:bubble3D val="0"/>
            <c:extLst>
              <c:ext xmlns:c16="http://schemas.microsoft.com/office/drawing/2014/chart" uri="{C3380CC4-5D6E-409C-BE32-E72D297353CC}">
                <c16:uniqueId val="{00000008-D6AA-4140-8717-493246F9C5AA}"/>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6AA-4140-8717-493246F9C5AA}"/>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D6AA-4140-8717-493246F9C5AA}"/>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D6AA-4140-8717-493246F9C5AA}"/>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D6AA-4140-8717-493246F9C5AA}"/>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D6AA-4140-8717-493246F9C5AA}"/>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6AA-4140-8717-493246F9C5AA}"/>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6AA-4140-8717-493246F9C5AA}"/>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6AA-4140-8717-493246F9C5AA}"/>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6AA-4140-8717-493246F9C5AA}"/>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70.900000000000006</c:v>
                </c:pt>
                <c:pt idx="16">
                  <c:v>72</c:v>
                </c:pt>
                <c:pt idx="24">
                  <c:v>72.900000000000006</c:v>
                </c:pt>
                <c:pt idx="32">
                  <c:v>73.099999999999994</c:v>
                </c:pt>
              </c:numCache>
            </c:numRef>
          </c:xVal>
          <c:yVal>
            <c:numRef>
              <c:f>公会計指標分析・財政指標組合せ分析表!$BP$51:$DC$51</c:f>
              <c:numCache>
                <c:formatCode>#,##0.0;"▲ "#,##0.0</c:formatCode>
                <c:ptCount val="40"/>
                <c:pt idx="8">
                  <c:v>61.8</c:v>
                </c:pt>
                <c:pt idx="16">
                  <c:v>53.7</c:v>
                </c:pt>
                <c:pt idx="24">
                  <c:v>51.5</c:v>
                </c:pt>
                <c:pt idx="32">
                  <c:v>45.5</c:v>
                </c:pt>
              </c:numCache>
            </c:numRef>
          </c:yVal>
          <c:smooth val="0"/>
          <c:extLst>
            <c:ext xmlns:c16="http://schemas.microsoft.com/office/drawing/2014/chart" uri="{C3380CC4-5D6E-409C-BE32-E72D297353CC}">
              <c16:uniqueId val="{00000009-D6AA-4140-8717-493246F9C5A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D6AA-4140-8717-493246F9C5AA}"/>
              </c:ext>
            </c:extLst>
          </c:dPt>
          <c:dPt>
            <c:idx val="1"/>
            <c:bubble3D val="0"/>
            <c:extLst>
              <c:ext xmlns:c16="http://schemas.microsoft.com/office/drawing/2014/chart" uri="{C3380CC4-5D6E-409C-BE32-E72D297353CC}">
                <c16:uniqueId val="{0000000B-D6AA-4140-8717-493246F9C5AA}"/>
              </c:ext>
            </c:extLst>
          </c:dPt>
          <c:dPt>
            <c:idx val="2"/>
            <c:bubble3D val="0"/>
            <c:extLst>
              <c:ext xmlns:c16="http://schemas.microsoft.com/office/drawing/2014/chart" uri="{C3380CC4-5D6E-409C-BE32-E72D297353CC}">
                <c16:uniqueId val="{0000000C-D6AA-4140-8717-493246F9C5AA}"/>
              </c:ext>
            </c:extLst>
          </c:dPt>
          <c:dPt>
            <c:idx val="3"/>
            <c:bubble3D val="0"/>
            <c:extLst>
              <c:ext xmlns:c16="http://schemas.microsoft.com/office/drawing/2014/chart" uri="{C3380CC4-5D6E-409C-BE32-E72D297353CC}">
                <c16:uniqueId val="{0000000D-D6AA-4140-8717-493246F9C5AA}"/>
              </c:ext>
            </c:extLst>
          </c:dPt>
          <c:dPt>
            <c:idx val="4"/>
            <c:bubble3D val="0"/>
            <c:extLst>
              <c:ext xmlns:c16="http://schemas.microsoft.com/office/drawing/2014/chart" uri="{C3380CC4-5D6E-409C-BE32-E72D297353CC}">
                <c16:uniqueId val="{0000000E-D6AA-4140-8717-493246F9C5AA}"/>
              </c:ext>
            </c:extLst>
          </c:dPt>
          <c:dPt>
            <c:idx val="8"/>
            <c:bubble3D val="0"/>
            <c:extLst>
              <c:ext xmlns:c16="http://schemas.microsoft.com/office/drawing/2014/chart" uri="{C3380CC4-5D6E-409C-BE32-E72D297353CC}">
                <c16:uniqueId val="{0000000F-D6AA-4140-8717-493246F9C5AA}"/>
              </c:ext>
            </c:extLst>
          </c:dPt>
          <c:dPt>
            <c:idx val="16"/>
            <c:bubble3D val="0"/>
            <c:extLst>
              <c:ext xmlns:c16="http://schemas.microsoft.com/office/drawing/2014/chart" uri="{C3380CC4-5D6E-409C-BE32-E72D297353CC}">
                <c16:uniqueId val="{00000010-D6AA-4140-8717-493246F9C5AA}"/>
              </c:ext>
            </c:extLst>
          </c:dPt>
          <c:dPt>
            <c:idx val="24"/>
            <c:bubble3D val="0"/>
            <c:extLst>
              <c:ext xmlns:c16="http://schemas.microsoft.com/office/drawing/2014/chart" uri="{C3380CC4-5D6E-409C-BE32-E72D297353CC}">
                <c16:uniqueId val="{00000011-D6AA-4140-8717-493246F9C5AA}"/>
              </c:ext>
            </c:extLst>
          </c:dPt>
          <c:dPt>
            <c:idx val="32"/>
            <c:bubble3D val="0"/>
            <c:extLst>
              <c:ext xmlns:c16="http://schemas.microsoft.com/office/drawing/2014/chart" uri="{C3380CC4-5D6E-409C-BE32-E72D297353CC}">
                <c16:uniqueId val="{00000012-D6AA-4140-8717-493246F9C5AA}"/>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6AA-4140-8717-493246F9C5AA}"/>
                </c:ext>
              </c:extLst>
            </c:dLbl>
            <c:dLbl>
              <c:idx val="1"/>
              <c:delete val="1"/>
              <c:extLst>
                <c:ext xmlns:c15="http://schemas.microsoft.com/office/drawing/2012/chart" uri="{CE6537A1-D6FC-4f65-9D91-7224C49458BB}"/>
                <c:ext xmlns:c16="http://schemas.microsoft.com/office/drawing/2014/chart" uri="{C3380CC4-5D6E-409C-BE32-E72D297353CC}">
                  <c16:uniqueId val="{0000000B-D6AA-4140-8717-493246F9C5AA}"/>
                </c:ext>
              </c:extLst>
            </c:dLbl>
            <c:dLbl>
              <c:idx val="2"/>
              <c:delete val="1"/>
              <c:extLst>
                <c:ext xmlns:c15="http://schemas.microsoft.com/office/drawing/2012/chart" uri="{CE6537A1-D6FC-4f65-9D91-7224C49458BB}"/>
                <c:ext xmlns:c16="http://schemas.microsoft.com/office/drawing/2014/chart" uri="{C3380CC4-5D6E-409C-BE32-E72D297353CC}">
                  <c16:uniqueId val="{0000000C-D6AA-4140-8717-493246F9C5AA}"/>
                </c:ext>
              </c:extLst>
            </c:dLbl>
            <c:dLbl>
              <c:idx val="3"/>
              <c:delete val="1"/>
              <c:extLst>
                <c:ext xmlns:c15="http://schemas.microsoft.com/office/drawing/2012/chart" uri="{CE6537A1-D6FC-4f65-9D91-7224C49458BB}"/>
                <c:ext xmlns:c16="http://schemas.microsoft.com/office/drawing/2014/chart" uri="{C3380CC4-5D6E-409C-BE32-E72D297353CC}">
                  <c16:uniqueId val="{0000000D-D6AA-4140-8717-493246F9C5AA}"/>
                </c:ext>
              </c:extLst>
            </c:dLbl>
            <c:dLbl>
              <c:idx val="4"/>
              <c:delete val="1"/>
              <c:extLst>
                <c:ext xmlns:c15="http://schemas.microsoft.com/office/drawing/2012/chart" uri="{CE6537A1-D6FC-4f65-9D91-7224C49458BB}"/>
                <c:ext xmlns:c16="http://schemas.microsoft.com/office/drawing/2014/chart" uri="{C3380CC4-5D6E-409C-BE32-E72D297353CC}">
                  <c16:uniqueId val="{0000000E-D6AA-4140-8717-493246F9C5AA}"/>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6AA-4140-8717-493246F9C5AA}"/>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6AA-4140-8717-493246F9C5AA}"/>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6AA-4140-8717-493246F9C5AA}"/>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6AA-4140-8717-493246F9C5AA}"/>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60.4</c:v>
                </c:pt>
                <c:pt idx="24">
                  <c:v>59.3</c:v>
                </c:pt>
                <c:pt idx="32">
                  <c:v>59.8</c:v>
                </c:pt>
              </c:numCache>
            </c:numRef>
          </c:xVal>
          <c:yVal>
            <c:numRef>
              <c:f>公会計指標分析・財政指標組合せ分析表!$BP$55:$DC$55</c:f>
              <c:numCache>
                <c:formatCode>#,##0.0;"▲ "#,##0.0</c:formatCode>
                <c:ptCount val="40"/>
                <c:pt idx="8">
                  <c:v>39</c:v>
                </c:pt>
                <c:pt idx="16">
                  <c:v>35.299999999999997</c:v>
                </c:pt>
                <c:pt idx="24">
                  <c:v>31.9</c:v>
                </c:pt>
                <c:pt idx="32">
                  <c:v>24.2</c:v>
                </c:pt>
              </c:numCache>
            </c:numRef>
          </c:yVal>
          <c:smooth val="0"/>
          <c:extLst>
            <c:ext xmlns:c16="http://schemas.microsoft.com/office/drawing/2014/chart" uri="{C3380CC4-5D6E-409C-BE32-E72D297353CC}">
              <c16:uniqueId val="{00000013-D6AA-4140-8717-493246F9C5AA}"/>
            </c:ext>
          </c:extLst>
        </c:ser>
        <c:dLbls>
          <c:showLegendKey val="0"/>
          <c:showVal val="1"/>
          <c:showCatName val="0"/>
          <c:showSerName val="0"/>
          <c:showPercent val="0"/>
          <c:showBubbleSize val="0"/>
        </c:dLbls>
        <c:axId val="3"/>
        <c:axId val="2"/>
      </c:scatterChart>
      <c:valAx>
        <c:axId val="3"/>
        <c:scaling>
          <c:orientation val="minMax"/>
          <c:max val="75"/>
          <c:min val="5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69"/>
          <c:min val="19"/>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315317381443E-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C21A-4D88-BDEB-4D5FF3E24586}"/>
              </c:ext>
            </c:extLst>
          </c:dPt>
          <c:dPt>
            <c:idx val="1"/>
            <c:bubble3D val="0"/>
            <c:extLst>
              <c:ext xmlns:c16="http://schemas.microsoft.com/office/drawing/2014/chart" uri="{C3380CC4-5D6E-409C-BE32-E72D297353CC}">
                <c16:uniqueId val="{00000001-C21A-4D88-BDEB-4D5FF3E24586}"/>
              </c:ext>
            </c:extLst>
          </c:dPt>
          <c:dPt>
            <c:idx val="2"/>
            <c:bubble3D val="0"/>
            <c:extLst>
              <c:ext xmlns:c16="http://schemas.microsoft.com/office/drawing/2014/chart" uri="{C3380CC4-5D6E-409C-BE32-E72D297353CC}">
                <c16:uniqueId val="{00000002-C21A-4D88-BDEB-4D5FF3E24586}"/>
              </c:ext>
            </c:extLst>
          </c:dPt>
          <c:dPt>
            <c:idx val="3"/>
            <c:bubble3D val="0"/>
            <c:extLst>
              <c:ext xmlns:c16="http://schemas.microsoft.com/office/drawing/2014/chart" uri="{C3380CC4-5D6E-409C-BE32-E72D297353CC}">
                <c16:uniqueId val="{00000003-C21A-4D88-BDEB-4D5FF3E24586}"/>
              </c:ext>
            </c:extLst>
          </c:dPt>
          <c:dPt>
            <c:idx val="4"/>
            <c:bubble3D val="0"/>
            <c:extLst>
              <c:ext xmlns:c16="http://schemas.microsoft.com/office/drawing/2014/chart" uri="{C3380CC4-5D6E-409C-BE32-E72D297353CC}">
                <c16:uniqueId val="{00000004-C21A-4D88-BDEB-4D5FF3E24586}"/>
              </c:ext>
            </c:extLst>
          </c:dPt>
          <c:dPt>
            <c:idx val="8"/>
            <c:bubble3D val="0"/>
            <c:extLst>
              <c:ext xmlns:c16="http://schemas.microsoft.com/office/drawing/2014/chart" uri="{C3380CC4-5D6E-409C-BE32-E72D297353CC}">
                <c16:uniqueId val="{00000005-C21A-4D88-BDEB-4D5FF3E24586}"/>
              </c:ext>
            </c:extLst>
          </c:dPt>
          <c:dPt>
            <c:idx val="16"/>
            <c:bubble3D val="0"/>
            <c:extLst>
              <c:ext xmlns:c16="http://schemas.microsoft.com/office/drawing/2014/chart" uri="{C3380CC4-5D6E-409C-BE32-E72D297353CC}">
                <c16:uniqueId val="{00000006-C21A-4D88-BDEB-4D5FF3E24586}"/>
              </c:ext>
            </c:extLst>
          </c:dPt>
          <c:dPt>
            <c:idx val="24"/>
            <c:bubble3D val="0"/>
            <c:extLst>
              <c:ext xmlns:c16="http://schemas.microsoft.com/office/drawing/2014/chart" uri="{C3380CC4-5D6E-409C-BE32-E72D297353CC}">
                <c16:uniqueId val="{00000007-C21A-4D88-BDEB-4D5FF3E24586}"/>
              </c:ext>
            </c:extLst>
          </c:dPt>
          <c:dPt>
            <c:idx val="32"/>
            <c:bubble3D val="0"/>
            <c:extLst>
              <c:ext xmlns:c16="http://schemas.microsoft.com/office/drawing/2014/chart" uri="{C3380CC4-5D6E-409C-BE32-E72D297353CC}">
                <c16:uniqueId val="{00000008-C21A-4D88-BDEB-4D5FF3E24586}"/>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21A-4D88-BDEB-4D5FF3E24586}"/>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21A-4D88-BDEB-4D5FF3E24586}"/>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21A-4D88-BDEB-4D5FF3E24586}"/>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21A-4D88-BDEB-4D5FF3E24586}"/>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21A-4D88-BDEB-4D5FF3E24586}"/>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21A-4D88-BDEB-4D5FF3E24586}"/>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21A-4D88-BDEB-4D5FF3E24586}"/>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21A-4D88-BDEB-4D5FF3E24586}"/>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21A-4D88-BDEB-4D5FF3E24586}"/>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7.3</c:v>
                </c:pt>
                <c:pt idx="16">
                  <c:v>7.8</c:v>
                </c:pt>
                <c:pt idx="24">
                  <c:v>8.5</c:v>
                </c:pt>
                <c:pt idx="32">
                  <c:v>8.6</c:v>
                </c:pt>
              </c:numCache>
            </c:numRef>
          </c:xVal>
          <c:yVal>
            <c:numRef>
              <c:f>公会計指標分析・財政指標組合せ分析表!$BP$73:$DC$73</c:f>
              <c:numCache>
                <c:formatCode>#,##0.0;"▲ "#,##0.0</c:formatCode>
                <c:ptCount val="40"/>
                <c:pt idx="0">
                  <c:v>66.3</c:v>
                </c:pt>
                <c:pt idx="8">
                  <c:v>61.8</c:v>
                </c:pt>
                <c:pt idx="16">
                  <c:v>53.7</c:v>
                </c:pt>
                <c:pt idx="24">
                  <c:v>51.5</c:v>
                </c:pt>
                <c:pt idx="32">
                  <c:v>45.5</c:v>
                </c:pt>
              </c:numCache>
            </c:numRef>
          </c:yVal>
          <c:smooth val="0"/>
          <c:extLst>
            <c:ext xmlns:c16="http://schemas.microsoft.com/office/drawing/2014/chart" uri="{C3380CC4-5D6E-409C-BE32-E72D297353CC}">
              <c16:uniqueId val="{00000009-C21A-4D88-BDEB-4D5FF3E2458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C21A-4D88-BDEB-4D5FF3E24586}"/>
              </c:ext>
            </c:extLst>
          </c:dPt>
          <c:dPt>
            <c:idx val="1"/>
            <c:bubble3D val="0"/>
            <c:extLst>
              <c:ext xmlns:c16="http://schemas.microsoft.com/office/drawing/2014/chart" uri="{C3380CC4-5D6E-409C-BE32-E72D297353CC}">
                <c16:uniqueId val="{0000000B-C21A-4D88-BDEB-4D5FF3E24586}"/>
              </c:ext>
            </c:extLst>
          </c:dPt>
          <c:dPt>
            <c:idx val="2"/>
            <c:bubble3D val="0"/>
            <c:extLst>
              <c:ext xmlns:c16="http://schemas.microsoft.com/office/drawing/2014/chart" uri="{C3380CC4-5D6E-409C-BE32-E72D297353CC}">
                <c16:uniqueId val="{0000000C-C21A-4D88-BDEB-4D5FF3E24586}"/>
              </c:ext>
            </c:extLst>
          </c:dPt>
          <c:dPt>
            <c:idx val="3"/>
            <c:bubble3D val="0"/>
            <c:extLst>
              <c:ext xmlns:c16="http://schemas.microsoft.com/office/drawing/2014/chart" uri="{C3380CC4-5D6E-409C-BE32-E72D297353CC}">
                <c16:uniqueId val="{0000000D-C21A-4D88-BDEB-4D5FF3E24586}"/>
              </c:ext>
            </c:extLst>
          </c:dPt>
          <c:dPt>
            <c:idx val="4"/>
            <c:bubble3D val="0"/>
            <c:extLst>
              <c:ext xmlns:c16="http://schemas.microsoft.com/office/drawing/2014/chart" uri="{C3380CC4-5D6E-409C-BE32-E72D297353CC}">
                <c16:uniqueId val="{0000000E-C21A-4D88-BDEB-4D5FF3E24586}"/>
              </c:ext>
            </c:extLst>
          </c:dPt>
          <c:dPt>
            <c:idx val="8"/>
            <c:bubble3D val="0"/>
            <c:extLst>
              <c:ext xmlns:c16="http://schemas.microsoft.com/office/drawing/2014/chart" uri="{C3380CC4-5D6E-409C-BE32-E72D297353CC}">
                <c16:uniqueId val="{0000000F-C21A-4D88-BDEB-4D5FF3E24586}"/>
              </c:ext>
            </c:extLst>
          </c:dPt>
          <c:dPt>
            <c:idx val="16"/>
            <c:bubble3D val="0"/>
            <c:extLst>
              <c:ext xmlns:c16="http://schemas.microsoft.com/office/drawing/2014/chart" uri="{C3380CC4-5D6E-409C-BE32-E72D297353CC}">
                <c16:uniqueId val="{00000010-C21A-4D88-BDEB-4D5FF3E24586}"/>
              </c:ext>
            </c:extLst>
          </c:dPt>
          <c:dPt>
            <c:idx val="24"/>
            <c:bubble3D val="0"/>
            <c:extLst>
              <c:ext xmlns:c16="http://schemas.microsoft.com/office/drawing/2014/chart" uri="{C3380CC4-5D6E-409C-BE32-E72D297353CC}">
                <c16:uniqueId val="{00000011-C21A-4D88-BDEB-4D5FF3E24586}"/>
              </c:ext>
            </c:extLst>
          </c:dPt>
          <c:dPt>
            <c:idx val="32"/>
            <c:bubble3D val="0"/>
            <c:extLst>
              <c:ext xmlns:c16="http://schemas.microsoft.com/office/drawing/2014/chart" uri="{C3380CC4-5D6E-409C-BE32-E72D297353CC}">
                <c16:uniqueId val="{00000012-C21A-4D88-BDEB-4D5FF3E24586}"/>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21A-4D88-BDEB-4D5FF3E24586}"/>
                </c:ext>
              </c:extLst>
            </c:dLbl>
            <c:dLbl>
              <c:idx val="1"/>
              <c:delete val="1"/>
              <c:extLst>
                <c:ext xmlns:c15="http://schemas.microsoft.com/office/drawing/2012/chart" uri="{CE6537A1-D6FC-4f65-9D91-7224C49458BB}"/>
                <c:ext xmlns:c16="http://schemas.microsoft.com/office/drawing/2014/chart" uri="{C3380CC4-5D6E-409C-BE32-E72D297353CC}">
                  <c16:uniqueId val="{0000000B-C21A-4D88-BDEB-4D5FF3E24586}"/>
                </c:ext>
              </c:extLst>
            </c:dLbl>
            <c:dLbl>
              <c:idx val="2"/>
              <c:delete val="1"/>
              <c:extLst>
                <c:ext xmlns:c15="http://schemas.microsoft.com/office/drawing/2012/chart" uri="{CE6537A1-D6FC-4f65-9D91-7224C49458BB}"/>
                <c:ext xmlns:c16="http://schemas.microsoft.com/office/drawing/2014/chart" uri="{C3380CC4-5D6E-409C-BE32-E72D297353CC}">
                  <c16:uniqueId val="{0000000C-C21A-4D88-BDEB-4D5FF3E24586}"/>
                </c:ext>
              </c:extLst>
            </c:dLbl>
            <c:dLbl>
              <c:idx val="3"/>
              <c:delete val="1"/>
              <c:extLst>
                <c:ext xmlns:c15="http://schemas.microsoft.com/office/drawing/2012/chart" uri="{CE6537A1-D6FC-4f65-9D91-7224C49458BB}"/>
                <c:ext xmlns:c16="http://schemas.microsoft.com/office/drawing/2014/chart" uri="{C3380CC4-5D6E-409C-BE32-E72D297353CC}">
                  <c16:uniqueId val="{0000000D-C21A-4D88-BDEB-4D5FF3E24586}"/>
                </c:ext>
              </c:extLst>
            </c:dLbl>
            <c:dLbl>
              <c:idx val="4"/>
              <c:delete val="1"/>
              <c:extLst>
                <c:ext xmlns:c15="http://schemas.microsoft.com/office/drawing/2012/chart" uri="{CE6537A1-D6FC-4f65-9D91-7224C49458BB}"/>
                <c:ext xmlns:c16="http://schemas.microsoft.com/office/drawing/2014/chart" uri="{C3380CC4-5D6E-409C-BE32-E72D297353CC}">
                  <c16:uniqueId val="{0000000E-C21A-4D88-BDEB-4D5FF3E24586}"/>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21A-4D88-BDEB-4D5FF3E24586}"/>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21A-4D88-BDEB-4D5FF3E24586}"/>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21A-4D88-BDEB-4D5FF3E24586}"/>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21A-4D88-BDEB-4D5FF3E24586}"/>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6.9</c:v>
                </c:pt>
                <c:pt idx="24">
                  <c:v>6.6</c:v>
                </c:pt>
                <c:pt idx="32">
                  <c:v>6.4</c:v>
                </c:pt>
              </c:numCache>
            </c:numRef>
          </c:xVal>
          <c:yVal>
            <c:numRef>
              <c:f>公会計指標分析・財政指標組合せ分析表!$BP$77:$DC$77</c:f>
              <c:numCache>
                <c:formatCode>#,##0.0;"▲ "#,##0.0</c:formatCode>
                <c:ptCount val="40"/>
                <c:pt idx="0">
                  <c:v>45.9</c:v>
                </c:pt>
                <c:pt idx="8">
                  <c:v>39</c:v>
                </c:pt>
                <c:pt idx="16">
                  <c:v>35.299999999999997</c:v>
                </c:pt>
                <c:pt idx="24">
                  <c:v>31.9</c:v>
                </c:pt>
                <c:pt idx="32">
                  <c:v>24.2</c:v>
                </c:pt>
              </c:numCache>
            </c:numRef>
          </c:yVal>
          <c:smooth val="0"/>
          <c:extLst>
            <c:ext xmlns:c16="http://schemas.microsoft.com/office/drawing/2014/chart" uri="{C3380CC4-5D6E-409C-BE32-E72D297353CC}">
              <c16:uniqueId val="{00000013-C21A-4D88-BDEB-4D5FF3E24586}"/>
            </c:ext>
          </c:extLst>
        </c:ser>
        <c:dLbls>
          <c:showLegendKey val="0"/>
          <c:showVal val="1"/>
          <c:showCatName val="0"/>
          <c:showSerName val="0"/>
          <c:showPercent val="0"/>
          <c:showBubbleSize val="0"/>
        </c:dLbls>
        <c:axId val="3"/>
        <c:axId val="2"/>
      </c:scatterChart>
      <c:valAx>
        <c:axId val="3"/>
        <c:scaling>
          <c:orientation val="minMax"/>
          <c:max val="9.3000000000000007"/>
          <c:min val="6.2"/>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74"/>
          <c:min val="19"/>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43631310792E-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東京都あきる野市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市債残高の減少に伴う一般会計の元利償還金や、一部事務組合の元利償還金に対する負担金が減少したことにより、実質公債費比率の分子は減少に転じた。今後も減少が見込まれるが、引き続き繰上償還を実施するなど負担軽減に向けた取組を進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latin typeface="ＭＳ ゴシック"/>
              <a:ea typeface="ＭＳ ゴシック"/>
            </a:rPr>
            <a:t>　現在、積立てを行っていない。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東京都あきる野市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昨年度に引き続き、平成30年度も市債の償還が進んでいることや、繰上償還を実施したことなどにより将来負担比率の分子については減少傾向となっている。</a:t>
          </a:r>
          <a:endParaRPr kumimoji="1" lang="en-US" altLang="ja-JP" sz="1400">
            <a:latin typeface="ＭＳ ゴシック"/>
            <a:ea typeface="ＭＳ ゴシック"/>
          </a:endParaRPr>
        </a:p>
        <a:p>
          <a:r>
            <a:rPr kumimoji="1" lang="ja-JP" altLang="en-US" sz="1400">
              <a:latin typeface="ＭＳ ゴシック"/>
              <a:ea typeface="ＭＳ ゴシック"/>
            </a:rPr>
            <a:t>　今後も第三セクター等改革推進債の償還が進んでいくことなどから減少が見込まれるが、実質公債費比率と同様、東京都平均と比較し高い水準となっているため、繰上償還の実施や借入の抑制など将来負担額の縮減に向けた取組を進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東京都あきる野市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保健福祉基金（地域福祉推進交付金積立分）を在宅サービスセンター運営事業のために25百万円取崩した一方で、安心安全まちづくり基金を一般財源から50百万円積立てたことや、基金の目的に相当する指定寄附金（ふるさと納税）などを積立てたこと等により、基金全体としては71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基金の積立てについては、当該基金の利子と基金の目的に相当する指定寄附金を合わせて積み立てる。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テレビ共同受信施設整備基金：テレビ共同受信施設の維持管理。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公共施設整備基金：公共施設の整備資金。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環境保全基金：生物多様性の保全、緑の保全、緑化の推進、郷土の恵みの森づくりその他の環境保全施策を推進。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産業振興基金：観光その他の産業振興施策を推進。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安心安全まちづくり基金：防災、防犯その他の安心安全なまちづくりの施策を推進。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保健福祉基金：健康づくり、子育て支援その他の福祉施策を推進。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市営住宅整備基金：市営住宅の整備資金。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教育文化基金：教育、文化、スポーツ等の施策を推進。</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テレビ共同受信施設整備基金：施設補修工事などに39百万円を取り崩したことなどによる減少。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公共施設整備基金：土地建物貸付収入の一部を積み立てたことなどによる増加。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環境保全基金：指定寄附金（ふるさと納税）を７百万円積立てたことなどによる増加。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産業振興基金：入湯税</a:t>
          </a:r>
          <a:r>
            <a:rPr kumimoji="1" lang="en-US" altLang="ja-JP" sz="1300">
              <a:solidFill>
                <a:schemeClr val="dk1"/>
              </a:solidFill>
              <a:effectLst/>
              <a:latin typeface="ＭＳ ゴシック"/>
              <a:ea typeface="ＭＳ ゴシック"/>
              <a:cs typeface="+mn-cs"/>
            </a:rPr>
            <a:t>11</a:t>
          </a:r>
          <a:r>
            <a:rPr kumimoji="1" lang="ja-JP" altLang="en-US" sz="1300">
              <a:solidFill>
                <a:schemeClr val="dk1"/>
              </a:solidFill>
              <a:effectLst/>
              <a:latin typeface="ＭＳ ゴシック"/>
              <a:ea typeface="ＭＳ ゴシック"/>
              <a:cs typeface="+mn-cs"/>
            </a:rPr>
            <a:t>百万円を積立てたことなどによる増加。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安心安全まちづくり基金：今後の防災施策などのために、一般財源から50百万円積立てたことになどによる増加。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保健福祉基金：地域福祉推進交付金積立分を在宅サービスセンター運営事業のために25百万円取崩したことなどによる減少。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当該基金の利子と基金の目的に相当する指定寄付金を合わせて積立てる。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決算剰余金の一部を積み立てたことによる増加。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財政調整基金は、標準財政規模の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％程度を目途に積立てを行っている。財源調整等の理由で取崩したときは、優先的に補てんを行い、それを維持するよう努める。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現在は、積立てを行っていないが、財政状況を踏まえ必要に応じて積立てを行う。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80,851
80,012
73.47
29,524,954
29,201,916
316,768
16,550,743
25,257,288</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45.5</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470" cy="257175"/>
    <xdr:sp macro="" textlink="">
      <xdr:nvSpPr>
        <xdr:cNvPr id="32" name="テキスト ボックス 31"/>
        <xdr:cNvSpPr txBox="1"/>
      </xdr:nvSpPr>
      <xdr:spPr>
        <a:xfrm>
          <a:off x="419100" y="30734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7720" cy="257175"/>
    <xdr:sp macro="" textlink="">
      <xdr:nvSpPr>
        <xdr:cNvPr id="34" name="テキスト ボックス 33"/>
        <xdr:cNvSpPr txBox="1"/>
      </xdr:nvSpPr>
      <xdr:spPr>
        <a:xfrm>
          <a:off x="419100" y="3657600"/>
          <a:ext cx="109677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[ 73.1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平成３０年度末については、前年度と比較して０．２ポイント増加し、</a:t>
          </a:r>
        </a:p>
        <a:p>
          <a:r>
            <a:rPr lang="ja-JP" altLang="en-US">
              <a:latin typeface="ＭＳ Ｐゴシック"/>
              <a:ea typeface="ＭＳ Ｐゴシック"/>
            </a:rPr>
            <a:t>７３．１％となっており、類似団体平均と比較して高い水準となっている。公共施設全体が老朽化しているが、特に学校施設や道路などについて老朽化が進んでいる。現在策定に取り組んでいる個別施設計画を踏まえ、公共施設の長寿命化や再編・再配置など適正化を図る。</a:t>
          </a:r>
        </a:p>
      </xdr:txBody>
    </xdr:sp>
    <xdr:clientData/>
  </xdr:twoCellAnchor>
  <xdr:oneCellAnchor>
    <xdr:from>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7505" cy="223520"/>
    <xdr:sp macro="" textlink="">
      <xdr:nvSpPr>
        <xdr:cNvPr id="50" name="テキスト ボックス 49"/>
        <xdr:cNvSpPr txBox="1"/>
      </xdr:nvSpPr>
      <xdr:spPr>
        <a:xfrm>
          <a:off x="847090" y="701865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1" name="直線コネクタ 50"/>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7505" cy="223520"/>
    <xdr:sp macro="" textlink="">
      <xdr:nvSpPr>
        <xdr:cNvPr id="52" name="テキスト ボックス 51"/>
        <xdr:cNvSpPr txBox="1"/>
      </xdr:nvSpPr>
      <xdr:spPr>
        <a:xfrm>
          <a:off x="847090" y="671004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3" name="直線コネクタ 52"/>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7505" cy="223520"/>
    <xdr:sp macro="" textlink="">
      <xdr:nvSpPr>
        <xdr:cNvPr id="54" name="テキスト ボックス 53"/>
        <xdr:cNvSpPr txBox="1"/>
      </xdr:nvSpPr>
      <xdr:spPr>
        <a:xfrm>
          <a:off x="847090" y="640143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5" name="直線コネクタ 54"/>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7505" cy="223520"/>
    <xdr:sp macro="" textlink="">
      <xdr:nvSpPr>
        <xdr:cNvPr id="56" name="テキスト ボックス 55"/>
        <xdr:cNvSpPr txBox="1"/>
      </xdr:nvSpPr>
      <xdr:spPr>
        <a:xfrm>
          <a:off x="847090" y="609282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7" name="直線コネクタ 56"/>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7505" cy="223520"/>
    <xdr:sp macro="" textlink="">
      <xdr:nvSpPr>
        <xdr:cNvPr id="58" name="テキスト ボックス 57"/>
        <xdr:cNvSpPr txBox="1"/>
      </xdr:nvSpPr>
      <xdr:spPr>
        <a:xfrm>
          <a:off x="847090" y="578421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59" name="直線コネクタ 58"/>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7505" cy="223520"/>
    <xdr:sp macro="" textlink="">
      <xdr:nvSpPr>
        <xdr:cNvPr id="60" name="テキスト ボックス 59"/>
        <xdr:cNvSpPr txBox="1"/>
      </xdr:nvSpPr>
      <xdr:spPr>
        <a:xfrm>
          <a:off x="847090" y="547624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1" name="直線コネクタ 60"/>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7505" cy="223520"/>
    <xdr:sp macro="" textlink="">
      <xdr:nvSpPr>
        <xdr:cNvPr id="62" name="テキスト ボックス 61"/>
        <xdr:cNvSpPr txBox="1"/>
      </xdr:nvSpPr>
      <xdr:spPr>
        <a:xfrm>
          <a:off x="847090" y="516763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7505" cy="223520"/>
    <xdr:sp macro="" textlink="">
      <xdr:nvSpPr>
        <xdr:cNvPr id="64" name="テキスト ボックス 63"/>
        <xdr:cNvSpPr txBox="1"/>
      </xdr:nvSpPr>
      <xdr:spPr>
        <a:xfrm>
          <a:off x="847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84455</xdr:rowOff>
    </xdr:from>
    <xdr:to>
      <xdr:col>23</xdr:col>
      <xdr:colOff>85090</xdr:colOff>
      <xdr:row>34</xdr:row>
      <xdr:rowOff>36195</xdr:rowOff>
    </xdr:to>
    <xdr:cxnSp macro="">
      <xdr:nvCxnSpPr>
        <xdr:cNvPr id="66" name="直線コネクタ 65"/>
        <xdr:cNvCxnSpPr/>
      </xdr:nvCxnSpPr>
      <xdr:spPr>
        <a:xfrm flipV="1">
          <a:off x="4760595" y="5313680"/>
          <a:ext cx="127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40640</xdr:rowOff>
    </xdr:from>
    <xdr:ext cx="403225" cy="257175"/>
    <xdr:sp macro="" textlink="">
      <xdr:nvSpPr>
        <xdr:cNvPr id="67" name="有形固定資産減価償却率最小値テキスト"/>
        <xdr:cNvSpPr txBox="1"/>
      </xdr:nvSpPr>
      <xdr:spPr>
        <a:xfrm>
          <a:off x="4813300" y="66414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35.4</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3600" y="663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31115</xdr:rowOff>
    </xdr:from>
    <xdr:ext cx="403225" cy="257175"/>
    <xdr:sp macro="" textlink="">
      <xdr:nvSpPr>
        <xdr:cNvPr id="69" name="有形固定資産減価償却率最大値テキスト"/>
        <xdr:cNvSpPr txBox="1"/>
      </xdr:nvSpPr>
      <xdr:spPr>
        <a:xfrm>
          <a:off x="4813300" y="50888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78.3</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84455</xdr:rowOff>
    </xdr:from>
    <xdr:to>
      <xdr:col>23</xdr:col>
      <xdr:colOff>174625</xdr:colOff>
      <xdr:row>26</xdr:row>
      <xdr:rowOff>84455</xdr:rowOff>
    </xdr:to>
    <xdr:cxnSp macro="">
      <xdr:nvCxnSpPr>
        <xdr:cNvPr id="70" name="直線コネクタ 69"/>
        <xdr:cNvCxnSpPr/>
      </xdr:nvCxnSpPr>
      <xdr:spPr>
        <a:xfrm>
          <a:off x="4673600" y="531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68580</xdr:rowOff>
    </xdr:from>
    <xdr:ext cx="403225" cy="259080"/>
    <xdr:sp macro="" textlink="">
      <xdr:nvSpPr>
        <xdr:cNvPr id="71" name="有形固定資産減価償却率平均値テキスト"/>
        <xdr:cNvSpPr txBox="1"/>
      </xdr:nvSpPr>
      <xdr:spPr>
        <a:xfrm>
          <a:off x="4813300" y="5812155"/>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90170</xdr:rowOff>
    </xdr:from>
    <xdr:to>
      <xdr:col>23</xdr:col>
      <xdr:colOff>136525</xdr:colOff>
      <xdr:row>30</xdr:row>
      <xdr:rowOff>20320</xdr:rowOff>
    </xdr:to>
    <xdr:sp macro="" textlink="">
      <xdr:nvSpPr>
        <xdr:cNvPr id="72" name="フローチャート: 判断 71"/>
        <xdr:cNvSpPr/>
      </xdr:nvSpPr>
      <xdr:spPr>
        <a:xfrm>
          <a:off x="4711700" y="583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105410</xdr:rowOff>
    </xdr:from>
    <xdr:to>
      <xdr:col>19</xdr:col>
      <xdr:colOff>187325</xdr:colOff>
      <xdr:row>30</xdr:row>
      <xdr:rowOff>35560</xdr:rowOff>
    </xdr:to>
    <xdr:sp macro="" textlink="">
      <xdr:nvSpPr>
        <xdr:cNvPr id="73" name="フローチャート: 判断 72"/>
        <xdr:cNvSpPr/>
      </xdr:nvSpPr>
      <xdr:spPr>
        <a:xfrm>
          <a:off x="4000500" y="584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71755</xdr:rowOff>
    </xdr:from>
    <xdr:to>
      <xdr:col>15</xdr:col>
      <xdr:colOff>187325</xdr:colOff>
      <xdr:row>30</xdr:row>
      <xdr:rowOff>1905</xdr:rowOff>
    </xdr:to>
    <xdr:sp macro="" textlink="">
      <xdr:nvSpPr>
        <xdr:cNvPr id="74" name="フローチャート: 判断 73"/>
        <xdr:cNvSpPr/>
      </xdr:nvSpPr>
      <xdr:spPr>
        <a:xfrm>
          <a:off x="323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54610</xdr:rowOff>
    </xdr:from>
    <xdr:to>
      <xdr:col>11</xdr:col>
      <xdr:colOff>187325</xdr:colOff>
      <xdr:row>30</xdr:row>
      <xdr:rowOff>156210</xdr:rowOff>
    </xdr:to>
    <xdr:sp macro="" textlink="">
      <xdr:nvSpPr>
        <xdr:cNvPr id="75" name="フローチャート: 判断 74"/>
        <xdr:cNvSpPr/>
      </xdr:nvSpPr>
      <xdr:spPr>
        <a:xfrm>
          <a:off x="2476500" y="59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3520"/>
    <xdr:sp macro="" textlink="">
      <xdr:nvSpPr>
        <xdr:cNvPr id="76" name="テキスト ボックス 75"/>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095" cy="223520"/>
    <xdr:sp macro="" textlink="">
      <xdr:nvSpPr>
        <xdr:cNvPr id="77" name="テキスト ボックス 76"/>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095" cy="223520"/>
    <xdr:sp macro="" textlink="">
      <xdr:nvSpPr>
        <xdr:cNvPr id="78" name="テキスト ボックス 77"/>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095" cy="223520"/>
    <xdr:sp macro="" textlink="">
      <xdr:nvSpPr>
        <xdr:cNvPr id="79" name="テキスト ボックス 78"/>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095" cy="223520"/>
    <xdr:sp macro="" textlink="">
      <xdr:nvSpPr>
        <xdr:cNvPr id="80" name="テキスト ボックス 79"/>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23</xdr:col>
      <xdr:colOff>34925</xdr:colOff>
      <xdr:row>27</xdr:row>
      <xdr:rowOff>22860</xdr:rowOff>
    </xdr:from>
    <xdr:to>
      <xdr:col>23</xdr:col>
      <xdr:colOff>136525</xdr:colOff>
      <xdr:row>27</xdr:row>
      <xdr:rowOff>124460</xdr:rowOff>
    </xdr:to>
    <xdr:sp macro="" textlink="">
      <xdr:nvSpPr>
        <xdr:cNvPr id="81" name="楕円 80"/>
        <xdr:cNvSpPr/>
      </xdr:nvSpPr>
      <xdr:spPr>
        <a:xfrm>
          <a:off x="4711700" y="542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45720</xdr:rowOff>
    </xdr:from>
    <xdr:ext cx="403225" cy="259080"/>
    <xdr:sp macro="" textlink="">
      <xdr:nvSpPr>
        <xdr:cNvPr id="82" name="有形固定資産減価償却率該当値テキスト"/>
        <xdr:cNvSpPr txBox="1"/>
      </xdr:nvSpPr>
      <xdr:spPr>
        <a:xfrm>
          <a:off x="4813300" y="52749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27</xdr:row>
      <xdr:rowOff>29210</xdr:rowOff>
    </xdr:from>
    <xdr:to>
      <xdr:col>19</xdr:col>
      <xdr:colOff>187325</xdr:colOff>
      <xdr:row>27</xdr:row>
      <xdr:rowOff>130810</xdr:rowOff>
    </xdr:to>
    <xdr:sp macro="" textlink="">
      <xdr:nvSpPr>
        <xdr:cNvPr id="83" name="楕円 82"/>
        <xdr:cNvSpPr/>
      </xdr:nvSpPr>
      <xdr:spPr>
        <a:xfrm>
          <a:off x="4000500" y="542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73660</xdr:rowOff>
    </xdr:from>
    <xdr:to>
      <xdr:col>23</xdr:col>
      <xdr:colOff>85725</xdr:colOff>
      <xdr:row>27</xdr:row>
      <xdr:rowOff>80010</xdr:rowOff>
    </xdr:to>
    <xdr:cxnSp macro="">
      <xdr:nvCxnSpPr>
        <xdr:cNvPr id="84" name="直線コネクタ 83"/>
        <xdr:cNvCxnSpPr/>
      </xdr:nvCxnSpPr>
      <xdr:spPr>
        <a:xfrm flipV="1">
          <a:off x="4051300" y="5474335"/>
          <a:ext cx="711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56515</xdr:rowOff>
    </xdr:from>
    <xdr:to>
      <xdr:col>15</xdr:col>
      <xdr:colOff>187325</xdr:colOff>
      <xdr:row>27</xdr:row>
      <xdr:rowOff>158115</xdr:rowOff>
    </xdr:to>
    <xdr:sp macro="" textlink="">
      <xdr:nvSpPr>
        <xdr:cNvPr id="85" name="楕円 84"/>
        <xdr:cNvSpPr/>
      </xdr:nvSpPr>
      <xdr:spPr>
        <a:xfrm>
          <a:off x="3238500" y="54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80010</xdr:rowOff>
    </xdr:from>
    <xdr:to>
      <xdr:col>19</xdr:col>
      <xdr:colOff>136525</xdr:colOff>
      <xdr:row>27</xdr:row>
      <xdr:rowOff>107315</xdr:rowOff>
    </xdr:to>
    <xdr:cxnSp macro="">
      <xdr:nvCxnSpPr>
        <xdr:cNvPr id="86" name="直線コネクタ 85"/>
        <xdr:cNvCxnSpPr/>
      </xdr:nvCxnSpPr>
      <xdr:spPr>
        <a:xfrm flipV="1">
          <a:off x="3289300" y="5480685"/>
          <a:ext cx="762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90805</xdr:rowOff>
    </xdr:from>
    <xdr:to>
      <xdr:col>11</xdr:col>
      <xdr:colOff>187325</xdr:colOff>
      <xdr:row>28</xdr:row>
      <xdr:rowOff>20955</xdr:rowOff>
    </xdr:to>
    <xdr:sp macro="" textlink="">
      <xdr:nvSpPr>
        <xdr:cNvPr id="87" name="楕円 86"/>
        <xdr:cNvSpPr/>
      </xdr:nvSpPr>
      <xdr:spPr>
        <a:xfrm>
          <a:off x="2476500" y="54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107315</xdr:rowOff>
    </xdr:from>
    <xdr:to>
      <xdr:col>15</xdr:col>
      <xdr:colOff>136525</xdr:colOff>
      <xdr:row>27</xdr:row>
      <xdr:rowOff>141605</xdr:rowOff>
    </xdr:to>
    <xdr:cxnSp macro="">
      <xdr:nvCxnSpPr>
        <xdr:cNvPr id="88" name="直線コネクタ 87"/>
        <xdr:cNvCxnSpPr/>
      </xdr:nvCxnSpPr>
      <xdr:spPr>
        <a:xfrm flipV="1">
          <a:off x="2527300" y="5507990"/>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26670</xdr:rowOff>
    </xdr:from>
    <xdr:ext cx="403225" cy="259080"/>
    <xdr:sp macro="" textlink="">
      <xdr:nvSpPr>
        <xdr:cNvPr id="89" name="n_1aveValue有形固定資産減価償却率"/>
        <xdr:cNvSpPr txBox="1"/>
      </xdr:nvSpPr>
      <xdr:spPr>
        <a:xfrm>
          <a:off x="3836035" y="59416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164465</xdr:rowOff>
    </xdr:from>
    <xdr:ext cx="403225" cy="259080"/>
    <xdr:sp macro="" textlink="">
      <xdr:nvSpPr>
        <xdr:cNvPr id="90" name="n_2aveValue有形固定資産減価償却率"/>
        <xdr:cNvSpPr txBox="1"/>
      </xdr:nvSpPr>
      <xdr:spPr>
        <a:xfrm>
          <a:off x="3086735" y="59080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147320</xdr:rowOff>
    </xdr:from>
    <xdr:ext cx="403225" cy="259080"/>
    <xdr:sp macro="" textlink="">
      <xdr:nvSpPr>
        <xdr:cNvPr id="91" name="n_3aveValue有形固定資産減価償却率"/>
        <xdr:cNvSpPr txBox="1"/>
      </xdr:nvSpPr>
      <xdr:spPr>
        <a:xfrm>
          <a:off x="2324735" y="6062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25</xdr:row>
      <xdr:rowOff>147320</xdr:rowOff>
    </xdr:from>
    <xdr:ext cx="403225" cy="259080"/>
    <xdr:sp macro="" textlink="">
      <xdr:nvSpPr>
        <xdr:cNvPr id="92" name="n_1mainValue有形固定資産減価償却率"/>
        <xdr:cNvSpPr txBox="1"/>
      </xdr:nvSpPr>
      <xdr:spPr>
        <a:xfrm>
          <a:off x="3836035" y="52050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26</xdr:row>
      <xdr:rowOff>3175</xdr:rowOff>
    </xdr:from>
    <xdr:ext cx="403225" cy="259080"/>
    <xdr:sp macro="" textlink="">
      <xdr:nvSpPr>
        <xdr:cNvPr id="93" name="n_2mainValue有形固定資産減価償却率"/>
        <xdr:cNvSpPr txBox="1"/>
      </xdr:nvSpPr>
      <xdr:spPr>
        <a:xfrm>
          <a:off x="3086735" y="52324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26</xdr:row>
      <xdr:rowOff>37465</xdr:rowOff>
    </xdr:from>
    <xdr:ext cx="403225" cy="259080"/>
    <xdr:sp macro="" textlink="">
      <xdr:nvSpPr>
        <xdr:cNvPr id="94" name="n_3mainValue有形固定資産減価償却率"/>
        <xdr:cNvSpPr txBox="1"/>
      </xdr:nvSpPr>
      <xdr:spPr>
        <a:xfrm>
          <a:off x="2324735" y="52666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5" name="正方形/長方形 94"/>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6" name="正方形/長方形 95"/>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7" name="正方形/長方形 96"/>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[ 831.9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8" name="正方形/長方形 97"/>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9" name="正方形/長方形 98"/>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66/86</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0" name="正方形/長方形 99"/>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1" name="正方形/長方形 100"/>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2" name="正方形/長方形 101"/>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3" name="正方形/長方形 102"/>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平成３０年度の債務償還比率は８３１．９％となり、類似団体平均を上回っている。</a:t>
          </a:r>
        </a:p>
        <a:p>
          <a:r>
            <a:rPr lang="ja-JP" altLang="en-US">
              <a:latin typeface="ＭＳ Ｐゴシック"/>
              <a:ea typeface="ＭＳ Ｐゴシック"/>
            </a:rPr>
            <a:t>　通常償還を進めていくことに加え、繰上償還を実施するなど、将来負担額の減少に努め、債務償還比率の縮減に取り組む。</a:t>
          </a:r>
        </a:p>
      </xdr:txBody>
    </xdr:sp>
    <xdr:clientData/>
  </xdr:twoCellAnchor>
  <xdr:oneCellAnchor>
    <xdr:from>
      <xdr:col>57</xdr:col>
      <xdr:colOff>111125</xdr:colOff>
      <xdr:row>23</xdr:row>
      <xdr:rowOff>47625</xdr:rowOff>
    </xdr:from>
    <xdr:ext cx="349885" cy="225425"/>
    <xdr:sp macro="" textlink="">
      <xdr:nvSpPr>
        <xdr:cNvPr id="108" name="テキスト ボックス 107"/>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151130</xdr:rowOff>
    </xdr:from>
    <xdr:to>
      <xdr:col>80</xdr:col>
      <xdr:colOff>9525</xdr:colOff>
      <xdr:row>34</xdr:row>
      <xdr:rowOff>151130</xdr:rowOff>
    </xdr:to>
    <xdr:cxnSp macro="">
      <xdr:nvCxnSpPr>
        <xdr:cNvPr id="110" name="直線コネクタ 109"/>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57785</xdr:rowOff>
    </xdr:from>
    <xdr:ext cx="307975" cy="225425"/>
    <xdr:sp macro="" textlink="">
      <xdr:nvSpPr>
        <xdr:cNvPr id="111" name="テキスト ボックス 110"/>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2" name="直線コネクタ 111"/>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8940" cy="223520"/>
    <xdr:sp macro="" textlink="">
      <xdr:nvSpPr>
        <xdr:cNvPr id="113" name="テキスト ボックス 112"/>
        <xdr:cNvSpPr txBox="1"/>
      </xdr:nvSpPr>
      <xdr:spPr>
        <a:xfrm>
          <a:off x="10828655" y="629856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8940" cy="225425"/>
    <xdr:sp macro="" textlink="">
      <xdr:nvSpPr>
        <xdr:cNvPr id="115" name="テキスト ボックス 114"/>
        <xdr:cNvSpPr txBox="1"/>
      </xdr:nvSpPr>
      <xdr:spPr>
        <a:xfrm>
          <a:off x="10828655" y="5938520"/>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16" name="直線コネクタ 115"/>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8940" cy="223520"/>
    <xdr:sp macro="" textlink="">
      <xdr:nvSpPr>
        <xdr:cNvPr id="117" name="テキスト ボックス 116"/>
        <xdr:cNvSpPr txBox="1"/>
      </xdr:nvSpPr>
      <xdr:spPr>
        <a:xfrm>
          <a:off x="10828655" y="557911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18" name="直線コネクタ 117"/>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25</xdr:row>
      <xdr:rowOff>161290</xdr:rowOff>
    </xdr:from>
    <xdr:ext cx="482600" cy="225425"/>
    <xdr:sp macro="" textlink="">
      <xdr:nvSpPr>
        <xdr:cNvPr id="119" name="テキスト ボックス 118"/>
        <xdr:cNvSpPr txBox="1"/>
      </xdr:nvSpPr>
      <xdr:spPr>
        <a:xfrm>
          <a:off x="10756900" y="521906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23</xdr:row>
      <xdr:rowOff>144145</xdr:rowOff>
    </xdr:from>
    <xdr:ext cx="482600" cy="223520"/>
    <xdr:sp macro="" textlink="">
      <xdr:nvSpPr>
        <xdr:cNvPr id="121" name="テキスト ボックス 120"/>
        <xdr:cNvSpPr txBox="1"/>
      </xdr:nvSpPr>
      <xdr:spPr>
        <a:xfrm>
          <a:off x="10756900" y="4859020"/>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95885</xdr:rowOff>
    </xdr:from>
    <xdr:to>
      <xdr:col>76</xdr:col>
      <xdr:colOff>21590</xdr:colOff>
      <xdr:row>34</xdr:row>
      <xdr:rowOff>151130</xdr:rowOff>
    </xdr:to>
    <xdr:cxnSp macro="">
      <xdr:nvCxnSpPr>
        <xdr:cNvPr id="123" name="直線コネクタ 122"/>
        <xdr:cNvCxnSpPr/>
      </xdr:nvCxnSpPr>
      <xdr:spPr>
        <a:xfrm flipV="1">
          <a:off x="14793595" y="5325110"/>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154940</xdr:rowOff>
    </xdr:from>
    <xdr:ext cx="338455" cy="257175"/>
    <xdr:sp macro="" textlink="">
      <xdr:nvSpPr>
        <xdr:cNvPr id="124" name="債務償還比率最小値テキスト"/>
        <xdr:cNvSpPr txBox="1"/>
      </xdr:nvSpPr>
      <xdr:spPr>
        <a:xfrm>
          <a:off x="14846300" y="6755765"/>
          <a:ext cx="338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151130</xdr:rowOff>
    </xdr:from>
    <xdr:to>
      <xdr:col>76</xdr:col>
      <xdr:colOff>111125</xdr:colOff>
      <xdr:row>34</xdr:row>
      <xdr:rowOff>151130</xdr:rowOff>
    </xdr:to>
    <xdr:cxnSp macro="">
      <xdr:nvCxnSpPr>
        <xdr:cNvPr id="125" name="直線コネクタ 124"/>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42545</xdr:rowOff>
    </xdr:from>
    <xdr:ext cx="558800" cy="257175"/>
    <xdr:sp macro="" textlink="">
      <xdr:nvSpPr>
        <xdr:cNvPr id="126" name="債務償還比率最大値テキスト"/>
        <xdr:cNvSpPr txBox="1"/>
      </xdr:nvSpPr>
      <xdr:spPr>
        <a:xfrm>
          <a:off x="14846300" y="5100320"/>
          <a:ext cx="558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1,189.6</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95885</xdr:rowOff>
    </xdr:from>
    <xdr:to>
      <xdr:col>76</xdr:col>
      <xdr:colOff>111125</xdr:colOff>
      <xdr:row>26</xdr:row>
      <xdr:rowOff>95885</xdr:rowOff>
    </xdr:to>
    <xdr:cxnSp macro="">
      <xdr:nvCxnSpPr>
        <xdr:cNvPr id="127" name="直線コネクタ 126"/>
        <xdr:cNvCxnSpPr/>
      </xdr:nvCxnSpPr>
      <xdr:spPr>
        <a:xfrm>
          <a:off x="14706600" y="5325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164465</xdr:rowOff>
    </xdr:from>
    <xdr:ext cx="467995" cy="259080"/>
    <xdr:sp macro="" textlink="">
      <xdr:nvSpPr>
        <xdr:cNvPr id="128" name="債務償還比率平均値テキスト"/>
        <xdr:cNvSpPr txBox="1"/>
      </xdr:nvSpPr>
      <xdr:spPr>
        <a:xfrm>
          <a:off x="14846300" y="590804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643.6</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14605</xdr:rowOff>
    </xdr:from>
    <xdr:to>
      <xdr:col>76</xdr:col>
      <xdr:colOff>73025</xdr:colOff>
      <xdr:row>30</xdr:row>
      <xdr:rowOff>116205</xdr:rowOff>
    </xdr:to>
    <xdr:sp macro="" textlink="">
      <xdr:nvSpPr>
        <xdr:cNvPr id="129" name="フローチャート: 判断 128"/>
        <xdr:cNvSpPr/>
      </xdr:nvSpPr>
      <xdr:spPr>
        <a:xfrm>
          <a:off x="147447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142240</xdr:rowOff>
    </xdr:from>
    <xdr:to>
      <xdr:col>72</xdr:col>
      <xdr:colOff>123825</xdr:colOff>
      <xdr:row>30</xdr:row>
      <xdr:rowOff>72390</xdr:rowOff>
    </xdr:to>
    <xdr:sp macro="" textlink="">
      <xdr:nvSpPr>
        <xdr:cNvPr id="130" name="フローチャート: 判断 129"/>
        <xdr:cNvSpPr/>
      </xdr:nvSpPr>
      <xdr:spPr>
        <a:xfrm>
          <a:off x="14033500" y="588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3520"/>
    <xdr:sp macro="" textlink="">
      <xdr:nvSpPr>
        <xdr:cNvPr id="131" name="テキスト ボックス 130"/>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095" cy="223520"/>
    <xdr:sp macro="" textlink="">
      <xdr:nvSpPr>
        <xdr:cNvPr id="132" name="テキスト ボックス 131"/>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095" cy="223520"/>
    <xdr:sp macro="" textlink="">
      <xdr:nvSpPr>
        <xdr:cNvPr id="133" name="テキスト ボックス 132"/>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095" cy="223520"/>
    <xdr:sp macro="" textlink="">
      <xdr:nvSpPr>
        <xdr:cNvPr id="134" name="テキスト ボックス 133"/>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095" cy="223520"/>
    <xdr:sp macro="" textlink="">
      <xdr:nvSpPr>
        <xdr:cNvPr id="135" name="テキスト ボックス 134"/>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75</xdr:col>
      <xdr:colOff>161925</xdr:colOff>
      <xdr:row>28</xdr:row>
      <xdr:rowOff>132080</xdr:rowOff>
    </xdr:from>
    <xdr:to>
      <xdr:col>76</xdr:col>
      <xdr:colOff>73025</xdr:colOff>
      <xdr:row>29</xdr:row>
      <xdr:rowOff>61595</xdr:rowOff>
    </xdr:to>
    <xdr:sp macro="" textlink="">
      <xdr:nvSpPr>
        <xdr:cNvPr id="136" name="楕円 135"/>
        <xdr:cNvSpPr/>
      </xdr:nvSpPr>
      <xdr:spPr>
        <a:xfrm>
          <a:off x="14744700" y="57042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154940</xdr:rowOff>
    </xdr:from>
    <xdr:ext cx="467995" cy="257175"/>
    <xdr:sp macro="" textlink="">
      <xdr:nvSpPr>
        <xdr:cNvPr id="137" name="債務償還比率該当値テキスト"/>
        <xdr:cNvSpPr txBox="1"/>
      </xdr:nvSpPr>
      <xdr:spPr>
        <a:xfrm>
          <a:off x="14846300" y="55556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831.9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28</xdr:row>
      <xdr:rowOff>90170</xdr:rowOff>
    </xdr:from>
    <xdr:to>
      <xdr:col>72</xdr:col>
      <xdr:colOff>123825</xdr:colOff>
      <xdr:row>29</xdr:row>
      <xdr:rowOff>20320</xdr:rowOff>
    </xdr:to>
    <xdr:sp macro="" textlink="">
      <xdr:nvSpPr>
        <xdr:cNvPr id="138" name="楕円 137"/>
        <xdr:cNvSpPr/>
      </xdr:nvSpPr>
      <xdr:spPr>
        <a:xfrm>
          <a:off x="14033500" y="56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140970</xdr:rowOff>
    </xdr:from>
    <xdr:to>
      <xdr:col>76</xdr:col>
      <xdr:colOff>22225</xdr:colOff>
      <xdr:row>29</xdr:row>
      <xdr:rowOff>10795</xdr:rowOff>
    </xdr:to>
    <xdr:cxnSp macro="">
      <xdr:nvCxnSpPr>
        <xdr:cNvPr id="139" name="直線コネクタ 138"/>
        <xdr:cNvCxnSpPr/>
      </xdr:nvCxnSpPr>
      <xdr:spPr>
        <a:xfrm>
          <a:off x="14084300" y="5713095"/>
          <a:ext cx="711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30</xdr:row>
      <xdr:rowOff>63500</xdr:rowOff>
    </xdr:from>
    <xdr:ext cx="467995" cy="257175"/>
    <xdr:sp macro="" textlink="">
      <xdr:nvSpPr>
        <xdr:cNvPr id="140" name="n_1aveValue債務償還比率"/>
        <xdr:cNvSpPr txBox="1"/>
      </xdr:nvSpPr>
      <xdr:spPr>
        <a:xfrm>
          <a:off x="13836650" y="59785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679.7</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27</xdr:row>
      <xdr:rowOff>36830</xdr:rowOff>
    </xdr:from>
    <xdr:ext cx="467995" cy="259080"/>
    <xdr:sp macro="" textlink="">
      <xdr:nvSpPr>
        <xdr:cNvPr id="141" name="n_1mainValue債務償還比率"/>
        <xdr:cNvSpPr txBox="1"/>
      </xdr:nvSpPr>
      <xdr:spPr>
        <a:xfrm>
          <a:off x="13836650" y="54375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43" name="正方形/長方形 142"/>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665"/>
    <xdr:sp macro="" textlink="">
      <xdr:nvSpPr>
        <xdr:cNvPr id="144" name="テキスト ボックス 143"/>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300" cy="240665"/>
    <xdr:sp macro="" textlink="">
      <xdr:nvSpPr>
        <xdr:cNvPr id="145" name="テキスト ボックス 144"/>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665"/>
    <xdr:sp macro="" textlink="">
      <xdr:nvSpPr>
        <xdr:cNvPr id="146" name="テキスト ボックス 145"/>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300" cy="241300"/>
    <xdr:sp macro="" textlink="">
      <xdr:nvSpPr>
        <xdr:cNvPr id="147" name="テキスト ボックス 146"/>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80,851
80,012
73.47
29,524,954
29,201,916
316,768
16,550,743
25,257,288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45.5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0" name="テキスト ボックス 39"/>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7185" cy="257175"/>
    <xdr:sp macro="" textlink="">
      <xdr:nvSpPr>
        <xdr:cNvPr id="43" name="テキスト ボックス 42"/>
        <xdr:cNvSpPr txBox="1"/>
      </xdr:nvSpPr>
      <xdr:spPr>
        <a:xfrm>
          <a:off x="422910" y="7151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175"/>
    <xdr:sp macro="" textlink="">
      <xdr:nvSpPr>
        <xdr:cNvPr id="47" name="テキスト ボックス 46"/>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5455" cy="257175"/>
    <xdr:sp macro="" textlink="">
      <xdr:nvSpPr>
        <xdr:cNvPr id="53" name="テキスト ボックス 52"/>
        <xdr:cNvSpPr txBox="1"/>
      </xdr:nvSpPr>
      <xdr:spPr>
        <a:xfrm>
          <a:off x="294640" y="551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5455" cy="259080"/>
    <xdr:sp macro="" textlink="">
      <xdr:nvSpPr>
        <xdr:cNvPr id="55" name="テキスト ボックス 54"/>
        <xdr:cNvSpPr txBox="1"/>
      </xdr:nvSpPr>
      <xdr:spPr>
        <a:xfrm>
          <a:off x="294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92710</xdr:rowOff>
    </xdr:to>
    <xdr:cxnSp macro="">
      <xdr:nvCxnSpPr>
        <xdr:cNvPr id="57" name="直線コネクタ 56"/>
        <xdr:cNvCxnSpPr/>
      </xdr:nvCxnSpPr>
      <xdr:spPr>
        <a:xfrm flipV="1">
          <a:off x="4634865" y="5688330"/>
          <a:ext cx="0" cy="1605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340360" cy="259080"/>
    <xdr:sp macro="" textlink="">
      <xdr:nvSpPr>
        <xdr:cNvPr id="58" name="【道路】&#10;有形固定資産減価償却率最小値テキスト"/>
        <xdr:cNvSpPr txBox="1"/>
      </xdr:nvSpPr>
      <xdr:spPr>
        <a:xfrm>
          <a:off x="4673600" y="72974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59" name="直線コネクタ 58"/>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148590</xdr:rowOff>
    </xdr:from>
    <xdr:ext cx="405130" cy="259080"/>
    <xdr:sp macro="" textlink="">
      <xdr:nvSpPr>
        <xdr:cNvPr id="60" name="【道路】&#10;有形固定資産減価償却率最大値テキスト"/>
        <xdr:cNvSpPr txBox="1"/>
      </xdr:nvSpPr>
      <xdr:spPr>
        <a:xfrm>
          <a:off x="4673600" y="5463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47625</xdr:rowOff>
    </xdr:from>
    <xdr:ext cx="405130" cy="259080"/>
    <xdr:sp macro="" textlink="">
      <xdr:nvSpPr>
        <xdr:cNvPr id="62" name="【道路】&#10;有形固定資産減価償却率平均値テキスト"/>
        <xdr:cNvSpPr txBox="1"/>
      </xdr:nvSpPr>
      <xdr:spPr>
        <a:xfrm>
          <a:off x="4673600" y="62198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69215</xdr:rowOff>
    </xdr:from>
    <xdr:to>
      <xdr:col>24</xdr:col>
      <xdr:colOff>114300</xdr:colOff>
      <xdr:row>36</xdr:row>
      <xdr:rowOff>170815</xdr:rowOff>
    </xdr:to>
    <xdr:sp macro="" textlink="">
      <xdr:nvSpPr>
        <xdr:cNvPr id="63" name="フローチャート: 判断 62"/>
        <xdr:cNvSpPr/>
      </xdr:nvSpPr>
      <xdr:spPr>
        <a:xfrm>
          <a:off x="4584700" y="62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92075</xdr:rowOff>
    </xdr:from>
    <xdr:to>
      <xdr:col>20</xdr:col>
      <xdr:colOff>38100</xdr:colOff>
      <xdr:row>37</xdr:row>
      <xdr:rowOff>22225</xdr:rowOff>
    </xdr:to>
    <xdr:sp macro="" textlink="">
      <xdr:nvSpPr>
        <xdr:cNvPr id="64" name="フローチャート: 判断 63"/>
        <xdr:cNvSpPr/>
      </xdr:nvSpPr>
      <xdr:spPr>
        <a:xfrm>
          <a:off x="3746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19050</xdr:rowOff>
    </xdr:from>
    <xdr:to>
      <xdr:col>10</xdr:col>
      <xdr:colOff>165100</xdr:colOff>
      <xdr:row>37</xdr:row>
      <xdr:rowOff>120650</xdr:rowOff>
    </xdr:to>
    <xdr:sp macro="" textlink="">
      <xdr:nvSpPr>
        <xdr:cNvPr id="66" name="フローチャート: 判断 65"/>
        <xdr:cNvSpPr/>
      </xdr:nvSpPr>
      <xdr:spPr>
        <a:xfrm>
          <a:off x="1968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116840</xdr:rowOff>
    </xdr:from>
    <xdr:to>
      <xdr:col>24</xdr:col>
      <xdr:colOff>114300</xdr:colOff>
      <xdr:row>35</xdr:row>
      <xdr:rowOff>46990</xdr:rowOff>
    </xdr:to>
    <xdr:sp macro="" textlink="">
      <xdr:nvSpPr>
        <xdr:cNvPr id="72" name="楕円 71"/>
        <xdr:cNvSpPr/>
      </xdr:nvSpPr>
      <xdr:spPr>
        <a:xfrm>
          <a:off x="45847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139700</xdr:rowOff>
    </xdr:from>
    <xdr:ext cx="405130" cy="259080"/>
    <xdr:sp macro="" textlink="">
      <xdr:nvSpPr>
        <xdr:cNvPr id="73" name="【道路】&#10;有形固定資産減価償却率該当値テキスト"/>
        <xdr:cNvSpPr txBox="1"/>
      </xdr:nvSpPr>
      <xdr:spPr>
        <a:xfrm>
          <a:off x="4673600" y="5797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130175</xdr:rowOff>
    </xdr:from>
    <xdr:to>
      <xdr:col>20</xdr:col>
      <xdr:colOff>38100</xdr:colOff>
      <xdr:row>35</xdr:row>
      <xdr:rowOff>60325</xdr:rowOff>
    </xdr:to>
    <xdr:sp macro="" textlink="">
      <xdr:nvSpPr>
        <xdr:cNvPr id="74" name="楕円 73"/>
        <xdr:cNvSpPr/>
      </xdr:nvSpPr>
      <xdr:spPr>
        <a:xfrm>
          <a:off x="3746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167640</xdr:rowOff>
    </xdr:from>
    <xdr:to>
      <xdr:col>24</xdr:col>
      <xdr:colOff>63500</xdr:colOff>
      <xdr:row>35</xdr:row>
      <xdr:rowOff>9525</xdr:rowOff>
    </xdr:to>
    <xdr:cxnSp macro="">
      <xdr:nvCxnSpPr>
        <xdr:cNvPr id="75" name="直線コネクタ 74"/>
        <xdr:cNvCxnSpPr/>
      </xdr:nvCxnSpPr>
      <xdr:spPr>
        <a:xfrm flipV="1">
          <a:off x="3797300" y="599694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153035</xdr:rowOff>
    </xdr:from>
    <xdr:to>
      <xdr:col>15</xdr:col>
      <xdr:colOff>101600</xdr:colOff>
      <xdr:row>35</xdr:row>
      <xdr:rowOff>83185</xdr:rowOff>
    </xdr:to>
    <xdr:sp macro="" textlink="">
      <xdr:nvSpPr>
        <xdr:cNvPr id="76" name="楕円 75"/>
        <xdr:cNvSpPr/>
      </xdr:nvSpPr>
      <xdr:spPr>
        <a:xfrm>
          <a:off x="28575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9525</xdr:rowOff>
    </xdr:from>
    <xdr:to>
      <xdr:col>19</xdr:col>
      <xdr:colOff>177800</xdr:colOff>
      <xdr:row>35</xdr:row>
      <xdr:rowOff>32385</xdr:rowOff>
    </xdr:to>
    <xdr:cxnSp macro="">
      <xdr:nvCxnSpPr>
        <xdr:cNvPr id="77" name="直線コネクタ 76"/>
        <xdr:cNvCxnSpPr/>
      </xdr:nvCxnSpPr>
      <xdr:spPr>
        <a:xfrm flipV="1">
          <a:off x="2908300" y="60102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151130</xdr:rowOff>
    </xdr:from>
    <xdr:to>
      <xdr:col>10</xdr:col>
      <xdr:colOff>165100</xdr:colOff>
      <xdr:row>35</xdr:row>
      <xdr:rowOff>81280</xdr:rowOff>
    </xdr:to>
    <xdr:sp macro="" textlink="">
      <xdr:nvSpPr>
        <xdr:cNvPr id="78" name="楕円 77"/>
        <xdr:cNvSpPr/>
      </xdr:nvSpPr>
      <xdr:spPr>
        <a:xfrm>
          <a:off x="1968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30480</xdr:rowOff>
    </xdr:from>
    <xdr:to>
      <xdr:col>15</xdr:col>
      <xdr:colOff>50800</xdr:colOff>
      <xdr:row>35</xdr:row>
      <xdr:rowOff>32385</xdr:rowOff>
    </xdr:to>
    <xdr:cxnSp macro="">
      <xdr:nvCxnSpPr>
        <xdr:cNvPr id="79" name="直線コネクタ 78"/>
        <xdr:cNvCxnSpPr/>
      </xdr:nvCxnSpPr>
      <xdr:spPr>
        <a:xfrm>
          <a:off x="2019300" y="60312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13335</xdr:rowOff>
    </xdr:from>
    <xdr:ext cx="405130" cy="259080"/>
    <xdr:sp macro="" textlink="">
      <xdr:nvSpPr>
        <xdr:cNvPr id="80" name="n_1aveValue【道路】&#10;有形固定資産減価償却率"/>
        <xdr:cNvSpPr txBox="1"/>
      </xdr:nvSpPr>
      <xdr:spPr>
        <a:xfrm>
          <a:off x="3582035" y="6356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38100</xdr:rowOff>
    </xdr:from>
    <xdr:ext cx="403225" cy="259080"/>
    <xdr:sp macro="" textlink="">
      <xdr:nvSpPr>
        <xdr:cNvPr id="81" name="n_2aveValue【道路】&#10;有形固定資産減価償却率"/>
        <xdr:cNvSpPr txBox="1"/>
      </xdr:nvSpPr>
      <xdr:spPr>
        <a:xfrm>
          <a:off x="2705735" y="63817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111760</xdr:rowOff>
    </xdr:from>
    <xdr:ext cx="403225" cy="257175"/>
    <xdr:sp macro="" textlink="">
      <xdr:nvSpPr>
        <xdr:cNvPr id="82" name="n_3aveValue【道路】&#10;有形固定資産減価償却率"/>
        <xdr:cNvSpPr txBox="1"/>
      </xdr:nvSpPr>
      <xdr:spPr>
        <a:xfrm>
          <a:off x="1816735" y="64554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33</xdr:row>
      <xdr:rowOff>76835</xdr:rowOff>
    </xdr:from>
    <xdr:ext cx="405130" cy="257175"/>
    <xdr:sp macro="" textlink="">
      <xdr:nvSpPr>
        <xdr:cNvPr id="83" name="n_1mainValue【道路】&#10;有形固定資産減価償却率"/>
        <xdr:cNvSpPr txBox="1"/>
      </xdr:nvSpPr>
      <xdr:spPr>
        <a:xfrm>
          <a:off x="3582035" y="57346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33</xdr:row>
      <xdr:rowOff>99695</xdr:rowOff>
    </xdr:from>
    <xdr:ext cx="403225" cy="257175"/>
    <xdr:sp macro="" textlink="">
      <xdr:nvSpPr>
        <xdr:cNvPr id="84" name="n_2mainValue【道路】&#10;有形固定資産減価償却率"/>
        <xdr:cNvSpPr txBox="1"/>
      </xdr:nvSpPr>
      <xdr:spPr>
        <a:xfrm>
          <a:off x="2705735" y="57575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33</xdr:row>
      <xdr:rowOff>97790</xdr:rowOff>
    </xdr:from>
    <xdr:ext cx="403225" cy="257175"/>
    <xdr:sp macro="" textlink="">
      <xdr:nvSpPr>
        <xdr:cNvPr id="85" name="n_3mainValue【道路】&#10;有形固定資産減価償却率"/>
        <xdr:cNvSpPr txBox="1"/>
      </xdr:nvSpPr>
      <xdr:spPr>
        <a:xfrm>
          <a:off x="1816735" y="57556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94" name="テキスト ボックス 93"/>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5455" cy="259080"/>
    <xdr:sp macro="" textlink="">
      <xdr:nvSpPr>
        <xdr:cNvPr id="97" name="テキスト ボックス 96"/>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7175"/>
    <xdr:sp macro="" textlink="">
      <xdr:nvSpPr>
        <xdr:cNvPr id="99" name="テキスト ボックス 98"/>
        <xdr:cNvSpPr txBox="1"/>
      </xdr:nvSpPr>
      <xdr:spPr>
        <a:xfrm>
          <a:off x="6072505" y="671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1" name="テキスト ボックス 100"/>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3" name="テキスト ボックス 102"/>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86360</xdr:rowOff>
    </xdr:from>
    <xdr:ext cx="593725" cy="257175"/>
    <xdr:sp macro="" textlink="">
      <xdr:nvSpPr>
        <xdr:cNvPr id="105" name="テキスト ボックス 104"/>
        <xdr:cNvSpPr txBox="1"/>
      </xdr:nvSpPr>
      <xdr:spPr>
        <a:xfrm>
          <a:off x="6008370" y="557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3725" cy="259080"/>
    <xdr:sp macro="" textlink="">
      <xdr:nvSpPr>
        <xdr:cNvPr id="107" name="テキスト ボックス 106"/>
        <xdr:cNvSpPr txBox="1"/>
      </xdr:nvSpPr>
      <xdr:spPr>
        <a:xfrm>
          <a:off x="6008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13970</xdr:rowOff>
    </xdr:to>
    <xdr:cxnSp macro="">
      <xdr:nvCxnSpPr>
        <xdr:cNvPr id="109" name="直線コネクタ 108"/>
        <xdr:cNvCxnSpPr/>
      </xdr:nvCxnSpPr>
      <xdr:spPr>
        <a:xfrm flipV="1">
          <a:off x="10476865" y="576961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17780</xdr:rowOff>
    </xdr:from>
    <xdr:ext cx="469900" cy="257175"/>
    <xdr:sp macro="" textlink="">
      <xdr:nvSpPr>
        <xdr:cNvPr id="110" name="【道路】&#10;一人当たり延長最小値テキスト"/>
        <xdr:cNvSpPr txBox="1"/>
      </xdr:nvSpPr>
      <xdr:spPr>
        <a:xfrm>
          <a:off x="10515600" y="72186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1.913</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13970</xdr:rowOff>
    </xdr:from>
    <xdr:to>
      <xdr:col>55</xdr:col>
      <xdr:colOff>88900</xdr:colOff>
      <xdr:row>42</xdr:row>
      <xdr:rowOff>13970</xdr:rowOff>
    </xdr:to>
    <xdr:cxnSp macro="">
      <xdr:nvCxnSpPr>
        <xdr:cNvPr id="111" name="直線コネクタ 110"/>
        <xdr:cNvCxnSpPr/>
      </xdr:nvCxnSpPr>
      <xdr:spPr>
        <a:xfrm>
          <a:off x="10388600" y="721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58420</xdr:rowOff>
    </xdr:from>
    <xdr:ext cx="598805" cy="259080"/>
    <xdr:sp macro="" textlink="">
      <xdr:nvSpPr>
        <xdr:cNvPr id="112" name="【道路】&#10;一人当たり延長最大値テキスト"/>
        <xdr:cNvSpPr txBox="1"/>
      </xdr:nvSpPr>
      <xdr:spPr>
        <a:xfrm>
          <a:off x="10515600" y="5544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115.700</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xdr:cNvCxnSpPr/>
      </xdr:nvCxnSpPr>
      <xdr:spPr>
        <a:xfrm>
          <a:off x="10388600" y="576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66040</xdr:rowOff>
    </xdr:from>
    <xdr:ext cx="469900" cy="257175"/>
    <xdr:sp macro="" textlink="">
      <xdr:nvSpPr>
        <xdr:cNvPr id="114" name="【道路】&#10;一人当たり延長平均値テキスト"/>
        <xdr:cNvSpPr txBox="1"/>
      </xdr:nvSpPr>
      <xdr:spPr>
        <a:xfrm>
          <a:off x="10515600" y="692404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41</xdr:row>
      <xdr:rowOff>43180</xdr:rowOff>
    </xdr:from>
    <xdr:to>
      <xdr:col>55</xdr:col>
      <xdr:colOff>50800</xdr:colOff>
      <xdr:row>41</xdr:row>
      <xdr:rowOff>144780</xdr:rowOff>
    </xdr:to>
    <xdr:sp macro="" textlink="">
      <xdr:nvSpPr>
        <xdr:cNvPr id="115" name="フローチャート: 判断 114"/>
        <xdr:cNvSpPr/>
      </xdr:nvSpPr>
      <xdr:spPr>
        <a:xfrm>
          <a:off x="10426700" y="707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50165</xdr:rowOff>
    </xdr:from>
    <xdr:to>
      <xdr:col>50</xdr:col>
      <xdr:colOff>165100</xdr:colOff>
      <xdr:row>41</xdr:row>
      <xdr:rowOff>151765</xdr:rowOff>
    </xdr:to>
    <xdr:sp macro="" textlink="">
      <xdr:nvSpPr>
        <xdr:cNvPr id="116" name="フローチャート: 判断 115"/>
        <xdr:cNvSpPr/>
      </xdr:nvSpPr>
      <xdr:spPr>
        <a:xfrm>
          <a:off x="9588500" y="707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52070</xdr:rowOff>
    </xdr:from>
    <xdr:to>
      <xdr:col>46</xdr:col>
      <xdr:colOff>38100</xdr:colOff>
      <xdr:row>41</xdr:row>
      <xdr:rowOff>153670</xdr:rowOff>
    </xdr:to>
    <xdr:sp macro="" textlink="">
      <xdr:nvSpPr>
        <xdr:cNvPr id="117" name="フローチャート: 判断 116"/>
        <xdr:cNvSpPr/>
      </xdr:nvSpPr>
      <xdr:spPr>
        <a:xfrm>
          <a:off x="8699500" y="70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116205</xdr:rowOff>
    </xdr:from>
    <xdr:to>
      <xdr:col>41</xdr:col>
      <xdr:colOff>101600</xdr:colOff>
      <xdr:row>41</xdr:row>
      <xdr:rowOff>46355</xdr:rowOff>
    </xdr:to>
    <xdr:sp macro="" textlink="">
      <xdr:nvSpPr>
        <xdr:cNvPr id="118" name="フローチャート: 判断 117"/>
        <xdr:cNvSpPr/>
      </xdr:nvSpPr>
      <xdr:spPr>
        <a:xfrm>
          <a:off x="78105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9" name="テキスト ボックス 11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0" name="テキスト ボックス 11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1" name="テキスト ボックス 12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2" name="テキスト ボックス 12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3" name="テキスト ボックス 12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49530</xdr:rowOff>
    </xdr:from>
    <xdr:to>
      <xdr:col>55</xdr:col>
      <xdr:colOff>50800</xdr:colOff>
      <xdr:row>41</xdr:row>
      <xdr:rowOff>151130</xdr:rowOff>
    </xdr:to>
    <xdr:sp macro="" textlink="">
      <xdr:nvSpPr>
        <xdr:cNvPr id="124" name="楕円 123"/>
        <xdr:cNvSpPr/>
      </xdr:nvSpPr>
      <xdr:spPr>
        <a:xfrm>
          <a:off x="104267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21590</xdr:rowOff>
    </xdr:from>
    <xdr:ext cx="469900" cy="259080"/>
    <xdr:sp macro="" textlink="">
      <xdr:nvSpPr>
        <xdr:cNvPr id="125" name="【道路】&#10;一人当たり延長該当値テキスト"/>
        <xdr:cNvSpPr txBox="1"/>
      </xdr:nvSpPr>
      <xdr:spPr>
        <a:xfrm>
          <a:off x="10515600" y="7051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8.580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50165</xdr:rowOff>
    </xdr:from>
    <xdr:to>
      <xdr:col>50</xdr:col>
      <xdr:colOff>165100</xdr:colOff>
      <xdr:row>41</xdr:row>
      <xdr:rowOff>151765</xdr:rowOff>
    </xdr:to>
    <xdr:sp macro="" textlink="">
      <xdr:nvSpPr>
        <xdr:cNvPr id="126" name="楕円 125"/>
        <xdr:cNvSpPr/>
      </xdr:nvSpPr>
      <xdr:spPr>
        <a:xfrm>
          <a:off x="9588500" y="70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100330</xdr:rowOff>
    </xdr:from>
    <xdr:to>
      <xdr:col>55</xdr:col>
      <xdr:colOff>0</xdr:colOff>
      <xdr:row>41</xdr:row>
      <xdr:rowOff>100965</xdr:rowOff>
    </xdr:to>
    <xdr:cxnSp macro="">
      <xdr:nvCxnSpPr>
        <xdr:cNvPr id="127" name="直線コネクタ 126"/>
        <xdr:cNvCxnSpPr/>
      </xdr:nvCxnSpPr>
      <xdr:spPr>
        <a:xfrm flipV="1">
          <a:off x="9639300" y="712978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49530</xdr:rowOff>
    </xdr:from>
    <xdr:to>
      <xdr:col>46</xdr:col>
      <xdr:colOff>38100</xdr:colOff>
      <xdr:row>41</xdr:row>
      <xdr:rowOff>151130</xdr:rowOff>
    </xdr:to>
    <xdr:sp macro="" textlink="">
      <xdr:nvSpPr>
        <xdr:cNvPr id="128" name="楕円 127"/>
        <xdr:cNvSpPr/>
      </xdr:nvSpPr>
      <xdr:spPr>
        <a:xfrm>
          <a:off x="86995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100330</xdr:rowOff>
    </xdr:from>
    <xdr:to>
      <xdr:col>50</xdr:col>
      <xdr:colOff>114300</xdr:colOff>
      <xdr:row>41</xdr:row>
      <xdr:rowOff>100965</xdr:rowOff>
    </xdr:to>
    <xdr:cxnSp macro="">
      <xdr:nvCxnSpPr>
        <xdr:cNvPr id="129" name="直線コネクタ 128"/>
        <xdr:cNvCxnSpPr/>
      </xdr:nvCxnSpPr>
      <xdr:spPr>
        <a:xfrm>
          <a:off x="8750300" y="71297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49530</xdr:rowOff>
    </xdr:from>
    <xdr:to>
      <xdr:col>41</xdr:col>
      <xdr:colOff>101600</xdr:colOff>
      <xdr:row>41</xdr:row>
      <xdr:rowOff>151130</xdr:rowOff>
    </xdr:to>
    <xdr:sp macro="" textlink="">
      <xdr:nvSpPr>
        <xdr:cNvPr id="130" name="楕円 129"/>
        <xdr:cNvSpPr/>
      </xdr:nvSpPr>
      <xdr:spPr>
        <a:xfrm>
          <a:off x="78105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100330</xdr:rowOff>
    </xdr:from>
    <xdr:to>
      <xdr:col>45</xdr:col>
      <xdr:colOff>177800</xdr:colOff>
      <xdr:row>41</xdr:row>
      <xdr:rowOff>100330</xdr:rowOff>
    </xdr:to>
    <xdr:cxnSp macro="">
      <xdr:nvCxnSpPr>
        <xdr:cNvPr id="131" name="直線コネクタ 130"/>
        <xdr:cNvCxnSpPr/>
      </xdr:nvCxnSpPr>
      <xdr:spPr>
        <a:xfrm flipV="1">
          <a:off x="7861300" y="7129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168275</xdr:rowOff>
    </xdr:from>
    <xdr:ext cx="469900" cy="257175"/>
    <xdr:sp macro="" textlink="">
      <xdr:nvSpPr>
        <xdr:cNvPr id="132" name="n_1aveValue【道路】&#10;一人当たり延長"/>
        <xdr:cNvSpPr txBox="1"/>
      </xdr:nvSpPr>
      <xdr:spPr>
        <a:xfrm>
          <a:off x="9391650" y="68548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8.568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41</xdr:row>
      <xdr:rowOff>144780</xdr:rowOff>
    </xdr:from>
    <xdr:ext cx="467995" cy="257175"/>
    <xdr:sp macro="" textlink="">
      <xdr:nvSpPr>
        <xdr:cNvPr id="133" name="n_2aveValue【道路】&#10;一人当たり延長"/>
        <xdr:cNvSpPr txBox="1"/>
      </xdr:nvSpPr>
      <xdr:spPr>
        <a:xfrm>
          <a:off x="8515350" y="71742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8.398</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63500</xdr:rowOff>
    </xdr:from>
    <xdr:ext cx="532765" cy="257175"/>
    <xdr:sp macro="" textlink="">
      <xdr:nvSpPr>
        <xdr:cNvPr id="134" name="n_3aveValue【道路】&#10;一人当たり延長"/>
        <xdr:cNvSpPr txBox="1"/>
      </xdr:nvSpPr>
      <xdr:spPr>
        <a:xfrm>
          <a:off x="7593965" y="67500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16.833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143510</xdr:rowOff>
    </xdr:from>
    <xdr:ext cx="469900" cy="257175"/>
    <xdr:sp macro="" textlink="">
      <xdr:nvSpPr>
        <xdr:cNvPr id="135" name="n_1mainValue【道路】&#10;一人当たり延長"/>
        <xdr:cNvSpPr txBox="1"/>
      </xdr:nvSpPr>
      <xdr:spPr>
        <a:xfrm>
          <a:off x="9391650" y="71729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39</xdr:row>
      <xdr:rowOff>167640</xdr:rowOff>
    </xdr:from>
    <xdr:ext cx="467995" cy="257175"/>
    <xdr:sp macro="" textlink="">
      <xdr:nvSpPr>
        <xdr:cNvPr id="136" name="n_2mainValue【道路】&#10;一人当たり延長"/>
        <xdr:cNvSpPr txBox="1"/>
      </xdr:nvSpPr>
      <xdr:spPr>
        <a:xfrm>
          <a:off x="8515350" y="68541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142240</xdr:rowOff>
    </xdr:from>
    <xdr:ext cx="467995" cy="259080"/>
    <xdr:sp macro="" textlink="">
      <xdr:nvSpPr>
        <xdr:cNvPr id="137" name="n_3mainValue【道路】&#10;一人当たり延長"/>
        <xdr:cNvSpPr txBox="1"/>
      </xdr:nvSpPr>
      <xdr:spPr>
        <a:xfrm>
          <a:off x="7626350" y="71716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46" name="テキスト ボックス 145"/>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48" name="直線コネクタ 147"/>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7185" cy="259080"/>
    <xdr:sp macro="" textlink="">
      <xdr:nvSpPr>
        <xdr:cNvPr id="149" name="テキスト ボックス 148"/>
        <xdr:cNvSpPr txBox="1"/>
      </xdr:nvSpPr>
      <xdr:spPr>
        <a:xfrm>
          <a:off x="422910" y="1096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0" name="直線コネクタ 149"/>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51" name="テキスト ボックス 150"/>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52" name="直線コネクタ 151"/>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175"/>
    <xdr:sp macro="" textlink="">
      <xdr:nvSpPr>
        <xdr:cNvPr id="153" name="テキスト ボックス 152"/>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54" name="直線コネクタ 153"/>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55" name="テキスト ボックス 154"/>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56" name="直線コネクタ 155"/>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175"/>
    <xdr:sp macro="" textlink="">
      <xdr:nvSpPr>
        <xdr:cNvPr id="157" name="テキスト ボックス 156"/>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58" name="直線コネクタ 157"/>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5455" cy="259080"/>
    <xdr:sp macro="" textlink="">
      <xdr:nvSpPr>
        <xdr:cNvPr id="159" name="テキスト ボックス 158"/>
        <xdr:cNvSpPr txBox="1"/>
      </xdr:nvSpPr>
      <xdr:spPr>
        <a:xfrm>
          <a:off x="294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5455" cy="257175"/>
    <xdr:sp macro="" textlink="">
      <xdr:nvSpPr>
        <xdr:cNvPr id="161" name="テキスト ボックス 160"/>
        <xdr:cNvSpPr txBox="1"/>
      </xdr:nvSpPr>
      <xdr:spPr>
        <a:xfrm>
          <a:off x="294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86360</xdr:rowOff>
    </xdr:from>
    <xdr:to>
      <xdr:col>24</xdr:col>
      <xdr:colOff>62865</xdr:colOff>
      <xdr:row>63</xdr:row>
      <xdr:rowOff>154940</xdr:rowOff>
    </xdr:to>
    <xdr:cxnSp macro="">
      <xdr:nvCxnSpPr>
        <xdr:cNvPr id="163" name="直線コネクタ 162"/>
        <xdr:cNvCxnSpPr/>
      </xdr:nvCxnSpPr>
      <xdr:spPr>
        <a:xfrm flipV="1">
          <a:off x="4634865" y="968756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158750</xdr:rowOff>
    </xdr:from>
    <xdr:ext cx="340360" cy="259080"/>
    <xdr:sp macro="" textlink="">
      <xdr:nvSpPr>
        <xdr:cNvPr id="164" name="【橋りょう・トンネル】&#10;有形固定資産減価償却率最小値テキスト"/>
        <xdr:cNvSpPr txBox="1"/>
      </xdr:nvSpPr>
      <xdr:spPr>
        <a:xfrm>
          <a:off x="4673600" y="109601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154940</xdr:rowOff>
    </xdr:from>
    <xdr:to>
      <xdr:col>24</xdr:col>
      <xdr:colOff>152400</xdr:colOff>
      <xdr:row>63</xdr:row>
      <xdr:rowOff>154940</xdr:rowOff>
    </xdr:to>
    <xdr:cxnSp macro="">
      <xdr:nvCxnSpPr>
        <xdr:cNvPr id="165" name="直線コネクタ 164"/>
        <xdr:cNvCxnSpPr/>
      </xdr:nvCxnSpPr>
      <xdr:spPr>
        <a:xfrm>
          <a:off x="4546600" y="1095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33020</xdr:rowOff>
    </xdr:from>
    <xdr:ext cx="405130" cy="259080"/>
    <xdr:sp macro="" textlink="">
      <xdr:nvSpPr>
        <xdr:cNvPr id="166" name="【橋りょう・トンネル】&#10;有形固定資産減価償却率最大値テキスト"/>
        <xdr:cNvSpPr txBox="1"/>
      </xdr:nvSpPr>
      <xdr:spPr>
        <a:xfrm>
          <a:off x="4673600" y="9462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86.7</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86360</xdr:rowOff>
    </xdr:from>
    <xdr:to>
      <xdr:col>24</xdr:col>
      <xdr:colOff>152400</xdr:colOff>
      <xdr:row>56</xdr:row>
      <xdr:rowOff>86360</xdr:rowOff>
    </xdr:to>
    <xdr:cxnSp macro="">
      <xdr:nvCxnSpPr>
        <xdr:cNvPr id="167" name="直線コネクタ 166"/>
        <xdr:cNvCxnSpPr/>
      </xdr:nvCxnSpPr>
      <xdr:spPr>
        <a:xfrm>
          <a:off x="4546600" y="968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159385</xdr:rowOff>
    </xdr:from>
    <xdr:ext cx="405130" cy="258445"/>
    <xdr:sp macro="" textlink="">
      <xdr:nvSpPr>
        <xdr:cNvPr id="168" name="【橋りょう・トンネル】&#10;有形固定資産減価償却率平均値テキスト"/>
        <xdr:cNvSpPr txBox="1"/>
      </xdr:nvSpPr>
      <xdr:spPr>
        <a:xfrm>
          <a:off x="4673600" y="101034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9525</xdr:rowOff>
    </xdr:from>
    <xdr:to>
      <xdr:col>24</xdr:col>
      <xdr:colOff>114300</xdr:colOff>
      <xdr:row>59</xdr:row>
      <xdr:rowOff>111125</xdr:rowOff>
    </xdr:to>
    <xdr:sp macro="" textlink="">
      <xdr:nvSpPr>
        <xdr:cNvPr id="169" name="フローチャート: 判断 168"/>
        <xdr:cNvSpPr/>
      </xdr:nvSpPr>
      <xdr:spPr>
        <a:xfrm>
          <a:off x="4584700" y="1012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34290</xdr:rowOff>
    </xdr:from>
    <xdr:to>
      <xdr:col>20</xdr:col>
      <xdr:colOff>38100</xdr:colOff>
      <xdr:row>59</xdr:row>
      <xdr:rowOff>135890</xdr:rowOff>
    </xdr:to>
    <xdr:sp macro="" textlink="">
      <xdr:nvSpPr>
        <xdr:cNvPr id="170" name="フローチャート: 判断 169"/>
        <xdr:cNvSpPr/>
      </xdr:nvSpPr>
      <xdr:spPr>
        <a:xfrm>
          <a:off x="3746500" y="1014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46990</xdr:rowOff>
    </xdr:from>
    <xdr:to>
      <xdr:col>15</xdr:col>
      <xdr:colOff>101600</xdr:colOff>
      <xdr:row>59</xdr:row>
      <xdr:rowOff>148590</xdr:rowOff>
    </xdr:to>
    <xdr:sp macro="" textlink="">
      <xdr:nvSpPr>
        <xdr:cNvPr id="171" name="フローチャート: 判断 170"/>
        <xdr:cNvSpPr/>
      </xdr:nvSpPr>
      <xdr:spPr>
        <a:xfrm>
          <a:off x="2857500" y="1016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153035</xdr:rowOff>
    </xdr:from>
    <xdr:to>
      <xdr:col>10</xdr:col>
      <xdr:colOff>165100</xdr:colOff>
      <xdr:row>59</xdr:row>
      <xdr:rowOff>83185</xdr:rowOff>
    </xdr:to>
    <xdr:sp macro="" textlink="">
      <xdr:nvSpPr>
        <xdr:cNvPr id="172" name="フローチャート: 判断 171"/>
        <xdr:cNvSpPr/>
      </xdr:nvSpPr>
      <xdr:spPr>
        <a:xfrm>
          <a:off x="1968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73" name="テキスト ボックス 172"/>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74" name="テキスト ボックス 173"/>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75" name="テキスト ボックス 174"/>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76" name="テキスト ボックス 175"/>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77" name="テキスト ボックス 176"/>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111125</xdr:rowOff>
    </xdr:from>
    <xdr:to>
      <xdr:col>24</xdr:col>
      <xdr:colOff>114300</xdr:colOff>
      <xdr:row>58</xdr:row>
      <xdr:rowOff>41275</xdr:rowOff>
    </xdr:to>
    <xdr:sp macro="" textlink="">
      <xdr:nvSpPr>
        <xdr:cNvPr id="178" name="楕円 177"/>
        <xdr:cNvSpPr/>
      </xdr:nvSpPr>
      <xdr:spPr>
        <a:xfrm>
          <a:off x="45847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133985</xdr:rowOff>
    </xdr:from>
    <xdr:ext cx="405130" cy="257175"/>
    <xdr:sp macro="" textlink="">
      <xdr:nvSpPr>
        <xdr:cNvPr id="179" name="【橋りょう・トンネル】&#10;有形固定資産減価償却率該当値テキスト"/>
        <xdr:cNvSpPr txBox="1"/>
      </xdr:nvSpPr>
      <xdr:spPr>
        <a:xfrm>
          <a:off x="4673600" y="97351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120650</xdr:rowOff>
    </xdr:from>
    <xdr:to>
      <xdr:col>20</xdr:col>
      <xdr:colOff>38100</xdr:colOff>
      <xdr:row>58</xdr:row>
      <xdr:rowOff>50800</xdr:rowOff>
    </xdr:to>
    <xdr:sp macro="" textlink="">
      <xdr:nvSpPr>
        <xdr:cNvPr id="180" name="楕円 179"/>
        <xdr:cNvSpPr/>
      </xdr:nvSpPr>
      <xdr:spPr>
        <a:xfrm>
          <a:off x="3746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161925</xdr:rowOff>
    </xdr:from>
    <xdr:to>
      <xdr:col>24</xdr:col>
      <xdr:colOff>63500</xdr:colOff>
      <xdr:row>58</xdr:row>
      <xdr:rowOff>0</xdr:rowOff>
    </xdr:to>
    <xdr:cxnSp macro="">
      <xdr:nvCxnSpPr>
        <xdr:cNvPr id="181" name="直線コネクタ 180"/>
        <xdr:cNvCxnSpPr/>
      </xdr:nvCxnSpPr>
      <xdr:spPr>
        <a:xfrm flipV="1">
          <a:off x="3797300" y="993457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168275</xdr:rowOff>
    </xdr:from>
    <xdr:to>
      <xdr:col>15</xdr:col>
      <xdr:colOff>101600</xdr:colOff>
      <xdr:row>58</xdr:row>
      <xdr:rowOff>98425</xdr:rowOff>
    </xdr:to>
    <xdr:sp macro="" textlink="">
      <xdr:nvSpPr>
        <xdr:cNvPr id="182" name="楕円 181"/>
        <xdr:cNvSpPr/>
      </xdr:nvSpPr>
      <xdr:spPr>
        <a:xfrm>
          <a:off x="2857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0</xdr:rowOff>
    </xdr:from>
    <xdr:to>
      <xdr:col>19</xdr:col>
      <xdr:colOff>177800</xdr:colOff>
      <xdr:row>58</xdr:row>
      <xdr:rowOff>47625</xdr:rowOff>
    </xdr:to>
    <xdr:cxnSp macro="">
      <xdr:nvCxnSpPr>
        <xdr:cNvPr id="183" name="直線コネクタ 182"/>
        <xdr:cNvCxnSpPr/>
      </xdr:nvCxnSpPr>
      <xdr:spPr>
        <a:xfrm flipV="1">
          <a:off x="2908300" y="994410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168275</xdr:rowOff>
    </xdr:from>
    <xdr:to>
      <xdr:col>10</xdr:col>
      <xdr:colOff>165100</xdr:colOff>
      <xdr:row>58</xdr:row>
      <xdr:rowOff>98425</xdr:rowOff>
    </xdr:to>
    <xdr:sp macro="" textlink="">
      <xdr:nvSpPr>
        <xdr:cNvPr id="184" name="楕円 183"/>
        <xdr:cNvSpPr/>
      </xdr:nvSpPr>
      <xdr:spPr>
        <a:xfrm>
          <a:off x="1968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47625</xdr:rowOff>
    </xdr:from>
    <xdr:to>
      <xdr:col>15</xdr:col>
      <xdr:colOff>50800</xdr:colOff>
      <xdr:row>58</xdr:row>
      <xdr:rowOff>47625</xdr:rowOff>
    </xdr:to>
    <xdr:cxnSp macro="">
      <xdr:nvCxnSpPr>
        <xdr:cNvPr id="185" name="直線コネクタ 184"/>
        <xdr:cNvCxnSpPr/>
      </xdr:nvCxnSpPr>
      <xdr:spPr>
        <a:xfrm>
          <a:off x="2019300" y="99917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127000</xdr:rowOff>
    </xdr:from>
    <xdr:ext cx="405130" cy="259080"/>
    <xdr:sp macro="" textlink="">
      <xdr:nvSpPr>
        <xdr:cNvPr id="186" name="n_1aveValue【橋りょう・トンネル】&#10;有形固定資産減価償却率"/>
        <xdr:cNvSpPr txBox="1"/>
      </xdr:nvSpPr>
      <xdr:spPr>
        <a:xfrm>
          <a:off x="3582035" y="10242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139700</xdr:rowOff>
    </xdr:from>
    <xdr:ext cx="403225" cy="259080"/>
    <xdr:sp macro="" textlink="">
      <xdr:nvSpPr>
        <xdr:cNvPr id="187" name="n_2aveValue【橋りょう・トンネル】&#10;有形固定資産減価償却率"/>
        <xdr:cNvSpPr txBox="1"/>
      </xdr:nvSpPr>
      <xdr:spPr>
        <a:xfrm>
          <a:off x="2705735" y="10255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74930</xdr:rowOff>
    </xdr:from>
    <xdr:ext cx="403225" cy="257175"/>
    <xdr:sp macro="" textlink="">
      <xdr:nvSpPr>
        <xdr:cNvPr id="188" name="n_3aveValue【橋りょう・トンネル】&#10;有形固定資産減価償却率"/>
        <xdr:cNvSpPr txBox="1"/>
      </xdr:nvSpPr>
      <xdr:spPr>
        <a:xfrm>
          <a:off x="1816735" y="101904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56</xdr:row>
      <xdr:rowOff>67310</xdr:rowOff>
    </xdr:from>
    <xdr:ext cx="405130" cy="259080"/>
    <xdr:sp macro="" textlink="">
      <xdr:nvSpPr>
        <xdr:cNvPr id="189" name="n_1mainValue【橋りょう・トンネル】&#10;有形固定資産減価償却率"/>
        <xdr:cNvSpPr txBox="1"/>
      </xdr:nvSpPr>
      <xdr:spPr>
        <a:xfrm>
          <a:off x="3582035" y="9668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56</xdr:row>
      <xdr:rowOff>114935</xdr:rowOff>
    </xdr:from>
    <xdr:ext cx="403225" cy="259080"/>
    <xdr:sp macro="" textlink="">
      <xdr:nvSpPr>
        <xdr:cNvPr id="190" name="n_2mainValue【橋りょう・トンネル】&#10;有形固定資産減価償却率"/>
        <xdr:cNvSpPr txBox="1"/>
      </xdr:nvSpPr>
      <xdr:spPr>
        <a:xfrm>
          <a:off x="2705735" y="97161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56</xdr:row>
      <xdr:rowOff>114935</xdr:rowOff>
    </xdr:from>
    <xdr:ext cx="403225" cy="259080"/>
    <xdr:sp macro="" textlink="">
      <xdr:nvSpPr>
        <xdr:cNvPr id="191" name="n_3mainValue【橋りょう・トンネル】&#10;有形固定資産減価償却率"/>
        <xdr:cNvSpPr txBox="1"/>
      </xdr:nvSpPr>
      <xdr:spPr>
        <a:xfrm>
          <a:off x="1816735" y="97161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00" name="テキスト ボックス 199"/>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7015" cy="259080"/>
    <xdr:sp macro="" textlink="">
      <xdr:nvSpPr>
        <xdr:cNvPr id="203" name="テキスト ボックス 202"/>
        <xdr:cNvSpPr txBox="1"/>
      </xdr:nvSpPr>
      <xdr:spPr>
        <a:xfrm>
          <a:off x="6355080" y="1090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3725" cy="259080"/>
    <xdr:sp macro="" textlink="">
      <xdr:nvSpPr>
        <xdr:cNvPr id="205" name="テキスト ボックス 204"/>
        <xdr:cNvSpPr txBox="1"/>
      </xdr:nvSpPr>
      <xdr:spPr>
        <a:xfrm>
          <a:off x="6008370" y="1052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3725" cy="257175"/>
    <xdr:sp macro="" textlink="">
      <xdr:nvSpPr>
        <xdr:cNvPr id="207" name="テキスト ボックス 206"/>
        <xdr:cNvSpPr txBox="1"/>
      </xdr:nvSpPr>
      <xdr:spPr>
        <a:xfrm>
          <a:off x="6008370" y="1014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3725" cy="259080"/>
    <xdr:sp macro="" textlink="">
      <xdr:nvSpPr>
        <xdr:cNvPr id="209" name="テキスト ボックス 208"/>
        <xdr:cNvSpPr txBox="1"/>
      </xdr:nvSpPr>
      <xdr:spPr>
        <a:xfrm>
          <a:off x="6008370" y="976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3895" cy="259080"/>
    <xdr:sp macro="" textlink="">
      <xdr:nvSpPr>
        <xdr:cNvPr id="211" name="テキスト ボックス 210"/>
        <xdr:cNvSpPr txBox="1"/>
      </xdr:nvSpPr>
      <xdr:spPr>
        <a:xfrm>
          <a:off x="5918200" y="9382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895" cy="257175"/>
    <xdr:sp macro="" textlink="">
      <xdr:nvSpPr>
        <xdr:cNvPr id="213" name="テキスト ボックス 212"/>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109220</xdr:rowOff>
    </xdr:from>
    <xdr:to>
      <xdr:col>54</xdr:col>
      <xdr:colOff>189865</xdr:colOff>
      <xdr:row>64</xdr:row>
      <xdr:rowOff>73025</xdr:rowOff>
    </xdr:to>
    <xdr:cxnSp macro="">
      <xdr:nvCxnSpPr>
        <xdr:cNvPr id="215" name="直線コネクタ 214"/>
        <xdr:cNvCxnSpPr/>
      </xdr:nvCxnSpPr>
      <xdr:spPr>
        <a:xfrm flipV="1">
          <a:off x="10476865" y="9710420"/>
          <a:ext cx="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76835</xdr:rowOff>
    </xdr:from>
    <xdr:ext cx="469900" cy="257175"/>
    <xdr:sp macro="" textlink="">
      <xdr:nvSpPr>
        <xdr:cNvPr id="216" name="【橋りょう・トンネル】&#10;一人当たり有形固定資産（償却資産）額最小値テキスト"/>
        <xdr:cNvSpPr txBox="1"/>
      </xdr:nvSpPr>
      <xdr:spPr>
        <a:xfrm>
          <a:off x="10515600" y="110496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2,683</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73025</xdr:rowOff>
    </xdr:from>
    <xdr:to>
      <xdr:col>55</xdr:col>
      <xdr:colOff>88900</xdr:colOff>
      <xdr:row>64</xdr:row>
      <xdr:rowOff>73025</xdr:rowOff>
    </xdr:to>
    <xdr:cxnSp macro="">
      <xdr:nvCxnSpPr>
        <xdr:cNvPr id="217" name="直線コネクタ 216"/>
        <xdr:cNvCxnSpPr/>
      </xdr:nvCxnSpPr>
      <xdr:spPr>
        <a:xfrm>
          <a:off x="10388600" y="1104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55880</xdr:rowOff>
    </xdr:from>
    <xdr:ext cx="690245" cy="259080"/>
    <xdr:sp macro="" textlink="">
      <xdr:nvSpPr>
        <xdr:cNvPr id="218" name="【橋りょう・トンネル】&#10;一人当たり有形固定資産（償却資産）額最大値テキスト"/>
        <xdr:cNvSpPr txBox="1"/>
      </xdr:nvSpPr>
      <xdr:spPr>
        <a:xfrm>
          <a:off x="10515600" y="94856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1,054,016</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109220</xdr:rowOff>
    </xdr:from>
    <xdr:to>
      <xdr:col>55</xdr:col>
      <xdr:colOff>88900</xdr:colOff>
      <xdr:row>56</xdr:row>
      <xdr:rowOff>109220</xdr:rowOff>
    </xdr:to>
    <xdr:cxnSp macro="">
      <xdr:nvCxnSpPr>
        <xdr:cNvPr id="219" name="直線コネクタ 218"/>
        <xdr:cNvCxnSpPr/>
      </xdr:nvCxnSpPr>
      <xdr:spPr>
        <a:xfrm>
          <a:off x="10388600" y="971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86360</xdr:rowOff>
    </xdr:from>
    <xdr:ext cx="598805" cy="257175"/>
    <xdr:sp macro="" textlink="">
      <xdr:nvSpPr>
        <xdr:cNvPr id="220" name="【橋りょう・トンネル】&#10;一人当たり有形固定資産（償却資産）額平均値テキスト"/>
        <xdr:cNvSpPr txBox="1"/>
      </xdr:nvSpPr>
      <xdr:spPr>
        <a:xfrm>
          <a:off x="10515600" y="1071626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105,057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63500</xdr:rowOff>
    </xdr:from>
    <xdr:to>
      <xdr:col>55</xdr:col>
      <xdr:colOff>50800</xdr:colOff>
      <xdr:row>63</xdr:row>
      <xdr:rowOff>165100</xdr:rowOff>
    </xdr:to>
    <xdr:sp macro="" textlink="">
      <xdr:nvSpPr>
        <xdr:cNvPr id="221" name="フローチャート: 判断 220"/>
        <xdr:cNvSpPr/>
      </xdr:nvSpPr>
      <xdr:spPr>
        <a:xfrm>
          <a:off x="104267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62230</xdr:rowOff>
    </xdr:from>
    <xdr:to>
      <xdr:col>50</xdr:col>
      <xdr:colOff>165100</xdr:colOff>
      <xdr:row>63</xdr:row>
      <xdr:rowOff>163830</xdr:rowOff>
    </xdr:to>
    <xdr:sp macro="" textlink="">
      <xdr:nvSpPr>
        <xdr:cNvPr id="222" name="フローチャート: 判断 221"/>
        <xdr:cNvSpPr/>
      </xdr:nvSpPr>
      <xdr:spPr>
        <a:xfrm>
          <a:off x="9588500" y="108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63500</xdr:rowOff>
    </xdr:from>
    <xdr:to>
      <xdr:col>46</xdr:col>
      <xdr:colOff>38100</xdr:colOff>
      <xdr:row>63</xdr:row>
      <xdr:rowOff>164465</xdr:rowOff>
    </xdr:to>
    <xdr:sp macro="" textlink="">
      <xdr:nvSpPr>
        <xdr:cNvPr id="223" name="フローチャート: 判断 222"/>
        <xdr:cNvSpPr/>
      </xdr:nvSpPr>
      <xdr:spPr>
        <a:xfrm>
          <a:off x="8699500" y="10864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168275</xdr:rowOff>
    </xdr:from>
    <xdr:to>
      <xdr:col>41</xdr:col>
      <xdr:colOff>101600</xdr:colOff>
      <xdr:row>62</xdr:row>
      <xdr:rowOff>98425</xdr:rowOff>
    </xdr:to>
    <xdr:sp macro="" textlink="">
      <xdr:nvSpPr>
        <xdr:cNvPr id="224" name="フローチャート: 判断 223"/>
        <xdr:cNvSpPr/>
      </xdr:nvSpPr>
      <xdr:spPr>
        <a:xfrm>
          <a:off x="78105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25" name="テキスト ボックス 224"/>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26" name="テキスト ボックス 225"/>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27" name="テキスト ボックス 226"/>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28" name="テキスト ボックス 227"/>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29" name="テキスト ボックス 228"/>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78105</xdr:rowOff>
    </xdr:from>
    <xdr:to>
      <xdr:col>55</xdr:col>
      <xdr:colOff>50800</xdr:colOff>
      <xdr:row>64</xdr:row>
      <xdr:rowOff>8255</xdr:rowOff>
    </xdr:to>
    <xdr:sp macro="" textlink="">
      <xdr:nvSpPr>
        <xdr:cNvPr id="230" name="楕円 229"/>
        <xdr:cNvSpPr/>
      </xdr:nvSpPr>
      <xdr:spPr>
        <a:xfrm>
          <a:off x="10426700" y="108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41910</xdr:rowOff>
    </xdr:from>
    <xdr:ext cx="534670" cy="257175"/>
    <xdr:sp macro="" textlink="">
      <xdr:nvSpPr>
        <xdr:cNvPr id="231" name="【橋りょう・トンネル】&#10;一人当たり有形固定資産（償却資産）額該当値テキスト"/>
        <xdr:cNvSpPr txBox="1"/>
      </xdr:nvSpPr>
      <xdr:spPr>
        <a:xfrm>
          <a:off x="10515600" y="108432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93,418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79375</xdr:rowOff>
    </xdr:from>
    <xdr:to>
      <xdr:col>50</xdr:col>
      <xdr:colOff>165100</xdr:colOff>
      <xdr:row>64</xdr:row>
      <xdr:rowOff>9525</xdr:rowOff>
    </xdr:to>
    <xdr:sp macro="" textlink="">
      <xdr:nvSpPr>
        <xdr:cNvPr id="232" name="楕円 231"/>
        <xdr:cNvSpPr/>
      </xdr:nvSpPr>
      <xdr:spPr>
        <a:xfrm>
          <a:off x="95885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128905</xdr:rowOff>
    </xdr:from>
    <xdr:to>
      <xdr:col>55</xdr:col>
      <xdr:colOff>0</xdr:colOff>
      <xdr:row>63</xdr:row>
      <xdr:rowOff>130175</xdr:rowOff>
    </xdr:to>
    <xdr:cxnSp macro="">
      <xdr:nvCxnSpPr>
        <xdr:cNvPr id="233" name="直線コネクタ 232"/>
        <xdr:cNvCxnSpPr/>
      </xdr:nvCxnSpPr>
      <xdr:spPr>
        <a:xfrm flipV="1">
          <a:off x="9639300" y="1093025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78740</xdr:rowOff>
    </xdr:from>
    <xdr:to>
      <xdr:col>46</xdr:col>
      <xdr:colOff>38100</xdr:colOff>
      <xdr:row>64</xdr:row>
      <xdr:rowOff>8890</xdr:rowOff>
    </xdr:to>
    <xdr:sp macro="" textlink="">
      <xdr:nvSpPr>
        <xdr:cNvPr id="234" name="楕円 233"/>
        <xdr:cNvSpPr/>
      </xdr:nvSpPr>
      <xdr:spPr>
        <a:xfrm>
          <a:off x="8699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129540</xdr:rowOff>
    </xdr:from>
    <xdr:to>
      <xdr:col>50</xdr:col>
      <xdr:colOff>114300</xdr:colOff>
      <xdr:row>63</xdr:row>
      <xdr:rowOff>130175</xdr:rowOff>
    </xdr:to>
    <xdr:cxnSp macro="">
      <xdr:nvCxnSpPr>
        <xdr:cNvPr id="235" name="直線コネクタ 234"/>
        <xdr:cNvCxnSpPr/>
      </xdr:nvCxnSpPr>
      <xdr:spPr>
        <a:xfrm>
          <a:off x="8750300" y="109308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78740</xdr:rowOff>
    </xdr:from>
    <xdr:to>
      <xdr:col>41</xdr:col>
      <xdr:colOff>101600</xdr:colOff>
      <xdr:row>64</xdr:row>
      <xdr:rowOff>8890</xdr:rowOff>
    </xdr:to>
    <xdr:sp macro="" textlink="">
      <xdr:nvSpPr>
        <xdr:cNvPr id="236" name="楕円 235"/>
        <xdr:cNvSpPr/>
      </xdr:nvSpPr>
      <xdr:spPr>
        <a:xfrm>
          <a:off x="7810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129540</xdr:rowOff>
    </xdr:from>
    <xdr:to>
      <xdr:col>45</xdr:col>
      <xdr:colOff>177800</xdr:colOff>
      <xdr:row>63</xdr:row>
      <xdr:rowOff>129540</xdr:rowOff>
    </xdr:to>
    <xdr:cxnSp macro="">
      <xdr:nvCxnSpPr>
        <xdr:cNvPr id="237" name="直線コネクタ 236"/>
        <xdr:cNvCxnSpPr/>
      </xdr:nvCxnSpPr>
      <xdr:spPr>
        <a:xfrm flipV="1">
          <a:off x="7861300" y="10930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8890</xdr:rowOff>
    </xdr:from>
    <xdr:ext cx="596900" cy="257175"/>
    <xdr:sp macro="" textlink="">
      <xdr:nvSpPr>
        <xdr:cNvPr id="238" name="n_1aveValue【橋りょう・トンネル】&#10;一人当たり有形固定資産（償却資産）額"/>
        <xdr:cNvSpPr txBox="1"/>
      </xdr:nvSpPr>
      <xdr:spPr>
        <a:xfrm>
          <a:off x="9326880" y="106387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105,999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9525</xdr:rowOff>
    </xdr:from>
    <xdr:ext cx="596900" cy="257175"/>
    <xdr:sp macro="" textlink="">
      <xdr:nvSpPr>
        <xdr:cNvPr id="239" name="n_2aveValue【橋りょう・トンネル】&#10;一人当たり有形固定資産（償却資産）額"/>
        <xdr:cNvSpPr txBox="1"/>
      </xdr:nvSpPr>
      <xdr:spPr>
        <a:xfrm>
          <a:off x="8450580" y="106394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105,548</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60</xdr:row>
      <xdr:rowOff>114935</xdr:rowOff>
    </xdr:from>
    <xdr:ext cx="596900" cy="259080"/>
    <xdr:sp macro="" textlink="">
      <xdr:nvSpPr>
        <xdr:cNvPr id="240" name="n_3aveValue【橋りょう・トンネル】&#10;一人当たり有形固定資産（償却資産）額"/>
        <xdr:cNvSpPr txBox="1"/>
      </xdr:nvSpPr>
      <xdr:spPr>
        <a:xfrm>
          <a:off x="7561580" y="104019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292,328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64</xdr:row>
      <xdr:rowOff>635</xdr:rowOff>
    </xdr:from>
    <xdr:ext cx="534670" cy="259080"/>
    <xdr:sp macro="" textlink="">
      <xdr:nvSpPr>
        <xdr:cNvPr id="241" name="n_1mainValue【橋りょう・トンネル】&#10;一人当たり有形固定資産（償却資産）額"/>
        <xdr:cNvSpPr txBox="1"/>
      </xdr:nvSpPr>
      <xdr:spPr>
        <a:xfrm>
          <a:off x="9359265" y="10973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92,383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63</xdr:row>
      <xdr:rowOff>171450</xdr:rowOff>
    </xdr:from>
    <xdr:ext cx="532765" cy="259080"/>
    <xdr:sp macro="" textlink="">
      <xdr:nvSpPr>
        <xdr:cNvPr id="242" name="n_2mainValue【橋りょう・トンネル】&#10;一人当たり有形固定資産（償却資産）額"/>
        <xdr:cNvSpPr txBox="1"/>
      </xdr:nvSpPr>
      <xdr:spPr>
        <a:xfrm>
          <a:off x="8482965" y="109728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93,025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64</xdr:row>
      <xdr:rowOff>0</xdr:rowOff>
    </xdr:from>
    <xdr:ext cx="532765" cy="259080"/>
    <xdr:sp macro="" textlink="">
      <xdr:nvSpPr>
        <xdr:cNvPr id="243" name="n_3mainValue【橋りょう・トンネル】&#10;一人当たり有形固定資産（償却資産）額"/>
        <xdr:cNvSpPr txBox="1"/>
      </xdr:nvSpPr>
      <xdr:spPr>
        <a:xfrm>
          <a:off x="7593965" y="109728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52" name="テキスト ボックス 251"/>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7185" cy="259080"/>
    <xdr:sp macro="" textlink="">
      <xdr:nvSpPr>
        <xdr:cNvPr id="254" name="テキスト ボックス 253"/>
        <xdr:cNvSpPr txBox="1"/>
      </xdr:nvSpPr>
      <xdr:spPr>
        <a:xfrm>
          <a:off x="422910" y="1509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7175"/>
    <xdr:sp macro="" textlink="">
      <xdr:nvSpPr>
        <xdr:cNvPr id="256" name="テキスト ボックス 255"/>
        <xdr:cNvSpPr txBox="1"/>
      </xdr:nvSpPr>
      <xdr:spPr>
        <a:xfrm>
          <a:off x="358775" y="14716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58" name="テキスト ボックス 257"/>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60" name="テキスト ボックス 259"/>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62" name="テキスト ボックス 261"/>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5455" cy="259080"/>
    <xdr:sp macro="" textlink="">
      <xdr:nvSpPr>
        <xdr:cNvPr id="264" name="テキスト ボックス 263"/>
        <xdr:cNvSpPr txBox="1"/>
      </xdr:nvSpPr>
      <xdr:spPr>
        <a:xfrm>
          <a:off x="294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5455" cy="259080"/>
    <xdr:sp macro="" textlink="">
      <xdr:nvSpPr>
        <xdr:cNvPr id="266" name="テキスト ボックス 265"/>
        <xdr:cNvSpPr txBox="1"/>
      </xdr:nvSpPr>
      <xdr:spPr>
        <a:xfrm>
          <a:off x="294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154940</xdr:rowOff>
    </xdr:to>
    <xdr:cxnSp macro="">
      <xdr:nvCxnSpPr>
        <xdr:cNvPr id="268" name="直線コネクタ 267"/>
        <xdr:cNvCxnSpPr/>
      </xdr:nvCxnSpPr>
      <xdr:spPr>
        <a:xfrm flipV="1">
          <a:off x="4634865" y="13335000"/>
          <a:ext cx="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158115</xdr:rowOff>
    </xdr:from>
    <xdr:ext cx="405130" cy="257175"/>
    <xdr:sp macro="" textlink="">
      <xdr:nvSpPr>
        <xdr:cNvPr id="269" name="【公営住宅】&#10;有形固定資産減価償却率最小値テキスト"/>
        <xdr:cNvSpPr txBox="1"/>
      </xdr:nvSpPr>
      <xdr:spPr>
        <a:xfrm>
          <a:off x="4673600" y="149028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154940</xdr:rowOff>
    </xdr:from>
    <xdr:to>
      <xdr:col>24</xdr:col>
      <xdr:colOff>152400</xdr:colOff>
      <xdr:row>86</xdr:row>
      <xdr:rowOff>154940</xdr:rowOff>
    </xdr:to>
    <xdr:cxnSp macro="">
      <xdr:nvCxnSpPr>
        <xdr:cNvPr id="270" name="直線コネクタ 269"/>
        <xdr:cNvCxnSpPr/>
      </xdr:nvCxnSpPr>
      <xdr:spPr>
        <a:xfrm>
          <a:off x="4546600" y="14899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80010</xdr:rowOff>
    </xdr:from>
    <xdr:ext cx="469900" cy="259080"/>
    <xdr:sp macro="" textlink="">
      <xdr:nvSpPr>
        <xdr:cNvPr id="271" name="【公営住宅】&#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50165</xdr:rowOff>
    </xdr:from>
    <xdr:ext cx="405130" cy="259080"/>
    <xdr:sp macro="" textlink="">
      <xdr:nvSpPr>
        <xdr:cNvPr id="273" name="【公営住宅】&#10;有形固定資産減価償却率平均値テキスト"/>
        <xdr:cNvSpPr txBox="1"/>
      </xdr:nvSpPr>
      <xdr:spPr>
        <a:xfrm>
          <a:off x="4673600" y="139376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74" name="フローチャート: 判断 273"/>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75" name="フローチャート: 判断 274"/>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76" name="フローチャート: 判断 275"/>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77" name="フローチャート: 判断 276"/>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8" name="テキスト ボックス 27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9" name="テキスト ボックス 27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80" name="テキスト ボックス 27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81" name="テキスト ボックス 28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2" name="テキスト ボックス 28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84</xdr:row>
      <xdr:rowOff>132080</xdr:rowOff>
    </xdr:from>
    <xdr:to>
      <xdr:col>24</xdr:col>
      <xdr:colOff>114300</xdr:colOff>
      <xdr:row>85</xdr:row>
      <xdr:rowOff>62230</xdr:rowOff>
    </xdr:to>
    <xdr:sp macro="" textlink="">
      <xdr:nvSpPr>
        <xdr:cNvPr id="283" name="楕円 282"/>
        <xdr:cNvSpPr/>
      </xdr:nvSpPr>
      <xdr:spPr>
        <a:xfrm>
          <a:off x="4584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110490</xdr:rowOff>
    </xdr:from>
    <xdr:ext cx="405130" cy="257175"/>
    <xdr:sp macro="" textlink="">
      <xdr:nvSpPr>
        <xdr:cNvPr id="284" name="【公営住宅】&#10;有形固定資産減価償却率該当値テキスト"/>
        <xdr:cNvSpPr txBox="1"/>
      </xdr:nvSpPr>
      <xdr:spPr>
        <a:xfrm>
          <a:off x="4673600" y="145122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31115</xdr:rowOff>
    </xdr:from>
    <xdr:to>
      <xdr:col>20</xdr:col>
      <xdr:colOff>38100</xdr:colOff>
      <xdr:row>83</xdr:row>
      <xdr:rowOff>132715</xdr:rowOff>
    </xdr:to>
    <xdr:sp macro="" textlink="">
      <xdr:nvSpPr>
        <xdr:cNvPr id="285" name="楕円 284"/>
        <xdr:cNvSpPr/>
      </xdr:nvSpPr>
      <xdr:spPr>
        <a:xfrm>
          <a:off x="3746500" y="1426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81915</xdr:rowOff>
    </xdr:from>
    <xdr:to>
      <xdr:col>24</xdr:col>
      <xdr:colOff>63500</xdr:colOff>
      <xdr:row>85</xdr:row>
      <xdr:rowOff>11430</xdr:rowOff>
    </xdr:to>
    <xdr:cxnSp macro="">
      <xdr:nvCxnSpPr>
        <xdr:cNvPr id="286" name="直線コネクタ 285"/>
        <xdr:cNvCxnSpPr/>
      </xdr:nvCxnSpPr>
      <xdr:spPr>
        <a:xfrm>
          <a:off x="3797300" y="14312265"/>
          <a:ext cx="8382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120650</xdr:rowOff>
    </xdr:from>
    <xdr:to>
      <xdr:col>15</xdr:col>
      <xdr:colOff>101600</xdr:colOff>
      <xdr:row>84</xdr:row>
      <xdr:rowOff>50800</xdr:rowOff>
    </xdr:to>
    <xdr:sp macro="" textlink="">
      <xdr:nvSpPr>
        <xdr:cNvPr id="287" name="楕円 286"/>
        <xdr:cNvSpPr/>
      </xdr:nvSpPr>
      <xdr:spPr>
        <a:xfrm>
          <a:off x="2857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81915</xdr:rowOff>
    </xdr:from>
    <xdr:to>
      <xdr:col>19</xdr:col>
      <xdr:colOff>177800</xdr:colOff>
      <xdr:row>84</xdr:row>
      <xdr:rowOff>0</xdr:rowOff>
    </xdr:to>
    <xdr:cxnSp macro="">
      <xdr:nvCxnSpPr>
        <xdr:cNvPr id="288" name="直線コネクタ 287"/>
        <xdr:cNvCxnSpPr/>
      </xdr:nvCxnSpPr>
      <xdr:spPr>
        <a:xfrm flipV="1">
          <a:off x="2908300" y="1431226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120650</xdr:rowOff>
    </xdr:from>
    <xdr:to>
      <xdr:col>10</xdr:col>
      <xdr:colOff>165100</xdr:colOff>
      <xdr:row>84</xdr:row>
      <xdr:rowOff>50800</xdr:rowOff>
    </xdr:to>
    <xdr:sp macro="" textlink="">
      <xdr:nvSpPr>
        <xdr:cNvPr id="289" name="楕円 288"/>
        <xdr:cNvSpPr/>
      </xdr:nvSpPr>
      <xdr:spPr>
        <a:xfrm>
          <a:off x="1968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0</xdr:rowOff>
    </xdr:from>
    <xdr:to>
      <xdr:col>15</xdr:col>
      <xdr:colOff>50800</xdr:colOff>
      <xdr:row>84</xdr:row>
      <xdr:rowOff>0</xdr:rowOff>
    </xdr:to>
    <xdr:cxnSp macro="">
      <xdr:nvCxnSpPr>
        <xdr:cNvPr id="290" name="直線コネクタ 289"/>
        <xdr:cNvCxnSpPr/>
      </xdr:nvCxnSpPr>
      <xdr:spPr>
        <a:xfrm>
          <a:off x="2019300" y="1440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84455</xdr:rowOff>
    </xdr:from>
    <xdr:ext cx="405130" cy="259080"/>
    <xdr:sp macro="" textlink="">
      <xdr:nvSpPr>
        <xdr:cNvPr id="291" name="n_1aveValue【公営住宅】&#10;有形固定資産減価償却率"/>
        <xdr:cNvSpPr txBox="1"/>
      </xdr:nvSpPr>
      <xdr:spPr>
        <a:xfrm>
          <a:off x="3582035" y="13800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107315</xdr:rowOff>
    </xdr:from>
    <xdr:ext cx="403225" cy="259080"/>
    <xdr:sp macro="" textlink="">
      <xdr:nvSpPr>
        <xdr:cNvPr id="292" name="n_2aveValue【公営住宅】&#10;有形固定資産減価償却率"/>
        <xdr:cNvSpPr txBox="1"/>
      </xdr:nvSpPr>
      <xdr:spPr>
        <a:xfrm>
          <a:off x="2705735" y="138233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79</xdr:row>
      <xdr:rowOff>170180</xdr:rowOff>
    </xdr:from>
    <xdr:ext cx="403225" cy="259080"/>
    <xdr:sp macro="" textlink="">
      <xdr:nvSpPr>
        <xdr:cNvPr id="293" name="n_3aveValue【公営住宅】&#10;有形固定資産減価償却率"/>
        <xdr:cNvSpPr txBox="1"/>
      </xdr:nvSpPr>
      <xdr:spPr>
        <a:xfrm>
          <a:off x="1816735" y="137147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123825</xdr:rowOff>
    </xdr:from>
    <xdr:ext cx="405130" cy="257175"/>
    <xdr:sp macro="" textlink="">
      <xdr:nvSpPr>
        <xdr:cNvPr id="294" name="n_1mainValue【公営住宅】&#10;有形固定資産減価償却率"/>
        <xdr:cNvSpPr txBox="1"/>
      </xdr:nvSpPr>
      <xdr:spPr>
        <a:xfrm>
          <a:off x="3582035" y="143541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41910</xdr:rowOff>
    </xdr:from>
    <xdr:ext cx="403225" cy="257175"/>
    <xdr:sp macro="" textlink="">
      <xdr:nvSpPr>
        <xdr:cNvPr id="295" name="n_2mainValue【公営住宅】&#10;有形固定資産減価償却率"/>
        <xdr:cNvSpPr txBox="1"/>
      </xdr:nvSpPr>
      <xdr:spPr>
        <a:xfrm>
          <a:off x="2705735" y="144437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41910</xdr:rowOff>
    </xdr:from>
    <xdr:ext cx="403225" cy="257175"/>
    <xdr:sp macro="" textlink="">
      <xdr:nvSpPr>
        <xdr:cNvPr id="296" name="n_3mainValue【公営住宅】&#10;有形固定資産減価償却率"/>
        <xdr:cNvSpPr txBox="1"/>
      </xdr:nvSpPr>
      <xdr:spPr>
        <a:xfrm>
          <a:off x="1816735" y="144437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05" name="テキスト ボックス 304"/>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5455" cy="257175"/>
    <xdr:sp macro="" textlink="">
      <xdr:nvSpPr>
        <xdr:cNvPr id="308" name="テキスト ボックス 307"/>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5455" cy="259080"/>
    <xdr:sp macro="" textlink="">
      <xdr:nvSpPr>
        <xdr:cNvPr id="310" name="テキスト ボックス 309"/>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5455" cy="259080"/>
    <xdr:sp macro="" textlink="">
      <xdr:nvSpPr>
        <xdr:cNvPr id="312" name="テキスト ボックス 311"/>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5455" cy="257175"/>
    <xdr:sp macro="" textlink="">
      <xdr:nvSpPr>
        <xdr:cNvPr id="314" name="テキスト ボックス 313"/>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5455" cy="259080"/>
    <xdr:sp macro="" textlink="">
      <xdr:nvSpPr>
        <xdr:cNvPr id="316" name="テキスト ボックス 315"/>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18" name="テキスト ボックス 317"/>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127000</xdr:rowOff>
    </xdr:from>
    <xdr:to>
      <xdr:col>54</xdr:col>
      <xdr:colOff>189865</xdr:colOff>
      <xdr:row>86</xdr:row>
      <xdr:rowOff>111125</xdr:rowOff>
    </xdr:to>
    <xdr:cxnSp macro="">
      <xdr:nvCxnSpPr>
        <xdr:cNvPr id="320" name="直線コネクタ 319"/>
        <xdr:cNvCxnSpPr/>
      </xdr:nvCxnSpPr>
      <xdr:spPr>
        <a:xfrm flipV="1">
          <a:off x="10476865" y="13500100"/>
          <a:ext cx="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114935</xdr:rowOff>
    </xdr:from>
    <xdr:ext cx="469900" cy="259080"/>
    <xdr:sp macro="" textlink="">
      <xdr:nvSpPr>
        <xdr:cNvPr id="321" name="【公営住宅】&#10;一人当たり面積最小値テキスト"/>
        <xdr:cNvSpPr txBox="1"/>
      </xdr:nvSpPr>
      <xdr:spPr>
        <a:xfrm>
          <a:off x="10515600" y="14859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111125</xdr:rowOff>
    </xdr:from>
    <xdr:to>
      <xdr:col>55</xdr:col>
      <xdr:colOff>88900</xdr:colOff>
      <xdr:row>86</xdr:row>
      <xdr:rowOff>111125</xdr:rowOff>
    </xdr:to>
    <xdr:cxnSp macro="">
      <xdr:nvCxnSpPr>
        <xdr:cNvPr id="322" name="直線コネクタ 321"/>
        <xdr:cNvCxnSpPr/>
      </xdr:nvCxnSpPr>
      <xdr:spPr>
        <a:xfrm>
          <a:off x="10388600" y="1485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73660</xdr:rowOff>
    </xdr:from>
    <xdr:ext cx="469900" cy="259080"/>
    <xdr:sp macro="" textlink="">
      <xdr:nvSpPr>
        <xdr:cNvPr id="323" name="【公営住宅】&#10;一人当たり面積最大値テキスト"/>
        <xdr:cNvSpPr txBox="1"/>
      </xdr:nvSpPr>
      <xdr:spPr>
        <a:xfrm>
          <a:off x="10515600" y="13275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127000</xdr:rowOff>
    </xdr:from>
    <xdr:to>
      <xdr:col>55</xdr:col>
      <xdr:colOff>88900</xdr:colOff>
      <xdr:row>78</xdr:row>
      <xdr:rowOff>127000</xdr:rowOff>
    </xdr:to>
    <xdr:cxnSp macro="">
      <xdr:nvCxnSpPr>
        <xdr:cNvPr id="324" name="直線コネクタ 323"/>
        <xdr:cNvCxnSpPr/>
      </xdr:nvCxnSpPr>
      <xdr:spPr>
        <a:xfrm>
          <a:off x="10388600" y="1350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71755</xdr:rowOff>
    </xdr:from>
    <xdr:ext cx="469900" cy="259080"/>
    <xdr:sp macro="" textlink="">
      <xdr:nvSpPr>
        <xdr:cNvPr id="325" name="【公営住宅】&#10;一人当たり面積平均値テキスト"/>
        <xdr:cNvSpPr txBox="1"/>
      </xdr:nvSpPr>
      <xdr:spPr>
        <a:xfrm>
          <a:off x="10515600" y="143021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48895</xdr:rowOff>
    </xdr:from>
    <xdr:to>
      <xdr:col>55</xdr:col>
      <xdr:colOff>50800</xdr:colOff>
      <xdr:row>84</xdr:row>
      <xdr:rowOff>150495</xdr:rowOff>
    </xdr:to>
    <xdr:sp macro="" textlink="">
      <xdr:nvSpPr>
        <xdr:cNvPr id="326" name="フローチャート: 判断 325"/>
        <xdr:cNvSpPr/>
      </xdr:nvSpPr>
      <xdr:spPr>
        <a:xfrm>
          <a:off x="10426700" y="1445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30480</xdr:rowOff>
    </xdr:from>
    <xdr:to>
      <xdr:col>50</xdr:col>
      <xdr:colOff>165100</xdr:colOff>
      <xdr:row>84</xdr:row>
      <xdr:rowOff>132080</xdr:rowOff>
    </xdr:to>
    <xdr:sp macro="" textlink="">
      <xdr:nvSpPr>
        <xdr:cNvPr id="327" name="フローチャート: 判断 326"/>
        <xdr:cNvSpPr/>
      </xdr:nvSpPr>
      <xdr:spPr>
        <a:xfrm>
          <a:off x="9588500" y="1443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22225</xdr:rowOff>
    </xdr:from>
    <xdr:to>
      <xdr:col>46</xdr:col>
      <xdr:colOff>38100</xdr:colOff>
      <xdr:row>84</xdr:row>
      <xdr:rowOff>123825</xdr:rowOff>
    </xdr:to>
    <xdr:sp macro="" textlink="">
      <xdr:nvSpPr>
        <xdr:cNvPr id="328" name="フローチャート: 判断 327"/>
        <xdr:cNvSpPr/>
      </xdr:nvSpPr>
      <xdr:spPr>
        <a:xfrm>
          <a:off x="8699500" y="1442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72390</xdr:rowOff>
    </xdr:from>
    <xdr:to>
      <xdr:col>41</xdr:col>
      <xdr:colOff>101600</xdr:colOff>
      <xdr:row>84</xdr:row>
      <xdr:rowOff>2540</xdr:rowOff>
    </xdr:to>
    <xdr:sp macro="" textlink="">
      <xdr:nvSpPr>
        <xdr:cNvPr id="329" name="フローチャート: 判断 328"/>
        <xdr:cNvSpPr/>
      </xdr:nvSpPr>
      <xdr:spPr>
        <a:xfrm>
          <a:off x="7810500" y="1430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30" name="テキスト ボックス 32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31" name="テキスト ボックス 33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32" name="テキスト ボックス 33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33" name="テキスト ボックス 33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34" name="テキスト ボックス 33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104140</xdr:rowOff>
    </xdr:from>
    <xdr:to>
      <xdr:col>55</xdr:col>
      <xdr:colOff>50800</xdr:colOff>
      <xdr:row>86</xdr:row>
      <xdr:rowOff>34290</xdr:rowOff>
    </xdr:to>
    <xdr:sp macro="" textlink="">
      <xdr:nvSpPr>
        <xdr:cNvPr id="335" name="楕円 334"/>
        <xdr:cNvSpPr/>
      </xdr:nvSpPr>
      <xdr:spPr>
        <a:xfrm>
          <a:off x="10426700" y="146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82550</xdr:rowOff>
    </xdr:from>
    <xdr:ext cx="469900" cy="259080"/>
    <xdr:sp macro="" textlink="">
      <xdr:nvSpPr>
        <xdr:cNvPr id="336" name="【公営住宅】&#10;一人当たり面積該当値テキスト"/>
        <xdr:cNvSpPr txBox="1"/>
      </xdr:nvSpPr>
      <xdr:spPr>
        <a:xfrm>
          <a:off x="10515600" y="14655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104140</xdr:rowOff>
    </xdr:from>
    <xdr:to>
      <xdr:col>50</xdr:col>
      <xdr:colOff>165100</xdr:colOff>
      <xdr:row>86</xdr:row>
      <xdr:rowOff>34290</xdr:rowOff>
    </xdr:to>
    <xdr:sp macro="" textlink="">
      <xdr:nvSpPr>
        <xdr:cNvPr id="337" name="楕円 336"/>
        <xdr:cNvSpPr/>
      </xdr:nvSpPr>
      <xdr:spPr>
        <a:xfrm>
          <a:off x="9588500" y="146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154940</xdr:rowOff>
    </xdr:from>
    <xdr:to>
      <xdr:col>55</xdr:col>
      <xdr:colOff>0</xdr:colOff>
      <xdr:row>85</xdr:row>
      <xdr:rowOff>154940</xdr:rowOff>
    </xdr:to>
    <xdr:cxnSp macro="">
      <xdr:nvCxnSpPr>
        <xdr:cNvPr id="338" name="直線コネクタ 337"/>
        <xdr:cNvCxnSpPr/>
      </xdr:nvCxnSpPr>
      <xdr:spPr>
        <a:xfrm>
          <a:off x="9639300" y="147281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109220</xdr:rowOff>
    </xdr:from>
    <xdr:to>
      <xdr:col>46</xdr:col>
      <xdr:colOff>38100</xdr:colOff>
      <xdr:row>86</xdr:row>
      <xdr:rowOff>38735</xdr:rowOff>
    </xdr:to>
    <xdr:sp macro="" textlink="">
      <xdr:nvSpPr>
        <xdr:cNvPr id="339" name="楕円 338"/>
        <xdr:cNvSpPr/>
      </xdr:nvSpPr>
      <xdr:spPr>
        <a:xfrm>
          <a:off x="8699500" y="14682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154940</xdr:rowOff>
    </xdr:from>
    <xdr:to>
      <xdr:col>50</xdr:col>
      <xdr:colOff>114300</xdr:colOff>
      <xdr:row>85</xdr:row>
      <xdr:rowOff>159385</xdr:rowOff>
    </xdr:to>
    <xdr:cxnSp macro="">
      <xdr:nvCxnSpPr>
        <xdr:cNvPr id="340" name="直線コネクタ 339"/>
        <xdr:cNvCxnSpPr/>
      </xdr:nvCxnSpPr>
      <xdr:spPr>
        <a:xfrm flipV="1">
          <a:off x="8750300" y="147281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109220</xdr:rowOff>
    </xdr:from>
    <xdr:to>
      <xdr:col>41</xdr:col>
      <xdr:colOff>101600</xdr:colOff>
      <xdr:row>86</xdr:row>
      <xdr:rowOff>39370</xdr:rowOff>
    </xdr:to>
    <xdr:sp macro="" textlink="">
      <xdr:nvSpPr>
        <xdr:cNvPr id="341" name="楕円 340"/>
        <xdr:cNvSpPr/>
      </xdr:nvSpPr>
      <xdr:spPr>
        <a:xfrm>
          <a:off x="7810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159385</xdr:rowOff>
    </xdr:from>
    <xdr:to>
      <xdr:col>45</xdr:col>
      <xdr:colOff>177800</xdr:colOff>
      <xdr:row>85</xdr:row>
      <xdr:rowOff>160020</xdr:rowOff>
    </xdr:to>
    <xdr:cxnSp macro="">
      <xdr:nvCxnSpPr>
        <xdr:cNvPr id="342" name="直線コネクタ 341"/>
        <xdr:cNvCxnSpPr/>
      </xdr:nvCxnSpPr>
      <xdr:spPr>
        <a:xfrm flipV="1">
          <a:off x="7861300" y="147326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148590</xdr:rowOff>
    </xdr:from>
    <xdr:ext cx="469900" cy="259080"/>
    <xdr:sp macro="" textlink="">
      <xdr:nvSpPr>
        <xdr:cNvPr id="343" name="n_1aveValue【公営住宅】&#10;一人当たり面積"/>
        <xdr:cNvSpPr txBox="1"/>
      </xdr:nvSpPr>
      <xdr:spPr>
        <a:xfrm>
          <a:off x="9391650" y="14207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0.493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140335</xdr:rowOff>
    </xdr:from>
    <xdr:ext cx="467995" cy="259080"/>
    <xdr:sp macro="" textlink="">
      <xdr:nvSpPr>
        <xdr:cNvPr id="344" name="n_2aveValue【公営住宅】&#10;一人当たり面積"/>
        <xdr:cNvSpPr txBox="1"/>
      </xdr:nvSpPr>
      <xdr:spPr>
        <a:xfrm>
          <a:off x="8515350" y="141992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19050</xdr:rowOff>
    </xdr:from>
    <xdr:ext cx="467995" cy="257175"/>
    <xdr:sp macro="" textlink="">
      <xdr:nvSpPr>
        <xdr:cNvPr id="345" name="n_3aveValue【公営住宅】&#10;一人当たり面積"/>
        <xdr:cNvSpPr txBox="1"/>
      </xdr:nvSpPr>
      <xdr:spPr>
        <a:xfrm>
          <a:off x="7626350" y="140779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0.663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25400</xdr:rowOff>
    </xdr:from>
    <xdr:ext cx="469900" cy="259080"/>
    <xdr:sp macro="" textlink="">
      <xdr:nvSpPr>
        <xdr:cNvPr id="346" name="n_1mainValue【公営住宅】&#10;一人当たり面積"/>
        <xdr:cNvSpPr txBox="1"/>
      </xdr:nvSpPr>
      <xdr:spPr>
        <a:xfrm>
          <a:off x="9391650" y="1477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29845</xdr:rowOff>
    </xdr:from>
    <xdr:ext cx="467995" cy="257175"/>
    <xdr:sp macro="" textlink="">
      <xdr:nvSpPr>
        <xdr:cNvPr id="347" name="n_2mainValue【公営住宅】&#10;一人当たり面積"/>
        <xdr:cNvSpPr txBox="1"/>
      </xdr:nvSpPr>
      <xdr:spPr>
        <a:xfrm>
          <a:off x="8515350" y="147745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30480</xdr:rowOff>
    </xdr:from>
    <xdr:ext cx="467995" cy="257175"/>
    <xdr:sp macro="" textlink="">
      <xdr:nvSpPr>
        <xdr:cNvPr id="348" name="n_3mainValue【公営住宅】&#10;一人当たり面積"/>
        <xdr:cNvSpPr txBox="1"/>
      </xdr:nvSpPr>
      <xdr:spPr>
        <a:xfrm>
          <a:off x="7626350" y="147751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373" name="テキスト ボックス 372"/>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7185" cy="259080"/>
    <xdr:sp macro="" textlink="">
      <xdr:nvSpPr>
        <xdr:cNvPr id="375" name="テキスト ボックス 374"/>
        <xdr:cNvSpPr txBox="1"/>
      </xdr:nvSpPr>
      <xdr:spPr>
        <a:xfrm>
          <a:off x="12106910" y="747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377" name="テキスト ボックス 376"/>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175"/>
    <xdr:sp macro="" textlink="">
      <xdr:nvSpPr>
        <xdr:cNvPr id="379" name="テキスト ボックス 378"/>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81" name="テキスト ボックス 380"/>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83" name="テキスト ボックス 382"/>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5455" cy="257175"/>
    <xdr:sp macro="" textlink="">
      <xdr:nvSpPr>
        <xdr:cNvPr id="385" name="テキスト ボックス 384"/>
        <xdr:cNvSpPr txBox="1"/>
      </xdr:nvSpPr>
      <xdr:spPr>
        <a:xfrm>
          <a:off x="11978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5455" cy="259080"/>
    <xdr:sp macro="" textlink="">
      <xdr:nvSpPr>
        <xdr:cNvPr id="387" name="テキスト ボックス 386"/>
        <xdr:cNvSpPr txBox="1"/>
      </xdr:nvSpPr>
      <xdr:spPr>
        <a:xfrm>
          <a:off x="11978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118110</xdr:rowOff>
    </xdr:from>
    <xdr:to>
      <xdr:col>85</xdr:col>
      <xdr:colOff>126365</xdr:colOff>
      <xdr:row>41</xdr:row>
      <xdr:rowOff>135255</xdr:rowOff>
    </xdr:to>
    <xdr:cxnSp macro="">
      <xdr:nvCxnSpPr>
        <xdr:cNvPr id="389" name="直線コネクタ 388"/>
        <xdr:cNvCxnSpPr/>
      </xdr:nvCxnSpPr>
      <xdr:spPr>
        <a:xfrm flipV="1">
          <a:off x="16318865" y="5775960"/>
          <a:ext cx="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139065</xdr:rowOff>
    </xdr:from>
    <xdr:ext cx="405130" cy="259080"/>
    <xdr:sp macro="" textlink="">
      <xdr:nvSpPr>
        <xdr:cNvPr id="390" name="【認定こども園・幼稚園・保育所】&#10;有形固定資産減価償却率最小値テキスト"/>
        <xdr:cNvSpPr txBox="1"/>
      </xdr:nvSpPr>
      <xdr:spPr>
        <a:xfrm>
          <a:off x="16357600" y="7168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91" name="直線コネクタ 390"/>
        <xdr:cNvCxnSpPr/>
      </xdr:nvCxnSpPr>
      <xdr:spPr>
        <a:xfrm>
          <a:off x="16230600" y="716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64770</xdr:rowOff>
    </xdr:from>
    <xdr:ext cx="405130" cy="257175"/>
    <xdr:sp macro="" textlink="">
      <xdr:nvSpPr>
        <xdr:cNvPr id="392" name="【認定こども園・幼稚園・保育所】&#10;有形固定資産減価償却率最大値テキスト"/>
        <xdr:cNvSpPr txBox="1"/>
      </xdr:nvSpPr>
      <xdr:spPr>
        <a:xfrm>
          <a:off x="16357600" y="55511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93" name="直線コネクタ 392"/>
        <xdr:cNvCxnSpPr/>
      </xdr:nvCxnSpPr>
      <xdr:spPr>
        <a:xfrm>
          <a:off x="16230600" y="577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147320</xdr:rowOff>
    </xdr:from>
    <xdr:ext cx="405130" cy="259080"/>
    <xdr:sp macro="" textlink="">
      <xdr:nvSpPr>
        <xdr:cNvPr id="394" name="【認定こども園・幼稚園・保育所】&#10;有形固定資産減価償却率平均値テキスト"/>
        <xdr:cNvSpPr txBox="1"/>
      </xdr:nvSpPr>
      <xdr:spPr>
        <a:xfrm>
          <a:off x="16357600" y="63195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95" name="フローチャート: 判断 394"/>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96" name="フローチャート: 判断 395"/>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97" name="フローチャート: 判断 396"/>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98" name="フローチャート: 判断 397"/>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99" name="テキスト ボックス 39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00" name="テキスト ボックス 39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01" name="テキスト ボックス 40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02" name="テキスト ボックス 40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03" name="テキスト ボックス 40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130175</xdr:rowOff>
    </xdr:from>
    <xdr:to>
      <xdr:col>85</xdr:col>
      <xdr:colOff>177800</xdr:colOff>
      <xdr:row>38</xdr:row>
      <xdr:rowOff>60325</xdr:rowOff>
    </xdr:to>
    <xdr:sp macro="" textlink="">
      <xdr:nvSpPr>
        <xdr:cNvPr id="404" name="楕円 403"/>
        <xdr:cNvSpPr/>
      </xdr:nvSpPr>
      <xdr:spPr>
        <a:xfrm>
          <a:off x="162687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109220</xdr:rowOff>
    </xdr:from>
    <xdr:ext cx="405130" cy="257175"/>
    <xdr:sp macro="" textlink="">
      <xdr:nvSpPr>
        <xdr:cNvPr id="405" name="【認定こども園・幼稚園・保育所】&#10;有形固定資産減価償却率該当値テキスト"/>
        <xdr:cNvSpPr txBox="1"/>
      </xdr:nvSpPr>
      <xdr:spPr>
        <a:xfrm>
          <a:off x="16357600" y="64528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162560</xdr:rowOff>
    </xdr:from>
    <xdr:to>
      <xdr:col>81</xdr:col>
      <xdr:colOff>101600</xdr:colOff>
      <xdr:row>38</xdr:row>
      <xdr:rowOff>92710</xdr:rowOff>
    </xdr:to>
    <xdr:sp macro="" textlink="">
      <xdr:nvSpPr>
        <xdr:cNvPr id="406" name="楕円 405"/>
        <xdr:cNvSpPr/>
      </xdr:nvSpPr>
      <xdr:spPr>
        <a:xfrm>
          <a:off x="15430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xdr:rowOff>
    </xdr:from>
    <xdr:to>
      <xdr:col>85</xdr:col>
      <xdr:colOff>127000</xdr:colOff>
      <xdr:row>38</xdr:row>
      <xdr:rowOff>41910</xdr:rowOff>
    </xdr:to>
    <xdr:cxnSp macro="">
      <xdr:nvCxnSpPr>
        <xdr:cNvPr id="407" name="直線コネクタ 406"/>
        <xdr:cNvCxnSpPr/>
      </xdr:nvCxnSpPr>
      <xdr:spPr>
        <a:xfrm flipV="1">
          <a:off x="15481300" y="652462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63500</xdr:rowOff>
    </xdr:from>
    <xdr:to>
      <xdr:col>76</xdr:col>
      <xdr:colOff>165100</xdr:colOff>
      <xdr:row>38</xdr:row>
      <xdr:rowOff>165100</xdr:rowOff>
    </xdr:to>
    <xdr:sp macro="" textlink="">
      <xdr:nvSpPr>
        <xdr:cNvPr id="408" name="楕円 407"/>
        <xdr:cNvSpPr/>
      </xdr:nvSpPr>
      <xdr:spPr>
        <a:xfrm>
          <a:off x="14541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41910</xdr:rowOff>
    </xdr:from>
    <xdr:to>
      <xdr:col>81</xdr:col>
      <xdr:colOff>50800</xdr:colOff>
      <xdr:row>38</xdr:row>
      <xdr:rowOff>114300</xdr:rowOff>
    </xdr:to>
    <xdr:cxnSp macro="">
      <xdr:nvCxnSpPr>
        <xdr:cNvPr id="409" name="直線コネクタ 408"/>
        <xdr:cNvCxnSpPr/>
      </xdr:nvCxnSpPr>
      <xdr:spPr>
        <a:xfrm flipV="1">
          <a:off x="14592300" y="655701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63500</xdr:rowOff>
    </xdr:from>
    <xdr:to>
      <xdr:col>72</xdr:col>
      <xdr:colOff>38100</xdr:colOff>
      <xdr:row>38</xdr:row>
      <xdr:rowOff>165100</xdr:rowOff>
    </xdr:to>
    <xdr:sp macro="" textlink="">
      <xdr:nvSpPr>
        <xdr:cNvPr id="410" name="楕円 409"/>
        <xdr:cNvSpPr/>
      </xdr:nvSpPr>
      <xdr:spPr>
        <a:xfrm>
          <a:off x="13652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114300</xdr:rowOff>
    </xdr:from>
    <xdr:to>
      <xdr:col>76</xdr:col>
      <xdr:colOff>114300</xdr:colOff>
      <xdr:row>38</xdr:row>
      <xdr:rowOff>114300</xdr:rowOff>
    </xdr:to>
    <xdr:cxnSp macro="">
      <xdr:nvCxnSpPr>
        <xdr:cNvPr id="411" name="直線コネクタ 410"/>
        <xdr:cNvCxnSpPr/>
      </xdr:nvCxnSpPr>
      <xdr:spPr>
        <a:xfrm>
          <a:off x="13703300" y="6629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92075</xdr:rowOff>
    </xdr:from>
    <xdr:ext cx="405130" cy="259080"/>
    <xdr:sp macro="" textlink="">
      <xdr:nvSpPr>
        <xdr:cNvPr id="412" name="n_1aveValue【認定こども園・幼稚園・保育所】&#10;有形固定資産減価償却率"/>
        <xdr:cNvSpPr txBox="1"/>
      </xdr:nvSpPr>
      <xdr:spPr>
        <a:xfrm>
          <a:off x="15266035" y="62642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103505</xdr:rowOff>
    </xdr:from>
    <xdr:ext cx="403225" cy="259080"/>
    <xdr:sp macro="" textlink="">
      <xdr:nvSpPr>
        <xdr:cNvPr id="413" name="n_2aveValue【認定こども園・幼稚園・保育所】&#10;有形固定資産減価償却率"/>
        <xdr:cNvSpPr txBox="1"/>
      </xdr:nvSpPr>
      <xdr:spPr>
        <a:xfrm>
          <a:off x="14389735" y="62757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92075</xdr:rowOff>
    </xdr:from>
    <xdr:ext cx="403225" cy="259080"/>
    <xdr:sp macro="" textlink="">
      <xdr:nvSpPr>
        <xdr:cNvPr id="414" name="n_3aveValue【認定こども園・幼稚園・保育所】&#10;有形固定資産減価償却率"/>
        <xdr:cNvSpPr txBox="1"/>
      </xdr:nvSpPr>
      <xdr:spPr>
        <a:xfrm>
          <a:off x="13500735" y="62642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38</xdr:row>
      <xdr:rowOff>83820</xdr:rowOff>
    </xdr:from>
    <xdr:ext cx="405130" cy="259080"/>
    <xdr:sp macro="" textlink="">
      <xdr:nvSpPr>
        <xdr:cNvPr id="415" name="n_1mainValue【認定こども園・幼稚園・保育所】&#10;有形固定資産減価償却率"/>
        <xdr:cNvSpPr txBox="1"/>
      </xdr:nvSpPr>
      <xdr:spPr>
        <a:xfrm>
          <a:off x="15266035" y="6598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156210</xdr:rowOff>
    </xdr:from>
    <xdr:ext cx="403225" cy="257175"/>
    <xdr:sp macro="" textlink="">
      <xdr:nvSpPr>
        <xdr:cNvPr id="416" name="n_2mainValue【認定こども園・幼稚園・保育所】&#10;有形固定資産減価償却率"/>
        <xdr:cNvSpPr txBox="1"/>
      </xdr:nvSpPr>
      <xdr:spPr>
        <a:xfrm>
          <a:off x="14389735" y="66713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38</xdr:row>
      <xdr:rowOff>156210</xdr:rowOff>
    </xdr:from>
    <xdr:ext cx="403225" cy="257175"/>
    <xdr:sp macro="" textlink="">
      <xdr:nvSpPr>
        <xdr:cNvPr id="417" name="n_3mainValue【認定こども園・幼稚園・保育所】&#10;有形固定資産減価償却率"/>
        <xdr:cNvSpPr txBox="1"/>
      </xdr:nvSpPr>
      <xdr:spPr>
        <a:xfrm>
          <a:off x="13500735" y="66713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426" name="テキスト ボックス 425"/>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5455" cy="259080"/>
    <xdr:sp macro="" textlink="">
      <xdr:nvSpPr>
        <xdr:cNvPr id="429" name="テキスト ボックス 428"/>
        <xdr:cNvSpPr txBox="1"/>
      </xdr:nvSpPr>
      <xdr:spPr>
        <a:xfrm>
          <a:off x="17820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5455" cy="259080"/>
    <xdr:sp macro="" textlink="">
      <xdr:nvSpPr>
        <xdr:cNvPr id="431" name="テキスト ボックス 430"/>
        <xdr:cNvSpPr txBox="1"/>
      </xdr:nvSpPr>
      <xdr:spPr>
        <a:xfrm>
          <a:off x="17820640" y="656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5455" cy="259080"/>
    <xdr:sp macro="" textlink="">
      <xdr:nvSpPr>
        <xdr:cNvPr id="433" name="テキスト ボックス 432"/>
        <xdr:cNvSpPr txBox="1"/>
      </xdr:nvSpPr>
      <xdr:spPr>
        <a:xfrm>
          <a:off x="17820640" y="610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5455" cy="259080"/>
    <xdr:sp macro="" textlink="">
      <xdr:nvSpPr>
        <xdr:cNvPr id="435" name="テキスト ボックス 434"/>
        <xdr:cNvSpPr txBox="1"/>
      </xdr:nvSpPr>
      <xdr:spPr>
        <a:xfrm>
          <a:off x="17820640" y="564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5455" cy="259080"/>
    <xdr:sp macro="" textlink="">
      <xdr:nvSpPr>
        <xdr:cNvPr id="437" name="テキスト ボックス 436"/>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44450</xdr:rowOff>
    </xdr:from>
    <xdr:to>
      <xdr:col>116</xdr:col>
      <xdr:colOff>62865</xdr:colOff>
      <xdr:row>41</xdr:row>
      <xdr:rowOff>114935</xdr:rowOff>
    </xdr:to>
    <xdr:cxnSp macro="">
      <xdr:nvCxnSpPr>
        <xdr:cNvPr id="439" name="直線コネクタ 438"/>
        <xdr:cNvCxnSpPr/>
      </xdr:nvCxnSpPr>
      <xdr:spPr>
        <a:xfrm flipV="1">
          <a:off x="22160865" y="5873750"/>
          <a:ext cx="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118745</xdr:rowOff>
    </xdr:from>
    <xdr:ext cx="469900" cy="259080"/>
    <xdr:sp macro="" textlink="">
      <xdr:nvSpPr>
        <xdr:cNvPr id="440" name="【認定こども園・幼稚園・保育所】&#10;一人当たり面積最小値テキスト"/>
        <xdr:cNvSpPr txBox="1"/>
      </xdr:nvSpPr>
      <xdr:spPr>
        <a:xfrm>
          <a:off x="22199600" y="714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114935</xdr:rowOff>
    </xdr:from>
    <xdr:to>
      <xdr:col>116</xdr:col>
      <xdr:colOff>152400</xdr:colOff>
      <xdr:row>41</xdr:row>
      <xdr:rowOff>114935</xdr:rowOff>
    </xdr:to>
    <xdr:cxnSp macro="">
      <xdr:nvCxnSpPr>
        <xdr:cNvPr id="441" name="直線コネクタ 440"/>
        <xdr:cNvCxnSpPr/>
      </xdr:nvCxnSpPr>
      <xdr:spPr>
        <a:xfrm>
          <a:off x="22072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162560</xdr:rowOff>
    </xdr:from>
    <xdr:ext cx="469900" cy="259080"/>
    <xdr:sp macro="" textlink="">
      <xdr:nvSpPr>
        <xdr:cNvPr id="442" name="【認定こども園・幼稚園・保育所】&#10;一人当たり面積最大値テキスト"/>
        <xdr:cNvSpPr txBox="1"/>
      </xdr:nvSpPr>
      <xdr:spPr>
        <a:xfrm>
          <a:off x="22199600" y="564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0.282</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44450</xdr:rowOff>
    </xdr:from>
    <xdr:to>
      <xdr:col>116</xdr:col>
      <xdr:colOff>152400</xdr:colOff>
      <xdr:row>34</xdr:row>
      <xdr:rowOff>44450</xdr:rowOff>
    </xdr:to>
    <xdr:cxnSp macro="">
      <xdr:nvCxnSpPr>
        <xdr:cNvPr id="443" name="直線コネクタ 442"/>
        <xdr:cNvCxnSpPr/>
      </xdr:nvCxnSpPr>
      <xdr:spPr>
        <a:xfrm>
          <a:off x="220726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55245</xdr:rowOff>
    </xdr:from>
    <xdr:ext cx="469900" cy="257175"/>
    <xdr:sp macro="" textlink="">
      <xdr:nvSpPr>
        <xdr:cNvPr id="444" name="【認定こども園・幼稚園・保育所】&#10;一人当たり面積平均値テキスト"/>
        <xdr:cNvSpPr txBox="1"/>
      </xdr:nvSpPr>
      <xdr:spPr>
        <a:xfrm>
          <a:off x="22199600" y="657034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32385</xdr:rowOff>
    </xdr:from>
    <xdr:to>
      <xdr:col>116</xdr:col>
      <xdr:colOff>114300</xdr:colOff>
      <xdr:row>39</xdr:row>
      <xdr:rowOff>133985</xdr:rowOff>
    </xdr:to>
    <xdr:sp macro="" textlink="">
      <xdr:nvSpPr>
        <xdr:cNvPr id="445" name="フローチャート: 判断 444"/>
        <xdr:cNvSpPr/>
      </xdr:nvSpPr>
      <xdr:spPr>
        <a:xfrm>
          <a:off x="22110700" y="671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32385</xdr:rowOff>
    </xdr:from>
    <xdr:to>
      <xdr:col>112</xdr:col>
      <xdr:colOff>38100</xdr:colOff>
      <xdr:row>39</xdr:row>
      <xdr:rowOff>133985</xdr:rowOff>
    </xdr:to>
    <xdr:sp macro="" textlink="">
      <xdr:nvSpPr>
        <xdr:cNvPr id="446" name="フローチャート: 判断 445"/>
        <xdr:cNvSpPr/>
      </xdr:nvSpPr>
      <xdr:spPr>
        <a:xfrm>
          <a:off x="21272500" y="671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47" name="フローチャート: 判断 446"/>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6985</xdr:rowOff>
    </xdr:from>
    <xdr:to>
      <xdr:col>102</xdr:col>
      <xdr:colOff>165100</xdr:colOff>
      <xdr:row>38</xdr:row>
      <xdr:rowOff>109220</xdr:rowOff>
    </xdr:to>
    <xdr:sp macro="" textlink="">
      <xdr:nvSpPr>
        <xdr:cNvPr id="448" name="フローチャート: 判断 447"/>
        <xdr:cNvSpPr/>
      </xdr:nvSpPr>
      <xdr:spPr>
        <a:xfrm>
          <a:off x="19494500" y="652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49" name="テキスト ボックス 44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50" name="テキスト ボックス 44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51" name="テキスト ボックス 45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52" name="テキスト ボックス 45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53" name="テキスト ボックス 45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139700</xdr:rowOff>
    </xdr:from>
    <xdr:to>
      <xdr:col>116</xdr:col>
      <xdr:colOff>114300</xdr:colOff>
      <xdr:row>41</xdr:row>
      <xdr:rowOff>69850</xdr:rowOff>
    </xdr:to>
    <xdr:sp macro="" textlink="">
      <xdr:nvSpPr>
        <xdr:cNvPr id="454" name="楕円 453"/>
        <xdr:cNvSpPr/>
      </xdr:nvSpPr>
      <xdr:spPr>
        <a:xfrm>
          <a:off x="22110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54610</xdr:rowOff>
    </xdr:from>
    <xdr:ext cx="469900" cy="257175"/>
    <xdr:sp macro="" textlink="">
      <xdr:nvSpPr>
        <xdr:cNvPr id="455" name="【認定こども園・幼稚園・保育所】&#10;一人当たり面積該当値テキスト"/>
        <xdr:cNvSpPr txBox="1"/>
      </xdr:nvSpPr>
      <xdr:spPr>
        <a:xfrm>
          <a:off x="22199600" y="69126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139700</xdr:rowOff>
    </xdr:from>
    <xdr:to>
      <xdr:col>112</xdr:col>
      <xdr:colOff>38100</xdr:colOff>
      <xdr:row>41</xdr:row>
      <xdr:rowOff>69850</xdr:rowOff>
    </xdr:to>
    <xdr:sp macro="" textlink="">
      <xdr:nvSpPr>
        <xdr:cNvPr id="456" name="楕円 455"/>
        <xdr:cNvSpPr/>
      </xdr:nvSpPr>
      <xdr:spPr>
        <a:xfrm>
          <a:off x="2127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19050</xdr:rowOff>
    </xdr:from>
    <xdr:to>
      <xdr:col>116</xdr:col>
      <xdr:colOff>63500</xdr:colOff>
      <xdr:row>41</xdr:row>
      <xdr:rowOff>19050</xdr:rowOff>
    </xdr:to>
    <xdr:cxnSp macro="">
      <xdr:nvCxnSpPr>
        <xdr:cNvPr id="457" name="直線コネクタ 456"/>
        <xdr:cNvCxnSpPr/>
      </xdr:nvCxnSpPr>
      <xdr:spPr>
        <a:xfrm>
          <a:off x="21323300" y="7048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144145</xdr:rowOff>
    </xdr:from>
    <xdr:to>
      <xdr:col>107</xdr:col>
      <xdr:colOff>101600</xdr:colOff>
      <xdr:row>41</xdr:row>
      <xdr:rowOff>74930</xdr:rowOff>
    </xdr:to>
    <xdr:sp macro="" textlink="">
      <xdr:nvSpPr>
        <xdr:cNvPr id="458" name="楕円 457"/>
        <xdr:cNvSpPr/>
      </xdr:nvSpPr>
      <xdr:spPr>
        <a:xfrm>
          <a:off x="20383500" y="7002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19050</xdr:rowOff>
    </xdr:from>
    <xdr:to>
      <xdr:col>111</xdr:col>
      <xdr:colOff>177800</xdr:colOff>
      <xdr:row>41</xdr:row>
      <xdr:rowOff>23495</xdr:rowOff>
    </xdr:to>
    <xdr:cxnSp macro="">
      <xdr:nvCxnSpPr>
        <xdr:cNvPr id="459" name="直線コネクタ 458"/>
        <xdr:cNvCxnSpPr/>
      </xdr:nvCxnSpPr>
      <xdr:spPr>
        <a:xfrm flipV="1">
          <a:off x="20434300" y="70485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144145</xdr:rowOff>
    </xdr:from>
    <xdr:to>
      <xdr:col>102</xdr:col>
      <xdr:colOff>165100</xdr:colOff>
      <xdr:row>41</xdr:row>
      <xdr:rowOff>74930</xdr:rowOff>
    </xdr:to>
    <xdr:sp macro="" textlink="">
      <xdr:nvSpPr>
        <xdr:cNvPr id="460" name="楕円 459"/>
        <xdr:cNvSpPr/>
      </xdr:nvSpPr>
      <xdr:spPr>
        <a:xfrm>
          <a:off x="19494500" y="7002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23495</xdr:rowOff>
    </xdr:from>
    <xdr:to>
      <xdr:col>107</xdr:col>
      <xdr:colOff>50800</xdr:colOff>
      <xdr:row>41</xdr:row>
      <xdr:rowOff>23495</xdr:rowOff>
    </xdr:to>
    <xdr:cxnSp macro="">
      <xdr:nvCxnSpPr>
        <xdr:cNvPr id="461" name="直線コネクタ 460"/>
        <xdr:cNvCxnSpPr/>
      </xdr:nvCxnSpPr>
      <xdr:spPr>
        <a:xfrm>
          <a:off x="19545300" y="7052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150495</xdr:rowOff>
    </xdr:from>
    <xdr:ext cx="469900" cy="259080"/>
    <xdr:sp macro="" textlink="">
      <xdr:nvSpPr>
        <xdr:cNvPr id="462" name="n_1aveValue【認定こども園・幼稚園・保育所】&#10;一人当たり面積"/>
        <xdr:cNvSpPr txBox="1"/>
      </xdr:nvSpPr>
      <xdr:spPr>
        <a:xfrm>
          <a:off x="21075650" y="6494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140970</xdr:rowOff>
    </xdr:from>
    <xdr:ext cx="467995" cy="259080"/>
    <xdr:sp macro="" textlink="">
      <xdr:nvSpPr>
        <xdr:cNvPr id="463" name="n_2aveValue【認定こども園・幼稚園・保育所】&#10;一人当たり面積"/>
        <xdr:cNvSpPr txBox="1"/>
      </xdr:nvSpPr>
      <xdr:spPr>
        <a:xfrm>
          <a:off x="20199350" y="64846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36</xdr:row>
      <xdr:rowOff>125095</xdr:rowOff>
    </xdr:from>
    <xdr:ext cx="467995" cy="258445"/>
    <xdr:sp macro="" textlink="">
      <xdr:nvSpPr>
        <xdr:cNvPr id="464" name="n_3aveValue【認定こども園・幼稚園・保育所】&#10;一人当たり面積"/>
        <xdr:cNvSpPr txBox="1"/>
      </xdr:nvSpPr>
      <xdr:spPr>
        <a:xfrm>
          <a:off x="19310350" y="629729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60960</xdr:rowOff>
    </xdr:from>
    <xdr:ext cx="469900" cy="259080"/>
    <xdr:sp macro="" textlink="">
      <xdr:nvSpPr>
        <xdr:cNvPr id="465" name="n_1mainValue【認定こども園・幼稚園・保育所】&#10;一人当たり面積"/>
        <xdr:cNvSpPr txBox="1"/>
      </xdr:nvSpPr>
      <xdr:spPr>
        <a:xfrm>
          <a:off x="21075650" y="7090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65405</xdr:rowOff>
    </xdr:from>
    <xdr:ext cx="467995" cy="257175"/>
    <xdr:sp macro="" textlink="">
      <xdr:nvSpPr>
        <xdr:cNvPr id="466" name="n_2mainValue【認定こども園・幼稚園・保育所】&#10;一人当たり面積"/>
        <xdr:cNvSpPr txBox="1"/>
      </xdr:nvSpPr>
      <xdr:spPr>
        <a:xfrm>
          <a:off x="20199350" y="70948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65405</xdr:rowOff>
    </xdr:from>
    <xdr:ext cx="467995" cy="257175"/>
    <xdr:sp macro="" textlink="">
      <xdr:nvSpPr>
        <xdr:cNvPr id="467" name="n_3mainValue【認定こども園・幼稚園・保育所】&#10;一人当たり面積"/>
        <xdr:cNvSpPr txBox="1"/>
      </xdr:nvSpPr>
      <xdr:spPr>
        <a:xfrm>
          <a:off x="19310350" y="70948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476" name="テキスト ボックス 475"/>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7175"/>
    <xdr:sp macro="" textlink="">
      <xdr:nvSpPr>
        <xdr:cNvPr id="478" name="テキスト ボックス 477"/>
        <xdr:cNvSpPr txBox="1"/>
      </xdr:nvSpPr>
      <xdr:spPr>
        <a:xfrm>
          <a:off x="12042775" y="11287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9" name="直線コネクタ 478"/>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29210</xdr:rowOff>
    </xdr:from>
    <xdr:ext cx="403225" cy="257175"/>
    <xdr:sp macro="" textlink="">
      <xdr:nvSpPr>
        <xdr:cNvPr id="480" name="テキスト ボックス 479"/>
        <xdr:cNvSpPr txBox="1"/>
      </xdr:nvSpPr>
      <xdr:spPr>
        <a:xfrm>
          <a:off x="12042775" y="108305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1" name="直線コネクタ 480"/>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7175"/>
    <xdr:sp macro="" textlink="">
      <xdr:nvSpPr>
        <xdr:cNvPr id="482" name="テキスト ボックス 481"/>
        <xdr:cNvSpPr txBox="1"/>
      </xdr:nvSpPr>
      <xdr:spPr>
        <a:xfrm>
          <a:off x="12042775" y="10373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3" name="直線コネクタ 482"/>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7175"/>
    <xdr:sp macro="" textlink="">
      <xdr:nvSpPr>
        <xdr:cNvPr id="484" name="テキスト ボックス 483"/>
        <xdr:cNvSpPr txBox="1"/>
      </xdr:nvSpPr>
      <xdr:spPr>
        <a:xfrm>
          <a:off x="12042775" y="9916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5" name="直線コネクタ 484"/>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55</xdr:row>
      <xdr:rowOff>29210</xdr:rowOff>
    </xdr:from>
    <xdr:ext cx="465455" cy="257175"/>
    <xdr:sp macro="" textlink="">
      <xdr:nvSpPr>
        <xdr:cNvPr id="486" name="テキスト ボックス 485"/>
        <xdr:cNvSpPr txBox="1"/>
      </xdr:nvSpPr>
      <xdr:spPr>
        <a:xfrm>
          <a:off x="11978640" y="9458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5455" cy="257175"/>
    <xdr:sp macro="" textlink="">
      <xdr:nvSpPr>
        <xdr:cNvPr id="488" name="テキスト ボックス 487"/>
        <xdr:cNvSpPr txBox="1"/>
      </xdr:nvSpPr>
      <xdr:spPr>
        <a:xfrm>
          <a:off x="11978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50165</xdr:rowOff>
    </xdr:from>
    <xdr:to>
      <xdr:col>85</xdr:col>
      <xdr:colOff>126365</xdr:colOff>
      <xdr:row>64</xdr:row>
      <xdr:rowOff>100330</xdr:rowOff>
    </xdr:to>
    <xdr:cxnSp macro="">
      <xdr:nvCxnSpPr>
        <xdr:cNvPr id="490" name="直線コネクタ 489"/>
        <xdr:cNvCxnSpPr/>
      </xdr:nvCxnSpPr>
      <xdr:spPr>
        <a:xfrm flipV="1">
          <a:off x="16318865" y="9822815"/>
          <a:ext cx="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104140</xdr:rowOff>
    </xdr:from>
    <xdr:ext cx="405130" cy="259080"/>
    <xdr:sp macro="" textlink="">
      <xdr:nvSpPr>
        <xdr:cNvPr id="491" name="【学校施設】&#10;有形固定資産減価償却率最小値テキスト"/>
        <xdr:cNvSpPr txBox="1"/>
      </xdr:nvSpPr>
      <xdr:spPr>
        <a:xfrm>
          <a:off x="16357600" y="11076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100330</xdr:rowOff>
    </xdr:from>
    <xdr:to>
      <xdr:col>86</xdr:col>
      <xdr:colOff>25400</xdr:colOff>
      <xdr:row>64</xdr:row>
      <xdr:rowOff>100330</xdr:rowOff>
    </xdr:to>
    <xdr:cxnSp macro="">
      <xdr:nvCxnSpPr>
        <xdr:cNvPr id="492" name="直線コネクタ 491"/>
        <xdr:cNvCxnSpPr/>
      </xdr:nvCxnSpPr>
      <xdr:spPr>
        <a:xfrm>
          <a:off x="16230600" y="11073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168275</xdr:rowOff>
    </xdr:from>
    <xdr:ext cx="405130" cy="257175"/>
    <xdr:sp macro="" textlink="">
      <xdr:nvSpPr>
        <xdr:cNvPr id="493" name="【学校施設】&#10;有形固定資産減価償却率最大値テキスト"/>
        <xdr:cNvSpPr txBox="1"/>
      </xdr:nvSpPr>
      <xdr:spPr>
        <a:xfrm>
          <a:off x="16357600" y="95980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50165</xdr:rowOff>
    </xdr:from>
    <xdr:to>
      <xdr:col>86</xdr:col>
      <xdr:colOff>25400</xdr:colOff>
      <xdr:row>57</xdr:row>
      <xdr:rowOff>50165</xdr:rowOff>
    </xdr:to>
    <xdr:cxnSp macro="">
      <xdr:nvCxnSpPr>
        <xdr:cNvPr id="494" name="直線コネクタ 493"/>
        <xdr:cNvCxnSpPr/>
      </xdr:nvCxnSpPr>
      <xdr:spPr>
        <a:xfrm>
          <a:off x="16230600" y="9822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46355</xdr:rowOff>
    </xdr:from>
    <xdr:ext cx="405130" cy="259080"/>
    <xdr:sp macro="" textlink="">
      <xdr:nvSpPr>
        <xdr:cNvPr id="495" name="【学校施設】&#10;有形固定資産減価償却率平均値テキスト"/>
        <xdr:cNvSpPr txBox="1"/>
      </xdr:nvSpPr>
      <xdr:spPr>
        <a:xfrm>
          <a:off x="16357600" y="103333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67945</xdr:rowOff>
    </xdr:from>
    <xdr:to>
      <xdr:col>85</xdr:col>
      <xdr:colOff>177800</xdr:colOff>
      <xdr:row>60</xdr:row>
      <xdr:rowOff>169545</xdr:rowOff>
    </xdr:to>
    <xdr:sp macro="" textlink="">
      <xdr:nvSpPr>
        <xdr:cNvPr id="496" name="フローチャート: 判断 495"/>
        <xdr:cNvSpPr/>
      </xdr:nvSpPr>
      <xdr:spPr>
        <a:xfrm>
          <a:off x="162687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83820</xdr:rowOff>
    </xdr:from>
    <xdr:to>
      <xdr:col>81</xdr:col>
      <xdr:colOff>101600</xdr:colOff>
      <xdr:row>61</xdr:row>
      <xdr:rowOff>13970</xdr:rowOff>
    </xdr:to>
    <xdr:sp macro="" textlink="">
      <xdr:nvSpPr>
        <xdr:cNvPr id="497" name="フローチャート: 判断 496"/>
        <xdr:cNvSpPr/>
      </xdr:nvSpPr>
      <xdr:spPr>
        <a:xfrm>
          <a:off x="15430500" y="1037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95250</xdr:rowOff>
    </xdr:from>
    <xdr:to>
      <xdr:col>76</xdr:col>
      <xdr:colOff>165100</xdr:colOff>
      <xdr:row>61</xdr:row>
      <xdr:rowOff>25400</xdr:rowOff>
    </xdr:to>
    <xdr:sp macro="" textlink="">
      <xdr:nvSpPr>
        <xdr:cNvPr id="498" name="フローチャート: 判断 497"/>
        <xdr:cNvSpPr/>
      </xdr:nvSpPr>
      <xdr:spPr>
        <a:xfrm>
          <a:off x="145415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74930</xdr:rowOff>
    </xdr:from>
    <xdr:to>
      <xdr:col>72</xdr:col>
      <xdr:colOff>38100</xdr:colOff>
      <xdr:row>62</xdr:row>
      <xdr:rowOff>5080</xdr:rowOff>
    </xdr:to>
    <xdr:sp macro="" textlink="">
      <xdr:nvSpPr>
        <xdr:cNvPr id="499" name="フローチャート: 判断 498"/>
        <xdr:cNvSpPr/>
      </xdr:nvSpPr>
      <xdr:spPr>
        <a:xfrm>
          <a:off x="13652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500" name="テキスト ボックス 499"/>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501" name="テキスト ボックス 500"/>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502" name="テキスト ボックス 501"/>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503" name="テキスト ボックス 502"/>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504" name="テキスト ボックス 503"/>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57</xdr:row>
      <xdr:rowOff>20320</xdr:rowOff>
    </xdr:from>
    <xdr:to>
      <xdr:col>85</xdr:col>
      <xdr:colOff>177800</xdr:colOff>
      <xdr:row>57</xdr:row>
      <xdr:rowOff>121920</xdr:rowOff>
    </xdr:to>
    <xdr:sp macro="" textlink="">
      <xdr:nvSpPr>
        <xdr:cNvPr id="505" name="楕円 504"/>
        <xdr:cNvSpPr/>
      </xdr:nvSpPr>
      <xdr:spPr>
        <a:xfrm>
          <a:off x="16268700" y="97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123825</xdr:rowOff>
    </xdr:from>
    <xdr:ext cx="405130" cy="257175"/>
    <xdr:sp macro="" textlink="">
      <xdr:nvSpPr>
        <xdr:cNvPr id="506" name="【学校施設】&#10;有形固定資産減価償却率該当値テキスト"/>
        <xdr:cNvSpPr txBox="1"/>
      </xdr:nvSpPr>
      <xdr:spPr>
        <a:xfrm>
          <a:off x="16357600" y="97250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31750</xdr:rowOff>
    </xdr:from>
    <xdr:to>
      <xdr:col>81</xdr:col>
      <xdr:colOff>101600</xdr:colOff>
      <xdr:row>57</xdr:row>
      <xdr:rowOff>133350</xdr:rowOff>
    </xdr:to>
    <xdr:sp macro="" textlink="">
      <xdr:nvSpPr>
        <xdr:cNvPr id="507" name="楕円 506"/>
        <xdr:cNvSpPr/>
      </xdr:nvSpPr>
      <xdr:spPr>
        <a:xfrm>
          <a:off x="154305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71120</xdr:rowOff>
    </xdr:from>
    <xdr:to>
      <xdr:col>85</xdr:col>
      <xdr:colOff>127000</xdr:colOff>
      <xdr:row>57</xdr:row>
      <xdr:rowOff>82550</xdr:rowOff>
    </xdr:to>
    <xdr:cxnSp macro="">
      <xdr:nvCxnSpPr>
        <xdr:cNvPr id="508" name="直線コネクタ 507"/>
        <xdr:cNvCxnSpPr/>
      </xdr:nvCxnSpPr>
      <xdr:spPr>
        <a:xfrm flipV="1">
          <a:off x="15481300" y="984377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70485</xdr:rowOff>
    </xdr:from>
    <xdr:to>
      <xdr:col>76</xdr:col>
      <xdr:colOff>165100</xdr:colOff>
      <xdr:row>58</xdr:row>
      <xdr:rowOff>635</xdr:rowOff>
    </xdr:to>
    <xdr:sp macro="" textlink="">
      <xdr:nvSpPr>
        <xdr:cNvPr id="509" name="楕円 508"/>
        <xdr:cNvSpPr/>
      </xdr:nvSpPr>
      <xdr:spPr>
        <a:xfrm>
          <a:off x="145415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82550</xdr:rowOff>
    </xdr:from>
    <xdr:to>
      <xdr:col>81</xdr:col>
      <xdr:colOff>50800</xdr:colOff>
      <xdr:row>57</xdr:row>
      <xdr:rowOff>121285</xdr:rowOff>
    </xdr:to>
    <xdr:cxnSp macro="">
      <xdr:nvCxnSpPr>
        <xdr:cNvPr id="510" name="直線コネクタ 509"/>
        <xdr:cNvCxnSpPr/>
      </xdr:nvCxnSpPr>
      <xdr:spPr>
        <a:xfrm flipV="1">
          <a:off x="14592300" y="985520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70485</xdr:rowOff>
    </xdr:from>
    <xdr:to>
      <xdr:col>72</xdr:col>
      <xdr:colOff>38100</xdr:colOff>
      <xdr:row>58</xdr:row>
      <xdr:rowOff>635</xdr:rowOff>
    </xdr:to>
    <xdr:sp macro="" textlink="">
      <xdr:nvSpPr>
        <xdr:cNvPr id="511" name="楕円 510"/>
        <xdr:cNvSpPr/>
      </xdr:nvSpPr>
      <xdr:spPr>
        <a:xfrm>
          <a:off x="136525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121285</xdr:rowOff>
    </xdr:from>
    <xdr:to>
      <xdr:col>76</xdr:col>
      <xdr:colOff>114300</xdr:colOff>
      <xdr:row>57</xdr:row>
      <xdr:rowOff>121285</xdr:rowOff>
    </xdr:to>
    <xdr:cxnSp macro="">
      <xdr:nvCxnSpPr>
        <xdr:cNvPr id="512" name="直線コネクタ 511"/>
        <xdr:cNvCxnSpPr/>
      </xdr:nvCxnSpPr>
      <xdr:spPr>
        <a:xfrm>
          <a:off x="13703300" y="98939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61</xdr:row>
      <xdr:rowOff>5080</xdr:rowOff>
    </xdr:from>
    <xdr:ext cx="405130" cy="259080"/>
    <xdr:sp macro="" textlink="">
      <xdr:nvSpPr>
        <xdr:cNvPr id="513" name="n_1aveValue【学校施設】&#10;有形固定資産減価償却率"/>
        <xdr:cNvSpPr txBox="1"/>
      </xdr:nvSpPr>
      <xdr:spPr>
        <a:xfrm>
          <a:off x="15266035" y="10463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61</xdr:row>
      <xdr:rowOff>16510</xdr:rowOff>
    </xdr:from>
    <xdr:ext cx="403225" cy="259080"/>
    <xdr:sp macro="" textlink="">
      <xdr:nvSpPr>
        <xdr:cNvPr id="514" name="n_2aveValue【学校施設】&#10;有形固定資産減価償却率"/>
        <xdr:cNvSpPr txBox="1"/>
      </xdr:nvSpPr>
      <xdr:spPr>
        <a:xfrm>
          <a:off x="14389735" y="10474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61</xdr:row>
      <xdr:rowOff>167640</xdr:rowOff>
    </xdr:from>
    <xdr:ext cx="403225" cy="257175"/>
    <xdr:sp macro="" textlink="">
      <xdr:nvSpPr>
        <xdr:cNvPr id="515" name="n_3aveValue【学校施設】&#10;有形固定資産減価償却率"/>
        <xdr:cNvSpPr txBox="1"/>
      </xdr:nvSpPr>
      <xdr:spPr>
        <a:xfrm>
          <a:off x="13500735" y="106260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55</xdr:row>
      <xdr:rowOff>149860</xdr:rowOff>
    </xdr:from>
    <xdr:ext cx="405130" cy="259080"/>
    <xdr:sp macro="" textlink="">
      <xdr:nvSpPr>
        <xdr:cNvPr id="516" name="n_1mainValue【学校施設】&#10;有形固定資産減価償却率"/>
        <xdr:cNvSpPr txBox="1"/>
      </xdr:nvSpPr>
      <xdr:spPr>
        <a:xfrm>
          <a:off x="15266035" y="9579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17780</xdr:rowOff>
    </xdr:from>
    <xdr:ext cx="403225" cy="257175"/>
    <xdr:sp macro="" textlink="">
      <xdr:nvSpPr>
        <xdr:cNvPr id="517" name="n_2mainValue【学校施設】&#10;有形固定資産減価償却率"/>
        <xdr:cNvSpPr txBox="1"/>
      </xdr:nvSpPr>
      <xdr:spPr>
        <a:xfrm>
          <a:off x="14389735" y="96189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17780</xdr:rowOff>
    </xdr:from>
    <xdr:ext cx="403225" cy="257175"/>
    <xdr:sp macro="" textlink="">
      <xdr:nvSpPr>
        <xdr:cNvPr id="518" name="n_3mainValue【学校施設】&#10;有形固定資産減価償却率"/>
        <xdr:cNvSpPr txBox="1"/>
      </xdr:nvSpPr>
      <xdr:spPr>
        <a:xfrm>
          <a:off x="13500735" y="96189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0.947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27" name="テキスト ボックス 526"/>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5455" cy="257175"/>
    <xdr:sp macro="" textlink="">
      <xdr:nvSpPr>
        <xdr:cNvPr id="529" name="テキスト ボックス 528"/>
        <xdr:cNvSpPr txBox="1"/>
      </xdr:nvSpPr>
      <xdr:spPr>
        <a:xfrm>
          <a:off x="17820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5455" cy="257175"/>
    <xdr:sp macro="" textlink="">
      <xdr:nvSpPr>
        <xdr:cNvPr id="531" name="テキスト ボックス 530"/>
        <xdr:cNvSpPr txBox="1"/>
      </xdr:nvSpPr>
      <xdr:spPr>
        <a:xfrm>
          <a:off x="17820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5455" cy="257175"/>
    <xdr:sp macro="" textlink="">
      <xdr:nvSpPr>
        <xdr:cNvPr id="533" name="テキスト ボックス 532"/>
        <xdr:cNvSpPr txBox="1"/>
      </xdr:nvSpPr>
      <xdr:spPr>
        <a:xfrm>
          <a:off x="17820640" y="1037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5455" cy="257175"/>
    <xdr:sp macro="" textlink="">
      <xdr:nvSpPr>
        <xdr:cNvPr id="535" name="テキスト ボックス 534"/>
        <xdr:cNvSpPr txBox="1"/>
      </xdr:nvSpPr>
      <xdr:spPr>
        <a:xfrm>
          <a:off x="17820640" y="9916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5455" cy="257175"/>
    <xdr:sp macro="" textlink="">
      <xdr:nvSpPr>
        <xdr:cNvPr id="537" name="テキスト ボックス 536"/>
        <xdr:cNvSpPr txBox="1"/>
      </xdr:nvSpPr>
      <xdr:spPr>
        <a:xfrm>
          <a:off x="17820640" y="9458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539" name="テキスト ボックス 538"/>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109855</xdr:rowOff>
    </xdr:from>
    <xdr:to>
      <xdr:col>116</xdr:col>
      <xdr:colOff>62865</xdr:colOff>
      <xdr:row>64</xdr:row>
      <xdr:rowOff>57150</xdr:rowOff>
    </xdr:to>
    <xdr:cxnSp macro="">
      <xdr:nvCxnSpPr>
        <xdr:cNvPr id="541" name="直線コネクタ 540"/>
        <xdr:cNvCxnSpPr/>
      </xdr:nvCxnSpPr>
      <xdr:spPr>
        <a:xfrm flipV="1">
          <a:off x="22160865" y="9539605"/>
          <a:ext cx="0" cy="1490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60960</xdr:rowOff>
    </xdr:from>
    <xdr:ext cx="469900" cy="259080"/>
    <xdr:sp macro="" textlink="">
      <xdr:nvSpPr>
        <xdr:cNvPr id="542" name="【学校施設】&#10;一人当たり面積最小値テキスト"/>
        <xdr:cNvSpPr txBox="1"/>
      </xdr:nvSpPr>
      <xdr:spPr>
        <a:xfrm>
          <a:off x="22199600" y="11033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0.875</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43" name="直線コネクタ 542"/>
        <xdr:cNvCxnSpPr/>
      </xdr:nvCxnSpPr>
      <xdr:spPr>
        <a:xfrm>
          <a:off x="22072600" y="1102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56515</xdr:rowOff>
    </xdr:from>
    <xdr:ext cx="469900" cy="258445"/>
    <xdr:sp macro="" textlink="">
      <xdr:nvSpPr>
        <xdr:cNvPr id="544" name="【学校施設】&#10;一人当たり面積最大値テキスト"/>
        <xdr:cNvSpPr txBox="1"/>
      </xdr:nvSpPr>
      <xdr:spPr>
        <a:xfrm>
          <a:off x="22199600" y="93148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4.135</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109855</xdr:rowOff>
    </xdr:from>
    <xdr:to>
      <xdr:col>116</xdr:col>
      <xdr:colOff>152400</xdr:colOff>
      <xdr:row>55</xdr:row>
      <xdr:rowOff>109855</xdr:rowOff>
    </xdr:to>
    <xdr:cxnSp macro="">
      <xdr:nvCxnSpPr>
        <xdr:cNvPr id="545" name="直線コネクタ 544"/>
        <xdr:cNvCxnSpPr/>
      </xdr:nvCxnSpPr>
      <xdr:spPr>
        <a:xfrm>
          <a:off x="22072600" y="9539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126365</xdr:rowOff>
    </xdr:from>
    <xdr:ext cx="469900" cy="259080"/>
    <xdr:sp macro="" textlink="">
      <xdr:nvSpPr>
        <xdr:cNvPr id="546" name="【学校施設】&#10;一人当たり面積平均値テキスト"/>
        <xdr:cNvSpPr txBox="1"/>
      </xdr:nvSpPr>
      <xdr:spPr>
        <a:xfrm>
          <a:off x="22199600" y="105848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103505</xdr:rowOff>
    </xdr:from>
    <xdr:to>
      <xdr:col>116</xdr:col>
      <xdr:colOff>114300</xdr:colOff>
      <xdr:row>63</xdr:row>
      <xdr:rowOff>33655</xdr:rowOff>
    </xdr:to>
    <xdr:sp macro="" textlink="">
      <xdr:nvSpPr>
        <xdr:cNvPr id="547" name="フローチャート: 判断 546"/>
        <xdr:cNvSpPr/>
      </xdr:nvSpPr>
      <xdr:spPr>
        <a:xfrm>
          <a:off x="22110700" y="1073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77470</xdr:rowOff>
    </xdr:from>
    <xdr:to>
      <xdr:col>112</xdr:col>
      <xdr:colOff>38100</xdr:colOff>
      <xdr:row>63</xdr:row>
      <xdr:rowOff>7620</xdr:rowOff>
    </xdr:to>
    <xdr:sp macro="" textlink="">
      <xdr:nvSpPr>
        <xdr:cNvPr id="548" name="フローチャート: 判断 547"/>
        <xdr:cNvSpPr/>
      </xdr:nvSpPr>
      <xdr:spPr>
        <a:xfrm>
          <a:off x="212725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84455</xdr:rowOff>
    </xdr:from>
    <xdr:to>
      <xdr:col>107</xdr:col>
      <xdr:colOff>101600</xdr:colOff>
      <xdr:row>63</xdr:row>
      <xdr:rowOff>14605</xdr:rowOff>
    </xdr:to>
    <xdr:sp macro="" textlink="">
      <xdr:nvSpPr>
        <xdr:cNvPr id="549" name="フローチャート: 判断 548"/>
        <xdr:cNvSpPr/>
      </xdr:nvSpPr>
      <xdr:spPr>
        <a:xfrm>
          <a:off x="20383500" y="1071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118745</xdr:rowOff>
    </xdr:from>
    <xdr:to>
      <xdr:col>102</xdr:col>
      <xdr:colOff>165100</xdr:colOff>
      <xdr:row>62</xdr:row>
      <xdr:rowOff>48895</xdr:rowOff>
    </xdr:to>
    <xdr:sp macro="" textlink="">
      <xdr:nvSpPr>
        <xdr:cNvPr id="550" name="フローチャート: 判断 549"/>
        <xdr:cNvSpPr/>
      </xdr:nvSpPr>
      <xdr:spPr>
        <a:xfrm>
          <a:off x="194945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551" name="テキスト ボックス 550"/>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552" name="テキスト ボックス 551"/>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553" name="テキスト ボックス 552"/>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554" name="テキスト ボックス 553"/>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555" name="テキスト ボックス 554"/>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60325</xdr:rowOff>
    </xdr:from>
    <xdr:to>
      <xdr:col>116</xdr:col>
      <xdr:colOff>114300</xdr:colOff>
      <xdr:row>63</xdr:row>
      <xdr:rowOff>161925</xdr:rowOff>
    </xdr:to>
    <xdr:sp macro="" textlink="">
      <xdr:nvSpPr>
        <xdr:cNvPr id="556" name="楕円 555"/>
        <xdr:cNvSpPr/>
      </xdr:nvSpPr>
      <xdr:spPr>
        <a:xfrm>
          <a:off x="22110700" y="1086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146685</xdr:rowOff>
    </xdr:from>
    <xdr:ext cx="469900" cy="257175"/>
    <xdr:sp macro="" textlink="">
      <xdr:nvSpPr>
        <xdr:cNvPr id="557" name="【学校施設】&#10;一人当たり面積該当値テキスト"/>
        <xdr:cNvSpPr txBox="1"/>
      </xdr:nvSpPr>
      <xdr:spPr>
        <a:xfrm>
          <a:off x="22199600" y="107765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87630</xdr:rowOff>
    </xdr:from>
    <xdr:to>
      <xdr:col>112</xdr:col>
      <xdr:colOff>38100</xdr:colOff>
      <xdr:row>64</xdr:row>
      <xdr:rowOff>17780</xdr:rowOff>
    </xdr:to>
    <xdr:sp macro="" textlink="">
      <xdr:nvSpPr>
        <xdr:cNvPr id="558" name="楕円 557"/>
        <xdr:cNvSpPr/>
      </xdr:nvSpPr>
      <xdr:spPr>
        <a:xfrm>
          <a:off x="212725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111125</xdr:rowOff>
    </xdr:from>
    <xdr:to>
      <xdr:col>116</xdr:col>
      <xdr:colOff>63500</xdr:colOff>
      <xdr:row>63</xdr:row>
      <xdr:rowOff>138430</xdr:rowOff>
    </xdr:to>
    <xdr:cxnSp macro="">
      <xdr:nvCxnSpPr>
        <xdr:cNvPr id="559" name="直線コネクタ 558"/>
        <xdr:cNvCxnSpPr/>
      </xdr:nvCxnSpPr>
      <xdr:spPr>
        <a:xfrm flipV="1">
          <a:off x="21323300" y="1091247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90170</xdr:rowOff>
    </xdr:from>
    <xdr:to>
      <xdr:col>107</xdr:col>
      <xdr:colOff>101600</xdr:colOff>
      <xdr:row>64</xdr:row>
      <xdr:rowOff>20320</xdr:rowOff>
    </xdr:to>
    <xdr:sp macro="" textlink="">
      <xdr:nvSpPr>
        <xdr:cNvPr id="560" name="楕円 559"/>
        <xdr:cNvSpPr/>
      </xdr:nvSpPr>
      <xdr:spPr>
        <a:xfrm>
          <a:off x="20383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138430</xdr:rowOff>
    </xdr:from>
    <xdr:to>
      <xdr:col>111</xdr:col>
      <xdr:colOff>177800</xdr:colOff>
      <xdr:row>63</xdr:row>
      <xdr:rowOff>140970</xdr:rowOff>
    </xdr:to>
    <xdr:cxnSp macro="">
      <xdr:nvCxnSpPr>
        <xdr:cNvPr id="561" name="直線コネクタ 560"/>
        <xdr:cNvCxnSpPr/>
      </xdr:nvCxnSpPr>
      <xdr:spPr>
        <a:xfrm flipV="1">
          <a:off x="20434300" y="109397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66040</xdr:rowOff>
    </xdr:from>
    <xdr:to>
      <xdr:col>102</xdr:col>
      <xdr:colOff>165100</xdr:colOff>
      <xdr:row>63</xdr:row>
      <xdr:rowOff>167640</xdr:rowOff>
    </xdr:to>
    <xdr:sp macro="" textlink="">
      <xdr:nvSpPr>
        <xdr:cNvPr id="562" name="楕円 561"/>
        <xdr:cNvSpPr/>
      </xdr:nvSpPr>
      <xdr:spPr>
        <a:xfrm>
          <a:off x="19494500" y="108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116840</xdr:rowOff>
    </xdr:from>
    <xdr:to>
      <xdr:col>107</xdr:col>
      <xdr:colOff>50800</xdr:colOff>
      <xdr:row>63</xdr:row>
      <xdr:rowOff>140970</xdr:rowOff>
    </xdr:to>
    <xdr:cxnSp macro="">
      <xdr:nvCxnSpPr>
        <xdr:cNvPr id="563" name="直線コネクタ 562"/>
        <xdr:cNvCxnSpPr/>
      </xdr:nvCxnSpPr>
      <xdr:spPr>
        <a:xfrm>
          <a:off x="19545300" y="109181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24130</xdr:rowOff>
    </xdr:from>
    <xdr:ext cx="469900" cy="259080"/>
    <xdr:sp macro="" textlink="">
      <xdr:nvSpPr>
        <xdr:cNvPr id="564" name="n_1aveValue【学校施設】&#10;一人当たり面積"/>
        <xdr:cNvSpPr txBox="1"/>
      </xdr:nvSpPr>
      <xdr:spPr>
        <a:xfrm>
          <a:off x="21075650" y="10482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31115</xdr:rowOff>
    </xdr:from>
    <xdr:ext cx="467995" cy="257175"/>
    <xdr:sp macro="" textlink="">
      <xdr:nvSpPr>
        <xdr:cNvPr id="565" name="n_2aveValue【学校施設】&#10;一人当たり面積"/>
        <xdr:cNvSpPr txBox="1"/>
      </xdr:nvSpPr>
      <xdr:spPr>
        <a:xfrm>
          <a:off x="20199350" y="104895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65405</xdr:rowOff>
    </xdr:from>
    <xdr:ext cx="467995" cy="257175"/>
    <xdr:sp macro="" textlink="">
      <xdr:nvSpPr>
        <xdr:cNvPr id="566" name="n_3aveValue【学校施設】&#10;一人当たり面積"/>
        <xdr:cNvSpPr txBox="1"/>
      </xdr:nvSpPr>
      <xdr:spPr>
        <a:xfrm>
          <a:off x="19310350" y="103524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8890</xdr:rowOff>
    </xdr:from>
    <xdr:ext cx="469900" cy="257175"/>
    <xdr:sp macro="" textlink="">
      <xdr:nvSpPr>
        <xdr:cNvPr id="567" name="n_1mainValue【学校施設】&#10;一人当たり面積"/>
        <xdr:cNvSpPr txBox="1"/>
      </xdr:nvSpPr>
      <xdr:spPr>
        <a:xfrm>
          <a:off x="21075650" y="109816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11430</xdr:rowOff>
    </xdr:from>
    <xdr:ext cx="467995" cy="259080"/>
    <xdr:sp macro="" textlink="">
      <xdr:nvSpPr>
        <xdr:cNvPr id="568" name="n_2mainValue【学校施設】&#10;一人当たり面積"/>
        <xdr:cNvSpPr txBox="1"/>
      </xdr:nvSpPr>
      <xdr:spPr>
        <a:xfrm>
          <a:off x="20199350" y="109842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158750</xdr:rowOff>
    </xdr:from>
    <xdr:ext cx="467995" cy="259080"/>
    <xdr:sp macro="" textlink="">
      <xdr:nvSpPr>
        <xdr:cNvPr id="569" name="n_3mainValue【学校施設】&#10;一人当たり面積"/>
        <xdr:cNvSpPr txBox="1"/>
      </xdr:nvSpPr>
      <xdr:spPr>
        <a:xfrm>
          <a:off x="19310350" y="109601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578" name="テキスト ボックス 577"/>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580" name="直線コネクタ 579"/>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7185" cy="259080"/>
    <xdr:sp macro="" textlink="">
      <xdr:nvSpPr>
        <xdr:cNvPr id="581" name="テキスト ボックス 580"/>
        <xdr:cNvSpPr txBox="1"/>
      </xdr:nvSpPr>
      <xdr:spPr>
        <a:xfrm>
          <a:off x="12106910" y="1477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82" name="直線コネクタ 581"/>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175"/>
    <xdr:sp macro="" textlink="">
      <xdr:nvSpPr>
        <xdr:cNvPr id="583" name="テキスト ボックス 582"/>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84" name="直線コネクタ 583"/>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85" name="テキスト ボックス 584"/>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86" name="直線コネクタ 585"/>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175"/>
    <xdr:sp macro="" textlink="">
      <xdr:nvSpPr>
        <xdr:cNvPr id="587" name="テキスト ボックス 586"/>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88" name="直線コネクタ 587"/>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89" name="テキスト ボックス 588"/>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90" name="直線コネクタ 589"/>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5455" cy="259080"/>
    <xdr:sp macro="" textlink="">
      <xdr:nvSpPr>
        <xdr:cNvPr id="591" name="テキスト ボックス 590"/>
        <xdr:cNvSpPr txBox="1"/>
      </xdr:nvSpPr>
      <xdr:spPr>
        <a:xfrm>
          <a:off x="11978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5455" cy="259080"/>
    <xdr:sp macro="" textlink="">
      <xdr:nvSpPr>
        <xdr:cNvPr id="593" name="テキスト ボックス 592"/>
        <xdr:cNvSpPr txBox="1"/>
      </xdr:nvSpPr>
      <xdr:spPr>
        <a:xfrm>
          <a:off x="11978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78740</xdr:rowOff>
    </xdr:from>
    <xdr:to>
      <xdr:col>85</xdr:col>
      <xdr:colOff>126365</xdr:colOff>
      <xdr:row>85</xdr:row>
      <xdr:rowOff>163830</xdr:rowOff>
    </xdr:to>
    <xdr:cxnSp macro="">
      <xdr:nvCxnSpPr>
        <xdr:cNvPr id="595" name="直線コネクタ 594"/>
        <xdr:cNvCxnSpPr/>
      </xdr:nvCxnSpPr>
      <xdr:spPr>
        <a:xfrm flipV="1">
          <a:off x="16318865" y="13280390"/>
          <a:ext cx="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167640</xdr:rowOff>
    </xdr:from>
    <xdr:ext cx="405130" cy="257175"/>
    <xdr:sp macro="" textlink="">
      <xdr:nvSpPr>
        <xdr:cNvPr id="596" name="【児童館】&#10;有形固定資産減価償却率最小値テキスト"/>
        <xdr:cNvSpPr txBox="1"/>
      </xdr:nvSpPr>
      <xdr:spPr>
        <a:xfrm>
          <a:off x="16357600" y="147408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97" name="直線コネクタ 596"/>
        <xdr:cNvCxnSpPr/>
      </xdr:nvCxnSpPr>
      <xdr:spPr>
        <a:xfrm>
          <a:off x="16230600" y="1473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25400</xdr:rowOff>
    </xdr:from>
    <xdr:ext cx="469900" cy="259080"/>
    <xdr:sp macro="" textlink="">
      <xdr:nvSpPr>
        <xdr:cNvPr id="598" name="【児童館】&#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78740</xdr:rowOff>
    </xdr:from>
    <xdr:to>
      <xdr:col>86</xdr:col>
      <xdr:colOff>25400</xdr:colOff>
      <xdr:row>77</xdr:row>
      <xdr:rowOff>78740</xdr:rowOff>
    </xdr:to>
    <xdr:cxnSp macro="">
      <xdr:nvCxnSpPr>
        <xdr:cNvPr id="599" name="直線コネクタ 598"/>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52070</xdr:rowOff>
    </xdr:from>
    <xdr:ext cx="405130" cy="257175"/>
    <xdr:sp macro="" textlink="">
      <xdr:nvSpPr>
        <xdr:cNvPr id="600" name="【児童館】&#10;有形固定資産減価償却率平均値テキスト"/>
        <xdr:cNvSpPr txBox="1"/>
      </xdr:nvSpPr>
      <xdr:spPr>
        <a:xfrm>
          <a:off x="16357600" y="1393952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73660</xdr:rowOff>
    </xdr:from>
    <xdr:to>
      <xdr:col>85</xdr:col>
      <xdr:colOff>177800</xdr:colOff>
      <xdr:row>82</xdr:row>
      <xdr:rowOff>3810</xdr:rowOff>
    </xdr:to>
    <xdr:sp macro="" textlink="">
      <xdr:nvSpPr>
        <xdr:cNvPr id="601" name="フローチャート: 判断 600"/>
        <xdr:cNvSpPr/>
      </xdr:nvSpPr>
      <xdr:spPr>
        <a:xfrm>
          <a:off x="16268700" y="1396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78740</xdr:rowOff>
    </xdr:from>
    <xdr:to>
      <xdr:col>81</xdr:col>
      <xdr:colOff>101600</xdr:colOff>
      <xdr:row>82</xdr:row>
      <xdr:rowOff>8890</xdr:rowOff>
    </xdr:to>
    <xdr:sp macro="" textlink="">
      <xdr:nvSpPr>
        <xdr:cNvPr id="602" name="フローチャート: 判断 601"/>
        <xdr:cNvSpPr/>
      </xdr:nvSpPr>
      <xdr:spPr>
        <a:xfrm>
          <a:off x="15430500" y="139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macro="" textlink="">
      <xdr:nvSpPr>
        <xdr:cNvPr id="603" name="フローチャート: 判断 602"/>
        <xdr:cNvSpPr/>
      </xdr:nvSpPr>
      <xdr:spPr>
        <a:xfrm>
          <a:off x="14541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155575</xdr:rowOff>
    </xdr:from>
    <xdr:to>
      <xdr:col>72</xdr:col>
      <xdr:colOff>38100</xdr:colOff>
      <xdr:row>81</xdr:row>
      <xdr:rowOff>86360</xdr:rowOff>
    </xdr:to>
    <xdr:sp macro="" textlink="">
      <xdr:nvSpPr>
        <xdr:cNvPr id="604" name="フローチャート: 判断 603"/>
        <xdr:cNvSpPr/>
      </xdr:nvSpPr>
      <xdr:spPr>
        <a:xfrm>
          <a:off x="13652500" y="13871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05" name="テキスト ボックス 604"/>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06" name="テキスト ボックス 605"/>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07" name="テキスト ボックス 606"/>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08" name="テキスト ボックス 607"/>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09" name="テキスト ボックス 608"/>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79</xdr:row>
      <xdr:rowOff>122555</xdr:rowOff>
    </xdr:from>
    <xdr:to>
      <xdr:col>85</xdr:col>
      <xdr:colOff>177800</xdr:colOff>
      <xdr:row>80</xdr:row>
      <xdr:rowOff>52705</xdr:rowOff>
    </xdr:to>
    <xdr:sp macro="" textlink="">
      <xdr:nvSpPr>
        <xdr:cNvPr id="610" name="楕円 609"/>
        <xdr:cNvSpPr/>
      </xdr:nvSpPr>
      <xdr:spPr>
        <a:xfrm>
          <a:off x="162687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145415</xdr:rowOff>
    </xdr:from>
    <xdr:ext cx="405130" cy="257175"/>
    <xdr:sp macro="" textlink="">
      <xdr:nvSpPr>
        <xdr:cNvPr id="611" name="【児童館】&#10;有形固定資産減価償却率該当値テキスト"/>
        <xdr:cNvSpPr txBox="1"/>
      </xdr:nvSpPr>
      <xdr:spPr>
        <a:xfrm>
          <a:off x="16357600" y="135185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158750</xdr:rowOff>
    </xdr:from>
    <xdr:to>
      <xdr:col>81</xdr:col>
      <xdr:colOff>101600</xdr:colOff>
      <xdr:row>80</xdr:row>
      <xdr:rowOff>88900</xdr:rowOff>
    </xdr:to>
    <xdr:sp macro="" textlink="">
      <xdr:nvSpPr>
        <xdr:cNvPr id="612" name="楕円 611"/>
        <xdr:cNvSpPr/>
      </xdr:nvSpPr>
      <xdr:spPr>
        <a:xfrm>
          <a:off x="15430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1905</xdr:rowOff>
    </xdr:from>
    <xdr:to>
      <xdr:col>85</xdr:col>
      <xdr:colOff>127000</xdr:colOff>
      <xdr:row>80</xdr:row>
      <xdr:rowOff>38100</xdr:rowOff>
    </xdr:to>
    <xdr:cxnSp macro="">
      <xdr:nvCxnSpPr>
        <xdr:cNvPr id="613" name="直線コネクタ 612"/>
        <xdr:cNvCxnSpPr/>
      </xdr:nvCxnSpPr>
      <xdr:spPr>
        <a:xfrm flipV="1">
          <a:off x="15481300" y="1371790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53975</xdr:rowOff>
    </xdr:from>
    <xdr:to>
      <xdr:col>76</xdr:col>
      <xdr:colOff>165100</xdr:colOff>
      <xdr:row>80</xdr:row>
      <xdr:rowOff>155575</xdr:rowOff>
    </xdr:to>
    <xdr:sp macro="" textlink="">
      <xdr:nvSpPr>
        <xdr:cNvPr id="614" name="楕円 613"/>
        <xdr:cNvSpPr/>
      </xdr:nvSpPr>
      <xdr:spPr>
        <a:xfrm>
          <a:off x="14541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38100</xdr:rowOff>
    </xdr:from>
    <xdr:to>
      <xdr:col>81</xdr:col>
      <xdr:colOff>50800</xdr:colOff>
      <xdr:row>80</xdr:row>
      <xdr:rowOff>104775</xdr:rowOff>
    </xdr:to>
    <xdr:cxnSp macro="">
      <xdr:nvCxnSpPr>
        <xdr:cNvPr id="615" name="直線コネクタ 614"/>
        <xdr:cNvCxnSpPr/>
      </xdr:nvCxnSpPr>
      <xdr:spPr>
        <a:xfrm flipV="1">
          <a:off x="14592300" y="1375410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53975</xdr:rowOff>
    </xdr:from>
    <xdr:to>
      <xdr:col>72</xdr:col>
      <xdr:colOff>38100</xdr:colOff>
      <xdr:row>80</xdr:row>
      <xdr:rowOff>155575</xdr:rowOff>
    </xdr:to>
    <xdr:sp macro="" textlink="">
      <xdr:nvSpPr>
        <xdr:cNvPr id="616" name="楕円 615"/>
        <xdr:cNvSpPr/>
      </xdr:nvSpPr>
      <xdr:spPr>
        <a:xfrm>
          <a:off x="13652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104775</xdr:rowOff>
    </xdr:from>
    <xdr:to>
      <xdr:col>76</xdr:col>
      <xdr:colOff>114300</xdr:colOff>
      <xdr:row>80</xdr:row>
      <xdr:rowOff>104775</xdr:rowOff>
    </xdr:to>
    <xdr:cxnSp macro="">
      <xdr:nvCxnSpPr>
        <xdr:cNvPr id="617" name="直線コネクタ 616"/>
        <xdr:cNvCxnSpPr/>
      </xdr:nvCxnSpPr>
      <xdr:spPr>
        <a:xfrm>
          <a:off x="13703300" y="138207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0</xdr:rowOff>
    </xdr:from>
    <xdr:ext cx="405130" cy="259080"/>
    <xdr:sp macro="" textlink="">
      <xdr:nvSpPr>
        <xdr:cNvPr id="618" name="n_1aveValue【児童館】&#10;有形固定資産減価償却率"/>
        <xdr:cNvSpPr txBox="1"/>
      </xdr:nvSpPr>
      <xdr:spPr>
        <a:xfrm>
          <a:off x="15266035" y="14058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13335</xdr:rowOff>
    </xdr:from>
    <xdr:ext cx="403225" cy="259080"/>
    <xdr:sp macro="" textlink="">
      <xdr:nvSpPr>
        <xdr:cNvPr id="619" name="n_2aveValue【児童館】&#10;有形固定資産減価償却率"/>
        <xdr:cNvSpPr txBox="1"/>
      </xdr:nvSpPr>
      <xdr:spPr>
        <a:xfrm>
          <a:off x="14389735" y="140722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76835</xdr:rowOff>
    </xdr:from>
    <xdr:ext cx="403225" cy="257175"/>
    <xdr:sp macro="" textlink="">
      <xdr:nvSpPr>
        <xdr:cNvPr id="620" name="n_3aveValue【児童館】&#10;有形固定資産減価償却率"/>
        <xdr:cNvSpPr txBox="1"/>
      </xdr:nvSpPr>
      <xdr:spPr>
        <a:xfrm>
          <a:off x="13500735" y="139642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78</xdr:row>
      <xdr:rowOff>105410</xdr:rowOff>
    </xdr:from>
    <xdr:ext cx="405130" cy="259080"/>
    <xdr:sp macro="" textlink="">
      <xdr:nvSpPr>
        <xdr:cNvPr id="621" name="n_1mainValue【児童館】&#10;有形固定資産減価償却率"/>
        <xdr:cNvSpPr txBox="1"/>
      </xdr:nvSpPr>
      <xdr:spPr>
        <a:xfrm>
          <a:off x="15266035" y="13478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635</xdr:rowOff>
    </xdr:from>
    <xdr:ext cx="403225" cy="259080"/>
    <xdr:sp macro="" textlink="">
      <xdr:nvSpPr>
        <xdr:cNvPr id="622" name="n_2mainValue【児童館】&#10;有形固定資産減価償却率"/>
        <xdr:cNvSpPr txBox="1"/>
      </xdr:nvSpPr>
      <xdr:spPr>
        <a:xfrm>
          <a:off x="14389735" y="135451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635</xdr:rowOff>
    </xdr:from>
    <xdr:ext cx="403225" cy="259080"/>
    <xdr:sp macro="" textlink="">
      <xdr:nvSpPr>
        <xdr:cNvPr id="623" name="n_3mainValue【児童館】&#10;有形固定資産減価償却率"/>
        <xdr:cNvSpPr txBox="1"/>
      </xdr:nvSpPr>
      <xdr:spPr>
        <a:xfrm>
          <a:off x="13500735" y="135451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632" name="テキスト ボックス 631"/>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5455" cy="259080"/>
    <xdr:sp macro="" textlink="">
      <xdr:nvSpPr>
        <xdr:cNvPr id="635" name="テキスト ボックス 634"/>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5455" cy="259080"/>
    <xdr:sp macro="" textlink="">
      <xdr:nvSpPr>
        <xdr:cNvPr id="637" name="テキスト ボックス 636"/>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5455" cy="259080"/>
    <xdr:sp macro="" textlink="">
      <xdr:nvSpPr>
        <xdr:cNvPr id="639" name="テキスト ボックス 638"/>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5455" cy="259080"/>
    <xdr:sp macro="" textlink="">
      <xdr:nvSpPr>
        <xdr:cNvPr id="641" name="テキスト ボックス 640"/>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643" name="テキスト ボックス 642"/>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163830</xdr:rowOff>
    </xdr:from>
    <xdr:to>
      <xdr:col>116</xdr:col>
      <xdr:colOff>62865</xdr:colOff>
      <xdr:row>85</xdr:row>
      <xdr:rowOff>118110</xdr:rowOff>
    </xdr:to>
    <xdr:cxnSp macro="">
      <xdr:nvCxnSpPr>
        <xdr:cNvPr id="645" name="直線コネクタ 644"/>
        <xdr:cNvCxnSpPr/>
      </xdr:nvCxnSpPr>
      <xdr:spPr>
        <a:xfrm flipV="1">
          <a:off x="22160865" y="1336548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121920</xdr:rowOff>
    </xdr:from>
    <xdr:ext cx="469900" cy="257175"/>
    <xdr:sp macro="" textlink="">
      <xdr:nvSpPr>
        <xdr:cNvPr id="646" name="【児童館】&#10;一人当たり面積最小値テキスト"/>
        <xdr:cNvSpPr txBox="1"/>
      </xdr:nvSpPr>
      <xdr:spPr>
        <a:xfrm>
          <a:off x="22199600" y="146951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118110</xdr:rowOff>
    </xdr:from>
    <xdr:to>
      <xdr:col>116</xdr:col>
      <xdr:colOff>152400</xdr:colOff>
      <xdr:row>85</xdr:row>
      <xdr:rowOff>118110</xdr:rowOff>
    </xdr:to>
    <xdr:cxnSp macro="">
      <xdr:nvCxnSpPr>
        <xdr:cNvPr id="647" name="直線コネクタ 646"/>
        <xdr:cNvCxnSpPr/>
      </xdr:nvCxnSpPr>
      <xdr:spPr>
        <a:xfrm>
          <a:off x="22072600" y="1469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110490</xdr:rowOff>
    </xdr:from>
    <xdr:ext cx="469900" cy="257175"/>
    <xdr:sp macro="" textlink="">
      <xdr:nvSpPr>
        <xdr:cNvPr id="648" name="【児童館】&#10;一人当たり面積最大値テキスト"/>
        <xdr:cNvSpPr txBox="1"/>
      </xdr:nvSpPr>
      <xdr:spPr>
        <a:xfrm>
          <a:off x="22199600" y="131406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0.062</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49" name="直線コネクタ 648"/>
        <xdr:cNvCxnSpPr/>
      </xdr:nvCxnSpPr>
      <xdr:spPr>
        <a:xfrm>
          <a:off x="22072600" y="1336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80010</xdr:rowOff>
    </xdr:from>
    <xdr:ext cx="469900" cy="259080"/>
    <xdr:sp macro="" textlink="">
      <xdr:nvSpPr>
        <xdr:cNvPr id="650" name="【児童館】&#10;一人当たり面積平均値テキスト"/>
        <xdr:cNvSpPr txBox="1"/>
      </xdr:nvSpPr>
      <xdr:spPr>
        <a:xfrm>
          <a:off x="22199600" y="14138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1" name="フローチャート: 判断 650"/>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78740</xdr:rowOff>
    </xdr:from>
    <xdr:to>
      <xdr:col>112</xdr:col>
      <xdr:colOff>38100</xdr:colOff>
      <xdr:row>83</xdr:row>
      <xdr:rowOff>8890</xdr:rowOff>
    </xdr:to>
    <xdr:sp macro="" textlink="">
      <xdr:nvSpPr>
        <xdr:cNvPr id="652" name="フローチャート: 判断 651"/>
        <xdr:cNvSpPr/>
      </xdr:nvSpPr>
      <xdr:spPr>
        <a:xfrm>
          <a:off x="212725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53" name="フローチャート: 判断 652"/>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654" name="フローチャート: 判断 653"/>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55" name="テキスト ボックス 654"/>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56" name="テキスト ボックス 65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57" name="テキスト ボックス 656"/>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58" name="テキスト ボックス 65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59" name="テキスト ボックス 65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82</xdr:row>
      <xdr:rowOff>10160</xdr:rowOff>
    </xdr:from>
    <xdr:to>
      <xdr:col>116</xdr:col>
      <xdr:colOff>114300</xdr:colOff>
      <xdr:row>82</xdr:row>
      <xdr:rowOff>111760</xdr:rowOff>
    </xdr:to>
    <xdr:sp macro="" textlink="">
      <xdr:nvSpPr>
        <xdr:cNvPr id="660" name="楕円 659"/>
        <xdr:cNvSpPr/>
      </xdr:nvSpPr>
      <xdr:spPr>
        <a:xfrm>
          <a:off x="22110700" y="1406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33020</xdr:rowOff>
    </xdr:from>
    <xdr:ext cx="469900" cy="259080"/>
    <xdr:sp macro="" textlink="">
      <xdr:nvSpPr>
        <xdr:cNvPr id="661" name="【児童館】&#10;一人当たり面積該当値テキスト"/>
        <xdr:cNvSpPr txBox="1"/>
      </xdr:nvSpPr>
      <xdr:spPr>
        <a:xfrm>
          <a:off x="22199600" y="13920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82</xdr:row>
      <xdr:rowOff>33020</xdr:rowOff>
    </xdr:from>
    <xdr:to>
      <xdr:col>112</xdr:col>
      <xdr:colOff>38100</xdr:colOff>
      <xdr:row>82</xdr:row>
      <xdr:rowOff>134620</xdr:rowOff>
    </xdr:to>
    <xdr:sp macro="" textlink="">
      <xdr:nvSpPr>
        <xdr:cNvPr id="662" name="楕円 661"/>
        <xdr:cNvSpPr/>
      </xdr:nvSpPr>
      <xdr:spPr>
        <a:xfrm>
          <a:off x="2127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60960</xdr:rowOff>
    </xdr:from>
    <xdr:to>
      <xdr:col>116</xdr:col>
      <xdr:colOff>63500</xdr:colOff>
      <xdr:row>82</xdr:row>
      <xdr:rowOff>83820</xdr:rowOff>
    </xdr:to>
    <xdr:cxnSp macro="">
      <xdr:nvCxnSpPr>
        <xdr:cNvPr id="663" name="直線コネクタ 662"/>
        <xdr:cNvCxnSpPr/>
      </xdr:nvCxnSpPr>
      <xdr:spPr>
        <a:xfrm flipV="1">
          <a:off x="21323300" y="1411986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33020</xdr:rowOff>
    </xdr:from>
    <xdr:to>
      <xdr:col>107</xdr:col>
      <xdr:colOff>101600</xdr:colOff>
      <xdr:row>82</xdr:row>
      <xdr:rowOff>134620</xdr:rowOff>
    </xdr:to>
    <xdr:sp macro="" textlink="">
      <xdr:nvSpPr>
        <xdr:cNvPr id="664" name="楕円 663"/>
        <xdr:cNvSpPr/>
      </xdr:nvSpPr>
      <xdr:spPr>
        <a:xfrm>
          <a:off x="20383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83820</xdr:rowOff>
    </xdr:from>
    <xdr:to>
      <xdr:col>111</xdr:col>
      <xdr:colOff>177800</xdr:colOff>
      <xdr:row>82</xdr:row>
      <xdr:rowOff>83820</xdr:rowOff>
    </xdr:to>
    <xdr:cxnSp macro="">
      <xdr:nvCxnSpPr>
        <xdr:cNvPr id="665" name="直線コネクタ 664"/>
        <xdr:cNvCxnSpPr/>
      </xdr:nvCxnSpPr>
      <xdr:spPr>
        <a:xfrm>
          <a:off x="20434300" y="141427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33020</xdr:rowOff>
    </xdr:from>
    <xdr:to>
      <xdr:col>102</xdr:col>
      <xdr:colOff>165100</xdr:colOff>
      <xdr:row>82</xdr:row>
      <xdr:rowOff>134620</xdr:rowOff>
    </xdr:to>
    <xdr:sp macro="" textlink="">
      <xdr:nvSpPr>
        <xdr:cNvPr id="666" name="楕円 665"/>
        <xdr:cNvSpPr/>
      </xdr:nvSpPr>
      <xdr:spPr>
        <a:xfrm>
          <a:off x="19494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83820</xdr:rowOff>
    </xdr:from>
    <xdr:to>
      <xdr:col>107</xdr:col>
      <xdr:colOff>50800</xdr:colOff>
      <xdr:row>82</xdr:row>
      <xdr:rowOff>83820</xdr:rowOff>
    </xdr:to>
    <xdr:cxnSp macro="">
      <xdr:nvCxnSpPr>
        <xdr:cNvPr id="667" name="直線コネクタ 666"/>
        <xdr:cNvCxnSpPr/>
      </xdr:nvCxnSpPr>
      <xdr:spPr>
        <a:xfrm>
          <a:off x="19545300" y="141427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0</xdr:rowOff>
    </xdr:from>
    <xdr:ext cx="469900" cy="259080"/>
    <xdr:sp macro="" textlink="">
      <xdr:nvSpPr>
        <xdr:cNvPr id="668" name="n_1aveValue【児童館】&#10;一人当たり面積"/>
        <xdr:cNvSpPr txBox="1"/>
      </xdr:nvSpPr>
      <xdr:spPr>
        <a:xfrm>
          <a:off x="21075650" y="14230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22860</xdr:rowOff>
    </xdr:from>
    <xdr:ext cx="467995" cy="259080"/>
    <xdr:sp macro="" textlink="">
      <xdr:nvSpPr>
        <xdr:cNvPr id="669" name="n_2aveValue【児童館】&#10;一人当たり面積"/>
        <xdr:cNvSpPr txBox="1"/>
      </xdr:nvSpPr>
      <xdr:spPr>
        <a:xfrm>
          <a:off x="20199350" y="142532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68580</xdr:rowOff>
    </xdr:from>
    <xdr:ext cx="467995" cy="259080"/>
    <xdr:sp macro="" textlink="">
      <xdr:nvSpPr>
        <xdr:cNvPr id="670" name="n_3aveValue【児童館】&#10;一人当たり面積"/>
        <xdr:cNvSpPr txBox="1"/>
      </xdr:nvSpPr>
      <xdr:spPr>
        <a:xfrm>
          <a:off x="19310350" y="142989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80</xdr:row>
      <xdr:rowOff>151130</xdr:rowOff>
    </xdr:from>
    <xdr:ext cx="469900" cy="259080"/>
    <xdr:sp macro="" textlink="">
      <xdr:nvSpPr>
        <xdr:cNvPr id="671" name="n_1mainValue【児童館】&#10;一人当たり面積"/>
        <xdr:cNvSpPr txBox="1"/>
      </xdr:nvSpPr>
      <xdr:spPr>
        <a:xfrm>
          <a:off x="21075650" y="13867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80</xdr:row>
      <xdr:rowOff>151130</xdr:rowOff>
    </xdr:from>
    <xdr:ext cx="467995" cy="259080"/>
    <xdr:sp macro="" textlink="">
      <xdr:nvSpPr>
        <xdr:cNvPr id="672" name="n_2mainValue【児童館】&#10;一人当たり面積"/>
        <xdr:cNvSpPr txBox="1"/>
      </xdr:nvSpPr>
      <xdr:spPr>
        <a:xfrm>
          <a:off x="20199350" y="138671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80</xdr:row>
      <xdr:rowOff>151130</xdr:rowOff>
    </xdr:from>
    <xdr:ext cx="467995" cy="259080"/>
    <xdr:sp macro="" textlink="">
      <xdr:nvSpPr>
        <xdr:cNvPr id="673" name="n_3mainValue【児童館】&#10;一人当たり面積"/>
        <xdr:cNvSpPr txBox="1"/>
      </xdr:nvSpPr>
      <xdr:spPr>
        <a:xfrm>
          <a:off x="19310350" y="138671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682" name="テキスト ボックス 681"/>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684" name="直線コネクタ 683"/>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7185" cy="257175"/>
    <xdr:sp macro="" textlink="">
      <xdr:nvSpPr>
        <xdr:cNvPr id="685" name="テキスト ボックス 684"/>
        <xdr:cNvSpPr txBox="1"/>
      </xdr:nvSpPr>
      <xdr:spPr>
        <a:xfrm>
          <a:off x="12106910" y="18581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86" name="直線コネクタ 685"/>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87" name="テキスト ボックス 686"/>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88" name="直線コネクタ 687"/>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689" name="テキスト ボックス 688"/>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90" name="直線コネクタ 689"/>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91" name="テキスト ボックス 690"/>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92" name="直線コネクタ 691"/>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93" name="テキスト ボックス 692"/>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94" name="直線コネクタ 693"/>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5455" cy="257175"/>
    <xdr:sp macro="" textlink="">
      <xdr:nvSpPr>
        <xdr:cNvPr id="695" name="テキスト ボックス 694"/>
        <xdr:cNvSpPr txBox="1"/>
      </xdr:nvSpPr>
      <xdr:spPr>
        <a:xfrm>
          <a:off x="11978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5455" cy="259080"/>
    <xdr:sp macro="" textlink="">
      <xdr:nvSpPr>
        <xdr:cNvPr id="697" name="テキスト ボックス 696"/>
        <xdr:cNvSpPr txBox="1"/>
      </xdr:nvSpPr>
      <xdr:spPr>
        <a:xfrm>
          <a:off x="11978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22225</xdr:rowOff>
    </xdr:to>
    <xdr:cxnSp macro="">
      <xdr:nvCxnSpPr>
        <xdr:cNvPr id="699" name="直線コネクタ 698"/>
        <xdr:cNvCxnSpPr/>
      </xdr:nvCxnSpPr>
      <xdr:spPr>
        <a:xfrm flipV="1">
          <a:off x="16318865" y="17090390"/>
          <a:ext cx="0" cy="1448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26035</xdr:rowOff>
    </xdr:from>
    <xdr:ext cx="405130" cy="259080"/>
    <xdr:sp macro="" textlink="">
      <xdr:nvSpPr>
        <xdr:cNvPr id="700" name="【公民館】&#10;有形固定資産減価償却率最小値テキスト"/>
        <xdr:cNvSpPr txBox="1"/>
      </xdr:nvSpPr>
      <xdr:spPr>
        <a:xfrm>
          <a:off x="16357600" y="185426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22225</xdr:rowOff>
    </xdr:from>
    <xdr:to>
      <xdr:col>86</xdr:col>
      <xdr:colOff>25400</xdr:colOff>
      <xdr:row>108</xdr:row>
      <xdr:rowOff>22225</xdr:rowOff>
    </xdr:to>
    <xdr:cxnSp macro="">
      <xdr:nvCxnSpPr>
        <xdr:cNvPr id="701" name="直線コネクタ 700"/>
        <xdr:cNvCxnSpPr/>
      </xdr:nvCxnSpPr>
      <xdr:spPr>
        <a:xfrm>
          <a:off x="16230600" y="1853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7175"/>
    <xdr:sp macro="" textlink="">
      <xdr:nvSpPr>
        <xdr:cNvPr id="702" name="【公民館】&#10;有形固定資産減価償却率最大値テキスト"/>
        <xdr:cNvSpPr txBox="1"/>
      </xdr:nvSpPr>
      <xdr:spPr>
        <a:xfrm>
          <a:off x="16357600" y="168656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703" name="直線コネクタ 702"/>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67945</xdr:rowOff>
    </xdr:from>
    <xdr:ext cx="405130" cy="258445"/>
    <xdr:sp macro="" textlink="">
      <xdr:nvSpPr>
        <xdr:cNvPr id="704" name="【公民館】&#10;有形固定資産減価償却率平均値テキスト"/>
        <xdr:cNvSpPr txBox="1"/>
      </xdr:nvSpPr>
      <xdr:spPr>
        <a:xfrm>
          <a:off x="16357600" y="1755584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45085</xdr:rowOff>
    </xdr:from>
    <xdr:to>
      <xdr:col>85</xdr:col>
      <xdr:colOff>177800</xdr:colOff>
      <xdr:row>103</xdr:row>
      <xdr:rowOff>146685</xdr:rowOff>
    </xdr:to>
    <xdr:sp macro="" textlink="">
      <xdr:nvSpPr>
        <xdr:cNvPr id="705" name="フローチャート: 判断 704"/>
        <xdr:cNvSpPr/>
      </xdr:nvSpPr>
      <xdr:spPr>
        <a:xfrm>
          <a:off x="16268700" y="1770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53340</xdr:rowOff>
    </xdr:from>
    <xdr:to>
      <xdr:col>81</xdr:col>
      <xdr:colOff>101600</xdr:colOff>
      <xdr:row>103</xdr:row>
      <xdr:rowOff>154940</xdr:rowOff>
    </xdr:to>
    <xdr:sp macro="" textlink="">
      <xdr:nvSpPr>
        <xdr:cNvPr id="706" name="フローチャート: 判断 705"/>
        <xdr:cNvSpPr/>
      </xdr:nvSpPr>
      <xdr:spPr>
        <a:xfrm>
          <a:off x="15430500" y="1771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45085</xdr:rowOff>
    </xdr:from>
    <xdr:to>
      <xdr:col>76</xdr:col>
      <xdr:colOff>165100</xdr:colOff>
      <xdr:row>103</xdr:row>
      <xdr:rowOff>146685</xdr:rowOff>
    </xdr:to>
    <xdr:sp macro="" textlink="">
      <xdr:nvSpPr>
        <xdr:cNvPr id="707" name="フローチャート: 判断 706"/>
        <xdr:cNvSpPr/>
      </xdr:nvSpPr>
      <xdr:spPr>
        <a:xfrm>
          <a:off x="14541500" y="1770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48260</xdr:rowOff>
    </xdr:from>
    <xdr:to>
      <xdr:col>72</xdr:col>
      <xdr:colOff>38100</xdr:colOff>
      <xdr:row>103</xdr:row>
      <xdr:rowOff>149860</xdr:rowOff>
    </xdr:to>
    <xdr:sp macro="" textlink="">
      <xdr:nvSpPr>
        <xdr:cNvPr id="708" name="フローチャート: 判断 707"/>
        <xdr:cNvSpPr/>
      </xdr:nvSpPr>
      <xdr:spPr>
        <a:xfrm>
          <a:off x="13652500" y="1770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09" name="テキスト ボックス 70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10" name="テキスト ボックス 70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11" name="テキスト ボックス 71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12" name="テキスト ボックス 71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13" name="テキスト ボックス 71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36830</xdr:rowOff>
    </xdr:from>
    <xdr:to>
      <xdr:col>85</xdr:col>
      <xdr:colOff>177800</xdr:colOff>
      <xdr:row>106</xdr:row>
      <xdr:rowOff>138430</xdr:rowOff>
    </xdr:to>
    <xdr:sp macro="" textlink="">
      <xdr:nvSpPr>
        <xdr:cNvPr id="714" name="楕円 713"/>
        <xdr:cNvSpPr/>
      </xdr:nvSpPr>
      <xdr:spPr>
        <a:xfrm>
          <a:off x="16268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15240</xdr:rowOff>
    </xdr:from>
    <xdr:ext cx="405130" cy="259080"/>
    <xdr:sp macro="" textlink="">
      <xdr:nvSpPr>
        <xdr:cNvPr id="715" name="【公民館】&#10;有形固定資産減価償却率該当値テキスト"/>
        <xdr:cNvSpPr txBox="1"/>
      </xdr:nvSpPr>
      <xdr:spPr>
        <a:xfrm>
          <a:off x="16357600" y="18188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69215</xdr:rowOff>
    </xdr:from>
    <xdr:to>
      <xdr:col>81</xdr:col>
      <xdr:colOff>101600</xdr:colOff>
      <xdr:row>106</xdr:row>
      <xdr:rowOff>170815</xdr:rowOff>
    </xdr:to>
    <xdr:sp macro="" textlink="">
      <xdr:nvSpPr>
        <xdr:cNvPr id="716" name="楕円 715"/>
        <xdr:cNvSpPr/>
      </xdr:nvSpPr>
      <xdr:spPr>
        <a:xfrm>
          <a:off x="15430500" y="1824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87630</xdr:rowOff>
    </xdr:from>
    <xdr:to>
      <xdr:col>85</xdr:col>
      <xdr:colOff>127000</xdr:colOff>
      <xdr:row>106</xdr:row>
      <xdr:rowOff>120650</xdr:rowOff>
    </xdr:to>
    <xdr:cxnSp macro="">
      <xdr:nvCxnSpPr>
        <xdr:cNvPr id="717" name="直線コネクタ 716"/>
        <xdr:cNvCxnSpPr/>
      </xdr:nvCxnSpPr>
      <xdr:spPr>
        <a:xfrm flipV="1">
          <a:off x="15481300" y="1826133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136525</xdr:rowOff>
    </xdr:from>
    <xdr:to>
      <xdr:col>76</xdr:col>
      <xdr:colOff>165100</xdr:colOff>
      <xdr:row>107</xdr:row>
      <xdr:rowOff>66675</xdr:rowOff>
    </xdr:to>
    <xdr:sp macro="" textlink="">
      <xdr:nvSpPr>
        <xdr:cNvPr id="718" name="楕円 717"/>
        <xdr:cNvSpPr/>
      </xdr:nvSpPr>
      <xdr:spPr>
        <a:xfrm>
          <a:off x="14541500" y="1831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120650</xdr:rowOff>
    </xdr:from>
    <xdr:to>
      <xdr:col>81</xdr:col>
      <xdr:colOff>50800</xdr:colOff>
      <xdr:row>107</xdr:row>
      <xdr:rowOff>15875</xdr:rowOff>
    </xdr:to>
    <xdr:cxnSp macro="">
      <xdr:nvCxnSpPr>
        <xdr:cNvPr id="719" name="直線コネクタ 718"/>
        <xdr:cNvCxnSpPr/>
      </xdr:nvCxnSpPr>
      <xdr:spPr>
        <a:xfrm flipV="1">
          <a:off x="14592300" y="1829435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136525</xdr:rowOff>
    </xdr:from>
    <xdr:to>
      <xdr:col>72</xdr:col>
      <xdr:colOff>38100</xdr:colOff>
      <xdr:row>107</xdr:row>
      <xdr:rowOff>66675</xdr:rowOff>
    </xdr:to>
    <xdr:sp macro="" textlink="">
      <xdr:nvSpPr>
        <xdr:cNvPr id="720" name="楕円 719"/>
        <xdr:cNvSpPr/>
      </xdr:nvSpPr>
      <xdr:spPr>
        <a:xfrm>
          <a:off x="13652500" y="1831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15875</xdr:rowOff>
    </xdr:from>
    <xdr:to>
      <xdr:col>76</xdr:col>
      <xdr:colOff>114300</xdr:colOff>
      <xdr:row>107</xdr:row>
      <xdr:rowOff>15875</xdr:rowOff>
    </xdr:to>
    <xdr:cxnSp macro="">
      <xdr:nvCxnSpPr>
        <xdr:cNvPr id="721" name="直線コネクタ 720"/>
        <xdr:cNvCxnSpPr/>
      </xdr:nvCxnSpPr>
      <xdr:spPr>
        <a:xfrm>
          <a:off x="13703300" y="183610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101</xdr:row>
      <xdr:rowOff>171450</xdr:rowOff>
    </xdr:from>
    <xdr:ext cx="405130" cy="259080"/>
    <xdr:sp macro="" textlink="">
      <xdr:nvSpPr>
        <xdr:cNvPr id="722" name="n_1aveValue【公民館】&#10;有形固定資産減価償却率"/>
        <xdr:cNvSpPr txBox="1"/>
      </xdr:nvSpPr>
      <xdr:spPr>
        <a:xfrm>
          <a:off x="15266035" y="17487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101</xdr:row>
      <xdr:rowOff>163195</xdr:rowOff>
    </xdr:from>
    <xdr:ext cx="403225" cy="259080"/>
    <xdr:sp macro="" textlink="">
      <xdr:nvSpPr>
        <xdr:cNvPr id="723" name="n_2aveValue【公民館】&#10;有形固定資産減価償却率"/>
        <xdr:cNvSpPr txBox="1"/>
      </xdr:nvSpPr>
      <xdr:spPr>
        <a:xfrm>
          <a:off x="14389735" y="174796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101</xdr:row>
      <xdr:rowOff>166370</xdr:rowOff>
    </xdr:from>
    <xdr:ext cx="403225" cy="257175"/>
    <xdr:sp macro="" textlink="">
      <xdr:nvSpPr>
        <xdr:cNvPr id="724" name="n_3aveValue【公民館】&#10;有形固定資産減価償却率"/>
        <xdr:cNvSpPr txBox="1"/>
      </xdr:nvSpPr>
      <xdr:spPr>
        <a:xfrm>
          <a:off x="13500735" y="174828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161925</xdr:rowOff>
    </xdr:from>
    <xdr:ext cx="405130" cy="259080"/>
    <xdr:sp macro="" textlink="">
      <xdr:nvSpPr>
        <xdr:cNvPr id="725" name="n_1mainValue【公民館】&#10;有形固定資産減価償却率"/>
        <xdr:cNvSpPr txBox="1"/>
      </xdr:nvSpPr>
      <xdr:spPr>
        <a:xfrm>
          <a:off x="15266035" y="18335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57785</xdr:rowOff>
    </xdr:from>
    <xdr:ext cx="403225" cy="259080"/>
    <xdr:sp macro="" textlink="">
      <xdr:nvSpPr>
        <xdr:cNvPr id="726" name="n_2mainValue【公民館】&#10;有形固定資産減価償却率"/>
        <xdr:cNvSpPr txBox="1"/>
      </xdr:nvSpPr>
      <xdr:spPr>
        <a:xfrm>
          <a:off x="14389735" y="184029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57785</xdr:rowOff>
    </xdr:from>
    <xdr:ext cx="403225" cy="259080"/>
    <xdr:sp macro="" textlink="">
      <xdr:nvSpPr>
        <xdr:cNvPr id="727" name="n_3mainValue【公民館】&#10;有形固定資産減価償却率"/>
        <xdr:cNvSpPr txBox="1"/>
      </xdr:nvSpPr>
      <xdr:spPr>
        <a:xfrm>
          <a:off x="13500735" y="184029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736" name="テキスト ボックス 735"/>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8" name="直線コネクタ 737"/>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5455" cy="259080"/>
    <xdr:sp macro="" textlink="">
      <xdr:nvSpPr>
        <xdr:cNvPr id="739" name="テキスト ボックス 738"/>
        <xdr:cNvSpPr txBox="1"/>
      </xdr:nvSpPr>
      <xdr:spPr>
        <a:xfrm>
          <a:off x="17820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0" name="直線コネクタ 739"/>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5455" cy="257175"/>
    <xdr:sp macro="" textlink="">
      <xdr:nvSpPr>
        <xdr:cNvPr id="741" name="テキスト ボックス 740"/>
        <xdr:cNvSpPr txBox="1"/>
      </xdr:nvSpPr>
      <xdr:spPr>
        <a:xfrm>
          <a:off x="17820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2" name="直線コネクタ 741"/>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5455" cy="259080"/>
    <xdr:sp macro="" textlink="">
      <xdr:nvSpPr>
        <xdr:cNvPr id="743" name="テキスト ボックス 742"/>
        <xdr:cNvSpPr txBox="1"/>
      </xdr:nvSpPr>
      <xdr:spPr>
        <a:xfrm>
          <a:off x="17820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4" name="直線コネクタ 743"/>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5455" cy="259080"/>
    <xdr:sp macro="" textlink="">
      <xdr:nvSpPr>
        <xdr:cNvPr id="745" name="テキスト ボックス 744"/>
        <xdr:cNvSpPr txBox="1"/>
      </xdr:nvSpPr>
      <xdr:spPr>
        <a:xfrm>
          <a:off x="17820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6" name="直線コネクタ 745"/>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5455" cy="257175"/>
    <xdr:sp macro="" textlink="">
      <xdr:nvSpPr>
        <xdr:cNvPr id="747" name="テキスト ボックス 746"/>
        <xdr:cNvSpPr txBox="1"/>
      </xdr:nvSpPr>
      <xdr:spPr>
        <a:xfrm>
          <a:off x="17820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749" name="テキスト ボックス 748"/>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3810</xdr:rowOff>
    </xdr:from>
    <xdr:to>
      <xdr:col>116</xdr:col>
      <xdr:colOff>62865</xdr:colOff>
      <xdr:row>108</xdr:row>
      <xdr:rowOff>114300</xdr:rowOff>
    </xdr:to>
    <xdr:cxnSp macro="">
      <xdr:nvCxnSpPr>
        <xdr:cNvPr id="751" name="直線コネクタ 750"/>
        <xdr:cNvCxnSpPr/>
      </xdr:nvCxnSpPr>
      <xdr:spPr>
        <a:xfrm flipV="1">
          <a:off x="22160865" y="17148810"/>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118110</xdr:rowOff>
    </xdr:from>
    <xdr:ext cx="469900" cy="259080"/>
    <xdr:sp macro="" textlink="">
      <xdr:nvSpPr>
        <xdr:cNvPr id="752" name="【公民館】&#10;一人当たり面積最小値テキスト"/>
        <xdr:cNvSpPr txBox="1"/>
      </xdr:nvSpPr>
      <xdr:spPr>
        <a:xfrm>
          <a:off x="22199600" y="1863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53" name="直線コネクタ 752"/>
        <xdr:cNvCxnSpPr/>
      </xdr:nvCxnSpPr>
      <xdr:spPr>
        <a:xfrm>
          <a:off x="22072600" y="1863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121920</xdr:rowOff>
    </xdr:from>
    <xdr:ext cx="469900" cy="257175"/>
    <xdr:sp macro="" textlink="">
      <xdr:nvSpPr>
        <xdr:cNvPr id="754" name="【公民館】&#10;一人当たり面積最大値テキスト"/>
        <xdr:cNvSpPr txBox="1"/>
      </xdr:nvSpPr>
      <xdr:spPr>
        <a:xfrm>
          <a:off x="22199600" y="169240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0.399</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3810</xdr:rowOff>
    </xdr:from>
    <xdr:to>
      <xdr:col>116</xdr:col>
      <xdr:colOff>152400</xdr:colOff>
      <xdr:row>100</xdr:row>
      <xdr:rowOff>3810</xdr:rowOff>
    </xdr:to>
    <xdr:cxnSp macro="">
      <xdr:nvCxnSpPr>
        <xdr:cNvPr id="755" name="直線コネクタ 754"/>
        <xdr:cNvCxnSpPr/>
      </xdr:nvCxnSpPr>
      <xdr:spPr>
        <a:xfrm>
          <a:off x="22072600" y="1714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151130</xdr:rowOff>
    </xdr:from>
    <xdr:ext cx="469900" cy="259080"/>
    <xdr:sp macro="" textlink="">
      <xdr:nvSpPr>
        <xdr:cNvPr id="756" name="【公民館】&#10;一人当たり面積平均値テキスト"/>
        <xdr:cNvSpPr txBox="1"/>
      </xdr:nvSpPr>
      <xdr:spPr>
        <a:xfrm>
          <a:off x="22199600" y="181533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57" name="フローチャート: 判断 756"/>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135890</xdr:rowOff>
    </xdr:from>
    <xdr:to>
      <xdr:col>112</xdr:col>
      <xdr:colOff>38100</xdr:colOff>
      <xdr:row>107</xdr:row>
      <xdr:rowOff>66040</xdr:rowOff>
    </xdr:to>
    <xdr:sp macro="" textlink="">
      <xdr:nvSpPr>
        <xdr:cNvPr id="758" name="フローチャート: 判断 757"/>
        <xdr:cNvSpPr/>
      </xdr:nvSpPr>
      <xdr:spPr>
        <a:xfrm>
          <a:off x="21272500" y="1830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59" name="フローチャート: 判断 758"/>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60" name="フローチャート: 判断 759"/>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61" name="テキスト ボックス 76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62" name="テキスト ボックス 76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63" name="テキスト ボックス 76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64" name="テキスト ボックス 76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65" name="テキスト ボックス 76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128270</xdr:rowOff>
    </xdr:from>
    <xdr:to>
      <xdr:col>116</xdr:col>
      <xdr:colOff>114300</xdr:colOff>
      <xdr:row>108</xdr:row>
      <xdr:rowOff>58420</xdr:rowOff>
    </xdr:to>
    <xdr:sp macro="" textlink="">
      <xdr:nvSpPr>
        <xdr:cNvPr id="766" name="楕円 765"/>
        <xdr:cNvSpPr/>
      </xdr:nvSpPr>
      <xdr:spPr>
        <a:xfrm>
          <a:off x="22110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43180</xdr:rowOff>
    </xdr:from>
    <xdr:ext cx="469900" cy="257175"/>
    <xdr:sp macro="" textlink="">
      <xdr:nvSpPr>
        <xdr:cNvPr id="767" name="【公民館】&#10;一人当たり面積該当値テキスト"/>
        <xdr:cNvSpPr txBox="1"/>
      </xdr:nvSpPr>
      <xdr:spPr>
        <a:xfrm>
          <a:off x="22199600" y="183883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128270</xdr:rowOff>
    </xdr:from>
    <xdr:to>
      <xdr:col>112</xdr:col>
      <xdr:colOff>38100</xdr:colOff>
      <xdr:row>108</xdr:row>
      <xdr:rowOff>58420</xdr:rowOff>
    </xdr:to>
    <xdr:sp macro="" textlink="">
      <xdr:nvSpPr>
        <xdr:cNvPr id="768" name="楕円 767"/>
        <xdr:cNvSpPr/>
      </xdr:nvSpPr>
      <xdr:spPr>
        <a:xfrm>
          <a:off x="21272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xdr:rowOff>
    </xdr:from>
    <xdr:to>
      <xdr:col>116</xdr:col>
      <xdr:colOff>63500</xdr:colOff>
      <xdr:row>108</xdr:row>
      <xdr:rowOff>7620</xdr:rowOff>
    </xdr:to>
    <xdr:cxnSp macro="">
      <xdr:nvCxnSpPr>
        <xdr:cNvPr id="769" name="直線コネクタ 768"/>
        <xdr:cNvCxnSpPr/>
      </xdr:nvCxnSpPr>
      <xdr:spPr>
        <a:xfrm>
          <a:off x="21323300" y="185242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128270</xdr:rowOff>
    </xdr:from>
    <xdr:to>
      <xdr:col>107</xdr:col>
      <xdr:colOff>101600</xdr:colOff>
      <xdr:row>108</xdr:row>
      <xdr:rowOff>58420</xdr:rowOff>
    </xdr:to>
    <xdr:sp macro="" textlink="">
      <xdr:nvSpPr>
        <xdr:cNvPr id="770" name="楕円 769"/>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xdr:rowOff>
    </xdr:from>
    <xdr:to>
      <xdr:col>111</xdr:col>
      <xdr:colOff>177800</xdr:colOff>
      <xdr:row>108</xdr:row>
      <xdr:rowOff>7620</xdr:rowOff>
    </xdr:to>
    <xdr:cxnSp macro="">
      <xdr:nvCxnSpPr>
        <xdr:cNvPr id="771" name="直線コネクタ 770"/>
        <xdr:cNvCxnSpPr/>
      </xdr:nvCxnSpPr>
      <xdr:spPr>
        <a:xfrm>
          <a:off x="20434300" y="185242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132080</xdr:rowOff>
    </xdr:from>
    <xdr:to>
      <xdr:col>102</xdr:col>
      <xdr:colOff>165100</xdr:colOff>
      <xdr:row>108</xdr:row>
      <xdr:rowOff>62230</xdr:rowOff>
    </xdr:to>
    <xdr:sp macro="" textlink="">
      <xdr:nvSpPr>
        <xdr:cNvPr id="772" name="楕円 771"/>
        <xdr:cNvSpPr/>
      </xdr:nvSpPr>
      <xdr:spPr>
        <a:xfrm>
          <a:off x="19494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xdr:rowOff>
    </xdr:from>
    <xdr:to>
      <xdr:col>107</xdr:col>
      <xdr:colOff>50800</xdr:colOff>
      <xdr:row>108</xdr:row>
      <xdr:rowOff>11430</xdr:rowOff>
    </xdr:to>
    <xdr:cxnSp macro="">
      <xdr:nvCxnSpPr>
        <xdr:cNvPr id="773" name="直線コネクタ 772"/>
        <xdr:cNvCxnSpPr/>
      </xdr:nvCxnSpPr>
      <xdr:spPr>
        <a:xfrm flipV="1">
          <a:off x="19545300" y="185242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82550</xdr:rowOff>
    </xdr:from>
    <xdr:ext cx="469900" cy="259080"/>
    <xdr:sp macro="" textlink="">
      <xdr:nvSpPr>
        <xdr:cNvPr id="774" name="n_1aveValue【公民館】&#10;一人当たり面積"/>
        <xdr:cNvSpPr txBox="1"/>
      </xdr:nvSpPr>
      <xdr:spPr>
        <a:xfrm>
          <a:off x="21075650" y="18084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67310</xdr:rowOff>
    </xdr:from>
    <xdr:ext cx="467995" cy="259080"/>
    <xdr:sp macro="" textlink="">
      <xdr:nvSpPr>
        <xdr:cNvPr id="775" name="n_2aveValue【公民館】&#10;一人当たり面積"/>
        <xdr:cNvSpPr txBox="1"/>
      </xdr:nvSpPr>
      <xdr:spPr>
        <a:xfrm>
          <a:off x="20199350" y="180695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74930</xdr:rowOff>
    </xdr:from>
    <xdr:ext cx="467995" cy="257175"/>
    <xdr:sp macro="" textlink="">
      <xdr:nvSpPr>
        <xdr:cNvPr id="776" name="n_3aveValue【公民館】&#10;一人当たり面積"/>
        <xdr:cNvSpPr txBox="1"/>
      </xdr:nvSpPr>
      <xdr:spPr>
        <a:xfrm>
          <a:off x="19310350" y="179057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49530</xdr:rowOff>
    </xdr:from>
    <xdr:ext cx="469900" cy="259080"/>
    <xdr:sp macro="" textlink="">
      <xdr:nvSpPr>
        <xdr:cNvPr id="777" name="n_1mainValue【公民館】&#10;一人当たり面積"/>
        <xdr:cNvSpPr txBox="1"/>
      </xdr:nvSpPr>
      <xdr:spPr>
        <a:xfrm>
          <a:off x="21075650" y="1856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49530</xdr:rowOff>
    </xdr:from>
    <xdr:ext cx="467995" cy="259080"/>
    <xdr:sp macro="" textlink="">
      <xdr:nvSpPr>
        <xdr:cNvPr id="778" name="n_2mainValue【公民館】&#10;一人当たり面積"/>
        <xdr:cNvSpPr txBox="1"/>
      </xdr:nvSpPr>
      <xdr:spPr>
        <a:xfrm>
          <a:off x="20199350" y="185661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53340</xdr:rowOff>
    </xdr:from>
    <xdr:ext cx="467995" cy="257175"/>
    <xdr:sp macro="" textlink="">
      <xdr:nvSpPr>
        <xdr:cNvPr id="779" name="n_3mainValue【公民館】&#10;一人当たり面積"/>
        <xdr:cNvSpPr txBox="1"/>
      </xdr:nvSpPr>
      <xdr:spPr>
        <a:xfrm>
          <a:off x="19310350" y="185699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公共施設全体について老朽化が進んでおり、現在策定中の個別施設計画を踏まえ、中長期的な視点で適正化を図る必要がある。</a:t>
          </a:r>
        </a:p>
        <a:p>
          <a:r>
            <a:rPr lang="ja-JP" altLang="en-US" sz="1300">
              <a:latin typeface="ＭＳ Ｐゴシック"/>
              <a:ea typeface="ＭＳ Ｐゴシック"/>
            </a:rPr>
            <a:t>　道路・橋りょうについては、類似団体と比較して減価償却率が高くなっている。今後も通行者の安全の確保を図るため、計画的に維持管理を行っていく。公営住宅については、減価償却率が類似団体平均と比較し低くなっている。これは、老朽化した住宅を除却し、新たな住宅に集約整備を行ったことによるものである。学校施設については、人口が急増した昭和４０年代から昭和５０年代に施設の大半が整備されたことにより、減価償却率が高くなっている。学校施設の一人当たり面積については、児童数の減少に伴い、小学校を平成２３年度と２４年度に閉校したことなどから、類似団体平均より低い数値となっている。公民館の減価償却率については、類似団体平均と比較し低くなっている。これは、平成１６年度に建物の大規模改修を行ったことなどによ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80,851
80,012
73.47
29,524,954
29,201,916
316,768
16,550,743
25,257,288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45.5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0" name="テキスト ボックス 39"/>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7185" cy="257175"/>
    <xdr:sp macro="" textlink="">
      <xdr:nvSpPr>
        <xdr:cNvPr id="43" name="テキスト ボックス 42"/>
        <xdr:cNvSpPr txBox="1"/>
      </xdr:nvSpPr>
      <xdr:spPr>
        <a:xfrm>
          <a:off x="422910" y="7151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175"/>
    <xdr:sp macro="" textlink="">
      <xdr:nvSpPr>
        <xdr:cNvPr id="47" name="テキスト ボックス 46"/>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5455" cy="257175"/>
    <xdr:sp macro="" textlink="">
      <xdr:nvSpPr>
        <xdr:cNvPr id="53" name="テキスト ボックス 52"/>
        <xdr:cNvSpPr txBox="1"/>
      </xdr:nvSpPr>
      <xdr:spPr>
        <a:xfrm>
          <a:off x="294640" y="551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5455" cy="259080"/>
    <xdr:sp macro="" textlink="">
      <xdr:nvSpPr>
        <xdr:cNvPr id="55" name="テキスト ボックス 54"/>
        <xdr:cNvSpPr txBox="1"/>
      </xdr:nvSpPr>
      <xdr:spPr>
        <a:xfrm>
          <a:off x="294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92710</xdr:rowOff>
    </xdr:to>
    <xdr:cxnSp macro="">
      <xdr:nvCxnSpPr>
        <xdr:cNvPr id="57" name="直線コネクタ 56"/>
        <xdr:cNvCxnSpPr/>
      </xdr:nvCxnSpPr>
      <xdr:spPr>
        <a:xfrm flipV="1">
          <a:off x="4634865" y="5859780"/>
          <a:ext cx="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340360" cy="259080"/>
    <xdr:sp macro="" textlink="">
      <xdr:nvSpPr>
        <xdr:cNvPr id="58" name="【図書館】&#10;有形固定資産減価償却率最小値テキスト"/>
        <xdr:cNvSpPr txBox="1"/>
      </xdr:nvSpPr>
      <xdr:spPr>
        <a:xfrm>
          <a:off x="4673600" y="72974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59" name="直線コネクタ 58"/>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148590</xdr:rowOff>
    </xdr:from>
    <xdr:ext cx="405130" cy="259080"/>
    <xdr:sp macro="" textlink="">
      <xdr:nvSpPr>
        <xdr:cNvPr id="60" name="【図書館】&#10;有形固定資産減価償却率最大値テキスト"/>
        <xdr:cNvSpPr txBox="1"/>
      </xdr:nvSpPr>
      <xdr:spPr>
        <a:xfrm>
          <a:off x="4673600" y="5634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87.8</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23495</xdr:rowOff>
    </xdr:from>
    <xdr:ext cx="405130" cy="259080"/>
    <xdr:sp macro="" textlink="">
      <xdr:nvSpPr>
        <xdr:cNvPr id="62" name="【図書館】&#10;有形固定資産減価償却率平均値テキスト"/>
        <xdr:cNvSpPr txBox="1"/>
      </xdr:nvSpPr>
      <xdr:spPr>
        <a:xfrm>
          <a:off x="4673600" y="63671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15875</xdr:rowOff>
    </xdr:from>
    <xdr:to>
      <xdr:col>20</xdr:col>
      <xdr:colOff>38100</xdr:colOff>
      <xdr:row>38</xdr:row>
      <xdr:rowOff>117475</xdr:rowOff>
    </xdr:to>
    <xdr:sp macro="" textlink="">
      <xdr:nvSpPr>
        <xdr:cNvPr id="64" name="フローチャート: 判断 63"/>
        <xdr:cNvSpPr/>
      </xdr:nvSpPr>
      <xdr:spPr>
        <a:xfrm>
          <a:off x="3746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160655</xdr:rowOff>
    </xdr:from>
    <xdr:to>
      <xdr:col>15</xdr:col>
      <xdr:colOff>101600</xdr:colOff>
      <xdr:row>38</xdr:row>
      <xdr:rowOff>90805</xdr:rowOff>
    </xdr:to>
    <xdr:sp macro="" textlink="">
      <xdr:nvSpPr>
        <xdr:cNvPr id="65" name="フローチャート: 判断 64"/>
        <xdr:cNvSpPr/>
      </xdr:nvSpPr>
      <xdr:spPr>
        <a:xfrm>
          <a:off x="2857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23495</xdr:rowOff>
    </xdr:from>
    <xdr:to>
      <xdr:col>10</xdr:col>
      <xdr:colOff>165100</xdr:colOff>
      <xdr:row>38</xdr:row>
      <xdr:rowOff>125095</xdr:rowOff>
    </xdr:to>
    <xdr:sp macro="" textlink="">
      <xdr:nvSpPr>
        <xdr:cNvPr id="66" name="フローチャート: 判断 65"/>
        <xdr:cNvSpPr/>
      </xdr:nvSpPr>
      <xdr:spPr>
        <a:xfrm>
          <a:off x="1968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39</xdr:row>
      <xdr:rowOff>95885</xdr:rowOff>
    </xdr:from>
    <xdr:to>
      <xdr:col>24</xdr:col>
      <xdr:colOff>114300</xdr:colOff>
      <xdr:row>40</xdr:row>
      <xdr:rowOff>26035</xdr:rowOff>
    </xdr:to>
    <xdr:sp macro="" textlink="">
      <xdr:nvSpPr>
        <xdr:cNvPr id="72" name="楕円 71"/>
        <xdr:cNvSpPr/>
      </xdr:nvSpPr>
      <xdr:spPr>
        <a:xfrm>
          <a:off x="45847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74930</xdr:rowOff>
    </xdr:from>
    <xdr:ext cx="405130" cy="257175"/>
    <xdr:sp macro="" textlink="">
      <xdr:nvSpPr>
        <xdr:cNvPr id="73" name="【図書館】&#10;有形固定資産減価償却率該当値テキスト"/>
        <xdr:cNvSpPr txBox="1"/>
      </xdr:nvSpPr>
      <xdr:spPr>
        <a:xfrm>
          <a:off x="4673600" y="67614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132080</xdr:rowOff>
    </xdr:from>
    <xdr:to>
      <xdr:col>20</xdr:col>
      <xdr:colOff>38100</xdr:colOff>
      <xdr:row>40</xdr:row>
      <xdr:rowOff>61595</xdr:rowOff>
    </xdr:to>
    <xdr:sp macro="" textlink="">
      <xdr:nvSpPr>
        <xdr:cNvPr id="74" name="楕円 73"/>
        <xdr:cNvSpPr/>
      </xdr:nvSpPr>
      <xdr:spPr>
        <a:xfrm>
          <a:off x="3746500" y="6818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146685</xdr:rowOff>
    </xdr:from>
    <xdr:to>
      <xdr:col>24</xdr:col>
      <xdr:colOff>63500</xdr:colOff>
      <xdr:row>40</xdr:row>
      <xdr:rowOff>10795</xdr:rowOff>
    </xdr:to>
    <xdr:cxnSp macro="">
      <xdr:nvCxnSpPr>
        <xdr:cNvPr id="75" name="直線コネクタ 74"/>
        <xdr:cNvCxnSpPr/>
      </xdr:nvCxnSpPr>
      <xdr:spPr>
        <a:xfrm flipV="1">
          <a:off x="3797300" y="683323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33655</xdr:rowOff>
    </xdr:from>
    <xdr:to>
      <xdr:col>15</xdr:col>
      <xdr:colOff>101600</xdr:colOff>
      <xdr:row>40</xdr:row>
      <xdr:rowOff>135255</xdr:rowOff>
    </xdr:to>
    <xdr:sp macro="" textlink="">
      <xdr:nvSpPr>
        <xdr:cNvPr id="76" name="楕円 75"/>
        <xdr:cNvSpPr/>
      </xdr:nvSpPr>
      <xdr:spPr>
        <a:xfrm>
          <a:off x="2857500" y="68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10795</xdr:rowOff>
    </xdr:from>
    <xdr:to>
      <xdr:col>19</xdr:col>
      <xdr:colOff>177800</xdr:colOff>
      <xdr:row>40</xdr:row>
      <xdr:rowOff>84455</xdr:rowOff>
    </xdr:to>
    <xdr:cxnSp macro="">
      <xdr:nvCxnSpPr>
        <xdr:cNvPr id="77" name="直線コネクタ 76"/>
        <xdr:cNvCxnSpPr/>
      </xdr:nvCxnSpPr>
      <xdr:spPr>
        <a:xfrm flipV="1">
          <a:off x="2908300" y="686879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33655</xdr:rowOff>
    </xdr:from>
    <xdr:to>
      <xdr:col>10</xdr:col>
      <xdr:colOff>165100</xdr:colOff>
      <xdr:row>40</xdr:row>
      <xdr:rowOff>135255</xdr:rowOff>
    </xdr:to>
    <xdr:sp macro="" textlink="">
      <xdr:nvSpPr>
        <xdr:cNvPr id="78" name="楕円 77"/>
        <xdr:cNvSpPr/>
      </xdr:nvSpPr>
      <xdr:spPr>
        <a:xfrm>
          <a:off x="1968500" y="68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84455</xdr:rowOff>
    </xdr:from>
    <xdr:to>
      <xdr:col>15</xdr:col>
      <xdr:colOff>50800</xdr:colOff>
      <xdr:row>40</xdr:row>
      <xdr:rowOff>84455</xdr:rowOff>
    </xdr:to>
    <xdr:cxnSp macro="">
      <xdr:nvCxnSpPr>
        <xdr:cNvPr id="79" name="直線コネクタ 78"/>
        <xdr:cNvCxnSpPr/>
      </xdr:nvCxnSpPr>
      <xdr:spPr>
        <a:xfrm>
          <a:off x="2019300" y="69424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133985</xdr:rowOff>
    </xdr:from>
    <xdr:ext cx="405130" cy="257175"/>
    <xdr:sp macro="" textlink="">
      <xdr:nvSpPr>
        <xdr:cNvPr id="80" name="n_1aveValue【図書館】&#10;有形固定資産減価償却率"/>
        <xdr:cNvSpPr txBox="1"/>
      </xdr:nvSpPr>
      <xdr:spPr>
        <a:xfrm>
          <a:off x="3582035" y="63061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107315</xdr:rowOff>
    </xdr:from>
    <xdr:ext cx="403225" cy="259080"/>
    <xdr:sp macro="" textlink="">
      <xdr:nvSpPr>
        <xdr:cNvPr id="81" name="n_2aveValue【図書館】&#10;有形固定資産減価償却率"/>
        <xdr:cNvSpPr txBox="1"/>
      </xdr:nvSpPr>
      <xdr:spPr>
        <a:xfrm>
          <a:off x="2705735" y="62795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141605</xdr:rowOff>
    </xdr:from>
    <xdr:ext cx="403225" cy="259080"/>
    <xdr:sp macro="" textlink="">
      <xdr:nvSpPr>
        <xdr:cNvPr id="82" name="n_3aveValue【図書館】&#10;有形固定資産減価償却率"/>
        <xdr:cNvSpPr txBox="1"/>
      </xdr:nvSpPr>
      <xdr:spPr>
        <a:xfrm>
          <a:off x="1816735" y="63138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40</xdr:row>
      <xdr:rowOff>52705</xdr:rowOff>
    </xdr:from>
    <xdr:ext cx="405130" cy="257175"/>
    <xdr:sp macro="" textlink="">
      <xdr:nvSpPr>
        <xdr:cNvPr id="83" name="n_1mainValue【図書館】&#10;有形固定資産減価償却率"/>
        <xdr:cNvSpPr txBox="1"/>
      </xdr:nvSpPr>
      <xdr:spPr>
        <a:xfrm>
          <a:off x="3582035" y="69107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40</xdr:row>
      <xdr:rowOff>126365</xdr:rowOff>
    </xdr:from>
    <xdr:ext cx="403225" cy="259080"/>
    <xdr:sp macro="" textlink="">
      <xdr:nvSpPr>
        <xdr:cNvPr id="84" name="n_2mainValue【図書館】&#10;有形固定資産減価償却率"/>
        <xdr:cNvSpPr txBox="1"/>
      </xdr:nvSpPr>
      <xdr:spPr>
        <a:xfrm>
          <a:off x="2705735" y="69843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40</xdr:row>
      <xdr:rowOff>126365</xdr:rowOff>
    </xdr:from>
    <xdr:ext cx="403225" cy="259080"/>
    <xdr:sp macro="" textlink="">
      <xdr:nvSpPr>
        <xdr:cNvPr id="85" name="n_3mainValue【図書館】&#10;有形固定資産減価償却率"/>
        <xdr:cNvSpPr txBox="1"/>
      </xdr:nvSpPr>
      <xdr:spPr>
        <a:xfrm>
          <a:off x="1816735" y="69843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980" cy="225425"/>
    <xdr:sp macro="" textlink="">
      <xdr:nvSpPr>
        <xdr:cNvPr id="94" name="テキスト ボックス 93"/>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5455" cy="259080"/>
    <xdr:sp macro="" textlink="">
      <xdr:nvSpPr>
        <xdr:cNvPr id="97" name="テキスト ボックス 96"/>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5455" cy="257175"/>
    <xdr:sp macro="" textlink="">
      <xdr:nvSpPr>
        <xdr:cNvPr id="99" name="テキスト ボックス 98"/>
        <xdr:cNvSpPr txBox="1"/>
      </xdr:nvSpPr>
      <xdr:spPr>
        <a:xfrm>
          <a:off x="613664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5455" cy="259080"/>
    <xdr:sp macro="" textlink="">
      <xdr:nvSpPr>
        <xdr:cNvPr id="101" name="テキスト ボックス 100"/>
        <xdr:cNvSpPr txBox="1"/>
      </xdr:nvSpPr>
      <xdr:spPr>
        <a:xfrm>
          <a:off x="6136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5455" cy="259080"/>
    <xdr:sp macro="" textlink="">
      <xdr:nvSpPr>
        <xdr:cNvPr id="103" name="テキスト ボックス 102"/>
        <xdr:cNvSpPr txBox="1"/>
      </xdr:nvSpPr>
      <xdr:spPr>
        <a:xfrm>
          <a:off x="613664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5455" cy="257175"/>
    <xdr:sp macro="" textlink="">
      <xdr:nvSpPr>
        <xdr:cNvPr id="105" name="テキスト ボックス 104"/>
        <xdr:cNvSpPr txBox="1"/>
      </xdr:nvSpPr>
      <xdr:spPr>
        <a:xfrm>
          <a:off x="6136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5455" cy="259080"/>
    <xdr:sp macro="" textlink="">
      <xdr:nvSpPr>
        <xdr:cNvPr id="107" name="テキスト ボックス 106"/>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xdr:cNvCxnSpPr/>
      </xdr:nvCxnSpPr>
      <xdr:spPr>
        <a:xfrm flipV="1">
          <a:off x="10476865" y="5867400"/>
          <a:ext cx="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16510</xdr:rowOff>
    </xdr:from>
    <xdr:ext cx="469900" cy="259080"/>
    <xdr:sp macro="" textlink="">
      <xdr:nvSpPr>
        <xdr:cNvPr id="110" name="【図書館】&#10;一人当たり面積最小値テキスト"/>
        <xdr:cNvSpPr txBox="1"/>
      </xdr:nvSpPr>
      <xdr:spPr>
        <a:xfrm>
          <a:off x="10515600" y="7217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xdr:cNvCxnSpPr/>
      </xdr:nvCxnSpPr>
      <xdr:spPr>
        <a:xfrm>
          <a:off x="10388600" y="721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156210</xdr:rowOff>
    </xdr:from>
    <xdr:ext cx="469900" cy="257175"/>
    <xdr:sp macro="" textlink="">
      <xdr:nvSpPr>
        <xdr:cNvPr id="112" name="【図書館】&#10;一人当たり面積最大値テキスト"/>
        <xdr:cNvSpPr txBox="1"/>
      </xdr:nvSpPr>
      <xdr:spPr>
        <a:xfrm>
          <a:off x="10515600" y="56426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0.108</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xdr:cNvCxnSpPr/>
      </xdr:nvCxnSpPr>
      <xdr:spPr>
        <a:xfrm>
          <a:off x="10388600" y="586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143510</xdr:rowOff>
    </xdr:from>
    <xdr:ext cx="469900" cy="257175"/>
    <xdr:sp macro="" textlink="">
      <xdr:nvSpPr>
        <xdr:cNvPr id="114" name="【図書館】&#10;一人当たり面積平均値テキスト"/>
        <xdr:cNvSpPr txBox="1"/>
      </xdr:nvSpPr>
      <xdr:spPr>
        <a:xfrm>
          <a:off x="10515600" y="665861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165100</xdr:rowOff>
    </xdr:from>
    <xdr:to>
      <xdr:col>41</xdr:col>
      <xdr:colOff>101600</xdr:colOff>
      <xdr:row>39</xdr:row>
      <xdr:rowOff>95250</xdr:rowOff>
    </xdr:to>
    <xdr:sp macro="" textlink="">
      <xdr:nvSpPr>
        <xdr:cNvPr id="118" name="フローチャート: 判断 117"/>
        <xdr:cNvSpPr/>
      </xdr:nvSpPr>
      <xdr:spPr>
        <a:xfrm>
          <a:off x="7810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9" name="テキスト ボックス 11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0" name="テキスト ボックス 11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1" name="テキスト ボックス 12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2" name="テキスト ボックス 12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3" name="テキスト ボックス 12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127000</xdr:rowOff>
    </xdr:from>
    <xdr:to>
      <xdr:col>55</xdr:col>
      <xdr:colOff>50800</xdr:colOff>
      <xdr:row>37</xdr:row>
      <xdr:rowOff>57150</xdr:rowOff>
    </xdr:to>
    <xdr:sp macro="" textlink="">
      <xdr:nvSpPr>
        <xdr:cNvPr id="124" name="楕円 123"/>
        <xdr:cNvSpPr/>
      </xdr:nvSpPr>
      <xdr:spPr>
        <a:xfrm>
          <a:off x="104267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149860</xdr:rowOff>
    </xdr:from>
    <xdr:ext cx="469900" cy="259080"/>
    <xdr:sp macro="" textlink="">
      <xdr:nvSpPr>
        <xdr:cNvPr id="125" name="【図書館】&#10;一人当たり面積該当値テキスト"/>
        <xdr:cNvSpPr txBox="1"/>
      </xdr:nvSpPr>
      <xdr:spPr>
        <a:xfrm>
          <a:off x="10515600" y="6150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127000</xdr:rowOff>
    </xdr:from>
    <xdr:to>
      <xdr:col>50</xdr:col>
      <xdr:colOff>165100</xdr:colOff>
      <xdr:row>37</xdr:row>
      <xdr:rowOff>57150</xdr:rowOff>
    </xdr:to>
    <xdr:sp macro="" textlink="">
      <xdr:nvSpPr>
        <xdr:cNvPr id="126" name="楕円 125"/>
        <xdr:cNvSpPr/>
      </xdr:nvSpPr>
      <xdr:spPr>
        <a:xfrm>
          <a:off x="9588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6350</xdr:rowOff>
    </xdr:from>
    <xdr:to>
      <xdr:col>55</xdr:col>
      <xdr:colOff>0</xdr:colOff>
      <xdr:row>37</xdr:row>
      <xdr:rowOff>6350</xdr:rowOff>
    </xdr:to>
    <xdr:cxnSp macro="">
      <xdr:nvCxnSpPr>
        <xdr:cNvPr id="127" name="直線コネクタ 126"/>
        <xdr:cNvCxnSpPr/>
      </xdr:nvCxnSpPr>
      <xdr:spPr>
        <a:xfrm>
          <a:off x="9639300" y="635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127000</xdr:rowOff>
    </xdr:from>
    <xdr:to>
      <xdr:col>46</xdr:col>
      <xdr:colOff>38100</xdr:colOff>
      <xdr:row>37</xdr:row>
      <xdr:rowOff>57150</xdr:rowOff>
    </xdr:to>
    <xdr:sp macro="" textlink="">
      <xdr:nvSpPr>
        <xdr:cNvPr id="128" name="楕円 127"/>
        <xdr:cNvSpPr/>
      </xdr:nvSpPr>
      <xdr:spPr>
        <a:xfrm>
          <a:off x="8699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6350</xdr:rowOff>
    </xdr:from>
    <xdr:to>
      <xdr:col>50</xdr:col>
      <xdr:colOff>114300</xdr:colOff>
      <xdr:row>37</xdr:row>
      <xdr:rowOff>6350</xdr:rowOff>
    </xdr:to>
    <xdr:cxnSp macro="">
      <xdr:nvCxnSpPr>
        <xdr:cNvPr id="129" name="直線コネクタ 128"/>
        <xdr:cNvCxnSpPr/>
      </xdr:nvCxnSpPr>
      <xdr:spPr>
        <a:xfrm>
          <a:off x="8750300" y="635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127000</xdr:rowOff>
    </xdr:from>
    <xdr:to>
      <xdr:col>41</xdr:col>
      <xdr:colOff>101600</xdr:colOff>
      <xdr:row>37</xdr:row>
      <xdr:rowOff>57150</xdr:rowOff>
    </xdr:to>
    <xdr:sp macro="" textlink="">
      <xdr:nvSpPr>
        <xdr:cNvPr id="130" name="楕円 129"/>
        <xdr:cNvSpPr/>
      </xdr:nvSpPr>
      <xdr:spPr>
        <a:xfrm>
          <a:off x="7810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6350</xdr:rowOff>
    </xdr:from>
    <xdr:to>
      <xdr:col>45</xdr:col>
      <xdr:colOff>177800</xdr:colOff>
      <xdr:row>37</xdr:row>
      <xdr:rowOff>6350</xdr:rowOff>
    </xdr:to>
    <xdr:cxnSp macro="">
      <xdr:nvCxnSpPr>
        <xdr:cNvPr id="131" name="直線コネクタ 130"/>
        <xdr:cNvCxnSpPr/>
      </xdr:nvCxnSpPr>
      <xdr:spPr>
        <a:xfrm>
          <a:off x="7861300" y="635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73660</xdr:rowOff>
    </xdr:from>
    <xdr:ext cx="469900" cy="259080"/>
    <xdr:sp macro="" textlink="">
      <xdr:nvSpPr>
        <xdr:cNvPr id="132" name="n_1aveValue【図書館】&#10;一人当たり面積"/>
        <xdr:cNvSpPr txBox="1"/>
      </xdr:nvSpPr>
      <xdr:spPr>
        <a:xfrm>
          <a:off x="9391650" y="676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111760</xdr:rowOff>
    </xdr:from>
    <xdr:ext cx="467995" cy="257175"/>
    <xdr:sp macro="" textlink="">
      <xdr:nvSpPr>
        <xdr:cNvPr id="133" name="n_2aveValue【図書館】&#10;一人当たり面積"/>
        <xdr:cNvSpPr txBox="1"/>
      </xdr:nvSpPr>
      <xdr:spPr>
        <a:xfrm>
          <a:off x="8515350" y="67983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86360</xdr:rowOff>
    </xdr:from>
    <xdr:ext cx="467995" cy="257175"/>
    <xdr:sp macro="" textlink="">
      <xdr:nvSpPr>
        <xdr:cNvPr id="134" name="n_3aveValue【図書館】&#10;一人当たり面積"/>
        <xdr:cNvSpPr txBox="1"/>
      </xdr:nvSpPr>
      <xdr:spPr>
        <a:xfrm>
          <a:off x="7626350" y="67729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35</xdr:row>
      <xdr:rowOff>73660</xdr:rowOff>
    </xdr:from>
    <xdr:ext cx="469900" cy="259080"/>
    <xdr:sp macro="" textlink="">
      <xdr:nvSpPr>
        <xdr:cNvPr id="135" name="n_1mainValue【図書館】&#10;一人当たり面積"/>
        <xdr:cNvSpPr txBox="1"/>
      </xdr:nvSpPr>
      <xdr:spPr>
        <a:xfrm>
          <a:off x="9391650" y="6074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35</xdr:row>
      <xdr:rowOff>73660</xdr:rowOff>
    </xdr:from>
    <xdr:ext cx="467995" cy="259080"/>
    <xdr:sp macro="" textlink="">
      <xdr:nvSpPr>
        <xdr:cNvPr id="136" name="n_2mainValue【図書館】&#10;一人当たり面積"/>
        <xdr:cNvSpPr txBox="1"/>
      </xdr:nvSpPr>
      <xdr:spPr>
        <a:xfrm>
          <a:off x="8515350" y="60744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35</xdr:row>
      <xdr:rowOff>73660</xdr:rowOff>
    </xdr:from>
    <xdr:ext cx="467995" cy="259080"/>
    <xdr:sp macro="" textlink="">
      <xdr:nvSpPr>
        <xdr:cNvPr id="137" name="n_3mainValue【図書館】&#10;一人当たり面積"/>
        <xdr:cNvSpPr txBox="1"/>
      </xdr:nvSpPr>
      <xdr:spPr>
        <a:xfrm>
          <a:off x="7626350" y="60744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46" name="テキスト ボックス 145"/>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7185" cy="257175"/>
    <xdr:sp macro="" textlink="">
      <xdr:nvSpPr>
        <xdr:cNvPr id="148" name="テキスト ボックス 147"/>
        <xdr:cNvSpPr txBox="1"/>
      </xdr:nvSpPr>
      <xdr:spPr>
        <a:xfrm>
          <a:off x="422910" y="11287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50" name="テキスト ボックス 149"/>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52" name="テキスト ボックス 15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175"/>
    <xdr:sp macro="" textlink="">
      <xdr:nvSpPr>
        <xdr:cNvPr id="154" name="テキスト ボックス 153"/>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56" name="テキスト ボックス 15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5455" cy="259080"/>
    <xdr:sp macro="" textlink="">
      <xdr:nvSpPr>
        <xdr:cNvPr id="158" name="テキスト ボックス 157"/>
        <xdr:cNvSpPr txBox="1"/>
      </xdr:nvSpPr>
      <xdr:spPr>
        <a:xfrm>
          <a:off x="294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5455" cy="257175"/>
    <xdr:sp macro="" textlink="">
      <xdr:nvSpPr>
        <xdr:cNvPr id="160" name="テキスト ボックス 159"/>
        <xdr:cNvSpPr txBox="1"/>
      </xdr:nvSpPr>
      <xdr:spPr>
        <a:xfrm>
          <a:off x="294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132080</xdr:rowOff>
    </xdr:to>
    <xdr:cxnSp macro="">
      <xdr:nvCxnSpPr>
        <xdr:cNvPr id="162" name="直線コネクタ 161"/>
        <xdr:cNvCxnSpPr/>
      </xdr:nvCxnSpPr>
      <xdr:spPr>
        <a:xfrm flipV="1">
          <a:off x="4634865" y="9580245"/>
          <a:ext cx="0" cy="1524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135255</xdr:rowOff>
    </xdr:from>
    <xdr:ext cx="405130" cy="257175"/>
    <xdr:sp macro="" textlink="">
      <xdr:nvSpPr>
        <xdr:cNvPr id="163" name="【体育館・プール】&#10;有形固定資産減価償却率最小値テキスト"/>
        <xdr:cNvSpPr txBox="1"/>
      </xdr:nvSpPr>
      <xdr:spPr>
        <a:xfrm>
          <a:off x="4673600" y="111080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132080</xdr:rowOff>
    </xdr:from>
    <xdr:to>
      <xdr:col>24</xdr:col>
      <xdr:colOff>152400</xdr:colOff>
      <xdr:row>64</xdr:row>
      <xdr:rowOff>132080</xdr:rowOff>
    </xdr:to>
    <xdr:cxnSp macro="">
      <xdr:nvCxnSpPr>
        <xdr:cNvPr id="164" name="直線コネクタ 163"/>
        <xdr:cNvCxnSpPr/>
      </xdr:nvCxnSpPr>
      <xdr:spPr>
        <a:xfrm>
          <a:off x="4546600" y="11104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97790</xdr:rowOff>
    </xdr:from>
    <xdr:ext cx="405130" cy="257175"/>
    <xdr:sp macro="" textlink="">
      <xdr:nvSpPr>
        <xdr:cNvPr id="165" name="【体育館・プール】&#10;有形固定資産減価償却率最大値テキスト"/>
        <xdr:cNvSpPr txBox="1"/>
      </xdr:nvSpPr>
      <xdr:spPr>
        <a:xfrm>
          <a:off x="4673600" y="93560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xdr:cNvCxnSpPr/>
      </xdr:nvCxnSpPr>
      <xdr:spPr>
        <a:xfrm>
          <a:off x="4546600" y="958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166370</xdr:rowOff>
    </xdr:from>
    <xdr:ext cx="405130" cy="257175"/>
    <xdr:sp macro="" textlink="">
      <xdr:nvSpPr>
        <xdr:cNvPr id="167" name="【体育館・プール】&#10;有形固定資産減価償却率平均値テキスト"/>
        <xdr:cNvSpPr txBox="1"/>
      </xdr:nvSpPr>
      <xdr:spPr>
        <a:xfrm>
          <a:off x="4673600" y="1011047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71" name="フローチャート: 判断 170"/>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72" name="テキスト ボックス 171"/>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73" name="テキスト ボックス 172"/>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74" name="テキスト ボックス 173"/>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75" name="テキスト ボックス 174"/>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76" name="テキスト ボックス 175"/>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60</xdr:row>
      <xdr:rowOff>52070</xdr:rowOff>
    </xdr:from>
    <xdr:to>
      <xdr:col>24</xdr:col>
      <xdr:colOff>114300</xdr:colOff>
      <xdr:row>60</xdr:row>
      <xdr:rowOff>153670</xdr:rowOff>
    </xdr:to>
    <xdr:sp macro="" textlink="">
      <xdr:nvSpPr>
        <xdr:cNvPr id="177" name="楕円 176"/>
        <xdr:cNvSpPr/>
      </xdr:nvSpPr>
      <xdr:spPr>
        <a:xfrm>
          <a:off x="4584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30480</xdr:rowOff>
    </xdr:from>
    <xdr:ext cx="405130" cy="257175"/>
    <xdr:sp macro="" textlink="">
      <xdr:nvSpPr>
        <xdr:cNvPr id="178" name="【体育館・プール】&#10;有形固定資産減価償却率該当値テキスト"/>
        <xdr:cNvSpPr txBox="1"/>
      </xdr:nvSpPr>
      <xdr:spPr>
        <a:xfrm>
          <a:off x="4673600" y="103174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95885</xdr:rowOff>
    </xdr:from>
    <xdr:to>
      <xdr:col>20</xdr:col>
      <xdr:colOff>38100</xdr:colOff>
      <xdr:row>61</xdr:row>
      <xdr:rowOff>26035</xdr:rowOff>
    </xdr:to>
    <xdr:sp macro="" textlink="">
      <xdr:nvSpPr>
        <xdr:cNvPr id="179" name="楕円 178"/>
        <xdr:cNvSpPr/>
      </xdr:nvSpPr>
      <xdr:spPr>
        <a:xfrm>
          <a:off x="3746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102870</xdr:rowOff>
    </xdr:from>
    <xdr:to>
      <xdr:col>24</xdr:col>
      <xdr:colOff>63500</xdr:colOff>
      <xdr:row>60</xdr:row>
      <xdr:rowOff>146685</xdr:rowOff>
    </xdr:to>
    <xdr:cxnSp macro="">
      <xdr:nvCxnSpPr>
        <xdr:cNvPr id="180" name="直線コネクタ 179"/>
        <xdr:cNvCxnSpPr/>
      </xdr:nvCxnSpPr>
      <xdr:spPr>
        <a:xfrm flipV="1">
          <a:off x="3797300" y="1038987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8255</xdr:rowOff>
    </xdr:from>
    <xdr:to>
      <xdr:col>15</xdr:col>
      <xdr:colOff>101600</xdr:colOff>
      <xdr:row>61</xdr:row>
      <xdr:rowOff>109855</xdr:rowOff>
    </xdr:to>
    <xdr:sp macro="" textlink="">
      <xdr:nvSpPr>
        <xdr:cNvPr id="181" name="楕円 180"/>
        <xdr:cNvSpPr/>
      </xdr:nvSpPr>
      <xdr:spPr>
        <a:xfrm>
          <a:off x="2857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146685</xdr:rowOff>
    </xdr:from>
    <xdr:to>
      <xdr:col>19</xdr:col>
      <xdr:colOff>177800</xdr:colOff>
      <xdr:row>61</xdr:row>
      <xdr:rowOff>59055</xdr:rowOff>
    </xdr:to>
    <xdr:cxnSp macro="">
      <xdr:nvCxnSpPr>
        <xdr:cNvPr id="182" name="直線コネクタ 181"/>
        <xdr:cNvCxnSpPr/>
      </xdr:nvCxnSpPr>
      <xdr:spPr>
        <a:xfrm flipV="1">
          <a:off x="2908300" y="10433685"/>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8255</xdr:rowOff>
    </xdr:from>
    <xdr:to>
      <xdr:col>10</xdr:col>
      <xdr:colOff>165100</xdr:colOff>
      <xdr:row>61</xdr:row>
      <xdr:rowOff>109855</xdr:rowOff>
    </xdr:to>
    <xdr:sp macro="" textlink="">
      <xdr:nvSpPr>
        <xdr:cNvPr id="183" name="楕円 182"/>
        <xdr:cNvSpPr/>
      </xdr:nvSpPr>
      <xdr:spPr>
        <a:xfrm>
          <a:off x="1968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59055</xdr:rowOff>
    </xdr:from>
    <xdr:to>
      <xdr:col>15</xdr:col>
      <xdr:colOff>50800</xdr:colOff>
      <xdr:row>61</xdr:row>
      <xdr:rowOff>59055</xdr:rowOff>
    </xdr:to>
    <xdr:cxnSp macro="">
      <xdr:nvCxnSpPr>
        <xdr:cNvPr id="184" name="直線コネクタ 183"/>
        <xdr:cNvCxnSpPr/>
      </xdr:nvCxnSpPr>
      <xdr:spPr>
        <a:xfrm>
          <a:off x="2019300" y="105175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82550</xdr:rowOff>
    </xdr:from>
    <xdr:ext cx="405130" cy="259080"/>
    <xdr:sp macro="" textlink="">
      <xdr:nvSpPr>
        <xdr:cNvPr id="185" name="n_1aveValue【体育館・プール】&#10;有形固定資産減価償却率"/>
        <xdr:cNvSpPr txBox="1"/>
      </xdr:nvSpPr>
      <xdr:spPr>
        <a:xfrm>
          <a:off x="3582035" y="10026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113030</xdr:rowOff>
    </xdr:from>
    <xdr:ext cx="403225" cy="259080"/>
    <xdr:sp macro="" textlink="">
      <xdr:nvSpPr>
        <xdr:cNvPr id="186" name="n_2aveValue【体育館・プール】&#10;有形固定資産減価償却率"/>
        <xdr:cNvSpPr txBox="1"/>
      </xdr:nvSpPr>
      <xdr:spPr>
        <a:xfrm>
          <a:off x="2705735" y="100571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120650</xdr:rowOff>
    </xdr:from>
    <xdr:ext cx="403225" cy="257175"/>
    <xdr:sp macro="" textlink="">
      <xdr:nvSpPr>
        <xdr:cNvPr id="187" name="n_3aveValue【体育館・プール】&#10;有形固定資産減価償却率"/>
        <xdr:cNvSpPr txBox="1"/>
      </xdr:nvSpPr>
      <xdr:spPr>
        <a:xfrm>
          <a:off x="1816735" y="100647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17780</xdr:rowOff>
    </xdr:from>
    <xdr:ext cx="405130" cy="257175"/>
    <xdr:sp macro="" textlink="">
      <xdr:nvSpPr>
        <xdr:cNvPr id="188" name="n_1mainValue【体育館・プール】&#10;有形固定資産減価償却率"/>
        <xdr:cNvSpPr txBox="1"/>
      </xdr:nvSpPr>
      <xdr:spPr>
        <a:xfrm>
          <a:off x="3582035" y="104762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100965</xdr:rowOff>
    </xdr:from>
    <xdr:ext cx="403225" cy="257175"/>
    <xdr:sp macro="" textlink="">
      <xdr:nvSpPr>
        <xdr:cNvPr id="189" name="n_2mainValue【体育館・プール】&#10;有形固定資産減価償却率"/>
        <xdr:cNvSpPr txBox="1"/>
      </xdr:nvSpPr>
      <xdr:spPr>
        <a:xfrm>
          <a:off x="2705735" y="105594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100965</xdr:rowOff>
    </xdr:from>
    <xdr:ext cx="403225" cy="257175"/>
    <xdr:sp macro="" textlink="">
      <xdr:nvSpPr>
        <xdr:cNvPr id="190" name="n_3mainValue【体育館・プール】&#10;有形固定資産減価償却率"/>
        <xdr:cNvSpPr txBox="1"/>
      </xdr:nvSpPr>
      <xdr:spPr>
        <a:xfrm>
          <a:off x="1816735" y="105594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199" name="テキスト ボックス 198"/>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5455" cy="259080"/>
    <xdr:sp macro="" textlink="">
      <xdr:nvSpPr>
        <xdr:cNvPr id="202" name="テキスト ボックス 201"/>
        <xdr:cNvSpPr txBox="1"/>
      </xdr:nvSpPr>
      <xdr:spPr>
        <a:xfrm>
          <a:off x="6136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5455" cy="259080"/>
    <xdr:sp macro="" textlink="">
      <xdr:nvSpPr>
        <xdr:cNvPr id="204" name="テキスト ボックス 203"/>
        <xdr:cNvSpPr txBox="1"/>
      </xdr:nvSpPr>
      <xdr:spPr>
        <a:xfrm>
          <a:off x="6136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5455" cy="257175"/>
    <xdr:sp macro="" textlink="">
      <xdr:nvSpPr>
        <xdr:cNvPr id="206" name="テキスト ボックス 205"/>
        <xdr:cNvSpPr txBox="1"/>
      </xdr:nvSpPr>
      <xdr:spPr>
        <a:xfrm>
          <a:off x="6136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5455" cy="259080"/>
    <xdr:sp macro="" textlink="">
      <xdr:nvSpPr>
        <xdr:cNvPr id="208" name="テキスト ボックス 207"/>
        <xdr:cNvSpPr txBox="1"/>
      </xdr:nvSpPr>
      <xdr:spPr>
        <a:xfrm>
          <a:off x="6136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5455" cy="259080"/>
    <xdr:sp macro="" textlink="">
      <xdr:nvSpPr>
        <xdr:cNvPr id="210" name="テキスト ボックス 209"/>
        <xdr:cNvSpPr txBox="1"/>
      </xdr:nvSpPr>
      <xdr:spPr>
        <a:xfrm>
          <a:off x="6136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212" name="テキスト ボックス 211"/>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xdr:cNvCxnSpPr/>
      </xdr:nvCxnSpPr>
      <xdr:spPr>
        <a:xfrm flipV="1">
          <a:off x="10476865" y="9441180"/>
          <a:ext cx="0" cy="1546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19050</xdr:rowOff>
    </xdr:from>
    <xdr:ext cx="469900" cy="257175"/>
    <xdr:sp macro="" textlink="">
      <xdr:nvSpPr>
        <xdr:cNvPr id="215" name="【体育館・プール】&#10;一人当たり面積最小値テキスト"/>
        <xdr:cNvSpPr txBox="1"/>
      </xdr:nvSpPr>
      <xdr:spPr>
        <a:xfrm>
          <a:off x="10515600" y="109918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xdr:cNvCxnSpPr/>
      </xdr:nvCxnSpPr>
      <xdr:spPr>
        <a:xfrm>
          <a:off x="10388600" y="1098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129540</xdr:rowOff>
    </xdr:from>
    <xdr:ext cx="469900" cy="259080"/>
    <xdr:sp macro="" textlink="">
      <xdr:nvSpPr>
        <xdr:cNvPr id="217" name="【体育館・プール】&#10;一人当たり面積最大値テキスト"/>
        <xdr:cNvSpPr txBox="1"/>
      </xdr:nvSpPr>
      <xdr:spPr>
        <a:xfrm>
          <a:off x="10515600" y="9216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0.422</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xdr:cNvCxnSpPr/>
      </xdr:nvCxnSpPr>
      <xdr:spPr>
        <a:xfrm>
          <a:off x="10388600" y="944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160020</xdr:rowOff>
    </xdr:from>
    <xdr:ext cx="469900" cy="259080"/>
    <xdr:sp macro="" textlink="">
      <xdr:nvSpPr>
        <xdr:cNvPr id="219" name="【体育館・プール】&#10;一人当たり面積平均値テキスト"/>
        <xdr:cNvSpPr txBox="1"/>
      </xdr:nvSpPr>
      <xdr:spPr>
        <a:xfrm>
          <a:off x="10515600" y="104470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154940</xdr:rowOff>
    </xdr:from>
    <xdr:to>
      <xdr:col>41</xdr:col>
      <xdr:colOff>101600</xdr:colOff>
      <xdr:row>60</xdr:row>
      <xdr:rowOff>85090</xdr:rowOff>
    </xdr:to>
    <xdr:sp macro="" textlink="">
      <xdr:nvSpPr>
        <xdr:cNvPr id="223" name="フローチャート: 判断 222"/>
        <xdr:cNvSpPr/>
      </xdr:nvSpPr>
      <xdr:spPr>
        <a:xfrm>
          <a:off x="781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24" name="テキスト ボックス 223"/>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25" name="テキスト ボックス 224"/>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26" name="テキスト ボックス 225"/>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27" name="テキスト ボックス 226"/>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28" name="テキスト ボックス 227"/>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59</xdr:row>
      <xdr:rowOff>147320</xdr:rowOff>
    </xdr:from>
    <xdr:to>
      <xdr:col>55</xdr:col>
      <xdr:colOff>50800</xdr:colOff>
      <xdr:row>60</xdr:row>
      <xdr:rowOff>77470</xdr:rowOff>
    </xdr:to>
    <xdr:sp macro="" textlink="">
      <xdr:nvSpPr>
        <xdr:cNvPr id="229" name="楕円 228"/>
        <xdr:cNvSpPr/>
      </xdr:nvSpPr>
      <xdr:spPr>
        <a:xfrm>
          <a:off x="104267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170180</xdr:rowOff>
    </xdr:from>
    <xdr:ext cx="469900" cy="259080"/>
    <xdr:sp macro="" textlink="">
      <xdr:nvSpPr>
        <xdr:cNvPr id="230" name="【体育館・プール】&#10;一人当たり面積該当値テキスト"/>
        <xdr:cNvSpPr txBox="1"/>
      </xdr:nvSpPr>
      <xdr:spPr>
        <a:xfrm>
          <a:off x="10515600" y="10114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59</xdr:row>
      <xdr:rowOff>147320</xdr:rowOff>
    </xdr:from>
    <xdr:to>
      <xdr:col>50</xdr:col>
      <xdr:colOff>165100</xdr:colOff>
      <xdr:row>60</xdr:row>
      <xdr:rowOff>77470</xdr:rowOff>
    </xdr:to>
    <xdr:sp macro="" textlink="">
      <xdr:nvSpPr>
        <xdr:cNvPr id="231" name="楕円 230"/>
        <xdr:cNvSpPr/>
      </xdr:nvSpPr>
      <xdr:spPr>
        <a:xfrm>
          <a:off x="9588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26670</xdr:rowOff>
    </xdr:from>
    <xdr:to>
      <xdr:col>55</xdr:col>
      <xdr:colOff>0</xdr:colOff>
      <xdr:row>60</xdr:row>
      <xdr:rowOff>26670</xdr:rowOff>
    </xdr:to>
    <xdr:cxnSp macro="">
      <xdr:nvCxnSpPr>
        <xdr:cNvPr id="232" name="直線コネクタ 231"/>
        <xdr:cNvCxnSpPr/>
      </xdr:nvCxnSpPr>
      <xdr:spPr>
        <a:xfrm>
          <a:off x="9639300" y="103136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151130</xdr:rowOff>
    </xdr:from>
    <xdr:to>
      <xdr:col>46</xdr:col>
      <xdr:colOff>38100</xdr:colOff>
      <xdr:row>60</xdr:row>
      <xdr:rowOff>81280</xdr:rowOff>
    </xdr:to>
    <xdr:sp macro="" textlink="">
      <xdr:nvSpPr>
        <xdr:cNvPr id="233" name="楕円 232"/>
        <xdr:cNvSpPr/>
      </xdr:nvSpPr>
      <xdr:spPr>
        <a:xfrm>
          <a:off x="8699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26670</xdr:rowOff>
    </xdr:from>
    <xdr:to>
      <xdr:col>50</xdr:col>
      <xdr:colOff>114300</xdr:colOff>
      <xdr:row>60</xdr:row>
      <xdr:rowOff>30480</xdr:rowOff>
    </xdr:to>
    <xdr:cxnSp macro="">
      <xdr:nvCxnSpPr>
        <xdr:cNvPr id="234" name="直線コネクタ 233"/>
        <xdr:cNvCxnSpPr/>
      </xdr:nvCxnSpPr>
      <xdr:spPr>
        <a:xfrm flipV="1">
          <a:off x="8750300" y="103136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151130</xdr:rowOff>
    </xdr:from>
    <xdr:to>
      <xdr:col>41</xdr:col>
      <xdr:colOff>101600</xdr:colOff>
      <xdr:row>60</xdr:row>
      <xdr:rowOff>81280</xdr:rowOff>
    </xdr:to>
    <xdr:sp macro="" textlink="">
      <xdr:nvSpPr>
        <xdr:cNvPr id="235" name="楕円 234"/>
        <xdr:cNvSpPr/>
      </xdr:nvSpPr>
      <xdr:spPr>
        <a:xfrm>
          <a:off x="7810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30480</xdr:rowOff>
    </xdr:from>
    <xdr:to>
      <xdr:col>45</xdr:col>
      <xdr:colOff>177800</xdr:colOff>
      <xdr:row>60</xdr:row>
      <xdr:rowOff>30480</xdr:rowOff>
    </xdr:to>
    <xdr:cxnSp macro="">
      <xdr:nvCxnSpPr>
        <xdr:cNvPr id="236" name="直線コネクタ 235"/>
        <xdr:cNvCxnSpPr/>
      </xdr:nvCxnSpPr>
      <xdr:spPr>
        <a:xfrm>
          <a:off x="7861300" y="103174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80010</xdr:rowOff>
    </xdr:from>
    <xdr:ext cx="469900" cy="259080"/>
    <xdr:sp macro="" textlink="">
      <xdr:nvSpPr>
        <xdr:cNvPr id="237" name="n_1aveValue【体育館・プール】&#10;一人当たり面積"/>
        <xdr:cNvSpPr txBox="1"/>
      </xdr:nvSpPr>
      <xdr:spPr>
        <a:xfrm>
          <a:off x="9391650" y="10538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125730</xdr:rowOff>
    </xdr:from>
    <xdr:ext cx="467995" cy="259080"/>
    <xdr:sp macro="" textlink="">
      <xdr:nvSpPr>
        <xdr:cNvPr id="238" name="n_2aveValue【体育館・プール】&#10;一人当たり面積"/>
        <xdr:cNvSpPr txBox="1"/>
      </xdr:nvSpPr>
      <xdr:spPr>
        <a:xfrm>
          <a:off x="8515350" y="104127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76200</xdr:rowOff>
    </xdr:from>
    <xdr:ext cx="467995" cy="257175"/>
    <xdr:sp macro="" textlink="">
      <xdr:nvSpPr>
        <xdr:cNvPr id="239" name="n_3aveValue【体育館・プール】&#10;一人当たり面積"/>
        <xdr:cNvSpPr txBox="1"/>
      </xdr:nvSpPr>
      <xdr:spPr>
        <a:xfrm>
          <a:off x="7626350" y="103632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58</xdr:row>
      <xdr:rowOff>93980</xdr:rowOff>
    </xdr:from>
    <xdr:ext cx="469900" cy="259080"/>
    <xdr:sp macro="" textlink="">
      <xdr:nvSpPr>
        <xdr:cNvPr id="240" name="n_1mainValue【体育館・プール】&#10;一人当たり面積"/>
        <xdr:cNvSpPr txBox="1"/>
      </xdr:nvSpPr>
      <xdr:spPr>
        <a:xfrm>
          <a:off x="9391650" y="10038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58</xdr:row>
      <xdr:rowOff>97790</xdr:rowOff>
    </xdr:from>
    <xdr:ext cx="467995" cy="257175"/>
    <xdr:sp macro="" textlink="">
      <xdr:nvSpPr>
        <xdr:cNvPr id="241" name="n_2mainValue【体育館・プール】&#10;一人当たり面積"/>
        <xdr:cNvSpPr txBox="1"/>
      </xdr:nvSpPr>
      <xdr:spPr>
        <a:xfrm>
          <a:off x="8515350" y="100418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58</xdr:row>
      <xdr:rowOff>97790</xdr:rowOff>
    </xdr:from>
    <xdr:ext cx="467995" cy="257175"/>
    <xdr:sp macro="" textlink="">
      <xdr:nvSpPr>
        <xdr:cNvPr id="242" name="n_3mainValue【体育館・プール】&#10;一人当たり面積"/>
        <xdr:cNvSpPr txBox="1"/>
      </xdr:nvSpPr>
      <xdr:spPr>
        <a:xfrm>
          <a:off x="7626350" y="100418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51" name="テキスト ボックス 250"/>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88</xdr:row>
      <xdr:rowOff>10160</xdr:rowOff>
    </xdr:from>
    <xdr:ext cx="403225" cy="259080"/>
    <xdr:sp macro="" textlink="">
      <xdr:nvSpPr>
        <xdr:cNvPr id="253" name="テキスト ボックス 252"/>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67310</xdr:rowOff>
    </xdr:from>
    <xdr:ext cx="403225" cy="259080"/>
    <xdr:sp macro="" textlink="">
      <xdr:nvSpPr>
        <xdr:cNvPr id="255" name="テキスト ボックス 254"/>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57" name="テキスト ボックス 256"/>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59" name="テキスト ボックス 258"/>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77</xdr:row>
      <xdr:rowOff>67310</xdr:rowOff>
    </xdr:from>
    <xdr:ext cx="465455" cy="259080"/>
    <xdr:sp macro="" textlink="">
      <xdr:nvSpPr>
        <xdr:cNvPr id="261" name="テキスト ボックス 260"/>
        <xdr:cNvSpPr txBox="1"/>
      </xdr:nvSpPr>
      <xdr:spPr>
        <a:xfrm>
          <a:off x="294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5455" cy="259080"/>
    <xdr:sp macro="" textlink="">
      <xdr:nvSpPr>
        <xdr:cNvPr id="263" name="テキスト ボックス 262"/>
        <xdr:cNvSpPr txBox="1"/>
      </xdr:nvSpPr>
      <xdr:spPr>
        <a:xfrm>
          <a:off x="294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147955</xdr:rowOff>
    </xdr:to>
    <xdr:cxnSp macro="">
      <xdr:nvCxnSpPr>
        <xdr:cNvPr id="265" name="直線コネクタ 264"/>
        <xdr:cNvCxnSpPr/>
      </xdr:nvCxnSpPr>
      <xdr:spPr>
        <a:xfrm flipV="1">
          <a:off x="4634865" y="13411200"/>
          <a:ext cx="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151765</xdr:rowOff>
    </xdr:from>
    <xdr:ext cx="405130" cy="259080"/>
    <xdr:sp macro="" textlink="">
      <xdr:nvSpPr>
        <xdr:cNvPr id="266" name="【福祉施設】&#10;有形固定資産減価償却率最小値テキスト"/>
        <xdr:cNvSpPr txBox="1"/>
      </xdr:nvSpPr>
      <xdr:spPr>
        <a:xfrm>
          <a:off x="4673600" y="14896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147955</xdr:rowOff>
    </xdr:from>
    <xdr:to>
      <xdr:col>24</xdr:col>
      <xdr:colOff>152400</xdr:colOff>
      <xdr:row>86</xdr:row>
      <xdr:rowOff>147955</xdr:rowOff>
    </xdr:to>
    <xdr:cxnSp macro="">
      <xdr:nvCxnSpPr>
        <xdr:cNvPr id="267" name="直線コネクタ 266"/>
        <xdr:cNvCxnSpPr/>
      </xdr:nvCxnSpPr>
      <xdr:spPr>
        <a:xfrm>
          <a:off x="4546600" y="14892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156210</xdr:rowOff>
    </xdr:from>
    <xdr:ext cx="469900" cy="257175"/>
    <xdr:sp macro="" textlink="">
      <xdr:nvSpPr>
        <xdr:cNvPr id="268" name="【福祉施設】&#10;有形固定資産減価償却率最大値テキスト"/>
        <xdr:cNvSpPr txBox="1"/>
      </xdr:nvSpPr>
      <xdr:spPr>
        <a:xfrm>
          <a:off x="4673600" y="131864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xdr:cNvCxnSpPr/>
      </xdr:nvCxnSpPr>
      <xdr:spPr>
        <a:xfrm>
          <a:off x="4546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117475</xdr:rowOff>
    </xdr:from>
    <xdr:ext cx="405130" cy="259080"/>
    <xdr:sp macro="" textlink="">
      <xdr:nvSpPr>
        <xdr:cNvPr id="270" name="【福祉施設】&#10;有形固定資産減価償却率平均値テキスト"/>
        <xdr:cNvSpPr txBox="1"/>
      </xdr:nvSpPr>
      <xdr:spPr>
        <a:xfrm>
          <a:off x="4673600" y="141763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94615</xdr:rowOff>
    </xdr:from>
    <xdr:to>
      <xdr:col>24</xdr:col>
      <xdr:colOff>114300</xdr:colOff>
      <xdr:row>84</xdr:row>
      <xdr:rowOff>24765</xdr:rowOff>
    </xdr:to>
    <xdr:sp macro="" textlink="">
      <xdr:nvSpPr>
        <xdr:cNvPr id="271" name="フローチャート: 判断 270"/>
        <xdr:cNvSpPr/>
      </xdr:nvSpPr>
      <xdr:spPr>
        <a:xfrm>
          <a:off x="4584700" y="1432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135890</xdr:rowOff>
    </xdr:from>
    <xdr:to>
      <xdr:col>20</xdr:col>
      <xdr:colOff>38100</xdr:colOff>
      <xdr:row>84</xdr:row>
      <xdr:rowOff>66040</xdr:rowOff>
    </xdr:to>
    <xdr:sp macro="" textlink="">
      <xdr:nvSpPr>
        <xdr:cNvPr id="272" name="フローチャート: 判断 271"/>
        <xdr:cNvSpPr/>
      </xdr:nvSpPr>
      <xdr:spPr>
        <a:xfrm>
          <a:off x="3746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55880</xdr:rowOff>
    </xdr:from>
    <xdr:to>
      <xdr:col>10</xdr:col>
      <xdr:colOff>165100</xdr:colOff>
      <xdr:row>85</xdr:row>
      <xdr:rowOff>157480</xdr:rowOff>
    </xdr:to>
    <xdr:sp macro="" textlink="">
      <xdr:nvSpPr>
        <xdr:cNvPr id="274" name="フローチャート: 判断 273"/>
        <xdr:cNvSpPr/>
      </xdr:nvSpPr>
      <xdr:spPr>
        <a:xfrm>
          <a:off x="1968500" y="1462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5" name="テキスト ボックス 27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6" name="テキスト ボックス 27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77" name="テキスト ボックス 27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78" name="テキスト ボックス 27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79" name="テキスト ボックス 27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84</xdr:row>
      <xdr:rowOff>121920</xdr:rowOff>
    </xdr:from>
    <xdr:to>
      <xdr:col>24</xdr:col>
      <xdr:colOff>114300</xdr:colOff>
      <xdr:row>85</xdr:row>
      <xdr:rowOff>52070</xdr:rowOff>
    </xdr:to>
    <xdr:sp macro="" textlink="">
      <xdr:nvSpPr>
        <xdr:cNvPr id="280" name="楕円 279"/>
        <xdr:cNvSpPr/>
      </xdr:nvSpPr>
      <xdr:spPr>
        <a:xfrm>
          <a:off x="4584700" y="145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100330</xdr:rowOff>
    </xdr:from>
    <xdr:ext cx="405130" cy="257175"/>
    <xdr:sp macro="" textlink="">
      <xdr:nvSpPr>
        <xdr:cNvPr id="281" name="【福祉施設】&#10;有形固定資産減価償却率該当値テキスト"/>
        <xdr:cNvSpPr txBox="1"/>
      </xdr:nvSpPr>
      <xdr:spPr>
        <a:xfrm>
          <a:off x="4673600" y="145021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84</xdr:row>
      <xdr:rowOff>170180</xdr:rowOff>
    </xdr:from>
    <xdr:to>
      <xdr:col>20</xdr:col>
      <xdr:colOff>38100</xdr:colOff>
      <xdr:row>85</xdr:row>
      <xdr:rowOff>100330</xdr:rowOff>
    </xdr:to>
    <xdr:sp macro="" textlink="">
      <xdr:nvSpPr>
        <xdr:cNvPr id="282" name="楕円 281"/>
        <xdr:cNvSpPr/>
      </xdr:nvSpPr>
      <xdr:spPr>
        <a:xfrm>
          <a:off x="3746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1270</xdr:rowOff>
    </xdr:from>
    <xdr:to>
      <xdr:col>24</xdr:col>
      <xdr:colOff>63500</xdr:colOff>
      <xdr:row>85</xdr:row>
      <xdr:rowOff>49530</xdr:rowOff>
    </xdr:to>
    <xdr:cxnSp macro="">
      <xdr:nvCxnSpPr>
        <xdr:cNvPr id="283" name="直線コネクタ 282"/>
        <xdr:cNvCxnSpPr/>
      </xdr:nvCxnSpPr>
      <xdr:spPr>
        <a:xfrm flipV="1">
          <a:off x="3797300" y="1457452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97790</xdr:rowOff>
    </xdr:from>
    <xdr:to>
      <xdr:col>15</xdr:col>
      <xdr:colOff>101600</xdr:colOff>
      <xdr:row>86</xdr:row>
      <xdr:rowOff>27305</xdr:rowOff>
    </xdr:to>
    <xdr:sp macro="" textlink="">
      <xdr:nvSpPr>
        <xdr:cNvPr id="284" name="楕円 283"/>
        <xdr:cNvSpPr/>
      </xdr:nvSpPr>
      <xdr:spPr>
        <a:xfrm>
          <a:off x="2857500" y="14671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49530</xdr:rowOff>
    </xdr:from>
    <xdr:to>
      <xdr:col>19</xdr:col>
      <xdr:colOff>177800</xdr:colOff>
      <xdr:row>85</xdr:row>
      <xdr:rowOff>147955</xdr:rowOff>
    </xdr:to>
    <xdr:cxnSp macro="">
      <xdr:nvCxnSpPr>
        <xdr:cNvPr id="285" name="直線コネクタ 284"/>
        <xdr:cNvCxnSpPr/>
      </xdr:nvCxnSpPr>
      <xdr:spPr>
        <a:xfrm flipV="1">
          <a:off x="2908300" y="1462278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97790</xdr:rowOff>
    </xdr:from>
    <xdr:to>
      <xdr:col>10</xdr:col>
      <xdr:colOff>165100</xdr:colOff>
      <xdr:row>86</xdr:row>
      <xdr:rowOff>27305</xdr:rowOff>
    </xdr:to>
    <xdr:sp macro="" textlink="">
      <xdr:nvSpPr>
        <xdr:cNvPr id="286" name="楕円 285"/>
        <xdr:cNvSpPr/>
      </xdr:nvSpPr>
      <xdr:spPr>
        <a:xfrm>
          <a:off x="1968500" y="14671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147955</xdr:rowOff>
    </xdr:from>
    <xdr:to>
      <xdr:col>15</xdr:col>
      <xdr:colOff>50800</xdr:colOff>
      <xdr:row>85</xdr:row>
      <xdr:rowOff>147955</xdr:rowOff>
    </xdr:to>
    <xdr:cxnSp macro="">
      <xdr:nvCxnSpPr>
        <xdr:cNvPr id="287" name="直線コネクタ 286"/>
        <xdr:cNvCxnSpPr/>
      </xdr:nvCxnSpPr>
      <xdr:spPr>
        <a:xfrm>
          <a:off x="2019300" y="147212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82550</xdr:rowOff>
    </xdr:from>
    <xdr:ext cx="405130" cy="259080"/>
    <xdr:sp macro="" textlink="">
      <xdr:nvSpPr>
        <xdr:cNvPr id="288" name="n_1aveValue【福祉施設】&#10;有形固定資産減価償却率"/>
        <xdr:cNvSpPr txBox="1"/>
      </xdr:nvSpPr>
      <xdr:spPr>
        <a:xfrm>
          <a:off x="3582035" y="14141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116840</xdr:rowOff>
    </xdr:from>
    <xdr:ext cx="403225" cy="259080"/>
    <xdr:sp macro="" textlink="">
      <xdr:nvSpPr>
        <xdr:cNvPr id="289" name="n_2aveValue【福祉施設】&#10;有形固定資産減価償却率"/>
        <xdr:cNvSpPr txBox="1"/>
      </xdr:nvSpPr>
      <xdr:spPr>
        <a:xfrm>
          <a:off x="2705735" y="141757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84</xdr:row>
      <xdr:rowOff>2540</xdr:rowOff>
    </xdr:from>
    <xdr:ext cx="403225" cy="259080"/>
    <xdr:sp macro="" textlink="">
      <xdr:nvSpPr>
        <xdr:cNvPr id="290" name="n_3aveValue【福祉施設】&#10;有形固定資産減価償却率"/>
        <xdr:cNvSpPr txBox="1"/>
      </xdr:nvSpPr>
      <xdr:spPr>
        <a:xfrm>
          <a:off x="1816735" y="144043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85</xdr:row>
      <xdr:rowOff>91440</xdr:rowOff>
    </xdr:from>
    <xdr:ext cx="405130" cy="259080"/>
    <xdr:sp macro="" textlink="">
      <xdr:nvSpPr>
        <xdr:cNvPr id="291" name="n_1mainValue【福祉施設】&#10;有形固定資産減価償却率"/>
        <xdr:cNvSpPr txBox="1"/>
      </xdr:nvSpPr>
      <xdr:spPr>
        <a:xfrm>
          <a:off x="3582035" y="14664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86</xdr:row>
      <xdr:rowOff>18415</xdr:rowOff>
    </xdr:from>
    <xdr:ext cx="403225" cy="257175"/>
    <xdr:sp macro="" textlink="">
      <xdr:nvSpPr>
        <xdr:cNvPr id="292" name="n_2mainValue【福祉施設】&#10;有形固定資産減価償却率"/>
        <xdr:cNvSpPr txBox="1"/>
      </xdr:nvSpPr>
      <xdr:spPr>
        <a:xfrm>
          <a:off x="2705735" y="147631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86</xdr:row>
      <xdr:rowOff>18415</xdr:rowOff>
    </xdr:from>
    <xdr:ext cx="403225" cy="257175"/>
    <xdr:sp macro="" textlink="">
      <xdr:nvSpPr>
        <xdr:cNvPr id="293" name="n_3mainValue【福祉施設】&#10;有形固定資産減価償却率"/>
        <xdr:cNvSpPr txBox="1"/>
      </xdr:nvSpPr>
      <xdr:spPr>
        <a:xfrm>
          <a:off x="1816735" y="147631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02" name="テキスト ボックス 301"/>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5455" cy="259080"/>
    <xdr:sp macro="" textlink="">
      <xdr:nvSpPr>
        <xdr:cNvPr id="305" name="テキスト ボックス 304"/>
        <xdr:cNvSpPr txBox="1"/>
      </xdr:nvSpPr>
      <xdr:spPr>
        <a:xfrm>
          <a:off x="6136640" y="1452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5455" cy="259080"/>
    <xdr:sp macro="" textlink="">
      <xdr:nvSpPr>
        <xdr:cNvPr id="307" name="テキスト ボックス 306"/>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5455" cy="259080"/>
    <xdr:sp macro="" textlink="">
      <xdr:nvSpPr>
        <xdr:cNvPr id="309" name="テキスト ボックス 308"/>
        <xdr:cNvSpPr txBox="1"/>
      </xdr:nvSpPr>
      <xdr:spPr>
        <a:xfrm>
          <a:off x="6136640" y="1338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11" name="テキスト ボックス 310"/>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43815</xdr:rowOff>
    </xdr:from>
    <xdr:to>
      <xdr:col>54</xdr:col>
      <xdr:colOff>189865</xdr:colOff>
      <xdr:row>85</xdr:row>
      <xdr:rowOff>78105</xdr:rowOff>
    </xdr:to>
    <xdr:cxnSp macro="">
      <xdr:nvCxnSpPr>
        <xdr:cNvPr id="313" name="直線コネクタ 312"/>
        <xdr:cNvCxnSpPr/>
      </xdr:nvCxnSpPr>
      <xdr:spPr>
        <a:xfrm flipV="1">
          <a:off x="10476865" y="13416915"/>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81915</xdr:rowOff>
    </xdr:from>
    <xdr:ext cx="469900" cy="259080"/>
    <xdr:sp macro="" textlink="">
      <xdr:nvSpPr>
        <xdr:cNvPr id="314" name="【福祉施設】&#10;一人当たり面積最小値テキスト"/>
        <xdr:cNvSpPr txBox="1"/>
      </xdr:nvSpPr>
      <xdr:spPr>
        <a:xfrm>
          <a:off x="10515600" y="14655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5" name="直線コネクタ 314"/>
        <xdr:cNvCxnSpPr/>
      </xdr:nvCxnSpPr>
      <xdr:spPr>
        <a:xfrm>
          <a:off x="10388600" y="1465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161925</xdr:rowOff>
    </xdr:from>
    <xdr:ext cx="469900" cy="259080"/>
    <xdr:sp macro="" textlink="">
      <xdr:nvSpPr>
        <xdr:cNvPr id="316" name="【福祉施設】&#10;一人当たり面積最大値テキスト"/>
        <xdr:cNvSpPr txBox="1"/>
      </xdr:nvSpPr>
      <xdr:spPr>
        <a:xfrm>
          <a:off x="10515600" y="13192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43815</xdr:rowOff>
    </xdr:from>
    <xdr:to>
      <xdr:col>55</xdr:col>
      <xdr:colOff>88900</xdr:colOff>
      <xdr:row>78</xdr:row>
      <xdr:rowOff>43815</xdr:rowOff>
    </xdr:to>
    <xdr:cxnSp macro="">
      <xdr:nvCxnSpPr>
        <xdr:cNvPr id="317" name="直線コネクタ 316"/>
        <xdr:cNvCxnSpPr/>
      </xdr:nvCxnSpPr>
      <xdr:spPr>
        <a:xfrm>
          <a:off x="10388600" y="13416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78740</xdr:rowOff>
    </xdr:from>
    <xdr:ext cx="469900" cy="259080"/>
    <xdr:sp macro="" textlink="">
      <xdr:nvSpPr>
        <xdr:cNvPr id="318" name="【福祉施設】&#10;一人当たり面積平均値テキスト"/>
        <xdr:cNvSpPr txBox="1"/>
      </xdr:nvSpPr>
      <xdr:spPr>
        <a:xfrm>
          <a:off x="10515600" y="141376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9" name="フローチャート: 判断 318"/>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50165</xdr:rowOff>
    </xdr:from>
    <xdr:to>
      <xdr:col>50</xdr:col>
      <xdr:colOff>165100</xdr:colOff>
      <xdr:row>83</xdr:row>
      <xdr:rowOff>151765</xdr:rowOff>
    </xdr:to>
    <xdr:sp macro="" textlink="">
      <xdr:nvSpPr>
        <xdr:cNvPr id="320" name="フローチャート: 判断 319"/>
        <xdr:cNvSpPr/>
      </xdr:nvSpPr>
      <xdr:spPr>
        <a:xfrm>
          <a:off x="9588500" y="142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21590</xdr:rowOff>
    </xdr:from>
    <xdr:to>
      <xdr:col>46</xdr:col>
      <xdr:colOff>38100</xdr:colOff>
      <xdr:row>83</xdr:row>
      <xdr:rowOff>123190</xdr:rowOff>
    </xdr:to>
    <xdr:sp macro="" textlink="">
      <xdr:nvSpPr>
        <xdr:cNvPr id="321" name="フローチャート: 判断 320"/>
        <xdr:cNvSpPr/>
      </xdr:nvSpPr>
      <xdr:spPr>
        <a:xfrm>
          <a:off x="8699500" y="1425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55880</xdr:rowOff>
    </xdr:from>
    <xdr:to>
      <xdr:col>41</xdr:col>
      <xdr:colOff>101600</xdr:colOff>
      <xdr:row>82</xdr:row>
      <xdr:rowOff>157480</xdr:rowOff>
    </xdr:to>
    <xdr:sp macro="" textlink="">
      <xdr:nvSpPr>
        <xdr:cNvPr id="322" name="フローチャート: 判断 321"/>
        <xdr:cNvSpPr/>
      </xdr:nvSpPr>
      <xdr:spPr>
        <a:xfrm>
          <a:off x="7810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23" name="テキスト ボックス 32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24" name="テキスト ボックス 32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25" name="テキスト ボックス 32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26" name="テキスト ボックス 32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27" name="テキスト ボックス 32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124460</xdr:rowOff>
    </xdr:from>
    <xdr:to>
      <xdr:col>55</xdr:col>
      <xdr:colOff>50800</xdr:colOff>
      <xdr:row>85</xdr:row>
      <xdr:rowOff>54610</xdr:rowOff>
    </xdr:to>
    <xdr:sp macro="" textlink="">
      <xdr:nvSpPr>
        <xdr:cNvPr id="328" name="楕円 327"/>
        <xdr:cNvSpPr/>
      </xdr:nvSpPr>
      <xdr:spPr>
        <a:xfrm>
          <a:off x="10426700" y="145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39370</xdr:rowOff>
    </xdr:from>
    <xdr:ext cx="469900" cy="259080"/>
    <xdr:sp macro="" textlink="">
      <xdr:nvSpPr>
        <xdr:cNvPr id="329" name="【福祉施設】&#10;一人当たり面積該当値テキスト"/>
        <xdr:cNvSpPr txBox="1"/>
      </xdr:nvSpPr>
      <xdr:spPr>
        <a:xfrm>
          <a:off x="10515600" y="14441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124460</xdr:rowOff>
    </xdr:from>
    <xdr:to>
      <xdr:col>50</xdr:col>
      <xdr:colOff>165100</xdr:colOff>
      <xdr:row>85</xdr:row>
      <xdr:rowOff>54610</xdr:rowOff>
    </xdr:to>
    <xdr:sp macro="" textlink="">
      <xdr:nvSpPr>
        <xdr:cNvPr id="330" name="楕円 329"/>
        <xdr:cNvSpPr/>
      </xdr:nvSpPr>
      <xdr:spPr>
        <a:xfrm>
          <a:off x="9588500" y="145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3810</xdr:rowOff>
    </xdr:from>
    <xdr:to>
      <xdr:col>55</xdr:col>
      <xdr:colOff>0</xdr:colOff>
      <xdr:row>85</xdr:row>
      <xdr:rowOff>3810</xdr:rowOff>
    </xdr:to>
    <xdr:cxnSp macro="">
      <xdr:nvCxnSpPr>
        <xdr:cNvPr id="331" name="直線コネクタ 330"/>
        <xdr:cNvCxnSpPr/>
      </xdr:nvCxnSpPr>
      <xdr:spPr>
        <a:xfrm>
          <a:off x="9639300" y="145770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124460</xdr:rowOff>
    </xdr:from>
    <xdr:to>
      <xdr:col>46</xdr:col>
      <xdr:colOff>38100</xdr:colOff>
      <xdr:row>85</xdr:row>
      <xdr:rowOff>54610</xdr:rowOff>
    </xdr:to>
    <xdr:sp macro="" textlink="">
      <xdr:nvSpPr>
        <xdr:cNvPr id="332" name="楕円 331"/>
        <xdr:cNvSpPr/>
      </xdr:nvSpPr>
      <xdr:spPr>
        <a:xfrm>
          <a:off x="8699500" y="145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3810</xdr:rowOff>
    </xdr:from>
    <xdr:to>
      <xdr:col>50</xdr:col>
      <xdr:colOff>114300</xdr:colOff>
      <xdr:row>85</xdr:row>
      <xdr:rowOff>3810</xdr:rowOff>
    </xdr:to>
    <xdr:cxnSp macro="">
      <xdr:nvCxnSpPr>
        <xdr:cNvPr id="333" name="直線コネクタ 332"/>
        <xdr:cNvCxnSpPr/>
      </xdr:nvCxnSpPr>
      <xdr:spPr>
        <a:xfrm>
          <a:off x="8750300" y="14577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124460</xdr:rowOff>
    </xdr:from>
    <xdr:to>
      <xdr:col>41</xdr:col>
      <xdr:colOff>101600</xdr:colOff>
      <xdr:row>85</xdr:row>
      <xdr:rowOff>54610</xdr:rowOff>
    </xdr:to>
    <xdr:sp macro="" textlink="">
      <xdr:nvSpPr>
        <xdr:cNvPr id="334" name="楕円 333"/>
        <xdr:cNvSpPr/>
      </xdr:nvSpPr>
      <xdr:spPr>
        <a:xfrm>
          <a:off x="7810500" y="145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3810</xdr:rowOff>
    </xdr:from>
    <xdr:to>
      <xdr:col>45</xdr:col>
      <xdr:colOff>177800</xdr:colOff>
      <xdr:row>85</xdr:row>
      <xdr:rowOff>3810</xdr:rowOff>
    </xdr:to>
    <xdr:cxnSp macro="">
      <xdr:nvCxnSpPr>
        <xdr:cNvPr id="335" name="直線コネクタ 334"/>
        <xdr:cNvCxnSpPr/>
      </xdr:nvCxnSpPr>
      <xdr:spPr>
        <a:xfrm>
          <a:off x="7861300" y="14577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81</xdr:row>
      <xdr:rowOff>168275</xdr:rowOff>
    </xdr:from>
    <xdr:ext cx="469900" cy="257175"/>
    <xdr:sp macro="" textlink="">
      <xdr:nvSpPr>
        <xdr:cNvPr id="336" name="n_1aveValue【福祉施設】&#10;一人当たり面積"/>
        <xdr:cNvSpPr txBox="1"/>
      </xdr:nvSpPr>
      <xdr:spPr>
        <a:xfrm>
          <a:off x="9391650" y="140557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81</xdr:row>
      <xdr:rowOff>139700</xdr:rowOff>
    </xdr:from>
    <xdr:ext cx="467995" cy="259080"/>
    <xdr:sp macro="" textlink="">
      <xdr:nvSpPr>
        <xdr:cNvPr id="337" name="n_2aveValue【福祉施設】&#10;一人当たり面積"/>
        <xdr:cNvSpPr txBox="1"/>
      </xdr:nvSpPr>
      <xdr:spPr>
        <a:xfrm>
          <a:off x="8515350" y="140271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81</xdr:row>
      <xdr:rowOff>2540</xdr:rowOff>
    </xdr:from>
    <xdr:ext cx="467995" cy="259080"/>
    <xdr:sp macro="" textlink="">
      <xdr:nvSpPr>
        <xdr:cNvPr id="338" name="n_3aveValue【福祉施設】&#10;一人当たり面積"/>
        <xdr:cNvSpPr txBox="1"/>
      </xdr:nvSpPr>
      <xdr:spPr>
        <a:xfrm>
          <a:off x="7626350" y="138899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45720</xdr:rowOff>
    </xdr:from>
    <xdr:ext cx="469900" cy="259080"/>
    <xdr:sp macro="" textlink="">
      <xdr:nvSpPr>
        <xdr:cNvPr id="339" name="n_1mainValue【福祉施設】&#10;一人当たり面積"/>
        <xdr:cNvSpPr txBox="1"/>
      </xdr:nvSpPr>
      <xdr:spPr>
        <a:xfrm>
          <a:off x="9391650" y="14618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45720</xdr:rowOff>
    </xdr:from>
    <xdr:ext cx="467995" cy="259080"/>
    <xdr:sp macro="" textlink="">
      <xdr:nvSpPr>
        <xdr:cNvPr id="340" name="n_2mainValue【福祉施設】&#10;一人当たり面積"/>
        <xdr:cNvSpPr txBox="1"/>
      </xdr:nvSpPr>
      <xdr:spPr>
        <a:xfrm>
          <a:off x="8515350" y="146189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45720</xdr:rowOff>
    </xdr:from>
    <xdr:ext cx="467995" cy="259080"/>
    <xdr:sp macro="" textlink="">
      <xdr:nvSpPr>
        <xdr:cNvPr id="341" name="n_3mainValue【福祉施設】&#10;一人当たり面積"/>
        <xdr:cNvSpPr txBox="1"/>
      </xdr:nvSpPr>
      <xdr:spPr>
        <a:xfrm>
          <a:off x="7626350" y="146189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6545" cy="225425"/>
    <xdr:sp macro="" textlink="">
      <xdr:nvSpPr>
        <xdr:cNvPr id="350" name="テキスト ボックス 349"/>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35560</xdr:rowOff>
    </xdr:from>
    <xdr:to>
      <xdr:col>28</xdr:col>
      <xdr:colOff>114300</xdr:colOff>
      <xdr:row>109</xdr:row>
      <xdr:rowOff>35560</xdr:rowOff>
    </xdr:to>
    <xdr:cxnSp macro="">
      <xdr:nvCxnSpPr>
        <xdr:cNvPr id="352" name="直線コネクタ 351"/>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108</xdr:row>
      <xdr:rowOff>64770</xdr:rowOff>
    </xdr:from>
    <xdr:ext cx="337185" cy="257175"/>
    <xdr:sp macro="" textlink="">
      <xdr:nvSpPr>
        <xdr:cNvPr id="353" name="テキスト ボックス 352"/>
        <xdr:cNvSpPr txBox="1"/>
      </xdr:nvSpPr>
      <xdr:spPr>
        <a:xfrm>
          <a:off x="422910" y="18581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54" name="直線コネクタ 353"/>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55" name="テキスト ボックス 354"/>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56" name="直線コネクタ 355"/>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7175"/>
    <xdr:sp macro="" textlink="">
      <xdr:nvSpPr>
        <xdr:cNvPr id="357" name="テキスト ボックス 356"/>
        <xdr:cNvSpPr txBox="1"/>
      </xdr:nvSpPr>
      <xdr:spPr>
        <a:xfrm>
          <a:off x="358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58" name="直線コネクタ 357"/>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59" name="テキスト ボックス 358"/>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60" name="直線コネクタ 359"/>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61" name="テキスト ボックス 360"/>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62" name="直線コネクタ 361"/>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98</xdr:row>
      <xdr:rowOff>146050</xdr:rowOff>
    </xdr:from>
    <xdr:ext cx="465455" cy="257175"/>
    <xdr:sp macro="" textlink="">
      <xdr:nvSpPr>
        <xdr:cNvPr id="363" name="テキスト ボックス 362"/>
        <xdr:cNvSpPr txBox="1"/>
      </xdr:nvSpPr>
      <xdr:spPr>
        <a:xfrm>
          <a:off x="294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5455" cy="259080"/>
    <xdr:sp macro="" textlink="">
      <xdr:nvSpPr>
        <xdr:cNvPr id="365" name="テキスト ボックス 364"/>
        <xdr:cNvSpPr txBox="1"/>
      </xdr:nvSpPr>
      <xdr:spPr>
        <a:xfrm>
          <a:off x="294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156210</xdr:rowOff>
    </xdr:from>
    <xdr:to>
      <xdr:col>24</xdr:col>
      <xdr:colOff>62865</xdr:colOff>
      <xdr:row>108</xdr:row>
      <xdr:rowOff>102235</xdr:rowOff>
    </xdr:to>
    <xdr:cxnSp macro="">
      <xdr:nvCxnSpPr>
        <xdr:cNvPr id="367" name="直線コネクタ 366"/>
        <xdr:cNvCxnSpPr/>
      </xdr:nvCxnSpPr>
      <xdr:spPr>
        <a:xfrm flipV="1">
          <a:off x="4634865" y="17129760"/>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106045</xdr:rowOff>
    </xdr:from>
    <xdr:ext cx="340360" cy="259080"/>
    <xdr:sp macro="" textlink="">
      <xdr:nvSpPr>
        <xdr:cNvPr id="368" name="【市民会館】&#10;有形固定資産減価償却率最小値テキスト"/>
        <xdr:cNvSpPr txBox="1"/>
      </xdr:nvSpPr>
      <xdr:spPr>
        <a:xfrm>
          <a:off x="4673600" y="186226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102235</xdr:rowOff>
    </xdr:from>
    <xdr:to>
      <xdr:col>24</xdr:col>
      <xdr:colOff>152400</xdr:colOff>
      <xdr:row>108</xdr:row>
      <xdr:rowOff>102235</xdr:rowOff>
    </xdr:to>
    <xdr:cxnSp macro="">
      <xdr:nvCxnSpPr>
        <xdr:cNvPr id="369" name="直線コネクタ 368"/>
        <xdr:cNvCxnSpPr/>
      </xdr:nvCxnSpPr>
      <xdr:spPr>
        <a:xfrm>
          <a:off x="4546600" y="18618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102870</xdr:rowOff>
    </xdr:from>
    <xdr:ext cx="405130" cy="259080"/>
    <xdr:sp macro="" textlink="">
      <xdr:nvSpPr>
        <xdr:cNvPr id="370" name="【市民会館】&#10;有形固定資産減価償却率最大値テキスト"/>
        <xdr:cNvSpPr txBox="1"/>
      </xdr:nvSpPr>
      <xdr:spPr>
        <a:xfrm>
          <a:off x="4673600" y="16904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97.6</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156210</xdr:rowOff>
    </xdr:from>
    <xdr:to>
      <xdr:col>24</xdr:col>
      <xdr:colOff>152400</xdr:colOff>
      <xdr:row>99</xdr:row>
      <xdr:rowOff>156210</xdr:rowOff>
    </xdr:to>
    <xdr:cxnSp macro="">
      <xdr:nvCxnSpPr>
        <xdr:cNvPr id="371" name="直線コネクタ 370"/>
        <xdr:cNvCxnSpPr/>
      </xdr:nvCxnSpPr>
      <xdr:spPr>
        <a:xfrm>
          <a:off x="4546600" y="1712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52070</xdr:rowOff>
    </xdr:from>
    <xdr:ext cx="405130" cy="257175"/>
    <xdr:sp macro="" textlink="">
      <xdr:nvSpPr>
        <xdr:cNvPr id="372" name="【市民会館】&#10;有形固定資産減価償却率平均値テキスト"/>
        <xdr:cNvSpPr txBox="1"/>
      </xdr:nvSpPr>
      <xdr:spPr>
        <a:xfrm>
          <a:off x="4673600" y="1771142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73025</xdr:rowOff>
    </xdr:from>
    <xdr:to>
      <xdr:col>24</xdr:col>
      <xdr:colOff>114300</xdr:colOff>
      <xdr:row>104</xdr:row>
      <xdr:rowOff>3175</xdr:rowOff>
    </xdr:to>
    <xdr:sp macro="" textlink="">
      <xdr:nvSpPr>
        <xdr:cNvPr id="373" name="フローチャート: 判断 372"/>
        <xdr:cNvSpPr/>
      </xdr:nvSpPr>
      <xdr:spPr>
        <a:xfrm>
          <a:off x="4584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74" name="フローチャート: 判断 373"/>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116840</xdr:rowOff>
    </xdr:from>
    <xdr:to>
      <xdr:col>15</xdr:col>
      <xdr:colOff>101600</xdr:colOff>
      <xdr:row>104</xdr:row>
      <xdr:rowOff>46990</xdr:rowOff>
    </xdr:to>
    <xdr:sp macro="" textlink="">
      <xdr:nvSpPr>
        <xdr:cNvPr id="375" name="フローチャート: 判断 374"/>
        <xdr:cNvSpPr/>
      </xdr:nvSpPr>
      <xdr:spPr>
        <a:xfrm>
          <a:off x="2857500" y="177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132080</xdr:rowOff>
    </xdr:from>
    <xdr:to>
      <xdr:col>10</xdr:col>
      <xdr:colOff>165100</xdr:colOff>
      <xdr:row>104</xdr:row>
      <xdr:rowOff>61595</xdr:rowOff>
    </xdr:to>
    <xdr:sp macro="" textlink="">
      <xdr:nvSpPr>
        <xdr:cNvPr id="376" name="フローチャート: 判断 375"/>
        <xdr:cNvSpPr/>
      </xdr:nvSpPr>
      <xdr:spPr>
        <a:xfrm>
          <a:off x="1968500" y="17791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77" name="テキスト ボックス 376"/>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78" name="テキスト ボックス 377"/>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79" name="テキスト ボックス 378"/>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80" name="テキスト ボックス 379"/>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81" name="テキスト ボックス 380"/>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63500</xdr:rowOff>
    </xdr:from>
    <xdr:to>
      <xdr:col>24</xdr:col>
      <xdr:colOff>114300</xdr:colOff>
      <xdr:row>103</xdr:row>
      <xdr:rowOff>164465</xdr:rowOff>
    </xdr:to>
    <xdr:sp macro="" textlink="">
      <xdr:nvSpPr>
        <xdr:cNvPr id="382" name="楕円 381"/>
        <xdr:cNvSpPr/>
      </xdr:nvSpPr>
      <xdr:spPr>
        <a:xfrm>
          <a:off x="4584700" y="1772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86360</xdr:rowOff>
    </xdr:from>
    <xdr:ext cx="405130" cy="257175"/>
    <xdr:sp macro="" textlink="">
      <xdr:nvSpPr>
        <xdr:cNvPr id="383" name="【市民会館】&#10;有形固定資産減価償却率該当値テキスト"/>
        <xdr:cNvSpPr txBox="1"/>
      </xdr:nvSpPr>
      <xdr:spPr>
        <a:xfrm>
          <a:off x="4673600" y="175742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97790</xdr:rowOff>
    </xdr:from>
    <xdr:to>
      <xdr:col>20</xdr:col>
      <xdr:colOff>38100</xdr:colOff>
      <xdr:row>104</xdr:row>
      <xdr:rowOff>27305</xdr:rowOff>
    </xdr:to>
    <xdr:sp macro="" textlink="">
      <xdr:nvSpPr>
        <xdr:cNvPr id="384" name="楕円 383"/>
        <xdr:cNvSpPr/>
      </xdr:nvSpPr>
      <xdr:spPr>
        <a:xfrm>
          <a:off x="3746500" y="17757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113665</xdr:rowOff>
    </xdr:from>
    <xdr:to>
      <xdr:col>24</xdr:col>
      <xdr:colOff>63500</xdr:colOff>
      <xdr:row>103</xdr:row>
      <xdr:rowOff>147955</xdr:rowOff>
    </xdr:to>
    <xdr:cxnSp macro="">
      <xdr:nvCxnSpPr>
        <xdr:cNvPr id="385" name="直線コネクタ 384"/>
        <xdr:cNvCxnSpPr/>
      </xdr:nvCxnSpPr>
      <xdr:spPr>
        <a:xfrm flipV="1">
          <a:off x="3797300" y="1777301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159385</xdr:rowOff>
    </xdr:from>
    <xdr:to>
      <xdr:col>15</xdr:col>
      <xdr:colOff>101600</xdr:colOff>
      <xdr:row>104</xdr:row>
      <xdr:rowOff>89535</xdr:rowOff>
    </xdr:to>
    <xdr:sp macro="" textlink="">
      <xdr:nvSpPr>
        <xdr:cNvPr id="386" name="楕円 385"/>
        <xdr:cNvSpPr/>
      </xdr:nvSpPr>
      <xdr:spPr>
        <a:xfrm>
          <a:off x="2857500" y="1781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147955</xdr:rowOff>
    </xdr:from>
    <xdr:to>
      <xdr:col>19</xdr:col>
      <xdr:colOff>177800</xdr:colOff>
      <xdr:row>104</xdr:row>
      <xdr:rowOff>38735</xdr:rowOff>
    </xdr:to>
    <xdr:cxnSp macro="">
      <xdr:nvCxnSpPr>
        <xdr:cNvPr id="387" name="直線コネクタ 386"/>
        <xdr:cNvCxnSpPr/>
      </xdr:nvCxnSpPr>
      <xdr:spPr>
        <a:xfrm flipV="1">
          <a:off x="2908300" y="1780730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159385</xdr:rowOff>
    </xdr:from>
    <xdr:to>
      <xdr:col>10</xdr:col>
      <xdr:colOff>165100</xdr:colOff>
      <xdr:row>104</xdr:row>
      <xdr:rowOff>89535</xdr:rowOff>
    </xdr:to>
    <xdr:sp macro="" textlink="">
      <xdr:nvSpPr>
        <xdr:cNvPr id="388" name="楕円 387"/>
        <xdr:cNvSpPr/>
      </xdr:nvSpPr>
      <xdr:spPr>
        <a:xfrm>
          <a:off x="1968500" y="1781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38735</xdr:rowOff>
    </xdr:from>
    <xdr:to>
      <xdr:col>15</xdr:col>
      <xdr:colOff>50800</xdr:colOff>
      <xdr:row>104</xdr:row>
      <xdr:rowOff>38735</xdr:rowOff>
    </xdr:to>
    <xdr:cxnSp macro="">
      <xdr:nvCxnSpPr>
        <xdr:cNvPr id="389" name="直線コネクタ 388"/>
        <xdr:cNvCxnSpPr/>
      </xdr:nvCxnSpPr>
      <xdr:spPr>
        <a:xfrm>
          <a:off x="2019300" y="178695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72390</xdr:rowOff>
    </xdr:from>
    <xdr:ext cx="405130" cy="259080"/>
    <xdr:sp macro="" textlink="">
      <xdr:nvSpPr>
        <xdr:cNvPr id="390" name="n_1aveValue【市民会館】&#10;有形固定資産減価償却率"/>
        <xdr:cNvSpPr txBox="1"/>
      </xdr:nvSpPr>
      <xdr:spPr>
        <a:xfrm>
          <a:off x="3582035" y="17903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63500</xdr:rowOff>
    </xdr:from>
    <xdr:ext cx="403225" cy="257175"/>
    <xdr:sp macro="" textlink="">
      <xdr:nvSpPr>
        <xdr:cNvPr id="391" name="n_2aveValue【市民会館】&#10;有形固定資産減価償却率"/>
        <xdr:cNvSpPr txBox="1"/>
      </xdr:nvSpPr>
      <xdr:spPr>
        <a:xfrm>
          <a:off x="2705735" y="175514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78105</xdr:rowOff>
    </xdr:from>
    <xdr:ext cx="403225" cy="257175"/>
    <xdr:sp macro="" textlink="">
      <xdr:nvSpPr>
        <xdr:cNvPr id="392" name="n_3aveValue【市民会館】&#10;有形固定資産減価償却率"/>
        <xdr:cNvSpPr txBox="1"/>
      </xdr:nvSpPr>
      <xdr:spPr>
        <a:xfrm>
          <a:off x="1816735" y="175660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102</xdr:row>
      <xdr:rowOff>43815</xdr:rowOff>
    </xdr:from>
    <xdr:ext cx="405130" cy="257175"/>
    <xdr:sp macro="" textlink="">
      <xdr:nvSpPr>
        <xdr:cNvPr id="393" name="n_1mainValue【市民会館】&#10;有形固定資産減価償却率"/>
        <xdr:cNvSpPr txBox="1"/>
      </xdr:nvSpPr>
      <xdr:spPr>
        <a:xfrm>
          <a:off x="3582035" y="175317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104</xdr:row>
      <xdr:rowOff>80645</xdr:rowOff>
    </xdr:from>
    <xdr:ext cx="403225" cy="259080"/>
    <xdr:sp macro="" textlink="">
      <xdr:nvSpPr>
        <xdr:cNvPr id="394" name="n_2mainValue【市民会館】&#10;有形固定資産減価償却率"/>
        <xdr:cNvSpPr txBox="1"/>
      </xdr:nvSpPr>
      <xdr:spPr>
        <a:xfrm>
          <a:off x="2705735" y="179114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104</xdr:row>
      <xdr:rowOff>80645</xdr:rowOff>
    </xdr:from>
    <xdr:ext cx="403225" cy="259080"/>
    <xdr:sp macro="" textlink="">
      <xdr:nvSpPr>
        <xdr:cNvPr id="395" name="n_3mainValue【市民会館】&#10;有形固定資産減価償却率"/>
        <xdr:cNvSpPr txBox="1"/>
      </xdr:nvSpPr>
      <xdr:spPr>
        <a:xfrm>
          <a:off x="1816735" y="179114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980" cy="225425"/>
    <xdr:sp macro="" textlink="">
      <xdr:nvSpPr>
        <xdr:cNvPr id="404" name="テキスト ボックス 403"/>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5455" cy="259080"/>
    <xdr:sp macro="" textlink="">
      <xdr:nvSpPr>
        <xdr:cNvPr id="407" name="テキスト ボックス 406"/>
        <xdr:cNvSpPr txBox="1"/>
      </xdr:nvSpPr>
      <xdr:spPr>
        <a:xfrm>
          <a:off x="6136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5455" cy="257175"/>
    <xdr:sp macro="" textlink="">
      <xdr:nvSpPr>
        <xdr:cNvPr id="409" name="テキスト ボックス 408"/>
        <xdr:cNvSpPr txBox="1"/>
      </xdr:nvSpPr>
      <xdr:spPr>
        <a:xfrm>
          <a:off x="6136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5455" cy="259080"/>
    <xdr:sp macro="" textlink="">
      <xdr:nvSpPr>
        <xdr:cNvPr id="411" name="テキスト ボックス 410"/>
        <xdr:cNvSpPr txBox="1"/>
      </xdr:nvSpPr>
      <xdr:spPr>
        <a:xfrm>
          <a:off x="6136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5455" cy="259080"/>
    <xdr:sp macro="" textlink="">
      <xdr:nvSpPr>
        <xdr:cNvPr id="413" name="テキスト ボックス 412"/>
        <xdr:cNvSpPr txBox="1"/>
      </xdr:nvSpPr>
      <xdr:spPr>
        <a:xfrm>
          <a:off x="6136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5455" cy="257175"/>
    <xdr:sp macro="" textlink="">
      <xdr:nvSpPr>
        <xdr:cNvPr id="415" name="テキスト ボックス 414"/>
        <xdr:cNvSpPr txBox="1"/>
      </xdr:nvSpPr>
      <xdr:spPr>
        <a:xfrm>
          <a:off x="6136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5455" cy="259080"/>
    <xdr:sp macro="" textlink="">
      <xdr:nvSpPr>
        <xdr:cNvPr id="417" name="テキスト ボックス 416"/>
        <xdr:cNvSpPr txBox="1"/>
      </xdr:nvSpPr>
      <xdr:spPr>
        <a:xfrm>
          <a:off x="6136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19" name="直線コネクタ 418"/>
        <xdr:cNvCxnSpPr/>
      </xdr:nvCxnSpPr>
      <xdr:spPr>
        <a:xfrm flipV="1">
          <a:off x="10476865" y="1737360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49530</xdr:rowOff>
    </xdr:from>
    <xdr:ext cx="469900" cy="259080"/>
    <xdr:sp macro="" textlink="">
      <xdr:nvSpPr>
        <xdr:cNvPr id="420" name="【市民会館】&#10;一人当たり面積最小値テキスト"/>
        <xdr:cNvSpPr txBox="1"/>
      </xdr:nvSpPr>
      <xdr:spPr>
        <a:xfrm>
          <a:off x="10515600" y="1856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0.028</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21" name="直線コネクタ 420"/>
        <xdr:cNvCxnSpPr/>
      </xdr:nvCxnSpPr>
      <xdr:spPr>
        <a:xfrm>
          <a:off x="10388600" y="1856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3810</xdr:rowOff>
    </xdr:from>
    <xdr:ext cx="469900" cy="259080"/>
    <xdr:sp macro="" textlink="">
      <xdr:nvSpPr>
        <xdr:cNvPr id="422" name="【市民会館】&#10;一人当たり面積最大値テキスト"/>
        <xdr:cNvSpPr txBox="1"/>
      </xdr:nvSpPr>
      <xdr:spPr>
        <a:xfrm>
          <a:off x="10515600" y="1714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0.340</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3" name="直線コネクタ 422"/>
        <xdr:cNvCxnSpPr/>
      </xdr:nvCxnSpPr>
      <xdr:spPr>
        <a:xfrm>
          <a:off x="10388600" y="1737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13970</xdr:rowOff>
    </xdr:from>
    <xdr:ext cx="469900" cy="259080"/>
    <xdr:sp macro="" textlink="">
      <xdr:nvSpPr>
        <xdr:cNvPr id="424" name="【市民会館】&#10;一人当たり面積平均値テキスト"/>
        <xdr:cNvSpPr txBox="1"/>
      </xdr:nvSpPr>
      <xdr:spPr>
        <a:xfrm>
          <a:off x="10515600" y="18016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162560</xdr:rowOff>
    </xdr:from>
    <xdr:to>
      <xdr:col>55</xdr:col>
      <xdr:colOff>50800</xdr:colOff>
      <xdr:row>106</xdr:row>
      <xdr:rowOff>92710</xdr:rowOff>
    </xdr:to>
    <xdr:sp macro="" textlink="">
      <xdr:nvSpPr>
        <xdr:cNvPr id="425" name="フローチャート: 判断 424"/>
        <xdr:cNvSpPr/>
      </xdr:nvSpPr>
      <xdr:spPr>
        <a:xfrm>
          <a:off x="10426700" y="181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124460</xdr:rowOff>
    </xdr:from>
    <xdr:to>
      <xdr:col>50</xdr:col>
      <xdr:colOff>165100</xdr:colOff>
      <xdr:row>106</xdr:row>
      <xdr:rowOff>54610</xdr:rowOff>
    </xdr:to>
    <xdr:sp macro="" textlink="">
      <xdr:nvSpPr>
        <xdr:cNvPr id="426" name="フローチャート: 判断 425"/>
        <xdr:cNvSpPr/>
      </xdr:nvSpPr>
      <xdr:spPr>
        <a:xfrm>
          <a:off x="9588500" y="1812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27" name="フローチャート: 判断 426"/>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33020</xdr:rowOff>
    </xdr:from>
    <xdr:to>
      <xdr:col>41</xdr:col>
      <xdr:colOff>101600</xdr:colOff>
      <xdr:row>106</xdr:row>
      <xdr:rowOff>134620</xdr:rowOff>
    </xdr:to>
    <xdr:sp macro="" textlink="">
      <xdr:nvSpPr>
        <xdr:cNvPr id="428" name="フローチャート: 判断 427"/>
        <xdr:cNvSpPr/>
      </xdr:nvSpPr>
      <xdr:spPr>
        <a:xfrm>
          <a:off x="7810500" y="182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29" name="テキスト ボックス 428"/>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30" name="テキスト ボックス 429"/>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31" name="テキスト ボックス 430"/>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32" name="テキスト ボックス 431"/>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33" name="テキスト ボックス 432"/>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139700</xdr:rowOff>
    </xdr:from>
    <xdr:to>
      <xdr:col>55</xdr:col>
      <xdr:colOff>50800</xdr:colOff>
      <xdr:row>107</xdr:row>
      <xdr:rowOff>69850</xdr:rowOff>
    </xdr:to>
    <xdr:sp macro="" textlink="">
      <xdr:nvSpPr>
        <xdr:cNvPr id="434" name="楕円 433"/>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118110</xdr:rowOff>
    </xdr:from>
    <xdr:ext cx="469900" cy="259080"/>
    <xdr:sp macro="" textlink="">
      <xdr:nvSpPr>
        <xdr:cNvPr id="435" name="【市民会館】&#10;一人当たり面積該当値テキスト"/>
        <xdr:cNvSpPr txBox="1"/>
      </xdr:nvSpPr>
      <xdr:spPr>
        <a:xfrm>
          <a:off x="10515600" y="18291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139700</xdr:rowOff>
    </xdr:from>
    <xdr:to>
      <xdr:col>50</xdr:col>
      <xdr:colOff>165100</xdr:colOff>
      <xdr:row>107</xdr:row>
      <xdr:rowOff>69850</xdr:rowOff>
    </xdr:to>
    <xdr:sp macro="" textlink="">
      <xdr:nvSpPr>
        <xdr:cNvPr id="436" name="楕円 435"/>
        <xdr:cNvSpPr/>
      </xdr:nvSpPr>
      <xdr:spPr>
        <a:xfrm>
          <a:off x="9588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19050</xdr:rowOff>
    </xdr:from>
    <xdr:to>
      <xdr:col>55</xdr:col>
      <xdr:colOff>0</xdr:colOff>
      <xdr:row>107</xdr:row>
      <xdr:rowOff>19050</xdr:rowOff>
    </xdr:to>
    <xdr:cxnSp macro="">
      <xdr:nvCxnSpPr>
        <xdr:cNvPr id="437" name="直線コネクタ 436"/>
        <xdr:cNvCxnSpPr/>
      </xdr:nvCxnSpPr>
      <xdr:spPr>
        <a:xfrm>
          <a:off x="9639300" y="183642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139700</xdr:rowOff>
    </xdr:from>
    <xdr:to>
      <xdr:col>46</xdr:col>
      <xdr:colOff>38100</xdr:colOff>
      <xdr:row>107</xdr:row>
      <xdr:rowOff>69850</xdr:rowOff>
    </xdr:to>
    <xdr:sp macro="" textlink="">
      <xdr:nvSpPr>
        <xdr:cNvPr id="438" name="楕円 437"/>
        <xdr:cNvSpPr/>
      </xdr:nvSpPr>
      <xdr:spPr>
        <a:xfrm>
          <a:off x="8699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19050</xdr:rowOff>
    </xdr:from>
    <xdr:to>
      <xdr:col>50</xdr:col>
      <xdr:colOff>114300</xdr:colOff>
      <xdr:row>107</xdr:row>
      <xdr:rowOff>19050</xdr:rowOff>
    </xdr:to>
    <xdr:cxnSp macro="">
      <xdr:nvCxnSpPr>
        <xdr:cNvPr id="439" name="直線コネクタ 438"/>
        <xdr:cNvCxnSpPr/>
      </xdr:nvCxnSpPr>
      <xdr:spPr>
        <a:xfrm>
          <a:off x="8750300" y="18364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139700</xdr:rowOff>
    </xdr:from>
    <xdr:to>
      <xdr:col>41</xdr:col>
      <xdr:colOff>101600</xdr:colOff>
      <xdr:row>107</xdr:row>
      <xdr:rowOff>69850</xdr:rowOff>
    </xdr:to>
    <xdr:sp macro="" textlink="">
      <xdr:nvSpPr>
        <xdr:cNvPr id="440" name="楕円 439"/>
        <xdr:cNvSpPr/>
      </xdr:nvSpPr>
      <xdr:spPr>
        <a:xfrm>
          <a:off x="781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19050</xdr:rowOff>
    </xdr:from>
    <xdr:to>
      <xdr:col>45</xdr:col>
      <xdr:colOff>177800</xdr:colOff>
      <xdr:row>107</xdr:row>
      <xdr:rowOff>19050</xdr:rowOff>
    </xdr:to>
    <xdr:cxnSp macro="">
      <xdr:nvCxnSpPr>
        <xdr:cNvPr id="441" name="直線コネクタ 440"/>
        <xdr:cNvCxnSpPr/>
      </xdr:nvCxnSpPr>
      <xdr:spPr>
        <a:xfrm>
          <a:off x="7861300" y="18364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104</xdr:row>
      <xdr:rowOff>71120</xdr:rowOff>
    </xdr:from>
    <xdr:ext cx="469900" cy="259080"/>
    <xdr:sp macro="" textlink="">
      <xdr:nvSpPr>
        <xdr:cNvPr id="442" name="n_1aveValue【市民会館】&#10;一人当たり面積"/>
        <xdr:cNvSpPr txBox="1"/>
      </xdr:nvSpPr>
      <xdr:spPr>
        <a:xfrm>
          <a:off x="9391650" y="17901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104</xdr:row>
      <xdr:rowOff>67310</xdr:rowOff>
    </xdr:from>
    <xdr:ext cx="467995" cy="259080"/>
    <xdr:sp macro="" textlink="">
      <xdr:nvSpPr>
        <xdr:cNvPr id="443" name="n_2aveValue【市民会館】&#10;一人当たり面積"/>
        <xdr:cNvSpPr txBox="1"/>
      </xdr:nvSpPr>
      <xdr:spPr>
        <a:xfrm>
          <a:off x="8515350" y="178981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104</xdr:row>
      <xdr:rowOff>151130</xdr:rowOff>
    </xdr:from>
    <xdr:ext cx="467995" cy="259080"/>
    <xdr:sp macro="" textlink="">
      <xdr:nvSpPr>
        <xdr:cNvPr id="444" name="n_3aveValue【市民会館】&#10;一人当たり面積"/>
        <xdr:cNvSpPr txBox="1"/>
      </xdr:nvSpPr>
      <xdr:spPr>
        <a:xfrm>
          <a:off x="7626350" y="179819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60960</xdr:rowOff>
    </xdr:from>
    <xdr:ext cx="469900" cy="259080"/>
    <xdr:sp macro="" textlink="">
      <xdr:nvSpPr>
        <xdr:cNvPr id="445" name="n_1mainValue【市民会館】&#10;一人当たり面積"/>
        <xdr:cNvSpPr txBox="1"/>
      </xdr:nvSpPr>
      <xdr:spPr>
        <a:xfrm>
          <a:off x="9391650" y="1840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60960</xdr:rowOff>
    </xdr:from>
    <xdr:ext cx="467995" cy="259080"/>
    <xdr:sp macro="" textlink="">
      <xdr:nvSpPr>
        <xdr:cNvPr id="446" name="n_2mainValue【市民会館】&#10;一人当たり面積"/>
        <xdr:cNvSpPr txBox="1"/>
      </xdr:nvSpPr>
      <xdr:spPr>
        <a:xfrm>
          <a:off x="8515350" y="184061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60960</xdr:rowOff>
    </xdr:from>
    <xdr:ext cx="467995" cy="259080"/>
    <xdr:sp macro="" textlink="">
      <xdr:nvSpPr>
        <xdr:cNvPr id="447" name="n_3mainValue【市民会館】&#10;一人当たり面積"/>
        <xdr:cNvSpPr txBox="1"/>
      </xdr:nvSpPr>
      <xdr:spPr>
        <a:xfrm>
          <a:off x="7626350" y="184061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456" name="テキスト ボックス 455"/>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458" name="直線コネクタ 457"/>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7185" cy="257175"/>
    <xdr:sp macro="" textlink="">
      <xdr:nvSpPr>
        <xdr:cNvPr id="459" name="テキスト ボックス 458"/>
        <xdr:cNvSpPr txBox="1"/>
      </xdr:nvSpPr>
      <xdr:spPr>
        <a:xfrm>
          <a:off x="12106910" y="7151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60" name="直線コネクタ 459"/>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61" name="テキスト ボックス 460"/>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62" name="直線コネクタ 461"/>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175"/>
    <xdr:sp macro="" textlink="">
      <xdr:nvSpPr>
        <xdr:cNvPr id="463" name="テキスト ボックス 462"/>
        <xdr:cNvSpPr txBox="1"/>
      </xdr:nvSpPr>
      <xdr:spPr>
        <a:xfrm>
          <a:off x="12042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64" name="直線コネクタ 463"/>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65" name="テキスト ボックス 464"/>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66" name="直線コネクタ 465"/>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67" name="テキスト ボックス 466"/>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68" name="直線コネクタ 467"/>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5455" cy="257175"/>
    <xdr:sp macro="" textlink="">
      <xdr:nvSpPr>
        <xdr:cNvPr id="469" name="テキスト ボックス 468"/>
        <xdr:cNvSpPr txBox="1"/>
      </xdr:nvSpPr>
      <xdr:spPr>
        <a:xfrm>
          <a:off x="11978640" y="551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5455" cy="259080"/>
    <xdr:sp macro="" textlink="">
      <xdr:nvSpPr>
        <xdr:cNvPr id="471" name="テキスト ボックス 470"/>
        <xdr:cNvSpPr txBox="1"/>
      </xdr:nvSpPr>
      <xdr:spPr>
        <a:xfrm>
          <a:off x="11978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97790</xdr:rowOff>
    </xdr:from>
    <xdr:to>
      <xdr:col>85</xdr:col>
      <xdr:colOff>126365</xdr:colOff>
      <xdr:row>42</xdr:row>
      <xdr:rowOff>7620</xdr:rowOff>
    </xdr:to>
    <xdr:cxnSp macro="">
      <xdr:nvCxnSpPr>
        <xdr:cNvPr id="473" name="直線コネクタ 472"/>
        <xdr:cNvCxnSpPr/>
      </xdr:nvCxnSpPr>
      <xdr:spPr>
        <a:xfrm flipV="1">
          <a:off x="16318865" y="5755640"/>
          <a:ext cx="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11430</xdr:rowOff>
    </xdr:from>
    <xdr:ext cx="340360" cy="259080"/>
    <xdr:sp macro="" textlink="">
      <xdr:nvSpPr>
        <xdr:cNvPr id="474" name="【一般廃棄物処理施設】&#10;有形固定資産減価償却率最小値テキスト"/>
        <xdr:cNvSpPr txBox="1"/>
      </xdr:nvSpPr>
      <xdr:spPr>
        <a:xfrm>
          <a:off x="16357600" y="72123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75" name="直線コネクタ 474"/>
        <xdr:cNvCxnSpPr/>
      </xdr:nvCxnSpPr>
      <xdr:spPr>
        <a:xfrm>
          <a:off x="16230600" y="720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43815</xdr:rowOff>
    </xdr:from>
    <xdr:ext cx="405130" cy="257175"/>
    <xdr:sp macro="" textlink="">
      <xdr:nvSpPr>
        <xdr:cNvPr id="476" name="【一般廃棄物処理施設】&#10;有形固定資産減価償却率最大値テキスト"/>
        <xdr:cNvSpPr txBox="1"/>
      </xdr:nvSpPr>
      <xdr:spPr>
        <a:xfrm>
          <a:off x="16357600" y="55302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97790</xdr:rowOff>
    </xdr:from>
    <xdr:to>
      <xdr:col>86</xdr:col>
      <xdr:colOff>25400</xdr:colOff>
      <xdr:row>33</xdr:row>
      <xdr:rowOff>97790</xdr:rowOff>
    </xdr:to>
    <xdr:cxnSp macro="">
      <xdr:nvCxnSpPr>
        <xdr:cNvPr id="477" name="直線コネクタ 476"/>
        <xdr:cNvCxnSpPr/>
      </xdr:nvCxnSpPr>
      <xdr:spPr>
        <a:xfrm>
          <a:off x="16230600" y="575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156210</xdr:rowOff>
    </xdr:from>
    <xdr:ext cx="405130" cy="257175"/>
    <xdr:sp macro="" textlink="">
      <xdr:nvSpPr>
        <xdr:cNvPr id="478" name="【一般廃棄物処理施設】&#10;有形固定資産減価償却率平均値テキスト"/>
        <xdr:cNvSpPr txBox="1"/>
      </xdr:nvSpPr>
      <xdr:spPr>
        <a:xfrm>
          <a:off x="16357600" y="615696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133350</xdr:rowOff>
    </xdr:from>
    <xdr:to>
      <xdr:col>85</xdr:col>
      <xdr:colOff>177800</xdr:colOff>
      <xdr:row>37</xdr:row>
      <xdr:rowOff>63500</xdr:rowOff>
    </xdr:to>
    <xdr:sp macro="" textlink="">
      <xdr:nvSpPr>
        <xdr:cNvPr id="479" name="フローチャート: 判断 478"/>
        <xdr:cNvSpPr/>
      </xdr:nvSpPr>
      <xdr:spPr>
        <a:xfrm>
          <a:off x="162687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97790</xdr:rowOff>
    </xdr:from>
    <xdr:to>
      <xdr:col>81</xdr:col>
      <xdr:colOff>101600</xdr:colOff>
      <xdr:row>37</xdr:row>
      <xdr:rowOff>27305</xdr:rowOff>
    </xdr:to>
    <xdr:sp macro="" textlink="">
      <xdr:nvSpPr>
        <xdr:cNvPr id="480" name="フローチャート: 判断 479"/>
        <xdr:cNvSpPr/>
      </xdr:nvSpPr>
      <xdr:spPr>
        <a:xfrm>
          <a:off x="15430500" y="6269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92075</xdr:rowOff>
    </xdr:from>
    <xdr:to>
      <xdr:col>76</xdr:col>
      <xdr:colOff>165100</xdr:colOff>
      <xdr:row>37</xdr:row>
      <xdr:rowOff>22225</xdr:rowOff>
    </xdr:to>
    <xdr:sp macro="" textlink="">
      <xdr:nvSpPr>
        <xdr:cNvPr id="481" name="フローチャート: 判断 480"/>
        <xdr:cNvSpPr/>
      </xdr:nvSpPr>
      <xdr:spPr>
        <a:xfrm>
          <a:off x="14541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82" name="フローチャート: 判断 481"/>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83" name="テキスト ボックス 48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84" name="テキスト ボックス 48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85" name="テキスト ボックス 48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86" name="テキスト ボックス 48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87" name="テキスト ボックス 48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40</xdr:row>
      <xdr:rowOff>103505</xdr:rowOff>
    </xdr:from>
    <xdr:to>
      <xdr:col>85</xdr:col>
      <xdr:colOff>177800</xdr:colOff>
      <xdr:row>41</xdr:row>
      <xdr:rowOff>33655</xdr:rowOff>
    </xdr:to>
    <xdr:sp macro="" textlink="">
      <xdr:nvSpPr>
        <xdr:cNvPr id="488" name="楕円 487"/>
        <xdr:cNvSpPr/>
      </xdr:nvSpPr>
      <xdr:spPr>
        <a:xfrm>
          <a:off x="16268700" y="69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81915</xdr:rowOff>
    </xdr:from>
    <xdr:ext cx="405130" cy="259080"/>
    <xdr:sp macro="" textlink="">
      <xdr:nvSpPr>
        <xdr:cNvPr id="489" name="【一般廃棄物処理施設】&#10;有形固定資産減価償却率該当値テキスト"/>
        <xdr:cNvSpPr txBox="1"/>
      </xdr:nvSpPr>
      <xdr:spPr>
        <a:xfrm>
          <a:off x="16357600" y="6939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69215</xdr:rowOff>
    </xdr:from>
    <xdr:to>
      <xdr:col>81</xdr:col>
      <xdr:colOff>101600</xdr:colOff>
      <xdr:row>39</xdr:row>
      <xdr:rowOff>170815</xdr:rowOff>
    </xdr:to>
    <xdr:sp macro="" textlink="">
      <xdr:nvSpPr>
        <xdr:cNvPr id="490" name="楕円 489"/>
        <xdr:cNvSpPr/>
      </xdr:nvSpPr>
      <xdr:spPr>
        <a:xfrm>
          <a:off x="154305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120650</xdr:rowOff>
    </xdr:from>
    <xdr:to>
      <xdr:col>85</xdr:col>
      <xdr:colOff>127000</xdr:colOff>
      <xdr:row>40</xdr:row>
      <xdr:rowOff>154940</xdr:rowOff>
    </xdr:to>
    <xdr:cxnSp macro="">
      <xdr:nvCxnSpPr>
        <xdr:cNvPr id="491" name="直線コネクタ 490"/>
        <xdr:cNvCxnSpPr/>
      </xdr:nvCxnSpPr>
      <xdr:spPr>
        <a:xfrm>
          <a:off x="15481300" y="6807200"/>
          <a:ext cx="8382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139700</xdr:rowOff>
    </xdr:from>
    <xdr:to>
      <xdr:col>76</xdr:col>
      <xdr:colOff>165100</xdr:colOff>
      <xdr:row>40</xdr:row>
      <xdr:rowOff>69850</xdr:rowOff>
    </xdr:to>
    <xdr:sp macro="" textlink="">
      <xdr:nvSpPr>
        <xdr:cNvPr id="492" name="楕円 491"/>
        <xdr:cNvSpPr/>
      </xdr:nvSpPr>
      <xdr:spPr>
        <a:xfrm>
          <a:off x="14541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120650</xdr:rowOff>
    </xdr:from>
    <xdr:to>
      <xdr:col>81</xdr:col>
      <xdr:colOff>50800</xdr:colOff>
      <xdr:row>40</xdr:row>
      <xdr:rowOff>19050</xdr:rowOff>
    </xdr:to>
    <xdr:cxnSp macro="">
      <xdr:nvCxnSpPr>
        <xdr:cNvPr id="493" name="直線コネクタ 492"/>
        <xdr:cNvCxnSpPr/>
      </xdr:nvCxnSpPr>
      <xdr:spPr>
        <a:xfrm flipV="1">
          <a:off x="14592300" y="680720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71120</xdr:rowOff>
    </xdr:from>
    <xdr:to>
      <xdr:col>72</xdr:col>
      <xdr:colOff>38100</xdr:colOff>
      <xdr:row>41</xdr:row>
      <xdr:rowOff>1270</xdr:rowOff>
    </xdr:to>
    <xdr:sp macro="" textlink="">
      <xdr:nvSpPr>
        <xdr:cNvPr id="494" name="楕円 493"/>
        <xdr:cNvSpPr/>
      </xdr:nvSpPr>
      <xdr:spPr>
        <a:xfrm>
          <a:off x="1365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19050</xdr:rowOff>
    </xdr:from>
    <xdr:to>
      <xdr:col>76</xdr:col>
      <xdr:colOff>114300</xdr:colOff>
      <xdr:row>40</xdr:row>
      <xdr:rowOff>121920</xdr:rowOff>
    </xdr:to>
    <xdr:cxnSp macro="">
      <xdr:nvCxnSpPr>
        <xdr:cNvPr id="495" name="直線コネクタ 494"/>
        <xdr:cNvCxnSpPr/>
      </xdr:nvCxnSpPr>
      <xdr:spPr>
        <a:xfrm flipV="1">
          <a:off x="13703300" y="687705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43815</xdr:rowOff>
    </xdr:from>
    <xdr:ext cx="405130" cy="257175"/>
    <xdr:sp macro="" textlink="">
      <xdr:nvSpPr>
        <xdr:cNvPr id="496" name="n_1aveValue【一般廃棄物処理施設】&#10;有形固定資産減価償却率"/>
        <xdr:cNvSpPr txBox="1"/>
      </xdr:nvSpPr>
      <xdr:spPr>
        <a:xfrm>
          <a:off x="15266035" y="60445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38735</xdr:rowOff>
    </xdr:from>
    <xdr:ext cx="403225" cy="259080"/>
    <xdr:sp macro="" textlink="">
      <xdr:nvSpPr>
        <xdr:cNvPr id="497" name="n_2aveValue【一般廃棄物処理施設】&#10;有形固定資産減価償却率"/>
        <xdr:cNvSpPr txBox="1"/>
      </xdr:nvSpPr>
      <xdr:spPr>
        <a:xfrm>
          <a:off x="14389735" y="60394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107315</xdr:rowOff>
    </xdr:from>
    <xdr:ext cx="403225" cy="259080"/>
    <xdr:sp macro="" textlink="">
      <xdr:nvSpPr>
        <xdr:cNvPr id="498" name="n_3aveValue【一般廃棄物処理施設】&#10;有形固定資産減価償却率"/>
        <xdr:cNvSpPr txBox="1"/>
      </xdr:nvSpPr>
      <xdr:spPr>
        <a:xfrm>
          <a:off x="13500735" y="61080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161925</xdr:rowOff>
    </xdr:from>
    <xdr:ext cx="405130" cy="259080"/>
    <xdr:sp macro="" textlink="">
      <xdr:nvSpPr>
        <xdr:cNvPr id="499" name="n_1mainValue【一般廃棄物処理施設】&#10;有形固定資産減価償却率"/>
        <xdr:cNvSpPr txBox="1"/>
      </xdr:nvSpPr>
      <xdr:spPr>
        <a:xfrm>
          <a:off x="15266035" y="6848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60960</xdr:rowOff>
    </xdr:from>
    <xdr:ext cx="403225" cy="259080"/>
    <xdr:sp macro="" textlink="">
      <xdr:nvSpPr>
        <xdr:cNvPr id="500" name="n_2mainValue【一般廃棄物処理施設】&#10;有形固定資産減価償却率"/>
        <xdr:cNvSpPr txBox="1"/>
      </xdr:nvSpPr>
      <xdr:spPr>
        <a:xfrm>
          <a:off x="14389735" y="691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163830</xdr:rowOff>
    </xdr:from>
    <xdr:ext cx="403225" cy="259080"/>
    <xdr:sp macro="" textlink="">
      <xdr:nvSpPr>
        <xdr:cNvPr id="501" name="n_3mainValue【一般廃棄物処理施設】&#10;有形固定資産減価償却率"/>
        <xdr:cNvSpPr txBox="1"/>
      </xdr:nvSpPr>
      <xdr:spPr>
        <a:xfrm>
          <a:off x="13500735" y="70218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510" name="テキスト ボックス 509"/>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2" name="直線コネクタ 511"/>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7015" cy="259080"/>
    <xdr:sp macro="" textlink="">
      <xdr:nvSpPr>
        <xdr:cNvPr id="513" name="テキスト ボックス 512"/>
        <xdr:cNvSpPr txBox="1"/>
      </xdr:nvSpPr>
      <xdr:spPr>
        <a:xfrm>
          <a:off x="18039080" y="709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4" name="直線コネクタ 513"/>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39</xdr:row>
      <xdr:rowOff>29210</xdr:rowOff>
    </xdr:from>
    <xdr:ext cx="531495" cy="257175"/>
    <xdr:sp macro="" textlink="">
      <xdr:nvSpPr>
        <xdr:cNvPr id="515" name="テキスト ボックス 514"/>
        <xdr:cNvSpPr txBox="1"/>
      </xdr:nvSpPr>
      <xdr:spPr>
        <a:xfrm>
          <a:off x="17756505" y="671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3725" cy="259080"/>
    <xdr:sp macro="" textlink="">
      <xdr:nvSpPr>
        <xdr:cNvPr id="517" name="テキスト ボックス 516"/>
        <xdr:cNvSpPr txBox="1"/>
      </xdr:nvSpPr>
      <xdr:spPr>
        <a:xfrm>
          <a:off x="17692370" y="633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8" name="直線コネクタ 517"/>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93725" cy="259080"/>
    <xdr:sp macro="" textlink="">
      <xdr:nvSpPr>
        <xdr:cNvPr id="519" name="テキスト ボックス 518"/>
        <xdr:cNvSpPr txBox="1"/>
      </xdr:nvSpPr>
      <xdr:spPr>
        <a:xfrm>
          <a:off x="17692370" y="595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0" name="直線コネクタ 519"/>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86360</xdr:rowOff>
    </xdr:from>
    <xdr:ext cx="593725" cy="257175"/>
    <xdr:sp macro="" textlink="">
      <xdr:nvSpPr>
        <xdr:cNvPr id="521" name="テキスト ボックス 520"/>
        <xdr:cNvSpPr txBox="1"/>
      </xdr:nvSpPr>
      <xdr:spPr>
        <a:xfrm>
          <a:off x="17692370" y="557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725" cy="259080"/>
    <xdr:sp macro="" textlink="">
      <xdr:nvSpPr>
        <xdr:cNvPr id="523" name="テキスト ボックス 522"/>
        <xdr:cNvSpPr txBox="1"/>
      </xdr:nvSpPr>
      <xdr:spPr>
        <a:xfrm>
          <a:off x="17692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156845</xdr:rowOff>
    </xdr:from>
    <xdr:to>
      <xdr:col>116</xdr:col>
      <xdr:colOff>62865</xdr:colOff>
      <xdr:row>42</xdr:row>
      <xdr:rowOff>37465</xdr:rowOff>
    </xdr:to>
    <xdr:cxnSp macro="">
      <xdr:nvCxnSpPr>
        <xdr:cNvPr id="525" name="直線コネクタ 524"/>
        <xdr:cNvCxnSpPr/>
      </xdr:nvCxnSpPr>
      <xdr:spPr>
        <a:xfrm flipV="1">
          <a:off x="22160865" y="5814695"/>
          <a:ext cx="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41275</xdr:rowOff>
    </xdr:from>
    <xdr:ext cx="313690" cy="257175"/>
    <xdr:sp macro="" textlink="">
      <xdr:nvSpPr>
        <xdr:cNvPr id="526" name="【一般廃棄物処理施設】&#10;一人当たり有形固定資産（償却資産）額最小値テキスト"/>
        <xdr:cNvSpPr txBox="1"/>
      </xdr:nvSpPr>
      <xdr:spPr>
        <a:xfrm>
          <a:off x="22199600" y="724217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37465</xdr:rowOff>
    </xdr:from>
    <xdr:to>
      <xdr:col>116</xdr:col>
      <xdr:colOff>152400</xdr:colOff>
      <xdr:row>42</xdr:row>
      <xdr:rowOff>37465</xdr:rowOff>
    </xdr:to>
    <xdr:cxnSp macro="">
      <xdr:nvCxnSpPr>
        <xdr:cNvPr id="527" name="直線コネクタ 526"/>
        <xdr:cNvCxnSpPr/>
      </xdr:nvCxnSpPr>
      <xdr:spPr>
        <a:xfrm>
          <a:off x="22072600" y="723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103505</xdr:rowOff>
    </xdr:from>
    <xdr:ext cx="598805" cy="259080"/>
    <xdr:sp macro="" textlink="">
      <xdr:nvSpPr>
        <xdr:cNvPr id="528" name="【一般廃棄物処理施設】&#10;一人当たり有形固定資産（償却資産）額最大値テキスト"/>
        <xdr:cNvSpPr txBox="1"/>
      </xdr:nvSpPr>
      <xdr:spPr>
        <a:xfrm>
          <a:off x="22199600" y="55899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186,949</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156845</xdr:rowOff>
    </xdr:from>
    <xdr:to>
      <xdr:col>116</xdr:col>
      <xdr:colOff>152400</xdr:colOff>
      <xdr:row>33</xdr:row>
      <xdr:rowOff>156845</xdr:rowOff>
    </xdr:to>
    <xdr:cxnSp macro="">
      <xdr:nvCxnSpPr>
        <xdr:cNvPr id="529" name="直線コネクタ 528"/>
        <xdr:cNvCxnSpPr/>
      </xdr:nvCxnSpPr>
      <xdr:spPr>
        <a:xfrm>
          <a:off x="22072600" y="581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133350</xdr:rowOff>
    </xdr:from>
    <xdr:ext cx="534670" cy="257175"/>
    <xdr:sp macro="" textlink="">
      <xdr:nvSpPr>
        <xdr:cNvPr id="530" name="【一般廃棄物処理施設】&#10;一人当たり有形固定資産（償却資産）額平均値テキスト"/>
        <xdr:cNvSpPr txBox="1"/>
      </xdr:nvSpPr>
      <xdr:spPr>
        <a:xfrm>
          <a:off x="22199600" y="664845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68,017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531" name="フローチャート: 判断 530"/>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163195</xdr:rowOff>
    </xdr:from>
    <xdr:to>
      <xdr:col>112</xdr:col>
      <xdr:colOff>38100</xdr:colOff>
      <xdr:row>39</xdr:row>
      <xdr:rowOff>93345</xdr:rowOff>
    </xdr:to>
    <xdr:sp macro="" textlink="">
      <xdr:nvSpPr>
        <xdr:cNvPr id="532" name="フローチャート: 判断 531"/>
        <xdr:cNvSpPr/>
      </xdr:nvSpPr>
      <xdr:spPr>
        <a:xfrm>
          <a:off x="21272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171450</xdr:rowOff>
    </xdr:from>
    <xdr:to>
      <xdr:col>107</xdr:col>
      <xdr:colOff>101600</xdr:colOff>
      <xdr:row>39</xdr:row>
      <xdr:rowOff>101600</xdr:rowOff>
    </xdr:to>
    <xdr:sp macro="" textlink="">
      <xdr:nvSpPr>
        <xdr:cNvPr id="533" name="フローチャート: 判断 532"/>
        <xdr:cNvSpPr/>
      </xdr:nvSpPr>
      <xdr:spPr>
        <a:xfrm>
          <a:off x="203835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26035</xdr:rowOff>
    </xdr:from>
    <xdr:to>
      <xdr:col>102</xdr:col>
      <xdr:colOff>165100</xdr:colOff>
      <xdr:row>39</xdr:row>
      <xdr:rowOff>127635</xdr:rowOff>
    </xdr:to>
    <xdr:sp macro="" textlink="">
      <xdr:nvSpPr>
        <xdr:cNvPr id="534" name="フローチャート: 判断 533"/>
        <xdr:cNvSpPr/>
      </xdr:nvSpPr>
      <xdr:spPr>
        <a:xfrm>
          <a:off x="19494500" y="671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35" name="テキスト ボックス 53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36" name="テキスト ボックス 53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37" name="テキスト ボックス 53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38" name="テキスト ボックス 53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39" name="テキスト ボックス 53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64770</xdr:rowOff>
    </xdr:from>
    <xdr:to>
      <xdr:col>116</xdr:col>
      <xdr:colOff>114300</xdr:colOff>
      <xdr:row>38</xdr:row>
      <xdr:rowOff>166370</xdr:rowOff>
    </xdr:to>
    <xdr:sp macro="" textlink="">
      <xdr:nvSpPr>
        <xdr:cNvPr id="540" name="楕円 539"/>
        <xdr:cNvSpPr/>
      </xdr:nvSpPr>
      <xdr:spPr>
        <a:xfrm>
          <a:off x="221107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87630</xdr:rowOff>
    </xdr:from>
    <xdr:ext cx="534670" cy="257175"/>
    <xdr:sp macro="" textlink="">
      <xdr:nvSpPr>
        <xdr:cNvPr id="541" name="【一般廃棄物処理施設】&#10;一人当たり有形固定資産（償却資産）額該当値テキスト"/>
        <xdr:cNvSpPr txBox="1"/>
      </xdr:nvSpPr>
      <xdr:spPr>
        <a:xfrm>
          <a:off x="22199600" y="643128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79,857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81915</xdr:rowOff>
    </xdr:from>
    <xdr:to>
      <xdr:col>112</xdr:col>
      <xdr:colOff>38100</xdr:colOff>
      <xdr:row>39</xdr:row>
      <xdr:rowOff>12065</xdr:rowOff>
    </xdr:to>
    <xdr:sp macro="" textlink="">
      <xdr:nvSpPr>
        <xdr:cNvPr id="542" name="楕円 541"/>
        <xdr:cNvSpPr/>
      </xdr:nvSpPr>
      <xdr:spPr>
        <a:xfrm>
          <a:off x="212725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115570</xdr:rowOff>
    </xdr:from>
    <xdr:to>
      <xdr:col>116</xdr:col>
      <xdr:colOff>63500</xdr:colOff>
      <xdr:row>38</xdr:row>
      <xdr:rowOff>132715</xdr:rowOff>
    </xdr:to>
    <xdr:cxnSp macro="">
      <xdr:nvCxnSpPr>
        <xdr:cNvPr id="543" name="直線コネクタ 542"/>
        <xdr:cNvCxnSpPr/>
      </xdr:nvCxnSpPr>
      <xdr:spPr>
        <a:xfrm flipV="1">
          <a:off x="21323300" y="663067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88265</xdr:rowOff>
    </xdr:from>
    <xdr:to>
      <xdr:col>107</xdr:col>
      <xdr:colOff>101600</xdr:colOff>
      <xdr:row>39</xdr:row>
      <xdr:rowOff>18415</xdr:rowOff>
    </xdr:to>
    <xdr:sp macro="" textlink="">
      <xdr:nvSpPr>
        <xdr:cNvPr id="544" name="楕円 543"/>
        <xdr:cNvSpPr/>
      </xdr:nvSpPr>
      <xdr:spPr>
        <a:xfrm>
          <a:off x="20383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132715</xdr:rowOff>
    </xdr:from>
    <xdr:to>
      <xdr:col>111</xdr:col>
      <xdr:colOff>177800</xdr:colOff>
      <xdr:row>38</xdr:row>
      <xdr:rowOff>139065</xdr:rowOff>
    </xdr:to>
    <xdr:cxnSp macro="">
      <xdr:nvCxnSpPr>
        <xdr:cNvPr id="545" name="直線コネクタ 544"/>
        <xdr:cNvCxnSpPr/>
      </xdr:nvCxnSpPr>
      <xdr:spPr>
        <a:xfrm flipV="1">
          <a:off x="20434300" y="66478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546" name="楕円 5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139065</xdr:rowOff>
    </xdr:from>
    <xdr:to>
      <xdr:col>107</xdr:col>
      <xdr:colOff>50800</xdr:colOff>
      <xdr:row>38</xdr:row>
      <xdr:rowOff>139700</xdr:rowOff>
    </xdr:to>
    <xdr:cxnSp macro="">
      <xdr:nvCxnSpPr>
        <xdr:cNvPr id="547" name="直線コネクタ 546"/>
        <xdr:cNvCxnSpPr/>
      </xdr:nvCxnSpPr>
      <xdr:spPr>
        <a:xfrm flipV="1">
          <a:off x="19545300" y="6654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39</xdr:row>
      <xdr:rowOff>84455</xdr:rowOff>
    </xdr:from>
    <xdr:ext cx="534670" cy="259080"/>
    <xdr:sp macro="" textlink="">
      <xdr:nvSpPr>
        <xdr:cNvPr id="548" name="n_1aveValue【一般廃棄物処理施設】&#10;一人当たり有形固定資産（償却資産）額"/>
        <xdr:cNvSpPr txBox="1"/>
      </xdr:nvSpPr>
      <xdr:spPr>
        <a:xfrm>
          <a:off x="21043265" y="6771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66,904</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39</xdr:row>
      <xdr:rowOff>92710</xdr:rowOff>
    </xdr:from>
    <xdr:ext cx="532765" cy="259080"/>
    <xdr:sp macro="" textlink="">
      <xdr:nvSpPr>
        <xdr:cNvPr id="549" name="n_2aveValue【一般廃棄物処理施設】&#10;一人当たり有形固定資産（償却資産）額"/>
        <xdr:cNvSpPr txBox="1"/>
      </xdr:nvSpPr>
      <xdr:spPr>
        <a:xfrm>
          <a:off x="20166965" y="67792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65,855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39</xdr:row>
      <xdr:rowOff>118745</xdr:rowOff>
    </xdr:from>
    <xdr:ext cx="532765" cy="259080"/>
    <xdr:sp macro="" textlink="">
      <xdr:nvSpPr>
        <xdr:cNvPr id="550" name="n_3aveValue【一般廃棄物処理施設】&#10;一人当たり有形固定資産（償却資産）額"/>
        <xdr:cNvSpPr txBox="1"/>
      </xdr:nvSpPr>
      <xdr:spPr>
        <a:xfrm>
          <a:off x="19277965" y="68052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62,401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37</xdr:row>
      <xdr:rowOff>29210</xdr:rowOff>
    </xdr:from>
    <xdr:ext cx="534670" cy="257175"/>
    <xdr:sp macro="" textlink="">
      <xdr:nvSpPr>
        <xdr:cNvPr id="551" name="n_1mainValue【一般廃棄物処理施設】&#10;一人当たり有形固定資産（償却資産）額"/>
        <xdr:cNvSpPr txBox="1"/>
      </xdr:nvSpPr>
      <xdr:spPr>
        <a:xfrm>
          <a:off x="21043265" y="63728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77,587</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37</xdr:row>
      <xdr:rowOff>34925</xdr:rowOff>
    </xdr:from>
    <xdr:ext cx="532765" cy="259080"/>
    <xdr:sp macro="" textlink="">
      <xdr:nvSpPr>
        <xdr:cNvPr id="552" name="n_2mainValue【一般廃棄物処理施設】&#10;一人当たり有形固定資産（償却資産）額"/>
        <xdr:cNvSpPr txBox="1"/>
      </xdr:nvSpPr>
      <xdr:spPr>
        <a:xfrm>
          <a:off x="20166965" y="63785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76,731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37</xdr:row>
      <xdr:rowOff>35560</xdr:rowOff>
    </xdr:from>
    <xdr:ext cx="532765" cy="259080"/>
    <xdr:sp macro="" textlink="">
      <xdr:nvSpPr>
        <xdr:cNvPr id="553" name="n_3mainValue【一般廃棄物処理施設】&#10;一人当たり有形固定資産（償却資産）額"/>
        <xdr:cNvSpPr txBox="1"/>
      </xdr:nvSpPr>
      <xdr:spPr>
        <a:xfrm>
          <a:off x="19277965" y="63792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76,689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562" name="テキスト ボックス 561"/>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564" name="直線コネクタ 563"/>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7185" cy="259080"/>
    <xdr:sp macro="" textlink="">
      <xdr:nvSpPr>
        <xdr:cNvPr id="565" name="テキスト ボックス 564"/>
        <xdr:cNvSpPr txBox="1"/>
      </xdr:nvSpPr>
      <xdr:spPr>
        <a:xfrm>
          <a:off x="12106910" y="1096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66" name="直線コネクタ 565"/>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67" name="テキスト ボックス 566"/>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68" name="直線コネクタ 567"/>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569" name="テキスト ボックス 568"/>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70" name="直線コネクタ 569"/>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71" name="テキスト ボックス 570"/>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72" name="直線コネクタ 571"/>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573" name="テキスト ボックス 572"/>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74" name="直線コネクタ 573"/>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5455" cy="259080"/>
    <xdr:sp macro="" textlink="">
      <xdr:nvSpPr>
        <xdr:cNvPr id="575" name="テキスト ボックス 574"/>
        <xdr:cNvSpPr txBox="1"/>
      </xdr:nvSpPr>
      <xdr:spPr>
        <a:xfrm>
          <a:off x="11978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5455" cy="257175"/>
    <xdr:sp macro="" textlink="">
      <xdr:nvSpPr>
        <xdr:cNvPr id="577" name="テキスト ボックス 576"/>
        <xdr:cNvSpPr txBox="1"/>
      </xdr:nvSpPr>
      <xdr:spPr>
        <a:xfrm>
          <a:off x="11978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96520</xdr:rowOff>
    </xdr:from>
    <xdr:to>
      <xdr:col>85</xdr:col>
      <xdr:colOff>126365</xdr:colOff>
      <xdr:row>63</xdr:row>
      <xdr:rowOff>150495</xdr:rowOff>
    </xdr:to>
    <xdr:cxnSp macro="">
      <xdr:nvCxnSpPr>
        <xdr:cNvPr id="579" name="直線コネクタ 578"/>
        <xdr:cNvCxnSpPr/>
      </xdr:nvCxnSpPr>
      <xdr:spPr>
        <a:xfrm flipV="1">
          <a:off x="16318865" y="9526270"/>
          <a:ext cx="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154940</xdr:rowOff>
    </xdr:from>
    <xdr:ext cx="340360" cy="257175"/>
    <xdr:sp macro="" textlink="">
      <xdr:nvSpPr>
        <xdr:cNvPr id="580" name="【保健センター・保健所】&#10;有形固定資産減価償却率最小値テキスト"/>
        <xdr:cNvSpPr txBox="1"/>
      </xdr:nvSpPr>
      <xdr:spPr>
        <a:xfrm>
          <a:off x="16357600" y="1095629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81" name="直線コネクタ 580"/>
        <xdr:cNvCxnSpPr/>
      </xdr:nvCxnSpPr>
      <xdr:spPr>
        <a:xfrm>
          <a:off x="16230600" y="1095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43180</xdr:rowOff>
    </xdr:from>
    <xdr:ext cx="405130" cy="257175"/>
    <xdr:sp macro="" textlink="">
      <xdr:nvSpPr>
        <xdr:cNvPr id="582" name="【保健センター・保健所】&#10;有形固定資産減価償却率最大値テキスト"/>
        <xdr:cNvSpPr txBox="1"/>
      </xdr:nvSpPr>
      <xdr:spPr>
        <a:xfrm>
          <a:off x="16357600" y="93014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96520</xdr:rowOff>
    </xdr:from>
    <xdr:to>
      <xdr:col>86</xdr:col>
      <xdr:colOff>25400</xdr:colOff>
      <xdr:row>55</xdr:row>
      <xdr:rowOff>96520</xdr:rowOff>
    </xdr:to>
    <xdr:cxnSp macro="">
      <xdr:nvCxnSpPr>
        <xdr:cNvPr id="583" name="直線コネクタ 582"/>
        <xdr:cNvCxnSpPr/>
      </xdr:nvCxnSpPr>
      <xdr:spPr>
        <a:xfrm>
          <a:off x="16230600" y="952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95885</xdr:rowOff>
    </xdr:from>
    <xdr:ext cx="405130" cy="259080"/>
    <xdr:sp macro="" textlink="">
      <xdr:nvSpPr>
        <xdr:cNvPr id="584" name="【保健センター・保健所】&#10;有形固定資産減価償却率平均値テキスト"/>
        <xdr:cNvSpPr txBox="1"/>
      </xdr:nvSpPr>
      <xdr:spPr>
        <a:xfrm>
          <a:off x="16357600" y="103828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117475</xdr:rowOff>
    </xdr:from>
    <xdr:to>
      <xdr:col>85</xdr:col>
      <xdr:colOff>177800</xdr:colOff>
      <xdr:row>61</xdr:row>
      <xdr:rowOff>47625</xdr:rowOff>
    </xdr:to>
    <xdr:sp macro="" textlink="">
      <xdr:nvSpPr>
        <xdr:cNvPr id="585" name="フローチャート: 判断 584"/>
        <xdr:cNvSpPr/>
      </xdr:nvSpPr>
      <xdr:spPr>
        <a:xfrm>
          <a:off x="162687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86" name="フローチャート: 判断 585"/>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140335</xdr:rowOff>
    </xdr:from>
    <xdr:to>
      <xdr:col>76</xdr:col>
      <xdr:colOff>165100</xdr:colOff>
      <xdr:row>61</xdr:row>
      <xdr:rowOff>70485</xdr:rowOff>
    </xdr:to>
    <xdr:sp macro="" textlink="">
      <xdr:nvSpPr>
        <xdr:cNvPr id="587" name="フローチャート: 判断 586"/>
        <xdr:cNvSpPr/>
      </xdr:nvSpPr>
      <xdr:spPr>
        <a:xfrm>
          <a:off x="14541500" y="1042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68580</xdr:rowOff>
    </xdr:from>
    <xdr:to>
      <xdr:col>72</xdr:col>
      <xdr:colOff>38100</xdr:colOff>
      <xdr:row>60</xdr:row>
      <xdr:rowOff>170180</xdr:rowOff>
    </xdr:to>
    <xdr:sp macro="" textlink="">
      <xdr:nvSpPr>
        <xdr:cNvPr id="588" name="フローチャート: 判断 587"/>
        <xdr:cNvSpPr/>
      </xdr:nvSpPr>
      <xdr:spPr>
        <a:xfrm>
          <a:off x="13652500" y="1035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589" name="テキスト ボックス 588"/>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590" name="テキスト ボックス 589"/>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591" name="テキスト ボックス 590"/>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592" name="テキスト ボックス 591"/>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593" name="テキスト ボックス 592"/>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59</xdr:row>
      <xdr:rowOff>37465</xdr:rowOff>
    </xdr:from>
    <xdr:to>
      <xdr:col>85</xdr:col>
      <xdr:colOff>177800</xdr:colOff>
      <xdr:row>59</xdr:row>
      <xdr:rowOff>139065</xdr:rowOff>
    </xdr:to>
    <xdr:sp macro="" textlink="">
      <xdr:nvSpPr>
        <xdr:cNvPr id="594" name="楕円 593"/>
        <xdr:cNvSpPr/>
      </xdr:nvSpPr>
      <xdr:spPr>
        <a:xfrm>
          <a:off x="162687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60325</xdr:rowOff>
    </xdr:from>
    <xdr:ext cx="405130" cy="259080"/>
    <xdr:sp macro="" textlink="">
      <xdr:nvSpPr>
        <xdr:cNvPr id="595" name="【保健センター・保健所】&#10;有形固定資産減価償却率該当値テキスト"/>
        <xdr:cNvSpPr txBox="1"/>
      </xdr:nvSpPr>
      <xdr:spPr>
        <a:xfrm>
          <a:off x="16357600" y="100044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69850</xdr:rowOff>
    </xdr:from>
    <xdr:to>
      <xdr:col>81</xdr:col>
      <xdr:colOff>101600</xdr:colOff>
      <xdr:row>60</xdr:row>
      <xdr:rowOff>0</xdr:rowOff>
    </xdr:to>
    <xdr:sp macro="" textlink="">
      <xdr:nvSpPr>
        <xdr:cNvPr id="596" name="楕円 595"/>
        <xdr:cNvSpPr/>
      </xdr:nvSpPr>
      <xdr:spPr>
        <a:xfrm>
          <a:off x="15430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88265</xdr:rowOff>
    </xdr:from>
    <xdr:to>
      <xdr:col>85</xdr:col>
      <xdr:colOff>127000</xdr:colOff>
      <xdr:row>59</xdr:row>
      <xdr:rowOff>120650</xdr:rowOff>
    </xdr:to>
    <xdr:cxnSp macro="">
      <xdr:nvCxnSpPr>
        <xdr:cNvPr id="597" name="直線コネクタ 596"/>
        <xdr:cNvCxnSpPr/>
      </xdr:nvCxnSpPr>
      <xdr:spPr>
        <a:xfrm flipV="1">
          <a:off x="15481300" y="1020381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137160</xdr:rowOff>
    </xdr:from>
    <xdr:to>
      <xdr:col>76</xdr:col>
      <xdr:colOff>165100</xdr:colOff>
      <xdr:row>60</xdr:row>
      <xdr:rowOff>67310</xdr:rowOff>
    </xdr:to>
    <xdr:sp macro="" textlink="">
      <xdr:nvSpPr>
        <xdr:cNvPr id="598" name="楕円 597"/>
        <xdr:cNvSpPr/>
      </xdr:nvSpPr>
      <xdr:spPr>
        <a:xfrm>
          <a:off x="1454150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120650</xdr:rowOff>
    </xdr:from>
    <xdr:to>
      <xdr:col>81</xdr:col>
      <xdr:colOff>50800</xdr:colOff>
      <xdr:row>60</xdr:row>
      <xdr:rowOff>16510</xdr:rowOff>
    </xdr:to>
    <xdr:cxnSp macro="">
      <xdr:nvCxnSpPr>
        <xdr:cNvPr id="599" name="直線コネクタ 598"/>
        <xdr:cNvCxnSpPr/>
      </xdr:nvCxnSpPr>
      <xdr:spPr>
        <a:xfrm flipV="1">
          <a:off x="14592300" y="1023620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137160</xdr:rowOff>
    </xdr:from>
    <xdr:to>
      <xdr:col>72</xdr:col>
      <xdr:colOff>38100</xdr:colOff>
      <xdr:row>60</xdr:row>
      <xdr:rowOff>67310</xdr:rowOff>
    </xdr:to>
    <xdr:sp macro="" textlink="">
      <xdr:nvSpPr>
        <xdr:cNvPr id="600" name="楕円 599"/>
        <xdr:cNvSpPr/>
      </xdr:nvSpPr>
      <xdr:spPr>
        <a:xfrm>
          <a:off x="1365250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16510</xdr:rowOff>
    </xdr:from>
    <xdr:to>
      <xdr:col>76</xdr:col>
      <xdr:colOff>114300</xdr:colOff>
      <xdr:row>60</xdr:row>
      <xdr:rowOff>16510</xdr:rowOff>
    </xdr:to>
    <xdr:cxnSp macro="">
      <xdr:nvCxnSpPr>
        <xdr:cNvPr id="601" name="直線コネクタ 600"/>
        <xdr:cNvCxnSpPr/>
      </xdr:nvCxnSpPr>
      <xdr:spPr>
        <a:xfrm>
          <a:off x="13703300" y="103035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61</xdr:row>
      <xdr:rowOff>53340</xdr:rowOff>
    </xdr:from>
    <xdr:ext cx="405130" cy="257175"/>
    <xdr:sp macro="" textlink="">
      <xdr:nvSpPr>
        <xdr:cNvPr id="602" name="n_1aveValue【保健センター・保健所】&#10;有形固定資産減価償却率"/>
        <xdr:cNvSpPr txBox="1"/>
      </xdr:nvSpPr>
      <xdr:spPr>
        <a:xfrm>
          <a:off x="15266035" y="105117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61</xdr:row>
      <xdr:rowOff>61595</xdr:rowOff>
    </xdr:from>
    <xdr:ext cx="403225" cy="259080"/>
    <xdr:sp macro="" textlink="">
      <xdr:nvSpPr>
        <xdr:cNvPr id="603" name="n_2aveValue【保健センター・保健所】&#10;有形固定資産減価償却率"/>
        <xdr:cNvSpPr txBox="1"/>
      </xdr:nvSpPr>
      <xdr:spPr>
        <a:xfrm>
          <a:off x="14389735" y="105200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161290</xdr:rowOff>
    </xdr:from>
    <xdr:ext cx="403225" cy="259080"/>
    <xdr:sp macro="" textlink="">
      <xdr:nvSpPr>
        <xdr:cNvPr id="604" name="n_3aveValue【保健センター・保健所】&#10;有形固定資産減価償却率"/>
        <xdr:cNvSpPr txBox="1"/>
      </xdr:nvSpPr>
      <xdr:spPr>
        <a:xfrm>
          <a:off x="13500735" y="104482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16510</xdr:rowOff>
    </xdr:from>
    <xdr:ext cx="405130" cy="259080"/>
    <xdr:sp macro="" textlink="">
      <xdr:nvSpPr>
        <xdr:cNvPr id="605" name="n_1mainValue【保健センター・保健所】&#10;有形固定資産減価償却率"/>
        <xdr:cNvSpPr txBox="1"/>
      </xdr:nvSpPr>
      <xdr:spPr>
        <a:xfrm>
          <a:off x="15266035" y="9960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83820</xdr:rowOff>
    </xdr:from>
    <xdr:ext cx="403225" cy="259080"/>
    <xdr:sp macro="" textlink="">
      <xdr:nvSpPr>
        <xdr:cNvPr id="606" name="n_2mainValue【保健センター・保健所】&#10;有形固定資産減価償却率"/>
        <xdr:cNvSpPr txBox="1"/>
      </xdr:nvSpPr>
      <xdr:spPr>
        <a:xfrm>
          <a:off x="14389735" y="100279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58</xdr:row>
      <xdr:rowOff>83820</xdr:rowOff>
    </xdr:from>
    <xdr:ext cx="403225" cy="259080"/>
    <xdr:sp macro="" textlink="">
      <xdr:nvSpPr>
        <xdr:cNvPr id="607" name="n_3mainValue【保健センター・保健所】&#10;有形固定資産減価償却率"/>
        <xdr:cNvSpPr txBox="1"/>
      </xdr:nvSpPr>
      <xdr:spPr>
        <a:xfrm>
          <a:off x="13500735" y="100279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616" name="テキスト ボックス 615"/>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7" name="直線コネクタ 61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8" name="直線コネクタ 617"/>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5455" cy="257175"/>
    <xdr:sp macro="" textlink="">
      <xdr:nvSpPr>
        <xdr:cNvPr id="619" name="テキスト ボックス 618"/>
        <xdr:cNvSpPr txBox="1"/>
      </xdr:nvSpPr>
      <xdr:spPr>
        <a:xfrm>
          <a:off x="17820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0" name="直線コネクタ 619"/>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5455" cy="257175"/>
    <xdr:sp macro="" textlink="">
      <xdr:nvSpPr>
        <xdr:cNvPr id="621" name="テキスト ボックス 620"/>
        <xdr:cNvSpPr txBox="1"/>
      </xdr:nvSpPr>
      <xdr:spPr>
        <a:xfrm>
          <a:off x="17820640" y="1037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2" name="直線コネクタ 621"/>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5455" cy="257175"/>
    <xdr:sp macro="" textlink="">
      <xdr:nvSpPr>
        <xdr:cNvPr id="623" name="テキスト ボックス 622"/>
        <xdr:cNvSpPr txBox="1"/>
      </xdr:nvSpPr>
      <xdr:spPr>
        <a:xfrm>
          <a:off x="17820640" y="9916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4" name="直線コネクタ 623"/>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5455" cy="257175"/>
    <xdr:sp macro="" textlink="">
      <xdr:nvSpPr>
        <xdr:cNvPr id="625" name="テキスト ボックス 624"/>
        <xdr:cNvSpPr txBox="1"/>
      </xdr:nvSpPr>
      <xdr:spPr>
        <a:xfrm>
          <a:off x="17820640" y="9458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627" name="テキスト ボックス 626"/>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153035</xdr:rowOff>
    </xdr:from>
    <xdr:to>
      <xdr:col>116</xdr:col>
      <xdr:colOff>62865</xdr:colOff>
      <xdr:row>63</xdr:row>
      <xdr:rowOff>139700</xdr:rowOff>
    </xdr:to>
    <xdr:cxnSp macro="">
      <xdr:nvCxnSpPr>
        <xdr:cNvPr id="629" name="直線コネクタ 628"/>
        <xdr:cNvCxnSpPr/>
      </xdr:nvCxnSpPr>
      <xdr:spPr>
        <a:xfrm flipV="1">
          <a:off x="22160865" y="9582785"/>
          <a:ext cx="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143510</xdr:rowOff>
    </xdr:from>
    <xdr:ext cx="469900" cy="257175"/>
    <xdr:sp macro="" textlink="">
      <xdr:nvSpPr>
        <xdr:cNvPr id="630" name="【保健センター・保健所】&#10;一人当たり面積最小値テキスト"/>
        <xdr:cNvSpPr txBox="1"/>
      </xdr:nvSpPr>
      <xdr:spPr>
        <a:xfrm>
          <a:off x="22199600" y="109448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139700</xdr:rowOff>
    </xdr:from>
    <xdr:to>
      <xdr:col>116</xdr:col>
      <xdr:colOff>152400</xdr:colOff>
      <xdr:row>63</xdr:row>
      <xdr:rowOff>139700</xdr:rowOff>
    </xdr:to>
    <xdr:cxnSp macro="">
      <xdr:nvCxnSpPr>
        <xdr:cNvPr id="631" name="直線コネクタ 630"/>
        <xdr:cNvCxnSpPr/>
      </xdr:nvCxnSpPr>
      <xdr:spPr>
        <a:xfrm>
          <a:off x="22072600" y="1094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99695</xdr:rowOff>
    </xdr:from>
    <xdr:ext cx="469900" cy="257175"/>
    <xdr:sp macro="" textlink="">
      <xdr:nvSpPr>
        <xdr:cNvPr id="632" name="【保健センター・保健所】&#10;一人当たり面積最大値テキスト"/>
        <xdr:cNvSpPr txBox="1"/>
      </xdr:nvSpPr>
      <xdr:spPr>
        <a:xfrm>
          <a:off x="22199600" y="93579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0.304</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153035</xdr:rowOff>
    </xdr:from>
    <xdr:to>
      <xdr:col>116</xdr:col>
      <xdr:colOff>152400</xdr:colOff>
      <xdr:row>55</xdr:row>
      <xdr:rowOff>153035</xdr:rowOff>
    </xdr:to>
    <xdr:cxnSp macro="">
      <xdr:nvCxnSpPr>
        <xdr:cNvPr id="633" name="直線コネクタ 632"/>
        <xdr:cNvCxnSpPr/>
      </xdr:nvCxnSpPr>
      <xdr:spPr>
        <a:xfrm>
          <a:off x="22072600" y="958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150495</xdr:rowOff>
    </xdr:from>
    <xdr:ext cx="469900" cy="259080"/>
    <xdr:sp macro="" textlink="">
      <xdr:nvSpPr>
        <xdr:cNvPr id="634" name="【保健センター・保健所】&#10;一人当たり面積平均値テキスト"/>
        <xdr:cNvSpPr txBox="1"/>
      </xdr:nvSpPr>
      <xdr:spPr>
        <a:xfrm>
          <a:off x="22199600" y="106089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127635</xdr:rowOff>
    </xdr:from>
    <xdr:to>
      <xdr:col>116</xdr:col>
      <xdr:colOff>114300</xdr:colOff>
      <xdr:row>63</xdr:row>
      <xdr:rowOff>57785</xdr:rowOff>
    </xdr:to>
    <xdr:sp macro="" textlink="">
      <xdr:nvSpPr>
        <xdr:cNvPr id="635" name="フローチャート: 判断 634"/>
        <xdr:cNvSpPr/>
      </xdr:nvSpPr>
      <xdr:spPr>
        <a:xfrm>
          <a:off x="22110700" y="1075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127635</xdr:rowOff>
    </xdr:from>
    <xdr:to>
      <xdr:col>112</xdr:col>
      <xdr:colOff>38100</xdr:colOff>
      <xdr:row>63</xdr:row>
      <xdr:rowOff>57785</xdr:rowOff>
    </xdr:to>
    <xdr:sp macro="" textlink="">
      <xdr:nvSpPr>
        <xdr:cNvPr id="636" name="フローチャート: 判断 635"/>
        <xdr:cNvSpPr/>
      </xdr:nvSpPr>
      <xdr:spPr>
        <a:xfrm>
          <a:off x="21272500" y="1075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127635</xdr:rowOff>
    </xdr:from>
    <xdr:to>
      <xdr:col>107</xdr:col>
      <xdr:colOff>101600</xdr:colOff>
      <xdr:row>63</xdr:row>
      <xdr:rowOff>57785</xdr:rowOff>
    </xdr:to>
    <xdr:sp macro="" textlink="">
      <xdr:nvSpPr>
        <xdr:cNvPr id="637" name="フローチャート: 判断 636"/>
        <xdr:cNvSpPr/>
      </xdr:nvSpPr>
      <xdr:spPr>
        <a:xfrm>
          <a:off x="20383500" y="1075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638" name="フローチャート: 判断 637"/>
        <xdr:cNvSpPr/>
      </xdr:nvSpPr>
      <xdr:spPr>
        <a:xfrm>
          <a:off x="19494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639" name="テキスト ボックス 638"/>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640" name="テキスト ボックス 639"/>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641" name="テキスト ボックス 640"/>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642" name="テキスト ボックス 641"/>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643" name="テキスト ボックス 642"/>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43180</xdr:rowOff>
    </xdr:from>
    <xdr:to>
      <xdr:col>116</xdr:col>
      <xdr:colOff>114300</xdr:colOff>
      <xdr:row>63</xdr:row>
      <xdr:rowOff>144780</xdr:rowOff>
    </xdr:to>
    <xdr:sp macro="" textlink="">
      <xdr:nvSpPr>
        <xdr:cNvPr id="644" name="楕円 643"/>
        <xdr:cNvSpPr/>
      </xdr:nvSpPr>
      <xdr:spPr>
        <a:xfrm>
          <a:off x="22110700" y="108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129540</xdr:rowOff>
    </xdr:from>
    <xdr:ext cx="469900" cy="259080"/>
    <xdr:sp macro="" textlink="">
      <xdr:nvSpPr>
        <xdr:cNvPr id="645" name="【保健センター・保健所】&#10;一人当たり面積該当値テキスト"/>
        <xdr:cNvSpPr txBox="1"/>
      </xdr:nvSpPr>
      <xdr:spPr>
        <a:xfrm>
          <a:off x="22199600" y="10759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43180</xdr:rowOff>
    </xdr:from>
    <xdr:to>
      <xdr:col>112</xdr:col>
      <xdr:colOff>38100</xdr:colOff>
      <xdr:row>63</xdr:row>
      <xdr:rowOff>144780</xdr:rowOff>
    </xdr:to>
    <xdr:sp macro="" textlink="">
      <xdr:nvSpPr>
        <xdr:cNvPr id="646" name="楕円 645"/>
        <xdr:cNvSpPr/>
      </xdr:nvSpPr>
      <xdr:spPr>
        <a:xfrm>
          <a:off x="21272500" y="108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93980</xdr:rowOff>
    </xdr:from>
    <xdr:to>
      <xdr:col>116</xdr:col>
      <xdr:colOff>63500</xdr:colOff>
      <xdr:row>63</xdr:row>
      <xdr:rowOff>93980</xdr:rowOff>
    </xdr:to>
    <xdr:cxnSp macro="">
      <xdr:nvCxnSpPr>
        <xdr:cNvPr id="647" name="直線コネクタ 646"/>
        <xdr:cNvCxnSpPr/>
      </xdr:nvCxnSpPr>
      <xdr:spPr>
        <a:xfrm>
          <a:off x="21323300" y="108953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43180</xdr:rowOff>
    </xdr:from>
    <xdr:to>
      <xdr:col>107</xdr:col>
      <xdr:colOff>101600</xdr:colOff>
      <xdr:row>63</xdr:row>
      <xdr:rowOff>144780</xdr:rowOff>
    </xdr:to>
    <xdr:sp macro="" textlink="">
      <xdr:nvSpPr>
        <xdr:cNvPr id="648" name="楕円 647"/>
        <xdr:cNvSpPr/>
      </xdr:nvSpPr>
      <xdr:spPr>
        <a:xfrm>
          <a:off x="20383500" y="108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93980</xdr:rowOff>
    </xdr:from>
    <xdr:to>
      <xdr:col>111</xdr:col>
      <xdr:colOff>177800</xdr:colOff>
      <xdr:row>63</xdr:row>
      <xdr:rowOff>93980</xdr:rowOff>
    </xdr:to>
    <xdr:cxnSp macro="">
      <xdr:nvCxnSpPr>
        <xdr:cNvPr id="649" name="直線コネクタ 648"/>
        <xdr:cNvCxnSpPr/>
      </xdr:nvCxnSpPr>
      <xdr:spPr>
        <a:xfrm>
          <a:off x="20434300" y="108953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43180</xdr:rowOff>
    </xdr:from>
    <xdr:to>
      <xdr:col>102</xdr:col>
      <xdr:colOff>165100</xdr:colOff>
      <xdr:row>63</xdr:row>
      <xdr:rowOff>144780</xdr:rowOff>
    </xdr:to>
    <xdr:sp macro="" textlink="">
      <xdr:nvSpPr>
        <xdr:cNvPr id="650" name="楕円 649"/>
        <xdr:cNvSpPr/>
      </xdr:nvSpPr>
      <xdr:spPr>
        <a:xfrm>
          <a:off x="19494500" y="108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93980</xdr:rowOff>
    </xdr:from>
    <xdr:to>
      <xdr:col>107</xdr:col>
      <xdr:colOff>50800</xdr:colOff>
      <xdr:row>63</xdr:row>
      <xdr:rowOff>93980</xdr:rowOff>
    </xdr:to>
    <xdr:cxnSp macro="">
      <xdr:nvCxnSpPr>
        <xdr:cNvPr id="651" name="直線コネクタ 650"/>
        <xdr:cNvCxnSpPr/>
      </xdr:nvCxnSpPr>
      <xdr:spPr>
        <a:xfrm>
          <a:off x="19545300" y="108953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74930</xdr:rowOff>
    </xdr:from>
    <xdr:ext cx="469900" cy="257175"/>
    <xdr:sp macro="" textlink="">
      <xdr:nvSpPr>
        <xdr:cNvPr id="652" name="n_1aveValue【保健センター・保健所】&#10;一人当たり面積"/>
        <xdr:cNvSpPr txBox="1"/>
      </xdr:nvSpPr>
      <xdr:spPr>
        <a:xfrm>
          <a:off x="21075650" y="105333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74930</xdr:rowOff>
    </xdr:from>
    <xdr:ext cx="467995" cy="257175"/>
    <xdr:sp macro="" textlink="">
      <xdr:nvSpPr>
        <xdr:cNvPr id="653" name="n_2aveValue【保健センター・保健所】&#10;一人当たり面積"/>
        <xdr:cNvSpPr txBox="1"/>
      </xdr:nvSpPr>
      <xdr:spPr>
        <a:xfrm>
          <a:off x="20199350" y="105333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158750</xdr:rowOff>
    </xdr:from>
    <xdr:ext cx="467995" cy="259080"/>
    <xdr:sp macro="" textlink="">
      <xdr:nvSpPr>
        <xdr:cNvPr id="654" name="n_3aveValue【保健センター・保健所】&#10;一人当たり面積"/>
        <xdr:cNvSpPr txBox="1"/>
      </xdr:nvSpPr>
      <xdr:spPr>
        <a:xfrm>
          <a:off x="19310350" y="104457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135890</xdr:rowOff>
    </xdr:from>
    <xdr:ext cx="469900" cy="259080"/>
    <xdr:sp macro="" textlink="">
      <xdr:nvSpPr>
        <xdr:cNvPr id="655" name="n_1mainValue【保健センター・保健所】&#10;一人当たり面積"/>
        <xdr:cNvSpPr txBox="1"/>
      </xdr:nvSpPr>
      <xdr:spPr>
        <a:xfrm>
          <a:off x="21075650" y="10937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135890</xdr:rowOff>
    </xdr:from>
    <xdr:ext cx="467995" cy="259080"/>
    <xdr:sp macro="" textlink="">
      <xdr:nvSpPr>
        <xdr:cNvPr id="656" name="n_2mainValue【保健センター・保健所】&#10;一人当たり面積"/>
        <xdr:cNvSpPr txBox="1"/>
      </xdr:nvSpPr>
      <xdr:spPr>
        <a:xfrm>
          <a:off x="20199350" y="109372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135890</xdr:rowOff>
    </xdr:from>
    <xdr:ext cx="467995" cy="259080"/>
    <xdr:sp macro="" textlink="">
      <xdr:nvSpPr>
        <xdr:cNvPr id="657" name="n_3mainValue【保健センター・保健所】&#10;一人当たり面積"/>
        <xdr:cNvSpPr txBox="1"/>
      </xdr:nvSpPr>
      <xdr:spPr>
        <a:xfrm>
          <a:off x="19310350" y="109372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666" name="テキスト ボックス 665"/>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668" name="直線コネクタ 667"/>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7185" cy="259080"/>
    <xdr:sp macro="" textlink="">
      <xdr:nvSpPr>
        <xdr:cNvPr id="669" name="テキスト ボックス 668"/>
        <xdr:cNvSpPr txBox="1"/>
      </xdr:nvSpPr>
      <xdr:spPr>
        <a:xfrm>
          <a:off x="12106910" y="1477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70" name="直線コネクタ 669"/>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175"/>
    <xdr:sp macro="" textlink="">
      <xdr:nvSpPr>
        <xdr:cNvPr id="671" name="テキスト ボックス 670"/>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72" name="直線コネクタ 671"/>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73" name="テキスト ボックス 672"/>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74" name="直線コネクタ 673"/>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175"/>
    <xdr:sp macro="" textlink="">
      <xdr:nvSpPr>
        <xdr:cNvPr id="675" name="テキスト ボックス 674"/>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76" name="直線コネクタ 675"/>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77" name="テキスト ボックス 676"/>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78" name="直線コネクタ 677"/>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5455" cy="259080"/>
    <xdr:sp macro="" textlink="">
      <xdr:nvSpPr>
        <xdr:cNvPr id="679" name="テキスト ボックス 678"/>
        <xdr:cNvSpPr txBox="1"/>
      </xdr:nvSpPr>
      <xdr:spPr>
        <a:xfrm>
          <a:off x="11978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5455" cy="259080"/>
    <xdr:sp macro="" textlink="">
      <xdr:nvSpPr>
        <xdr:cNvPr id="681" name="テキスト ボックス 680"/>
        <xdr:cNvSpPr txBox="1"/>
      </xdr:nvSpPr>
      <xdr:spPr>
        <a:xfrm>
          <a:off x="11978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34925</xdr:rowOff>
    </xdr:from>
    <xdr:to>
      <xdr:col>85</xdr:col>
      <xdr:colOff>126365</xdr:colOff>
      <xdr:row>85</xdr:row>
      <xdr:rowOff>120650</xdr:rowOff>
    </xdr:to>
    <xdr:cxnSp macro="">
      <xdr:nvCxnSpPr>
        <xdr:cNvPr id="683" name="直線コネクタ 682"/>
        <xdr:cNvCxnSpPr/>
      </xdr:nvCxnSpPr>
      <xdr:spPr>
        <a:xfrm flipV="1">
          <a:off x="16318865" y="13408025"/>
          <a:ext cx="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123825</xdr:rowOff>
    </xdr:from>
    <xdr:ext cx="405130" cy="257175"/>
    <xdr:sp macro="" textlink="">
      <xdr:nvSpPr>
        <xdr:cNvPr id="684" name="【消防施設】&#10;有形固定資産減価償却率最小値テキスト"/>
        <xdr:cNvSpPr txBox="1"/>
      </xdr:nvSpPr>
      <xdr:spPr>
        <a:xfrm>
          <a:off x="16357600" y="146970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120650</xdr:rowOff>
    </xdr:from>
    <xdr:to>
      <xdr:col>86</xdr:col>
      <xdr:colOff>25400</xdr:colOff>
      <xdr:row>85</xdr:row>
      <xdr:rowOff>120650</xdr:rowOff>
    </xdr:to>
    <xdr:cxnSp macro="">
      <xdr:nvCxnSpPr>
        <xdr:cNvPr id="685" name="直線コネクタ 684"/>
        <xdr:cNvCxnSpPr/>
      </xdr:nvCxnSpPr>
      <xdr:spPr>
        <a:xfrm>
          <a:off x="16230600" y="1469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153035</xdr:rowOff>
    </xdr:from>
    <xdr:ext cx="405130" cy="259080"/>
    <xdr:sp macro="" textlink="">
      <xdr:nvSpPr>
        <xdr:cNvPr id="686" name="【消防施設】&#10;有形固定資産減価償却率最大値テキスト"/>
        <xdr:cNvSpPr txBox="1"/>
      </xdr:nvSpPr>
      <xdr:spPr>
        <a:xfrm>
          <a:off x="16357600" y="13183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34925</xdr:rowOff>
    </xdr:from>
    <xdr:to>
      <xdr:col>86</xdr:col>
      <xdr:colOff>25400</xdr:colOff>
      <xdr:row>78</xdr:row>
      <xdr:rowOff>34925</xdr:rowOff>
    </xdr:to>
    <xdr:cxnSp macro="">
      <xdr:nvCxnSpPr>
        <xdr:cNvPr id="687" name="直線コネクタ 686"/>
        <xdr:cNvCxnSpPr/>
      </xdr:nvCxnSpPr>
      <xdr:spPr>
        <a:xfrm>
          <a:off x="16230600" y="13408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36195</xdr:rowOff>
    </xdr:from>
    <xdr:ext cx="405130" cy="259080"/>
    <xdr:sp macro="" textlink="">
      <xdr:nvSpPr>
        <xdr:cNvPr id="688" name="【消防施設】&#10;有形固定資産減価償却率平均値テキスト"/>
        <xdr:cNvSpPr txBox="1"/>
      </xdr:nvSpPr>
      <xdr:spPr>
        <a:xfrm>
          <a:off x="16357600" y="137521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80</xdr:row>
      <xdr:rowOff>57785</xdr:rowOff>
    </xdr:from>
    <xdr:to>
      <xdr:col>85</xdr:col>
      <xdr:colOff>177800</xdr:colOff>
      <xdr:row>80</xdr:row>
      <xdr:rowOff>159385</xdr:rowOff>
    </xdr:to>
    <xdr:sp macro="" textlink="">
      <xdr:nvSpPr>
        <xdr:cNvPr id="689" name="フローチャート: 判断 688"/>
        <xdr:cNvSpPr/>
      </xdr:nvSpPr>
      <xdr:spPr>
        <a:xfrm>
          <a:off x="16268700" y="1377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88265</xdr:rowOff>
    </xdr:from>
    <xdr:to>
      <xdr:col>81</xdr:col>
      <xdr:colOff>101600</xdr:colOff>
      <xdr:row>81</xdr:row>
      <xdr:rowOff>18415</xdr:rowOff>
    </xdr:to>
    <xdr:sp macro="" textlink="">
      <xdr:nvSpPr>
        <xdr:cNvPr id="690" name="フローチャート: 判断 689"/>
        <xdr:cNvSpPr/>
      </xdr:nvSpPr>
      <xdr:spPr>
        <a:xfrm>
          <a:off x="15430500" y="1380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91" name="フローチャート: 判断 690"/>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64135</xdr:rowOff>
    </xdr:from>
    <xdr:to>
      <xdr:col>72</xdr:col>
      <xdr:colOff>38100</xdr:colOff>
      <xdr:row>80</xdr:row>
      <xdr:rowOff>166370</xdr:rowOff>
    </xdr:to>
    <xdr:sp macro="" textlink="">
      <xdr:nvSpPr>
        <xdr:cNvPr id="692" name="フローチャート: 判断 691"/>
        <xdr:cNvSpPr/>
      </xdr:nvSpPr>
      <xdr:spPr>
        <a:xfrm>
          <a:off x="13652500" y="137801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93" name="テキスト ボックス 69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94" name="テキスト ボックス 69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95" name="テキスト ボックス 69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96" name="テキスト ボックス 69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97" name="テキスト ボックス 69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106680</xdr:rowOff>
    </xdr:from>
    <xdr:to>
      <xdr:col>85</xdr:col>
      <xdr:colOff>177800</xdr:colOff>
      <xdr:row>79</xdr:row>
      <xdr:rowOff>36830</xdr:rowOff>
    </xdr:to>
    <xdr:sp macro="" textlink="">
      <xdr:nvSpPr>
        <xdr:cNvPr id="698" name="楕円 697"/>
        <xdr:cNvSpPr/>
      </xdr:nvSpPr>
      <xdr:spPr>
        <a:xfrm>
          <a:off x="162687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21590</xdr:rowOff>
    </xdr:from>
    <xdr:ext cx="405130" cy="259080"/>
    <xdr:sp macro="" textlink="">
      <xdr:nvSpPr>
        <xdr:cNvPr id="699" name="【消防施設】&#10;有形固定資産減価償却率該当値テキスト"/>
        <xdr:cNvSpPr txBox="1"/>
      </xdr:nvSpPr>
      <xdr:spPr>
        <a:xfrm>
          <a:off x="16357600" y="13394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118110</xdr:rowOff>
    </xdr:from>
    <xdr:to>
      <xdr:col>81</xdr:col>
      <xdr:colOff>101600</xdr:colOff>
      <xdr:row>79</xdr:row>
      <xdr:rowOff>48260</xdr:rowOff>
    </xdr:to>
    <xdr:sp macro="" textlink="">
      <xdr:nvSpPr>
        <xdr:cNvPr id="700" name="楕円 699"/>
        <xdr:cNvSpPr/>
      </xdr:nvSpPr>
      <xdr:spPr>
        <a:xfrm>
          <a:off x="15430500" y="1349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157480</xdr:rowOff>
    </xdr:from>
    <xdr:to>
      <xdr:col>85</xdr:col>
      <xdr:colOff>127000</xdr:colOff>
      <xdr:row>78</xdr:row>
      <xdr:rowOff>168910</xdr:rowOff>
    </xdr:to>
    <xdr:cxnSp macro="">
      <xdr:nvCxnSpPr>
        <xdr:cNvPr id="701" name="直線コネクタ 700"/>
        <xdr:cNvCxnSpPr/>
      </xdr:nvCxnSpPr>
      <xdr:spPr>
        <a:xfrm flipV="1">
          <a:off x="15481300" y="1353058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140970</xdr:rowOff>
    </xdr:from>
    <xdr:to>
      <xdr:col>76</xdr:col>
      <xdr:colOff>165100</xdr:colOff>
      <xdr:row>79</xdr:row>
      <xdr:rowOff>71120</xdr:rowOff>
    </xdr:to>
    <xdr:sp macro="" textlink="">
      <xdr:nvSpPr>
        <xdr:cNvPr id="702" name="楕円 701"/>
        <xdr:cNvSpPr/>
      </xdr:nvSpPr>
      <xdr:spPr>
        <a:xfrm>
          <a:off x="145415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168910</xdr:rowOff>
    </xdr:from>
    <xdr:to>
      <xdr:col>81</xdr:col>
      <xdr:colOff>50800</xdr:colOff>
      <xdr:row>79</xdr:row>
      <xdr:rowOff>20320</xdr:rowOff>
    </xdr:to>
    <xdr:cxnSp macro="">
      <xdr:nvCxnSpPr>
        <xdr:cNvPr id="703" name="直線コネクタ 702"/>
        <xdr:cNvCxnSpPr/>
      </xdr:nvCxnSpPr>
      <xdr:spPr>
        <a:xfrm flipV="1">
          <a:off x="14592300" y="135420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140970</xdr:rowOff>
    </xdr:from>
    <xdr:to>
      <xdr:col>72</xdr:col>
      <xdr:colOff>38100</xdr:colOff>
      <xdr:row>79</xdr:row>
      <xdr:rowOff>71120</xdr:rowOff>
    </xdr:to>
    <xdr:sp macro="" textlink="">
      <xdr:nvSpPr>
        <xdr:cNvPr id="704" name="楕円 703"/>
        <xdr:cNvSpPr/>
      </xdr:nvSpPr>
      <xdr:spPr>
        <a:xfrm>
          <a:off x="136525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20320</xdr:rowOff>
    </xdr:from>
    <xdr:to>
      <xdr:col>76</xdr:col>
      <xdr:colOff>114300</xdr:colOff>
      <xdr:row>79</xdr:row>
      <xdr:rowOff>20320</xdr:rowOff>
    </xdr:to>
    <xdr:cxnSp macro="">
      <xdr:nvCxnSpPr>
        <xdr:cNvPr id="705" name="直線コネクタ 704"/>
        <xdr:cNvCxnSpPr/>
      </xdr:nvCxnSpPr>
      <xdr:spPr>
        <a:xfrm>
          <a:off x="13703300" y="135648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9525</xdr:rowOff>
    </xdr:from>
    <xdr:ext cx="405130" cy="257175"/>
    <xdr:sp macro="" textlink="">
      <xdr:nvSpPr>
        <xdr:cNvPr id="706" name="n_1aveValue【消防施設】&#10;有形固定資産減価償却率"/>
        <xdr:cNvSpPr txBox="1"/>
      </xdr:nvSpPr>
      <xdr:spPr>
        <a:xfrm>
          <a:off x="15266035" y="138969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11430</xdr:rowOff>
    </xdr:from>
    <xdr:ext cx="403225" cy="259080"/>
    <xdr:sp macro="" textlink="">
      <xdr:nvSpPr>
        <xdr:cNvPr id="707" name="n_2aveValue【消防施設】&#10;有形固定資産減価償却率"/>
        <xdr:cNvSpPr txBox="1"/>
      </xdr:nvSpPr>
      <xdr:spPr>
        <a:xfrm>
          <a:off x="14389735" y="138988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156845</xdr:rowOff>
    </xdr:from>
    <xdr:ext cx="403225" cy="257175"/>
    <xdr:sp macro="" textlink="">
      <xdr:nvSpPr>
        <xdr:cNvPr id="708" name="n_3aveValue【消防施設】&#10;有形固定資産減価償却率"/>
        <xdr:cNvSpPr txBox="1"/>
      </xdr:nvSpPr>
      <xdr:spPr>
        <a:xfrm>
          <a:off x="13500735" y="138728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77</xdr:row>
      <xdr:rowOff>64770</xdr:rowOff>
    </xdr:from>
    <xdr:ext cx="405130" cy="257175"/>
    <xdr:sp macro="" textlink="">
      <xdr:nvSpPr>
        <xdr:cNvPr id="709" name="n_1mainValue【消防施設】&#10;有形固定資産減価償却率"/>
        <xdr:cNvSpPr txBox="1"/>
      </xdr:nvSpPr>
      <xdr:spPr>
        <a:xfrm>
          <a:off x="15266035" y="132664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77</xdr:row>
      <xdr:rowOff>87630</xdr:rowOff>
    </xdr:from>
    <xdr:ext cx="403225" cy="257175"/>
    <xdr:sp macro="" textlink="">
      <xdr:nvSpPr>
        <xdr:cNvPr id="710" name="n_2mainValue【消防施設】&#10;有形固定資産減価償却率"/>
        <xdr:cNvSpPr txBox="1"/>
      </xdr:nvSpPr>
      <xdr:spPr>
        <a:xfrm>
          <a:off x="14389735" y="132892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77</xdr:row>
      <xdr:rowOff>87630</xdr:rowOff>
    </xdr:from>
    <xdr:ext cx="403225" cy="257175"/>
    <xdr:sp macro="" textlink="">
      <xdr:nvSpPr>
        <xdr:cNvPr id="711" name="n_3mainValue【消防施設】&#10;有形固定資産減価償却率"/>
        <xdr:cNvSpPr txBox="1"/>
      </xdr:nvSpPr>
      <xdr:spPr>
        <a:xfrm>
          <a:off x="13500735" y="132892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720" name="テキスト ボックス 719"/>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5455" cy="259080"/>
    <xdr:sp macro="" textlink="">
      <xdr:nvSpPr>
        <xdr:cNvPr id="723" name="テキスト ボックス 722"/>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5455" cy="259080"/>
    <xdr:sp macro="" textlink="">
      <xdr:nvSpPr>
        <xdr:cNvPr id="725" name="テキスト ボックス 724"/>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5455" cy="259080"/>
    <xdr:sp macro="" textlink="">
      <xdr:nvSpPr>
        <xdr:cNvPr id="727" name="テキスト ボックス 726"/>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5455" cy="259080"/>
    <xdr:sp macro="" textlink="">
      <xdr:nvSpPr>
        <xdr:cNvPr id="729" name="テキスト ボックス 728"/>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731" name="テキスト ボックス 730"/>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122555</xdr:rowOff>
    </xdr:from>
    <xdr:to>
      <xdr:col>116</xdr:col>
      <xdr:colOff>62865</xdr:colOff>
      <xdr:row>86</xdr:row>
      <xdr:rowOff>24130</xdr:rowOff>
    </xdr:to>
    <xdr:cxnSp macro="">
      <xdr:nvCxnSpPr>
        <xdr:cNvPr id="733" name="直線コネクタ 732"/>
        <xdr:cNvCxnSpPr/>
      </xdr:nvCxnSpPr>
      <xdr:spPr>
        <a:xfrm flipV="1">
          <a:off x="22160865" y="13667105"/>
          <a:ext cx="0" cy="1101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27940</xdr:rowOff>
    </xdr:from>
    <xdr:ext cx="469900" cy="259080"/>
    <xdr:sp macro="" textlink="">
      <xdr:nvSpPr>
        <xdr:cNvPr id="734" name="【消防施設】&#10;一人当たり面積最小値テキスト"/>
        <xdr:cNvSpPr txBox="1"/>
      </xdr:nvSpPr>
      <xdr:spPr>
        <a:xfrm>
          <a:off x="22199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24130</xdr:rowOff>
    </xdr:from>
    <xdr:to>
      <xdr:col>116</xdr:col>
      <xdr:colOff>152400</xdr:colOff>
      <xdr:row>86</xdr:row>
      <xdr:rowOff>24130</xdr:rowOff>
    </xdr:to>
    <xdr:cxnSp macro="">
      <xdr:nvCxnSpPr>
        <xdr:cNvPr id="735" name="直線コネクタ 734"/>
        <xdr:cNvCxnSpPr/>
      </xdr:nvCxnSpPr>
      <xdr:spPr>
        <a:xfrm>
          <a:off x="22072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69215</xdr:rowOff>
    </xdr:from>
    <xdr:ext cx="469900" cy="259080"/>
    <xdr:sp macro="" textlink="">
      <xdr:nvSpPr>
        <xdr:cNvPr id="736" name="【消防施設】&#10;一人当たり面積最大値テキスト"/>
        <xdr:cNvSpPr txBox="1"/>
      </xdr:nvSpPr>
      <xdr:spPr>
        <a:xfrm>
          <a:off x="22199600" y="13442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0.244</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122555</xdr:rowOff>
    </xdr:from>
    <xdr:to>
      <xdr:col>116</xdr:col>
      <xdr:colOff>152400</xdr:colOff>
      <xdr:row>79</xdr:row>
      <xdr:rowOff>122555</xdr:rowOff>
    </xdr:to>
    <xdr:cxnSp macro="">
      <xdr:nvCxnSpPr>
        <xdr:cNvPr id="737" name="直線コネクタ 736"/>
        <xdr:cNvCxnSpPr/>
      </xdr:nvCxnSpPr>
      <xdr:spPr>
        <a:xfrm>
          <a:off x="22072600" y="13667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101600</xdr:rowOff>
    </xdr:from>
    <xdr:ext cx="469900" cy="259080"/>
    <xdr:sp macro="" textlink="">
      <xdr:nvSpPr>
        <xdr:cNvPr id="738" name="【消防施設】&#10;一人当たり面積平均値テキスト"/>
        <xdr:cNvSpPr txBox="1"/>
      </xdr:nvSpPr>
      <xdr:spPr>
        <a:xfrm>
          <a:off x="22199600" y="143319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78740</xdr:rowOff>
    </xdr:from>
    <xdr:to>
      <xdr:col>116</xdr:col>
      <xdr:colOff>114300</xdr:colOff>
      <xdr:row>85</xdr:row>
      <xdr:rowOff>8890</xdr:rowOff>
    </xdr:to>
    <xdr:sp macro="" textlink="">
      <xdr:nvSpPr>
        <xdr:cNvPr id="739" name="フローチャート: 判断 738"/>
        <xdr:cNvSpPr/>
      </xdr:nvSpPr>
      <xdr:spPr>
        <a:xfrm>
          <a:off x="22110700" y="1448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64770</xdr:rowOff>
    </xdr:from>
    <xdr:to>
      <xdr:col>112</xdr:col>
      <xdr:colOff>38100</xdr:colOff>
      <xdr:row>84</xdr:row>
      <xdr:rowOff>166370</xdr:rowOff>
    </xdr:to>
    <xdr:sp macro="" textlink="">
      <xdr:nvSpPr>
        <xdr:cNvPr id="740" name="フローチャート: 判断 739"/>
        <xdr:cNvSpPr/>
      </xdr:nvSpPr>
      <xdr:spPr>
        <a:xfrm>
          <a:off x="21272500" y="1446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60325</xdr:rowOff>
    </xdr:from>
    <xdr:to>
      <xdr:col>107</xdr:col>
      <xdr:colOff>101600</xdr:colOff>
      <xdr:row>84</xdr:row>
      <xdr:rowOff>161925</xdr:rowOff>
    </xdr:to>
    <xdr:sp macro="" textlink="">
      <xdr:nvSpPr>
        <xdr:cNvPr id="741" name="フローチャート: 判断 740"/>
        <xdr:cNvSpPr/>
      </xdr:nvSpPr>
      <xdr:spPr>
        <a:xfrm>
          <a:off x="20383500" y="1446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42" name="フローチャート: 判断 741"/>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43" name="テキスト ボックス 74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44" name="テキスト ボックス 74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45" name="テキスト ボックス 74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46" name="テキスト ボックス 74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47" name="テキスト ボックス 74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30480</xdr:rowOff>
    </xdr:from>
    <xdr:to>
      <xdr:col>116</xdr:col>
      <xdr:colOff>114300</xdr:colOff>
      <xdr:row>85</xdr:row>
      <xdr:rowOff>132080</xdr:rowOff>
    </xdr:to>
    <xdr:sp macro="" textlink="">
      <xdr:nvSpPr>
        <xdr:cNvPr id="748" name="楕円 747"/>
        <xdr:cNvSpPr/>
      </xdr:nvSpPr>
      <xdr:spPr>
        <a:xfrm>
          <a:off x="22110700" y="146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116840</xdr:rowOff>
    </xdr:from>
    <xdr:ext cx="469900" cy="259080"/>
    <xdr:sp macro="" textlink="">
      <xdr:nvSpPr>
        <xdr:cNvPr id="749" name="【消防施設】&#10;一人当たり面積該当値テキスト"/>
        <xdr:cNvSpPr txBox="1"/>
      </xdr:nvSpPr>
      <xdr:spPr>
        <a:xfrm>
          <a:off x="22199600" y="14518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30480</xdr:rowOff>
    </xdr:from>
    <xdr:to>
      <xdr:col>112</xdr:col>
      <xdr:colOff>38100</xdr:colOff>
      <xdr:row>85</xdr:row>
      <xdr:rowOff>132080</xdr:rowOff>
    </xdr:to>
    <xdr:sp macro="" textlink="">
      <xdr:nvSpPr>
        <xdr:cNvPr id="750" name="楕円 749"/>
        <xdr:cNvSpPr/>
      </xdr:nvSpPr>
      <xdr:spPr>
        <a:xfrm>
          <a:off x="21272500" y="146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81280</xdr:rowOff>
    </xdr:from>
    <xdr:to>
      <xdr:col>116</xdr:col>
      <xdr:colOff>63500</xdr:colOff>
      <xdr:row>85</xdr:row>
      <xdr:rowOff>81280</xdr:rowOff>
    </xdr:to>
    <xdr:cxnSp macro="">
      <xdr:nvCxnSpPr>
        <xdr:cNvPr id="751" name="直線コネクタ 750"/>
        <xdr:cNvCxnSpPr/>
      </xdr:nvCxnSpPr>
      <xdr:spPr>
        <a:xfrm>
          <a:off x="21323300" y="146545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30480</xdr:rowOff>
    </xdr:from>
    <xdr:to>
      <xdr:col>107</xdr:col>
      <xdr:colOff>101600</xdr:colOff>
      <xdr:row>85</xdr:row>
      <xdr:rowOff>132080</xdr:rowOff>
    </xdr:to>
    <xdr:sp macro="" textlink="">
      <xdr:nvSpPr>
        <xdr:cNvPr id="752" name="楕円 751"/>
        <xdr:cNvSpPr/>
      </xdr:nvSpPr>
      <xdr:spPr>
        <a:xfrm>
          <a:off x="20383500" y="146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81280</xdr:rowOff>
    </xdr:from>
    <xdr:to>
      <xdr:col>111</xdr:col>
      <xdr:colOff>177800</xdr:colOff>
      <xdr:row>85</xdr:row>
      <xdr:rowOff>81280</xdr:rowOff>
    </xdr:to>
    <xdr:cxnSp macro="">
      <xdr:nvCxnSpPr>
        <xdr:cNvPr id="753" name="直線コネクタ 752"/>
        <xdr:cNvCxnSpPr/>
      </xdr:nvCxnSpPr>
      <xdr:spPr>
        <a:xfrm>
          <a:off x="20434300" y="146545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12700</xdr:rowOff>
    </xdr:from>
    <xdr:to>
      <xdr:col>102</xdr:col>
      <xdr:colOff>165100</xdr:colOff>
      <xdr:row>85</xdr:row>
      <xdr:rowOff>114300</xdr:rowOff>
    </xdr:to>
    <xdr:sp macro="" textlink="">
      <xdr:nvSpPr>
        <xdr:cNvPr id="754" name="楕円 753"/>
        <xdr:cNvSpPr/>
      </xdr:nvSpPr>
      <xdr:spPr>
        <a:xfrm>
          <a:off x="19494500" y="1458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63500</xdr:rowOff>
    </xdr:from>
    <xdr:to>
      <xdr:col>107</xdr:col>
      <xdr:colOff>50800</xdr:colOff>
      <xdr:row>85</xdr:row>
      <xdr:rowOff>81280</xdr:rowOff>
    </xdr:to>
    <xdr:cxnSp macro="">
      <xdr:nvCxnSpPr>
        <xdr:cNvPr id="755" name="直線コネクタ 754"/>
        <xdr:cNvCxnSpPr/>
      </xdr:nvCxnSpPr>
      <xdr:spPr>
        <a:xfrm>
          <a:off x="19545300" y="146367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11430</xdr:rowOff>
    </xdr:from>
    <xdr:ext cx="469900" cy="259080"/>
    <xdr:sp macro="" textlink="">
      <xdr:nvSpPr>
        <xdr:cNvPr id="756" name="n_1aveValue【消防施設】&#10;一人当たり面積"/>
        <xdr:cNvSpPr txBox="1"/>
      </xdr:nvSpPr>
      <xdr:spPr>
        <a:xfrm>
          <a:off x="21075650" y="14241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6985</xdr:rowOff>
    </xdr:from>
    <xdr:ext cx="467995" cy="257175"/>
    <xdr:sp macro="" textlink="">
      <xdr:nvSpPr>
        <xdr:cNvPr id="757" name="n_2aveValue【消防施設】&#10;一人当たり面積"/>
        <xdr:cNvSpPr txBox="1"/>
      </xdr:nvSpPr>
      <xdr:spPr>
        <a:xfrm>
          <a:off x="20199350" y="142373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36830</xdr:rowOff>
    </xdr:from>
    <xdr:ext cx="467995" cy="259080"/>
    <xdr:sp macro="" textlink="">
      <xdr:nvSpPr>
        <xdr:cNvPr id="758" name="n_3aveValue【消防施設】&#10;一人当たり面積"/>
        <xdr:cNvSpPr txBox="1"/>
      </xdr:nvSpPr>
      <xdr:spPr>
        <a:xfrm>
          <a:off x="19310350" y="140957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123190</xdr:rowOff>
    </xdr:from>
    <xdr:ext cx="469900" cy="257175"/>
    <xdr:sp macro="" textlink="">
      <xdr:nvSpPr>
        <xdr:cNvPr id="759" name="n_1mainValue【消防施設】&#10;一人当たり面積"/>
        <xdr:cNvSpPr txBox="1"/>
      </xdr:nvSpPr>
      <xdr:spPr>
        <a:xfrm>
          <a:off x="21075650" y="146964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123190</xdr:rowOff>
    </xdr:from>
    <xdr:ext cx="467995" cy="257175"/>
    <xdr:sp macro="" textlink="">
      <xdr:nvSpPr>
        <xdr:cNvPr id="760" name="n_2mainValue【消防施設】&#10;一人当たり面積"/>
        <xdr:cNvSpPr txBox="1"/>
      </xdr:nvSpPr>
      <xdr:spPr>
        <a:xfrm>
          <a:off x="20199350" y="146964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105410</xdr:rowOff>
    </xdr:from>
    <xdr:ext cx="467995" cy="259080"/>
    <xdr:sp macro="" textlink="">
      <xdr:nvSpPr>
        <xdr:cNvPr id="761" name="n_3mainValue【消防施設】&#10;一人当たり面積"/>
        <xdr:cNvSpPr txBox="1"/>
      </xdr:nvSpPr>
      <xdr:spPr>
        <a:xfrm>
          <a:off x="19310350" y="146786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770" name="テキスト ボックス 769"/>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772" name="直線コネクタ 771"/>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7185" cy="257175"/>
    <xdr:sp macro="" textlink="">
      <xdr:nvSpPr>
        <xdr:cNvPr id="773" name="テキスト ボックス 772"/>
        <xdr:cNvSpPr txBox="1"/>
      </xdr:nvSpPr>
      <xdr:spPr>
        <a:xfrm>
          <a:off x="12106910" y="18581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74" name="直線コネクタ 773"/>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75" name="テキスト ボックス 774"/>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76" name="直線コネクタ 775"/>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777" name="テキスト ボックス 776"/>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78" name="直線コネクタ 777"/>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79" name="テキスト ボックス 778"/>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80" name="直線コネクタ 779"/>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81" name="テキスト ボックス 780"/>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82" name="直線コネクタ 781"/>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5455" cy="257175"/>
    <xdr:sp macro="" textlink="">
      <xdr:nvSpPr>
        <xdr:cNvPr id="783" name="テキスト ボックス 782"/>
        <xdr:cNvSpPr txBox="1"/>
      </xdr:nvSpPr>
      <xdr:spPr>
        <a:xfrm>
          <a:off x="11978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4" name="直線コネクタ 78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5455" cy="259080"/>
    <xdr:sp macro="" textlink="">
      <xdr:nvSpPr>
        <xdr:cNvPr id="785" name="テキスト ボックス 784"/>
        <xdr:cNvSpPr txBox="1"/>
      </xdr:nvSpPr>
      <xdr:spPr>
        <a:xfrm>
          <a:off x="11978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161290</xdr:rowOff>
    </xdr:from>
    <xdr:to>
      <xdr:col>85</xdr:col>
      <xdr:colOff>126365</xdr:colOff>
      <xdr:row>108</xdr:row>
      <xdr:rowOff>135255</xdr:rowOff>
    </xdr:to>
    <xdr:cxnSp macro="">
      <xdr:nvCxnSpPr>
        <xdr:cNvPr id="787" name="直線コネクタ 786"/>
        <xdr:cNvCxnSpPr/>
      </xdr:nvCxnSpPr>
      <xdr:spPr>
        <a:xfrm flipV="1">
          <a:off x="16318865" y="17134840"/>
          <a:ext cx="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139065</xdr:rowOff>
    </xdr:from>
    <xdr:ext cx="340360" cy="259080"/>
    <xdr:sp macro="" textlink="">
      <xdr:nvSpPr>
        <xdr:cNvPr id="788" name="【庁舎】&#10;有形固定資産減価償却率最小値テキスト"/>
        <xdr:cNvSpPr txBox="1"/>
      </xdr:nvSpPr>
      <xdr:spPr>
        <a:xfrm>
          <a:off x="16357600" y="1865566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135255</xdr:rowOff>
    </xdr:from>
    <xdr:to>
      <xdr:col>86</xdr:col>
      <xdr:colOff>25400</xdr:colOff>
      <xdr:row>108</xdr:row>
      <xdr:rowOff>135255</xdr:rowOff>
    </xdr:to>
    <xdr:cxnSp macro="">
      <xdr:nvCxnSpPr>
        <xdr:cNvPr id="789" name="直線コネクタ 788"/>
        <xdr:cNvCxnSpPr/>
      </xdr:nvCxnSpPr>
      <xdr:spPr>
        <a:xfrm>
          <a:off x="16230600" y="1865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107950</xdr:rowOff>
    </xdr:from>
    <xdr:ext cx="405130" cy="259080"/>
    <xdr:sp macro="" textlink="">
      <xdr:nvSpPr>
        <xdr:cNvPr id="790" name="【庁舎】&#10;有形固定資産減価償却率最大値テキスト"/>
        <xdr:cNvSpPr txBox="1"/>
      </xdr:nvSpPr>
      <xdr:spPr>
        <a:xfrm>
          <a:off x="16357600" y="16910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161290</xdr:rowOff>
    </xdr:from>
    <xdr:to>
      <xdr:col>86</xdr:col>
      <xdr:colOff>25400</xdr:colOff>
      <xdr:row>99</xdr:row>
      <xdr:rowOff>161290</xdr:rowOff>
    </xdr:to>
    <xdr:cxnSp macro="">
      <xdr:nvCxnSpPr>
        <xdr:cNvPr id="791" name="直線コネクタ 790"/>
        <xdr:cNvCxnSpPr/>
      </xdr:nvCxnSpPr>
      <xdr:spPr>
        <a:xfrm>
          <a:off x="16230600" y="1713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7620</xdr:rowOff>
    </xdr:from>
    <xdr:ext cx="405130" cy="257175"/>
    <xdr:sp macro="" textlink="">
      <xdr:nvSpPr>
        <xdr:cNvPr id="792" name="【庁舎】&#10;有形固定資産減価償却率平均値テキスト"/>
        <xdr:cNvSpPr txBox="1"/>
      </xdr:nvSpPr>
      <xdr:spPr>
        <a:xfrm>
          <a:off x="16357600" y="1766697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156210</xdr:rowOff>
    </xdr:from>
    <xdr:to>
      <xdr:col>85</xdr:col>
      <xdr:colOff>177800</xdr:colOff>
      <xdr:row>104</xdr:row>
      <xdr:rowOff>86360</xdr:rowOff>
    </xdr:to>
    <xdr:sp macro="" textlink="">
      <xdr:nvSpPr>
        <xdr:cNvPr id="793" name="フローチャート: 判断 792"/>
        <xdr:cNvSpPr/>
      </xdr:nvSpPr>
      <xdr:spPr>
        <a:xfrm>
          <a:off x="16268700" y="1781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94" name="フローチャート: 判断 793"/>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133350</xdr:rowOff>
    </xdr:from>
    <xdr:to>
      <xdr:col>76</xdr:col>
      <xdr:colOff>165100</xdr:colOff>
      <xdr:row>104</xdr:row>
      <xdr:rowOff>63500</xdr:rowOff>
    </xdr:to>
    <xdr:sp macro="" textlink="">
      <xdr:nvSpPr>
        <xdr:cNvPr id="795" name="フローチャート: 判断 794"/>
        <xdr:cNvSpPr/>
      </xdr:nvSpPr>
      <xdr:spPr>
        <a:xfrm>
          <a:off x="14541500" y="177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170815</xdr:rowOff>
    </xdr:from>
    <xdr:to>
      <xdr:col>72</xdr:col>
      <xdr:colOff>38100</xdr:colOff>
      <xdr:row>104</xdr:row>
      <xdr:rowOff>100965</xdr:rowOff>
    </xdr:to>
    <xdr:sp macro="" textlink="">
      <xdr:nvSpPr>
        <xdr:cNvPr id="796" name="フローチャート: 判断 795"/>
        <xdr:cNvSpPr/>
      </xdr:nvSpPr>
      <xdr:spPr>
        <a:xfrm>
          <a:off x="13652500" y="178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97" name="テキスト ボックス 79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98" name="テキスト ボックス 79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99" name="テキスト ボックス 79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00" name="テキスト ボックス 79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01" name="テキスト ボックス 80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154940</xdr:rowOff>
    </xdr:from>
    <xdr:to>
      <xdr:col>85</xdr:col>
      <xdr:colOff>177800</xdr:colOff>
      <xdr:row>105</xdr:row>
      <xdr:rowOff>84455</xdr:rowOff>
    </xdr:to>
    <xdr:sp macro="" textlink="">
      <xdr:nvSpPr>
        <xdr:cNvPr id="802" name="楕円 801"/>
        <xdr:cNvSpPr/>
      </xdr:nvSpPr>
      <xdr:spPr>
        <a:xfrm>
          <a:off x="16268700" y="17985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132715</xdr:rowOff>
    </xdr:from>
    <xdr:ext cx="405130" cy="257175"/>
    <xdr:sp macro="" textlink="">
      <xdr:nvSpPr>
        <xdr:cNvPr id="803" name="【庁舎】&#10;有形固定資産減価償却率該当値テキスト"/>
        <xdr:cNvSpPr txBox="1"/>
      </xdr:nvSpPr>
      <xdr:spPr>
        <a:xfrm>
          <a:off x="16357600" y="179635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15875</xdr:rowOff>
    </xdr:from>
    <xdr:to>
      <xdr:col>81</xdr:col>
      <xdr:colOff>101600</xdr:colOff>
      <xdr:row>105</xdr:row>
      <xdr:rowOff>117475</xdr:rowOff>
    </xdr:to>
    <xdr:sp macro="" textlink="">
      <xdr:nvSpPr>
        <xdr:cNvPr id="804" name="楕円 803"/>
        <xdr:cNvSpPr/>
      </xdr:nvSpPr>
      <xdr:spPr>
        <a:xfrm>
          <a:off x="15430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33655</xdr:rowOff>
    </xdr:from>
    <xdr:to>
      <xdr:col>85</xdr:col>
      <xdr:colOff>127000</xdr:colOff>
      <xdr:row>105</xdr:row>
      <xdr:rowOff>66675</xdr:rowOff>
    </xdr:to>
    <xdr:cxnSp macro="">
      <xdr:nvCxnSpPr>
        <xdr:cNvPr id="805" name="直線コネクタ 804"/>
        <xdr:cNvCxnSpPr/>
      </xdr:nvCxnSpPr>
      <xdr:spPr>
        <a:xfrm flipV="1">
          <a:off x="15481300" y="1803590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80645</xdr:rowOff>
    </xdr:from>
    <xdr:to>
      <xdr:col>76</xdr:col>
      <xdr:colOff>165100</xdr:colOff>
      <xdr:row>106</xdr:row>
      <xdr:rowOff>10795</xdr:rowOff>
    </xdr:to>
    <xdr:sp macro="" textlink="">
      <xdr:nvSpPr>
        <xdr:cNvPr id="806" name="楕円 805"/>
        <xdr:cNvSpPr/>
      </xdr:nvSpPr>
      <xdr:spPr>
        <a:xfrm>
          <a:off x="14541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66675</xdr:rowOff>
    </xdr:from>
    <xdr:to>
      <xdr:col>81</xdr:col>
      <xdr:colOff>50800</xdr:colOff>
      <xdr:row>105</xdr:row>
      <xdr:rowOff>132080</xdr:rowOff>
    </xdr:to>
    <xdr:cxnSp macro="">
      <xdr:nvCxnSpPr>
        <xdr:cNvPr id="807" name="直線コネクタ 806"/>
        <xdr:cNvCxnSpPr/>
      </xdr:nvCxnSpPr>
      <xdr:spPr>
        <a:xfrm flipV="1">
          <a:off x="14592300" y="1806892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80645</xdr:rowOff>
    </xdr:from>
    <xdr:to>
      <xdr:col>72</xdr:col>
      <xdr:colOff>38100</xdr:colOff>
      <xdr:row>106</xdr:row>
      <xdr:rowOff>10795</xdr:rowOff>
    </xdr:to>
    <xdr:sp macro="" textlink="">
      <xdr:nvSpPr>
        <xdr:cNvPr id="808" name="楕円 807"/>
        <xdr:cNvSpPr/>
      </xdr:nvSpPr>
      <xdr:spPr>
        <a:xfrm>
          <a:off x="13652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132080</xdr:rowOff>
    </xdr:from>
    <xdr:to>
      <xdr:col>76</xdr:col>
      <xdr:colOff>114300</xdr:colOff>
      <xdr:row>105</xdr:row>
      <xdr:rowOff>132080</xdr:rowOff>
    </xdr:to>
    <xdr:cxnSp macro="">
      <xdr:nvCxnSpPr>
        <xdr:cNvPr id="809" name="直線コネクタ 808"/>
        <xdr:cNvCxnSpPr/>
      </xdr:nvCxnSpPr>
      <xdr:spPr>
        <a:xfrm>
          <a:off x="13703300" y="181343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86360</xdr:rowOff>
    </xdr:from>
    <xdr:ext cx="405130" cy="257175"/>
    <xdr:sp macro="" textlink="">
      <xdr:nvSpPr>
        <xdr:cNvPr id="810" name="n_1aveValue【庁舎】&#10;有形固定資産減価償却率"/>
        <xdr:cNvSpPr txBox="1"/>
      </xdr:nvSpPr>
      <xdr:spPr>
        <a:xfrm>
          <a:off x="15266035" y="175742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80010</xdr:rowOff>
    </xdr:from>
    <xdr:ext cx="403225" cy="259080"/>
    <xdr:sp macro="" textlink="">
      <xdr:nvSpPr>
        <xdr:cNvPr id="811" name="n_2aveValue【庁舎】&#10;有形固定資産減価償却率"/>
        <xdr:cNvSpPr txBox="1"/>
      </xdr:nvSpPr>
      <xdr:spPr>
        <a:xfrm>
          <a:off x="14389735" y="175679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117475</xdr:rowOff>
    </xdr:from>
    <xdr:ext cx="403225" cy="259080"/>
    <xdr:sp macro="" textlink="">
      <xdr:nvSpPr>
        <xdr:cNvPr id="812" name="n_3aveValue【庁舎】&#10;有形固定資産減価償却率"/>
        <xdr:cNvSpPr txBox="1"/>
      </xdr:nvSpPr>
      <xdr:spPr>
        <a:xfrm>
          <a:off x="13500735" y="176053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109220</xdr:rowOff>
    </xdr:from>
    <xdr:ext cx="405130" cy="257175"/>
    <xdr:sp macro="" textlink="">
      <xdr:nvSpPr>
        <xdr:cNvPr id="813" name="n_1mainValue【庁舎】&#10;有形固定資産減価償却率"/>
        <xdr:cNvSpPr txBox="1"/>
      </xdr:nvSpPr>
      <xdr:spPr>
        <a:xfrm>
          <a:off x="15266035" y="181114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1905</xdr:rowOff>
    </xdr:from>
    <xdr:ext cx="403225" cy="259080"/>
    <xdr:sp macro="" textlink="">
      <xdr:nvSpPr>
        <xdr:cNvPr id="814" name="n_2mainValue【庁舎】&#10;有形固定資産減価償却率"/>
        <xdr:cNvSpPr txBox="1"/>
      </xdr:nvSpPr>
      <xdr:spPr>
        <a:xfrm>
          <a:off x="14389735" y="181756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1905</xdr:rowOff>
    </xdr:from>
    <xdr:ext cx="403225" cy="259080"/>
    <xdr:sp macro="" textlink="">
      <xdr:nvSpPr>
        <xdr:cNvPr id="815" name="n_3mainValue【庁舎】&#10;有形固定資産減価償却率"/>
        <xdr:cNvSpPr txBox="1"/>
      </xdr:nvSpPr>
      <xdr:spPr>
        <a:xfrm>
          <a:off x="13500735" y="181756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6" name="正方形/長方形 8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7" name="正方形/長方形 81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8" name="正方形/長方形 81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9" name="正方形/長方形 81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0" name="正方形/長方形 81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1" name="正方形/長方形 82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2" name="正方形/長方形 82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3" name="正方形/長方形 82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824" name="テキスト ボックス 823"/>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5" name="直線コネクタ 82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26" name="直線コネクタ 825"/>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827" name="テキスト ボックス 826"/>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28" name="直線コネクタ 827"/>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829" name="テキスト ボックス 828"/>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30" name="直線コネクタ 829"/>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831" name="テキスト ボックス 830"/>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32" name="直線コネクタ 831"/>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833" name="テキスト ボックス 832"/>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34" name="直線コネクタ 833"/>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835" name="テキスト ボックス 834"/>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36" name="直線コネクタ 835"/>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837" name="テキスト ボックス 836"/>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8" name="直線コネクタ 83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839" name="テキスト ボックス 838"/>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0"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82550</xdr:rowOff>
    </xdr:from>
    <xdr:to>
      <xdr:col>116</xdr:col>
      <xdr:colOff>62865</xdr:colOff>
      <xdr:row>107</xdr:row>
      <xdr:rowOff>139700</xdr:rowOff>
    </xdr:to>
    <xdr:cxnSp macro="">
      <xdr:nvCxnSpPr>
        <xdr:cNvPr id="841" name="直線コネクタ 840"/>
        <xdr:cNvCxnSpPr/>
      </xdr:nvCxnSpPr>
      <xdr:spPr>
        <a:xfrm flipV="1">
          <a:off x="22160865" y="1722755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143510</xdr:rowOff>
    </xdr:from>
    <xdr:ext cx="469900" cy="257175"/>
    <xdr:sp macro="" textlink="">
      <xdr:nvSpPr>
        <xdr:cNvPr id="842" name="【庁舎】&#10;一人当たり面積最小値テキスト"/>
        <xdr:cNvSpPr txBox="1"/>
      </xdr:nvSpPr>
      <xdr:spPr>
        <a:xfrm>
          <a:off x="22199600" y="184886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0.073</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139700</xdr:rowOff>
    </xdr:from>
    <xdr:to>
      <xdr:col>116</xdr:col>
      <xdr:colOff>152400</xdr:colOff>
      <xdr:row>107</xdr:row>
      <xdr:rowOff>139700</xdr:rowOff>
    </xdr:to>
    <xdr:cxnSp macro="">
      <xdr:nvCxnSpPr>
        <xdr:cNvPr id="843" name="直線コネクタ 842"/>
        <xdr:cNvCxnSpPr/>
      </xdr:nvCxnSpPr>
      <xdr:spPr>
        <a:xfrm>
          <a:off x="22072600" y="1848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29210</xdr:rowOff>
    </xdr:from>
    <xdr:ext cx="469900" cy="257175"/>
    <xdr:sp macro="" textlink="">
      <xdr:nvSpPr>
        <xdr:cNvPr id="844" name="【庁舎】&#10;一人当たり面積最大値テキスト"/>
        <xdr:cNvSpPr txBox="1"/>
      </xdr:nvSpPr>
      <xdr:spPr>
        <a:xfrm>
          <a:off x="22199600" y="170027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0.458</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82550</xdr:rowOff>
    </xdr:from>
    <xdr:to>
      <xdr:col>116</xdr:col>
      <xdr:colOff>152400</xdr:colOff>
      <xdr:row>100</xdr:row>
      <xdr:rowOff>82550</xdr:rowOff>
    </xdr:to>
    <xdr:cxnSp macro="">
      <xdr:nvCxnSpPr>
        <xdr:cNvPr id="845" name="直線コネクタ 844"/>
        <xdr:cNvCxnSpPr/>
      </xdr:nvCxnSpPr>
      <xdr:spPr>
        <a:xfrm>
          <a:off x="22072600" y="1722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70485</xdr:rowOff>
    </xdr:from>
    <xdr:ext cx="469900" cy="259080"/>
    <xdr:sp macro="" textlink="">
      <xdr:nvSpPr>
        <xdr:cNvPr id="846" name="【庁舎】&#10;一人当たり面積平均値テキスト"/>
        <xdr:cNvSpPr txBox="1"/>
      </xdr:nvSpPr>
      <xdr:spPr>
        <a:xfrm>
          <a:off x="22199600" y="180727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92075</xdr:rowOff>
    </xdr:from>
    <xdr:to>
      <xdr:col>116</xdr:col>
      <xdr:colOff>114300</xdr:colOff>
      <xdr:row>106</xdr:row>
      <xdr:rowOff>22225</xdr:rowOff>
    </xdr:to>
    <xdr:sp macro="" textlink="">
      <xdr:nvSpPr>
        <xdr:cNvPr id="847" name="フローチャート: 判断 846"/>
        <xdr:cNvSpPr/>
      </xdr:nvSpPr>
      <xdr:spPr>
        <a:xfrm>
          <a:off x="221107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102235</xdr:rowOff>
    </xdr:from>
    <xdr:to>
      <xdr:col>112</xdr:col>
      <xdr:colOff>38100</xdr:colOff>
      <xdr:row>106</xdr:row>
      <xdr:rowOff>32385</xdr:rowOff>
    </xdr:to>
    <xdr:sp macro="" textlink="">
      <xdr:nvSpPr>
        <xdr:cNvPr id="848" name="フローチャート: 判断 847"/>
        <xdr:cNvSpPr/>
      </xdr:nvSpPr>
      <xdr:spPr>
        <a:xfrm>
          <a:off x="21272500" y="181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118745</xdr:rowOff>
    </xdr:from>
    <xdr:to>
      <xdr:col>107</xdr:col>
      <xdr:colOff>101600</xdr:colOff>
      <xdr:row>106</xdr:row>
      <xdr:rowOff>48895</xdr:rowOff>
    </xdr:to>
    <xdr:sp macro="" textlink="">
      <xdr:nvSpPr>
        <xdr:cNvPr id="849" name="フローチャート: 判断 848"/>
        <xdr:cNvSpPr/>
      </xdr:nvSpPr>
      <xdr:spPr>
        <a:xfrm>
          <a:off x="20383500" y="1812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90805</xdr:rowOff>
    </xdr:from>
    <xdr:to>
      <xdr:col>102</xdr:col>
      <xdr:colOff>165100</xdr:colOff>
      <xdr:row>105</xdr:row>
      <xdr:rowOff>20955</xdr:rowOff>
    </xdr:to>
    <xdr:sp macro="" textlink="">
      <xdr:nvSpPr>
        <xdr:cNvPr id="850" name="フローチャート: 判断 849"/>
        <xdr:cNvSpPr/>
      </xdr:nvSpPr>
      <xdr:spPr>
        <a:xfrm>
          <a:off x="19494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51" name="テキスト ボックス 85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52" name="テキスト ボックス 85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53" name="テキスト ボックス 85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54" name="テキスト ボックス 85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55" name="テキスト ボックス 85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25400</xdr:rowOff>
    </xdr:from>
    <xdr:to>
      <xdr:col>116</xdr:col>
      <xdr:colOff>114300</xdr:colOff>
      <xdr:row>104</xdr:row>
      <xdr:rowOff>127000</xdr:rowOff>
    </xdr:to>
    <xdr:sp macro="" textlink="">
      <xdr:nvSpPr>
        <xdr:cNvPr id="856" name="楕円 855"/>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48260</xdr:rowOff>
    </xdr:from>
    <xdr:ext cx="469900" cy="259080"/>
    <xdr:sp macro="" textlink="">
      <xdr:nvSpPr>
        <xdr:cNvPr id="857" name="【庁舎】&#10;一人当たり面積該当値テキスト"/>
        <xdr:cNvSpPr txBox="1"/>
      </xdr:nvSpPr>
      <xdr:spPr>
        <a:xfrm>
          <a:off x="22199600" y="17707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0.250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29210</xdr:rowOff>
    </xdr:from>
    <xdr:to>
      <xdr:col>112</xdr:col>
      <xdr:colOff>38100</xdr:colOff>
      <xdr:row>104</xdr:row>
      <xdr:rowOff>130175</xdr:rowOff>
    </xdr:to>
    <xdr:sp macro="" textlink="">
      <xdr:nvSpPr>
        <xdr:cNvPr id="858" name="楕円 857"/>
        <xdr:cNvSpPr/>
      </xdr:nvSpPr>
      <xdr:spPr>
        <a:xfrm>
          <a:off x="21272500" y="17860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76200</xdr:rowOff>
    </xdr:from>
    <xdr:to>
      <xdr:col>116</xdr:col>
      <xdr:colOff>63500</xdr:colOff>
      <xdr:row>104</xdr:row>
      <xdr:rowOff>79375</xdr:rowOff>
    </xdr:to>
    <xdr:cxnSp macro="">
      <xdr:nvCxnSpPr>
        <xdr:cNvPr id="859" name="直線コネクタ 858"/>
        <xdr:cNvCxnSpPr/>
      </xdr:nvCxnSpPr>
      <xdr:spPr>
        <a:xfrm flipV="1">
          <a:off x="21323300" y="1790700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31750</xdr:rowOff>
    </xdr:from>
    <xdr:to>
      <xdr:col>107</xdr:col>
      <xdr:colOff>101600</xdr:colOff>
      <xdr:row>104</xdr:row>
      <xdr:rowOff>133350</xdr:rowOff>
    </xdr:to>
    <xdr:sp macro="" textlink="">
      <xdr:nvSpPr>
        <xdr:cNvPr id="860" name="楕円 859"/>
        <xdr:cNvSpPr/>
      </xdr:nvSpPr>
      <xdr:spPr>
        <a:xfrm>
          <a:off x="20383500" y="1786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79375</xdr:rowOff>
    </xdr:from>
    <xdr:to>
      <xdr:col>111</xdr:col>
      <xdr:colOff>177800</xdr:colOff>
      <xdr:row>104</xdr:row>
      <xdr:rowOff>82550</xdr:rowOff>
    </xdr:to>
    <xdr:cxnSp macro="">
      <xdr:nvCxnSpPr>
        <xdr:cNvPr id="861" name="直線コネクタ 860"/>
        <xdr:cNvCxnSpPr/>
      </xdr:nvCxnSpPr>
      <xdr:spPr>
        <a:xfrm flipV="1">
          <a:off x="20434300" y="179101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31750</xdr:rowOff>
    </xdr:from>
    <xdr:to>
      <xdr:col>102</xdr:col>
      <xdr:colOff>165100</xdr:colOff>
      <xdr:row>104</xdr:row>
      <xdr:rowOff>133350</xdr:rowOff>
    </xdr:to>
    <xdr:sp macro="" textlink="">
      <xdr:nvSpPr>
        <xdr:cNvPr id="862" name="楕円 861"/>
        <xdr:cNvSpPr/>
      </xdr:nvSpPr>
      <xdr:spPr>
        <a:xfrm>
          <a:off x="19494500" y="1786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82550</xdr:rowOff>
    </xdr:from>
    <xdr:to>
      <xdr:col>107</xdr:col>
      <xdr:colOff>50800</xdr:colOff>
      <xdr:row>104</xdr:row>
      <xdr:rowOff>82550</xdr:rowOff>
    </xdr:to>
    <xdr:cxnSp macro="">
      <xdr:nvCxnSpPr>
        <xdr:cNvPr id="863" name="直線コネクタ 862"/>
        <xdr:cNvCxnSpPr/>
      </xdr:nvCxnSpPr>
      <xdr:spPr>
        <a:xfrm>
          <a:off x="19545300" y="179133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23495</xdr:rowOff>
    </xdr:from>
    <xdr:ext cx="469900" cy="259080"/>
    <xdr:sp macro="" textlink="">
      <xdr:nvSpPr>
        <xdr:cNvPr id="864" name="n_1aveValue【庁舎】&#10;一人当たり面積"/>
        <xdr:cNvSpPr txBox="1"/>
      </xdr:nvSpPr>
      <xdr:spPr>
        <a:xfrm>
          <a:off x="21075650" y="18197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40640</xdr:rowOff>
    </xdr:from>
    <xdr:ext cx="467995" cy="257175"/>
    <xdr:sp macro="" textlink="">
      <xdr:nvSpPr>
        <xdr:cNvPr id="865" name="n_2aveValue【庁舎】&#10;一人当たり面積"/>
        <xdr:cNvSpPr txBox="1"/>
      </xdr:nvSpPr>
      <xdr:spPr>
        <a:xfrm>
          <a:off x="20199350" y="182143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12065</xdr:rowOff>
    </xdr:from>
    <xdr:ext cx="467995" cy="259080"/>
    <xdr:sp macro="" textlink="">
      <xdr:nvSpPr>
        <xdr:cNvPr id="866" name="n_3aveValue【庁舎】&#10;一人当たり面積"/>
        <xdr:cNvSpPr txBox="1"/>
      </xdr:nvSpPr>
      <xdr:spPr>
        <a:xfrm>
          <a:off x="19310350" y="180143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102</xdr:row>
      <xdr:rowOff>146685</xdr:rowOff>
    </xdr:from>
    <xdr:ext cx="469900" cy="257175"/>
    <xdr:sp macro="" textlink="">
      <xdr:nvSpPr>
        <xdr:cNvPr id="867" name="n_1mainValue【庁舎】&#10;一人当たり面積"/>
        <xdr:cNvSpPr txBox="1"/>
      </xdr:nvSpPr>
      <xdr:spPr>
        <a:xfrm>
          <a:off x="21075650" y="176345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102</xdr:row>
      <xdr:rowOff>149860</xdr:rowOff>
    </xdr:from>
    <xdr:ext cx="467995" cy="259080"/>
    <xdr:sp macro="" textlink="">
      <xdr:nvSpPr>
        <xdr:cNvPr id="868" name="n_2mainValue【庁舎】&#10;一人当たり面積"/>
        <xdr:cNvSpPr txBox="1"/>
      </xdr:nvSpPr>
      <xdr:spPr>
        <a:xfrm>
          <a:off x="20199350" y="17637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102</xdr:row>
      <xdr:rowOff>149860</xdr:rowOff>
    </xdr:from>
    <xdr:ext cx="467995" cy="259080"/>
    <xdr:sp macro="" textlink="">
      <xdr:nvSpPr>
        <xdr:cNvPr id="869" name="n_3mainValue【庁舎】&#10;一人当たり面積"/>
        <xdr:cNvSpPr txBox="1"/>
      </xdr:nvSpPr>
      <xdr:spPr>
        <a:xfrm>
          <a:off x="19310350" y="17637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公共施設について老朽化が進んでおり、現在策定中の個別施設計画を踏まえ、中長期的な視点で適正化を図る必要がある。</a:t>
          </a:r>
        </a:p>
        <a:p>
          <a:r>
            <a:rPr lang="ja-JP" altLang="en-US" sz="1300">
              <a:latin typeface="ＭＳ Ｐゴシック"/>
              <a:ea typeface="ＭＳ Ｐゴシック"/>
            </a:rPr>
            <a:t>　図書館については、平成１６年度に東部図書館エル、平成１８年度に中央図書館が竣工したことにより、類似団体や東京都平均と比較し減価償却率が低くなっている。一般廃棄物処理施設については、減価償却率が類似団体や東京都平均と比較し、大幅に低くなっている。これは、平成２５年度に西秋川衛生組合ごみ処理施設の建て替えを行ったことや、平成２８年度から行っているし尿処理施設の整備などによるものである。消防施設については多くの消防詰所で老朽化が進んでおり、減価償却率が類似団体や東京都平均と比較し高くなっている。庁舎については、本庁舎が平成１２年度に竣工したことにより、類似団体や東京都平均を下回っている。</a:t>
          </a:r>
        </a:p>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80,851
80,012
73.47
29,524,954
29,201,916
316,768
16,550,743
25,257,288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45.5</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1460"/>
    <xdr:sp macro="" textlink="">
      <xdr:nvSpPr>
        <xdr:cNvPr id="30" name="テキスト ボックス 29"/>
        <xdr:cNvSpPr txBox="1"/>
      </xdr:nvSpPr>
      <xdr:spPr>
        <a:xfrm>
          <a:off x="762000" y="3263900"/>
          <a:ext cx="9253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0840" cy="358775"/>
    <xdr:sp macro="" textlink="">
      <xdr:nvSpPr>
        <xdr:cNvPr id="38" name="テキスト ボックス 37"/>
        <xdr:cNvSpPr txBox="1"/>
      </xdr:nvSpPr>
      <xdr:spPr>
        <a:xfrm>
          <a:off x="3176270" y="535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平成30年度は単年度でマイナス0.024ポイントとなり、3か年平均においても0.003ポイントのマイナスとなった。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基準財政収入額については、清算基準の見直しによる地方消費税交付金の減や、評価替えによる固定資産税（家屋）の減などにより前年度から減少した。基準財政需要額については、単位費用の増加による高齢者保健福祉費（65歳以上）の増や算入額の増による臨時財政対策債償還費の増などにより、6年連続で増加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48920"/>
    <xdr:sp macro="" textlink="">
      <xdr:nvSpPr>
        <xdr:cNvPr id="54" name="テキスト ボックス 53"/>
        <xdr:cNvSpPr txBox="1"/>
      </xdr:nvSpPr>
      <xdr:spPr>
        <a:xfrm>
          <a:off x="0" y="72447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0190"/>
    <xdr:sp macro="" textlink="">
      <xdr:nvSpPr>
        <xdr:cNvPr id="56" name="テキスト ボックス 55"/>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78105</xdr:rowOff>
    </xdr:from>
    <xdr:to>
      <xdr:col>23</xdr:col>
      <xdr:colOff>133350</xdr:colOff>
      <xdr:row>45</xdr:row>
      <xdr:rowOff>114300</xdr:rowOff>
    </xdr:to>
    <xdr:cxnSp macro="">
      <xdr:nvCxnSpPr>
        <xdr:cNvPr id="64" name="直線コネクタ 63"/>
        <xdr:cNvCxnSpPr/>
      </xdr:nvCxnSpPr>
      <xdr:spPr>
        <a:xfrm flipV="1">
          <a:off x="4953000" y="6421755"/>
          <a:ext cx="0" cy="1407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86360</xdr:rowOff>
    </xdr:from>
    <xdr:ext cx="762000" cy="251460"/>
    <xdr:sp macro="" textlink="">
      <xdr:nvSpPr>
        <xdr:cNvPr id="65" name="財政力最小値テキスト"/>
        <xdr:cNvSpPr txBox="1"/>
      </xdr:nvSpPr>
      <xdr:spPr>
        <a:xfrm>
          <a:off x="5041900" y="78016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0.38</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164465</xdr:rowOff>
    </xdr:from>
    <xdr:ext cx="762000" cy="259080"/>
    <xdr:sp macro="" textlink="">
      <xdr:nvSpPr>
        <xdr:cNvPr id="67" name="財政力最大値テキスト"/>
        <xdr:cNvSpPr txBox="1"/>
      </xdr:nvSpPr>
      <xdr:spPr>
        <a:xfrm>
          <a:off x="5041900" y="616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78105</xdr:rowOff>
    </xdr:from>
    <xdr:to>
      <xdr:col>24</xdr:col>
      <xdr:colOff>12700</xdr:colOff>
      <xdr:row>37</xdr:row>
      <xdr:rowOff>78105</xdr:rowOff>
    </xdr:to>
    <xdr:cxnSp macro="">
      <xdr:nvCxnSpPr>
        <xdr:cNvPr id="68" name="直線コネクタ 67"/>
        <xdr:cNvCxnSpPr/>
      </xdr:nvCxnSpPr>
      <xdr:spPr>
        <a:xfrm>
          <a:off x="4864100" y="642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76200</xdr:rowOff>
    </xdr:to>
    <xdr:cxnSp macro="">
      <xdr:nvCxnSpPr>
        <xdr:cNvPr id="69" name="直線コネクタ 68"/>
        <xdr:cNvCxnSpPr/>
      </xdr:nvCxnSpPr>
      <xdr:spPr>
        <a:xfrm>
          <a:off x="4114800" y="71056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168910</xdr:rowOff>
    </xdr:from>
    <xdr:ext cx="762000" cy="248920"/>
    <xdr:sp macro="" textlink="">
      <xdr:nvSpPr>
        <xdr:cNvPr id="70" name="財政力平均値テキスト"/>
        <xdr:cNvSpPr txBox="1"/>
      </xdr:nvSpPr>
      <xdr:spPr>
        <a:xfrm>
          <a:off x="5041900" y="702691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96520</xdr:rowOff>
    </xdr:to>
    <xdr:cxnSp macro="">
      <xdr:nvCxnSpPr>
        <xdr:cNvPr id="72" name="直線コネクタ 71"/>
        <xdr:cNvCxnSpPr/>
      </xdr:nvCxnSpPr>
      <xdr:spPr>
        <a:xfrm flipV="1">
          <a:off x="3225800" y="71056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45720</xdr:rowOff>
    </xdr:from>
    <xdr:to>
      <xdr:col>19</xdr:col>
      <xdr:colOff>184150</xdr:colOff>
      <xdr:row>41</xdr:row>
      <xdr:rowOff>147320</xdr:rowOff>
    </xdr:to>
    <xdr:sp macro="" textlink="">
      <xdr:nvSpPr>
        <xdr:cNvPr id="73" name="フローチャート: 判断 72"/>
        <xdr:cNvSpPr/>
      </xdr:nvSpPr>
      <xdr:spPr>
        <a:xfrm>
          <a:off x="4064000" y="707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132080</xdr:rowOff>
    </xdr:from>
    <xdr:ext cx="736600" cy="251460"/>
    <xdr:sp macro="" textlink="">
      <xdr:nvSpPr>
        <xdr:cNvPr id="74" name="テキスト ボックス 73"/>
        <xdr:cNvSpPr txBox="1"/>
      </xdr:nvSpPr>
      <xdr:spPr>
        <a:xfrm>
          <a:off x="3733800" y="716153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96520</xdr:rowOff>
    </xdr:from>
    <xdr:to>
      <xdr:col>15</xdr:col>
      <xdr:colOff>82550</xdr:colOff>
      <xdr:row>41</xdr:row>
      <xdr:rowOff>116205</xdr:rowOff>
    </xdr:to>
    <xdr:cxnSp macro="">
      <xdr:nvCxnSpPr>
        <xdr:cNvPr id="75" name="直線コネクタ 74"/>
        <xdr:cNvCxnSpPr/>
      </xdr:nvCxnSpPr>
      <xdr:spPr>
        <a:xfrm flipV="1">
          <a:off x="2336800" y="71259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65405</xdr:rowOff>
    </xdr:from>
    <xdr:to>
      <xdr:col>15</xdr:col>
      <xdr:colOff>133350</xdr:colOff>
      <xdr:row>41</xdr:row>
      <xdr:rowOff>167005</xdr:rowOff>
    </xdr:to>
    <xdr:sp macro="" textlink="">
      <xdr:nvSpPr>
        <xdr:cNvPr id="76" name="フローチャート: 判断 75"/>
        <xdr:cNvSpPr/>
      </xdr:nvSpPr>
      <xdr:spPr>
        <a:xfrm>
          <a:off x="3175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151765</xdr:rowOff>
    </xdr:from>
    <xdr:ext cx="762000" cy="259080"/>
    <xdr:sp macro="" textlink="">
      <xdr:nvSpPr>
        <xdr:cNvPr id="77" name="テキスト ボックス 76"/>
        <xdr:cNvSpPr txBox="1"/>
      </xdr:nvSpPr>
      <xdr:spPr>
        <a:xfrm>
          <a:off x="2844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41</xdr:row>
      <xdr:rowOff>116205</xdr:rowOff>
    </xdr:from>
    <xdr:to>
      <xdr:col>11</xdr:col>
      <xdr:colOff>31750</xdr:colOff>
      <xdr:row>41</xdr:row>
      <xdr:rowOff>136525</xdr:rowOff>
    </xdr:to>
    <xdr:cxnSp macro="">
      <xdr:nvCxnSpPr>
        <xdr:cNvPr id="78" name="直線コネクタ 77"/>
        <xdr:cNvCxnSpPr/>
      </xdr:nvCxnSpPr>
      <xdr:spPr>
        <a:xfrm flipV="1">
          <a:off x="1447800" y="71456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104775</xdr:rowOff>
    </xdr:from>
    <xdr:to>
      <xdr:col>11</xdr:col>
      <xdr:colOff>82550</xdr:colOff>
      <xdr:row>44</xdr:row>
      <xdr:rowOff>34925</xdr:rowOff>
    </xdr:to>
    <xdr:sp macro="" textlink="">
      <xdr:nvSpPr>
        <xdr:cNvPr id="79" name="フローチャート: 判断 78"/>
        <xdr:cNvSpPr/>
      </xdr:nvSpPr>
      <xdr:spPr>
        <a:xfrm>
          <a:off x="2286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19685</xdr:rowOff>
    </xdr:from>
    <xdr:ext cx="762000" cy="249555"/>
    <xdr:sp macro="" textlink="">
      <xdr:nvSpPr>
        <xdr:cNvPr id="80" name="テキスト ボックス 79"/>
        <xdr:cNvSpPr txBox="1"/>
      </xdr:nvSpPr>
      <xdr:spPr>
        <a:xfrm>
          <a:off x="1955800" y="75634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74930</xdr:rowOff>
    </xdr:from>
    <xdr:to>
      <xdr:col>7</xdr:col>
      <xdr:colOff>31750</xdr:colOff>
      <xdr:row>43</xdr:row>
      <xdr:rowOff>5080</xdr:rowOff>
    </xdr:to>
    <xdr:sp macro="" textlink="">
      <xdr:nvSpPr>
        <xdr:cNvPr id="81" name="フローチャート: 判断 80"/>
        <xdr:cNvSpPr/>
      </xdr:nvSpPr>
      <xdr:spPr>
        <a:xfrm>
          <a:off x="1397000" y="727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161290</xdr:rowOff>
    </xdr:from>
    <xdr:ext cx="762000" cy="259080"/>
    <xdr:sp macro="" textlink="">
      <xdr:nvSpPr>
        <xdr:cNvPr id="82" name="テキスト ボックス 81"/>
        <xdr:cNvSpPr txBox="1"/>
      </xdr:nvSpPr>
      <xdr:spPr>
        <a:xfrm>
          <a:off x="1066800" y="7362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41910</xdr:rowOff>
    </xdr:from>
    <xdr:ext cx="762000" cy="250190"/>
    <xdr:sp macro="" textlink="">
      <xdr:nvSpPr>
        <xdr:cNvPr id="89" name="財政力該当値テキスト"/>
        <xdr:cNvSpPr txBox="1"/>
      </xdr:nvSpPr>
      <xdr:spPr>
        <a:xfrm>
          <a:off x="5041900" y="68999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137160</xdr:rowOff>
    </xdr:from>
    <xdr:ext cx="736600" cy="259080"/>
    <xdr:sp macro="" textlink="">
      <xdr:nvSpPr>
        <xdr:cNvPr id="91" name="テキスト ボックス 90"/>
        <xdr:cNvSpPr txBox="1"/>
      </xdr:nvSpPr>
      <xdr:spPr>
        <a:xfrm>
          <a:off x="3733800" y="6823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45720</xdr:rowOff>
    </xdr:from>
    <xdr:to>
      <xdr:col>15</xdr:col>
      <xdr:colOff>133350</xdr:colOff>
      <xdr:row>41</xdr:row>
      <xdr:rowOff>147320</xdr:rowOff>
    </xdr:to>
    <xdr:sp macro="" textlink="">
      <xdr:nvSpPr>
        <xdr:cNvPr id="92" name="楕円 91"/>
        <xdr:cNvSpPr/>
      </xdr:nvSpPr>
      <xdr:spPr>
        <a:xfrm>
          <a:off x="3175000" y="70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157480</xdr:rowOff>
    </xdr:from>
    <xdr:ext cx="762000" cy="248920"/>
    <xdr:sp macro="" textlink="">
      <xdr:nvSpPr>
        <xdr:cNvPr id="93" name="テキスト ボックス 92"/>
        <xdr:cNvSpPr txBox="1"/>
      </xdr:nvSpPr>
      <xdr:spPr>
        <a:xfrm>
          <a:off x="2844800" y="684403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65405</xdr:rowOff>
    </xdr:from>
    <xdr:to>
      <xdr:col>11</xdr:col>
      <xdr:colOff>82550</xdr:colOff>
      <xdr:row>41</xdr:row>
      <xdr:rowOff>167005</xdr:rowOff>
    </xdr:to>
    <xdr:sp macro="" textlink="">
      <xdr:nvSpPr>
        <xdr:cNvPr id="94" name="楕円 93"/>
        <xdr:cNvSpPr/>
      </xdr:nvSpPr>
      <xdr:spPr>
        <a:xfrm>
          <a:off x="22860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6350</xdr:rowOff>
    </xdr:from>
    <xdr:ext cx="762000" cy="251460"/>
    <xdr:sp macro="" textlink="">
      <xdr:nvSpPr>
        <xdr:cNvPr id="95" name="テキスト ボックス 94"/>
        <xdr:cNvSpPr txBox="1"/>
      </xdr:nvSpPr>
      <xdr:spPr>
        <a:xfrm>
          <a:off x="1955800" y="6864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86360</xdr:rowOff>
    </xdr:from>
    <xdr:to>
      <xdr:col>7</xdr:col>
      <xdr:colOff>31750</xdr:colOff>
      <xdr:row>42</xdr:row>
      <xdr:rowOff>15875</xdr:rowOff>
    </xdr:to>
    <xdr:sp macro="" textlink="">
      <xdr:nvSpPr>
        <xdr:cNvPr id="96" name="楕円 95"/>
        <xdr:cNvSpPr/>
      </xdr:nvSpPr>
      <xdr:spPr>
        <a:xfrm>
          <a:off x="1397000" y="7115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26035</xdr:rowOff>
    </xdr:from>
    <xdr:ext cx="762000" cy="259080"/>
    <xdr:sp macro="" textlink="">
      <xdr:nvSpPr>
        <xdr:cNvPr id="97" name="テキスト ボックス 96"/>
        <xdr:cNvSpPr txBox="1"/>
      </xdr:nvSpPr>
      <xdr:spPr>
        <a:xfrm>
          <a:off x="1066800" y="6884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0840" cy="353060"/>
    <xdr:sp macro="" textlink="">
      <xdr:nvSpPr>
        <xdr:cNvPr id="100" name="テキスト ボックス 99"/>
        <xdr:cNvSpPr txBox="1"/>
      </xdr:nvSpPr>
      <xdr:spPr>
        <a:xfrm>
          <a:off x="3259455" y="9163050"/>
          <a:ext cx="164084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生活保護法内援護措置費などの増加による扶助費の増や退職手当組合負担金などの増加による人件費の増、後期高齢者医療特別会計や介護保険特別会計への繰出金の増などに伴い経常経費充当一般財源が増加したものの、地方交付税や臨時財政対策債などの経常一般財源収入の増加が上回り、前年度比で</a:t>
          </a:r>
          <a:r>
            <a:rPr kumimoji="1" lang="en-US" altLang="ja-JP" sz="1300">
              <a:latin typeface="ＭＳ Ｐゴシック"/>
              <a:ea typeface="ＭＳ Ｐゴシック"/>
            </a:rPr>
            <a:t>0.3</a:t>
          </a:r>
          <a:r>
            <a:rPr kumimoji="1" lang="ja-JP" altLang="en-US" sz="1300">
              <a:latin typeface="ＭＳ Ｐゴシック"/>
              <a:ea typeface="ＭＳ Ｐゴシック"/>
            </a:rPr>
            <a:t>ポイントの減少となった。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今後も自主財源確保への取組を強化するとともに、経常経費の節減に向けた取組を進める。</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0190"/>
    <xdr:sp macro="" textlink="">
      <xdr:nvSpPr>
        <xdr:cNvPr id="121" name="テキスト ボックス 120"/>
        <xdr:cNvSpPr txBox="1"/>
      </xdr:nvSpPr>
      <xdr:spPr>
        <a:xfrm>
          <a:off x="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90805</xdr:rowOff>
    </xdr:from>
    <xdr:to>
      <xdr:col>23</xdr:col>
      <xdr:colOff>133350</xdr:colOff>
      <xdr:row>65</xdr:row>
      <xdr:rowOff>109220</xdr:rowOff>
    </xdr:to>
    <xdr:cxnSp macro="">
      <xdr:nvCxnSpPr>
        <xdr:cNvPr id="125" name="直線コネクタ 124"/>
        <xdr:cNvCxnSpPr/>
      </xdr:nvCxnSpPr>
      <xdr:spPr>
        <a:xfrm flipV="1">
          <a:off x="4953000" y="10206355"/>
          <a:ext cx="0" cy="10471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81280</xdr:rowOff>
    </xdr:from>
    <xdr:ext cx="762000" cy="259080"/>
    <xdr:sp macro="" textlink="">
      <xdr:nvSpPr>
        <xdr:cNvPr id="126" name="財政構造の弾力性最小値テキスト"/>
        <xdr:cNvSpPr txBox="1"/>
      </xdr:nvSpPr>
      <xdr:spPr>
        <a:xfrm>
          <a:off x="5041900" y="11225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104.5</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6350</xdr:rowOff>
    </xdr:from>
    <xdr:ext cx="762000" cy="251460"/>
    <xdr:sp macro="" textlink="">
      <xdr:nvSpPr>
        <xdr:cNvPr id="128" name="財政構造の弾力性最大値テキスト"/>
        <xdr:cNvSpPr txBox="1"/>
      </xdr:nvSpPr>
      <xdr:spPr>
        <a:xfrm>
          <a:off x="5041900" y="99504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82.8</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90805</xdr:rowOff>
    </xdr:from>
    <xdr:to>
      <xdr:col>24</xdr:col>
      <xdr:colOff>12700</xdr:colOff>
      <xdr:row>59</xdr:row>
      <xdr:rowOff>90805</xdr:rowOff>
    </xdr:to>
    <xdr:cxnSp macro="">
      <xdr:nvCxnSpPr>
        <xdr:cNvPr id="129" name="直線コネクタ 128"/>
        <xdr:cNvCxnSpPr/>
      </xdr:nvCxnSpPr>
      <xdr:spPr>
        <a:xfrm>
          <a:off x="4864100" y="10206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167640</xdr:rowOff>
    </xdr:from>
    <xdr:to>
      <xdr:col>23</xdr:col>
      <xdr:colOff>133350</xdr:colOff>
      <xdr:row>64</xdr:row>
      <xdr:rowOff>10160</xdr:rowOff>
    </xdr:to>
    <xdr:cxnSp macro="">
      <xdr:nvCxnSpPr>
        <xdr:cNvPr id="130" name="直線コネクタ 129"/>
        <xdr:cNvCxnSpPr/>
      </xdr:nvCxnSpPr>
      <xdr:spPr>
        <a:xfrm flipV="1">
          <a:off x="4114800" y="1096899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67945</xdr:rowOff>
    </xdr:from>
    <xdr:ext cx="762000" cy="258445"/>
    <xdr:sp macro="" textlink="">
      <xdr:nvSpPr>
        <xdr:cNvPr id="131" name="財政構造の弾力性平均値テキスト"/>
        <xdr:cNvSpPr txBox="1"/>
      </xdr:nvSpPr>
      <xdr:spPr>
        <a:xfrm>
          <a:off x="5041900" y="105263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52070</xdr:rowOff>
    </xdr:from>
    <xdr:to>
      <xdr:col>23</xdr:col>
      <xdr:colOff>184150</xdr:colOff>
      <xdr:row>62</xdr:row>
      <xdr:rowOff>153035</xdr:rowOff>
    </xdr:to>
    <xdr:sp macro="" textlink="">
      <xdr:nvSpPr>
        <xdr:cNvPr id="132" name="フローチャート: 判断 131"/>
        <xdr:cNvSpPr/>
      </xdr:nvSpPr>
      <xdr:spPr>
        <a:xfrm>
          <a:off x="4902200" y="10681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xdr:rowOff>
    </xdr:from>
    <xdr:to>
      <xdr:col>19</xdr:col>
      <xdr:colOff>133350</xdr:colOff>
      <xdr:row>64</xdr:row>
      <xdr:rowOff>10160</xdr:rowOff>
    </xdr:to>
    <xdr:cxnSp macro="">
      <xdr:nvCxnSpPr>
        <xdr:cNvPr id="133" name="直線コネクタ 132"/>
        <xdr:cNvCxnSpPr/>
      </xdr:nvCxnSpPr>
      <xdr:spPr>
        <a:xfrm>
          <a:off x="3225800" y="109791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6350</xdr:rowOff>
    </xdr:from>
    <xdr:ext cx="736600" cy="251460"/>
    <xdr:sp macro="" textlink="">
      <xdr:nvSpPr>
        <xdr:cNvPr id="135" name="テキスト ボックス 134"/>
        <xdr:cNvSpPr txBox="1"/>
      </xdr:nvSpPr>
      <xdr:spPr>
        <a:xfrm>
          <a:off x="3733800" y="104648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102235</xdr:rowOff>
    </xdr:from>
    <xdr:to>
      <xdr:col>15</xdr:col>
      <xdr:colOff>82550</xdr:colOff>
      <xdr:row>64</xdr:row>
      <xdr:rowOff>6350</xdr:rowOff>
    </xdr:to>
    <xdr:cxnSp macro="">
      <xdr:nvCxnSpPr>
        <xdr:cNvPr id="136" name="直線コネクタ 135"/>
        <xdr:cNvCxnSpPr/>
      </xdr:nvCxnSpPr>
      <xdr:spPr>
        <a:xfrm>
          <a:off x="2336800" y="10732135"/>
          <a:ext cx="88900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56515</xdr:rowOff>
    </xdr:from>
    <xdr:to>
      <xdr:col>15</xdr:col>
      <xdr:colOff>133350</xdr:colOff>
      <xdr:row>62</xdr:row>
      <xdr:rowOff>158115</xdr:rowOff>
    </xdr:to>
    <xdr:sp macro="" textlink="">
      <xdr:nvSpPr>
        <xdr:cNvPr id="137" name="フローチャート: 判断 136"/>
        <xdr:cNvSpPr/>
      </xdr:nvSpPr>
      <xdr:spPr>
        <a:xfrm>
          <a:off x="3175000" y="1068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168275</xdr:rowOff>
    </xdr:from>
    <xdr:ext cx="762000" cy="249555"/>
    <xdr:sp macro="" textlink="">
      <xdr:nvSpPr>
        <xdr:cNvPr id="138" name="テキスト ボックス 137"/>
        <xdr:cNvSpPr txBox="1"/>
      </xdr:nvSpPr>
      <xdr:spPr>
        <a:xfrm>
          <a:off x="2844800" y="104552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102235</xdr:rowOff>
    </xdr:from>
    <xdr:to>
      <xdr:col>11</xdr:col>
      <xdr:colOff>31750</xdr:colOff>
      <xdr:row>63</xdr:row>
      <xdr:rowOff>41910</xdr:rowOff>
    </xdr:to>
    <xdr:cxnSp macro="">
      <xdr:nvCxnSpPr>
        <xdr:cNvPr id="139" name="直線コネクタ 138"/>
        <xdr:cNvCxnSpPr/>
      </xdr:nvCxnSpPr>
      <xdr:spPr>
        <a:xfrm flipV="1">
          <a:off x="1447800" y="10732135"/>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153035</xdr:rowOff>
    </xdr:from>
    <xdr:to>
      <xdr:col>11</xdr:col>
      <xdr:colOff>82550</xdr:colOff>
      <xdr:row>61</xdr:row>
      <xdr:rowOff>83185</xdr:rowOff>
    </xdr:to>
    <xdr:sp macro="" textlink="">
      <xdr:nvSpPr>
        <xdr:cNvPr id="140" name="フローチャート: 判断 139"/>
        <xdr:cNvSpPr/>
      </xdr:nvSpPr>
      <xdr:spPr>
        <a:xfrm>
          <a:off x="22860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93345</xdr:rowOff>
    </xdr:from>
    <xdr:ext cx="762000" cy="259080"/>
    <xdr:sp macro="" textlink="">
      <xdr:nvSpPr>
        <xdr:cNvPr id="141" name="テキスト ボックス 140"/>
        <xdr:cNvSpPr txBox="1"/>
      </xdr:nvSpPr>
      <xdr:spPr>
        <a:xfrm>
          <a:off x="1955800" y="10208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87630</xdr:rowOff>
    </xdr:from>
    <xdr:to>
      <xdr:col>7</xdr:col>
      <xdr:colOff>31750</xdr:colOff>
      <xdr:row>62</xdr:row>
      <xdr:rowOff>17780</xdr:rowOff>
    </xdr:to>
    <xdr:sp macro="" textlink="">
      <xdr:nvSpPr>
        <xdr:cNvPr id="142" name="フローチャート: 判断 141"/>
        <xdr:cNvSpPr/>
      </xdr:nvSpPr>
      <xdr:spPr>
        <a:xfrm>
          <a:off x="1397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27940</xdr:rowOff>
    </xdr:from>
    <xdr:ext cx="762000" cy="259080"/>
    <xdr:sp macro="" textlink="">
      <xdr:nvSpPr>
        <xdr:cNvPr id="143" name="テキスト ボックス 142"/>
        <xdr:cNvSpPr txBox="1"/>
      </xdr:nvSpPr>
      <xdr:spPr>
        <a:xfrm>
          <a:off x="1066800" y="10314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8920"/>
    <xdr:sp macro="" textlink="">
      <xdr:nvSpPr>
        <xdr:cNvPr id="144" name="テキスト ボックス 143"/>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8920"/>
    <xdr:sp macro="" textlink="">
      <xdr:nvSpPr>
        <xdr:cNvPr id="145" name="テキスト ボックス 144"/>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48920"/>
    <xdr:sp macro="" textlink="">
      <xdr:nvSpPr>
        <xdr:cNvPr id="146" name="テキスト ボックス 145"/>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8920"/>
    <xdr:sp macro="" textlink="">
      <xdr:nvSpPr>
        <xdr:cNvPr id="147" name="テキスト ボックス 146"/>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8920"/>
    <xdr:sp macro="" textlink="">
      <xdr:nvSpPr>
        <xdr:cNvPr id="148" name="テキスト ボックス 147"/>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116840</xdr:rowOff>
    </xdr:from>
    <xdr:to>
      <xdr:col>23</xdr:col>
      <xdr:colOff>184150</xdr:colOff>
      <xdr:row>64</xdr:row>
      <xdr:rowOff>46990</xdr:rowOff>
    </xdr:to>
    <xdr:sp macro="" textlink="">
      <xdr:nvSpPr>
        <xdr:cNvPr id="149" name="楕円 148"/>
        <xdr:cNvSpPr/>
      </xdr:nvSpPr>
      <xdr:spPr>
        <a:xfrm>
          <a:off x="49022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88900</xdr:rowOff>
    </xdr:from>
    <xdr:ext cx="762000" cy="248920"/>
    <xdr:sp macro="" textlink="">
      <xdr:nvSpPr>
        <xdr:cNvPr id="150" name="財政構造の弾力性該当値テキスト"/>
        <xdr:cNvSpPr txBox="1"/>
      </xdr:nvSpPr>
      <xdr:spPr>
        <a:xfrm>
          <a:off x="5041900" y="1089025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130810</xdr:rowOff>
    </xdr:from>
    <xdr:to>
      <xdr:col>19</xdr:col>
      <xdr:colOff>184150</xdr:colOff>
      <xdr:row>64</xdr:row>
      <xdr:rowOff>60960</xdr:rowOff>
    </xdr:to>
    <xdr:sp macro="" textlink="">
      <xdr:nvSpPr>
        <xdr:cNvPr id="151" name="楕円 150"/>
        <xdr:cNvSpPr/>
      </xdr:nvSpPr>
      <xdr:spPr>
        <a:xfrm>
          <a:off x="4064000" y="109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45720</xdr:rowOff>
    </xdr:from>
    <xdr:ext cx="736600" cy="259080"/>
    <xdr:sp macro="" textlink="">
      <xdr:nvSpPr>
        <xdr:cNvPr id="152" name="テキスト ボックス 151"/>
        <xdr:cNvSpPr txBox="1"/>
      </xdr:nvSpPr>
      <xdr:spPr>
        <a:xfrm>
          <a:off x="3733800" y="11018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126365</xdr:rowOff>
    </xdr:from>
    <xdr:to>
      <xdr:col>15</xdr:col>
      <xdr:colOff>133350</xdr:colOff>
      <xdr:row>64</xdr:row>
      <xdr:rowOff>56515</xdr:rowOff>
    </xdr:to>
    <xdr:sp macro="" textlink="">
      <xdr:nvSpPr>
        <xdr:cNvPr id="153" name="楕円 152"/>
        <xdr:cNvSpPr/>
      </xdr:nvSpPr>
      <xdr:spPr>
        <a:xfrm>
          <a:off x="31750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41275</xdr:rowOff>
    </xdr:from>
    <xdr:ext cx="762000" cy="250825"/>
    <xdr:sp macro="" textlink="">
      <xdr:nvSpPr>
        <xdr:cNvPr id="154" name="テキスト ボックス 153"/>
        <xdr:cNvSpPr txBox="1"/>
      </xdr:nvSpPr>
      <xdr:spPr>
        <a:xfrm>
          <a:off x="2844800" y="110140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52070</xdr:rowOff>
    </xdr:from>
    <xdr:to>
      <xdr:col>11</xdr:col>
      <xdr:colOff>82550</xdr:colOff>
      <xdr:row>62</xdr:row>
      <xdr:rowOff>153035</xdr:rowOff>
    </xdr:to>
    <xdr:sp macro="" textlink="">
      <xdr:nvSpPr>
        <xdr:cNvPr id="155" name="楕円 154"/>
        <xdr:cNvSpPr/>
      </xdr:nvSpPr>
      <xdr:spPr>
        <a:xfrm>
          <a:off x="2286000" y="10681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137795</xdr:rowOff>
    </xdr:from>
    <xdr:ext cx="762000" cy="259080"/>
    <xdr:sp macro="" textlink="">
      <xdr:nvSpPr>
        <xdr:cNvPr id="156" name="テキスト ボックス 155"/>
        <xdr:cNvSpPr txBox="1"/>
      </xdr:nvSpPr>
      <xdr:spPr>
        <a:xfrm>
          <a:off x="1955800" y="10767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7" name="楕円 156"/>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77470</xdr:rowOff>
    </xdr:from>
    <xdr:ext cx="762000" cy="248920"/>
    <xdr:sp macro="" textlink="">
      <xdr:nvSpPr>
        <xdr:cNvPr id="158" name="テキスト ボックス 157"/>
        <xdr:cNvSpPr txBox="1"/>
      </xdr:nvSpPr>
      <xdr:spPr>
        <a:xfrm>
          <a:off x="1066800" y="108788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0840" cy="358775"/>
    <xdr:sp macro="" textlink="">
      <xdr:nvSpPr>
        <xdr:cNvPr id="161" name="テキスト ボックス 160"/>
        <xdr:cNvSpPr txBox="1"/>
      </xdr:nvSpPr>
      <xdr:spPr>
        <a:xfrm>
          <a:off x="4149090" y="1297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[99,036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123,502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人件費については、退職手当組合負担金や支給月数の増加による期末勤勉手当の増などにより、前年度比で増加となった。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物件費については、予防接種委託料や消防団員出動費用弁償の減などにより前年度比で減少となった。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引き続き、人員の適正化を進めるとともに、事業の見直しに努め、削減を図る。</a:t>
          </a:r>
        </a:p>
      </xdr:txBody>
    </xdr:sp>
    <xdr:clientData/>
  </xdr:twoCellAnchor>
  <xdr:oneCellAnchor>
    <xdr:from>
      <xdr:col>3</xdr:col>
      <xdr:colOff>95250</xdr:colOff>
      <xdr:row>77</xdr:row>
      <xdr:rowOff>6350</xdr:rowOff>
    </xdr:from>
    <xdr:ext cx="349885" cy="217170"/>
    <xdr:sp macro="" textlink="">
      <xdr:nvSpPr>
        <xdr:cNvPr id="172" name="テキスト ボックス 171"/>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49555"/>
    <xdr:sp macro="" textlink="">
      <xdr:nvSpPr>
        <xdr:cNvPr id="176" name="テキスト ボックス 175"/>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78" name="テキスト ボックス 177"/>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8920"/>
    <xdr:sp macro="" textlink="">
      <xdr:nvSpPr>
        <xdr:cNvPr id="186" name="テキスト ボックス 185"/>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161290</xdr:rowOff>
    </xdr:from>
    <xdr:to>
      <xdr:col>23</xdr:col>
      <xdr:colOff>133350</xdr:colOff>
      <xdr:row>90</xdr:row>
      <xdr:rowOff>48260</xdr:rowOff>
    </xdr:to>
    <xdr:cxnSp macro="">
      <xdr:nvCxnSpPr>
        <xdr:cNvPr id="188" name="直線コネクタ 187"/>
        <xdr:cNvCxnSpPr/>
      </xdr:nvCxnSpPr>
      <xdr:spPr>
        <a:xfrm flipV="1">
          <a:off x="4953000" y="14048740"/>
          <a:ext cx="0" cy="14300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20320</xdr:rowOff>
    </xdr:from>
    <xdr:ext cx="762000" cy="248920"/>
    <xdr:sp macro="" textlink="">
      <xdr:nvSpPr>
        <xdr:cNvPr id="189" name="人件費・物件費等の状況最小値テキスト"/>
        <xdr:cNvSpPr txBox="1"/>
      </xdr:nvSpPr>
      <xdr:spPr>
        <a:xfrm>
          <a:off x="5041900" y="154508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185,160</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48260</xdr:rowOff>
    </xdr:from>
    <xdr:to>
      <xdr:col>24</xdr:col>
      <xdr:colOff>12700</xdr:colOff>
      <xdr:row>90</xdr:row>
      <xdr:rowOff>48260</xdr:rowOff>
    </xdr:to>
    <xdr:cxnSp macro="">
      <xdr:nvCxnSpPr>
        <xdr:cNvPr id="190" name="直線コネクタ 189"/>
        <xdr:cNvCxnSpPr/>
      </xdr:nvCxnSpPr>
      <xdr:spPr>
        <a:xfrm>
          <a:off x="4864100" y="1547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76200</xdr:rowOff>
    </xdr:from>
    <xdr:ext cx="762000" cy="250190"/>
    <xdr:sp macro="" textlink="">
      <xdr:nvSpPr>
        <xdr:cNvPr id="191" name="人件費・物件費等の状況最大値テキスト"/>
        <xdr:cNvSpPr txBox="1"/>
      </xdr:nvSpPr>
      <xdr:spPr>
        <a:xfrm>
          <a:off x="5041900" y="137922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78,495</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161290</xdr:rowOff>
    </xdr:from>
    <xdr:to>
      <xdr:col>24</xdr:col>
      <xdr:colOff>12700</xdr:colOff>
      <xdr:row>81</xdr:row>
      <xdr:rowOff>161290</xdr:rowOff>
    </xdr:to>
    <xdr:cxnSp macro="">
      <xdr:nvCxnSpPr>
        <xdr:cNvPr id="192" name="直線コネクタ 191"/>
        <xdr:cNvCxnSpPr/>
      </xdr:nvCxnSpPr>
      <xdr:spPr>
        <a:xfrm>
          <a:off x="4864100" y="14048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83185</xdr:rowOff>
    </xdr:from>
    <xdr:to>
      <xdr:col>23</xdr:col>
      <xdr:colOff>133350</xdr:colOff>
      <xdr:row>83</xdr:row>
      <xdr:rowOff>93345</xdr:rowOff>
    </xdr:to>
    <xdr:cxnSp macro="">
      <xdr:nvCxnSpPr>
        <xdr:cNvPr id="193" name="直線コネクタ 192"/>
        <xdr:cNvCxnSpPr/>
      </xdr:nvCxnSpPr>
      <xdr:spPr>
        <a:xfrm>
          <a:off x="4114800" y="1431353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154940</xdr:rowOff>
    </xdr:from>
    <xdr:ext cx="762000" cy="251460"/>
    <xdr:sp macro="" textlink="">
      <xdr:nvSpPr>
        <xdr:cNvPr id="194" name="人件費・物件費等の状況平均値テキスト"/>
        <xdr:cNvSpPr txBox="1"/>
      </xdr:nvSpPr>
      <xdr:spPr>
        <a:xfrm>
          <a:off x="5041900" y="1438529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109,426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10795</xdr:rowOff>
    </xdr:from>
    <xdr:to>
      <xdr:col>23</xdr:col>
      <xdr:colOff>184150</xdr:colOff>
      <xdr:row>84</xdr:row>
      <xdr:rowOff>112395</xdr:rowOff>
    </xdr:to>
    <xdr:sp macro="" textlink="">
      <xdr:nvSpPr>
        <xdr:cNvPr id="195" name="フローチャート: 判断 194"/>
        <xdr:cNvSpPr/>
      </xdr:nvSpPr>
      <xdr:spPr>
        <a:xfrm>
          <a:off x="4902200" y="1441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55245</xdr:rowOff>
    </xdr:from>
    <xdr:to>
      <xdr:col>19</xdr:col>
      <xdr:colOff>133350</xdr:colOff>
      <xdr:row>83</xdr:row>
      <xdr:rowOff>83185</xdr:rowOff>
    </xdr:to>
    <xdr:cxnSp macro="">
      <xdr:nvCxnSpPr>
        <xdr:cNvPr id="196" name="直線コネクタ 195"/>
        <xdr:cNvCxnSpPr/>
      </xdr:nvCxnSpPr>
      <xdr:spPr>
        <a:xfrm>
          <a:off x="3225800" y="1428559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168275</xdr:rowOff>
    </xdr:from>
    <xdr:to>
      <xdr:col>19</xdr:col>
      <xdr:colOff>184150</xdr:colOff>
      <xdr:row>84</xdr:row>
      <xdr:rowOff>98425</xdr:rowOff>
    </xdr:to>
    <xdr:sp macro="" textlink="">
      <xdr:nvSpPr>
        <xdr:cNvPr id="197" name="フローチャート: 判断 196"/>
        <xdr:cNvSpPr/>
      </xdr:nvSpPr>
      <xdr:spPr>
        <a:xfrm>
          <a:off x="40640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83185</xdr:rowOff>
    </xdr:from>
    <xdr:ext cx="736600" cy="259080"/>
    <xdr:sp macro="" textlink="">
      <xdr:nvSpPr>
        <xdr:cNvPr id="198" name="テキスト ボックス 197"/>
        <xdr:cNvSpPr txBox="1"/>
      </xdr:nvSpPr>
      <xdr:spPr>
        <a:xfrm>
          <a:off x="3733800" y="144849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108,417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55245</xdr:rowOff>
    </xdr:from>
    <xdr:to>
      <xdr:col>15</xdr:col>
      <xdr:colOff>82550</xdr:colOff>
      <xdr:row>83</xdr:row>
      <xdr:rowOff>68580</xdr:rowOff>
    </xdr:to>
    <xdr:cxnSp macro="">
      <xdr:nvCxnSpPr>
        <xdr:cNvPr id="199" name="直線コネクタ 198"/>
        <xdr:cNvCxnSpPr/>
      </xdr:nvCxnSpPr>
      <xdr:spPr>
        <a:xfrm flipV="1">
          <a:off x="2336800" y="142855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161925</xdr:rowOff>
    </xdr:from>
    <xdr:to>
      <xdr:col>15</xdr:col>
      <xdr:colOff>133350</xdr:colOff>
      <xdr:row>84</xdr:row>
      <xdr:rowOff>92075</xdr:rowOff>
    </xdr:to>
    <xdr:sp macro="" textlink="">
      <xdr:nvSpPr>
        <xdr:cNvPr id="200" name="フローチャート: 判断 199"/>
        <xdr:cNvSpPr/>
      </xdr:nvSpPr>
      <xdr:spPr>
        <a:xfrm>
          <a:off x="3175000" y="1439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76835</xdr:rowOff>
    </xdr:from>
    <xdr:ext cx="762000" cy="249555"/>
    <xdr:sp macro="" textlink="">
      <xdr:nvSpPr>
        <xdr:cNvPr id="201" name="テキスト ボックス 200"/>
        <xdr:cNvSpPr txBox="1"/>
      </xdr:nvSpPr>
      <xdr:spPr>
        <a:xfrm>
          <a:off x="2844800" y="144786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107,902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50800</xdr:rowOff>
    </xdr:from>
    <xdr:to>
      <xdr:col>11</xdr:col>
      <xdr:colOff>31750</xdr:colOff>
      <xdr:row>83</xdr:row>
      <xdr:rowOff>68580</xdr:rowOff>
    </xdr:to>
    <xdr:cxnSp macro="">
      <xdr:nvCxnSpPr>
        <xdr:cNvPr id="202" name="直線コネクタ 201"/>
        <xdr:cNvCxnSpPr/>
      </xdr:nvCxnSpPr>
      <xdr:spPr>
        <a:xfrm>
          <a:off x="1447800" y="142811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86</xdr:row>
      <xdr:rowOff>145415</xdr:rowOff>
    </xdr:from>
    <xdr:to>
      <xdr:col>11</xdr:col>
      <xdr:colOff>82550</xdr:colOff>
      <xdr:row>87</xdr:row>
      <xdr:rowOff>75565</xdr:rowOff>
    </xdr:to>
    <xdr:sp macro="" textlink="">
      <xdr:nvSpPr>
        <xdr:cNvPr id="203" name="フローチャート: 判断 202"/>
        <xdr:cNvSpPr/>
      </xdr:nvSpPr>
      <xdr:spPr>
        <a:xfrm>
          <a:off x="2286000" y="1489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60325</xdr:rowOff>
    </xdr:from>
    <xdr:ext cx="762000" cy="259080"/>
    <xdr:sp macro="" textlink="">
      <xdr:nvSpPr>
        <xdr:cNvPr id="204" name="テキスト ボックス 203"/>
        <xdr:cNvSpPr txBox="1"/>
      </xdr:nvSpPr>
      <xdr:spPr>
        <a:xfrm>
          <a:off x="1955800" y="14976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145,045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84</xdr:row>
      <xdr:rowOff>170180</xdr:rowOff>
    </xdr:from>
    <xdr:to>
      <xdr:col>7</xdr:col>
      <xdr:colOff>31750</xdr:colOff>
      <xdr:row>85</xdr:row>
      <xdr:rowOff>100330</xdr:rowOff>
    </xdr:to>
    <xdr:sp macro="" textlink="">
      <xdr:nvSpPr>
        <xdr:cNvPr id="205" name="フローチャート: 判断 204"/>
        <xdr:cNvSpPr/>
      </xdr:nvSpPr>
      <xdr:spPr>
        <a:xfrm>
          <a:off x="13970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85090</xdr:rowOff>
    </xdr:from>
    <xdr:ext cx="762000" cy="259080"/>
    <xdr:sp macro="" textlink="">
      <xdr:nvSpPr>
        <xdr:cNvPr id="206" name="テキスト ボックス 205"/>
        <xdr:cNvSpPr txBox="1"/>
      </xdr:nvSpPr>
      <xdr:spPr>
        <a:xfrm>
          <a:off x="1066800" y="14658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121,312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83</xdr:row>
      <xdr:rowOff>42545</xdr:rowOff>
    </xdr:from>
    <xdr:to>
      <xdr:col>23</xdr:col>
      <xdr:colOff>184150</xdr:colOff>
      <xdr:row>83</xdr:row>
      <xdr:rowOff>144145</xdr:rowOff>
    </xdr:to>
    <xdr:sp macro="" textlink="">
      <xdr:nvSpPr>
        <xdr:cNvPr id="212" name="楕円 211"/>
        <xdr:cNvSpPr/>
      </xdr:nvSpPr>
      <xdr:spPr>
        <a:xfrm>
          <a:off x="49022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59055</xdr:rowOff>
    </xdr:from>
    <xdr:ext cx="762000" cy="259080"/>
    <xdr:sp macro="" textlink="">
      <xdr:nvSpPr>
        <xdr:cNvPr id="213" name="人件費・物件費等の状況該当値テキスト"/>
        <xdr:cNvSpPr txBox="1"/>
      </xdr:nvSpPr>
      <xdr:spPr>
        <a:xfrm>
          <a:off x="5041900" y="14117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99,036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32385</xdr:rowOff>
    </xdr:from>
    <xdr:to>
      <xdr:col>19</xdr:col>
      <xdr:colOff>184150</xdr:colOff>
      <xdr:row>83</xdr:row>
      <xdr:rowOff>133985</xdr:rowOff>
    </xdr:to>
    <xdr:sp macro="" textlink="">
      <xdr:nvSpPr>
        <xdr:cNvPr id="214" name="楕円 213"/>
        <xdr:cNvSpPr/>
      </xdr:nvSpPr>
      <xdr:spPr>
        <a:xfrm>
          <a:off x="4064000" y="1426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144145</xdr:rowOff>
    </xdr:from>
    <xdr:ext cx="736600" cy="250825"/>
    <xdr:sp macro="" textlink="">
      <xdr:nvSpPr>
        <xdr:cNvPr id="215" name="テキスト ボックス 214"/>
        <xdr:cNvSpPr txBox="1"/>
      </xdr:nvSpPr>
      <xdr:spPr>
        <a:xfrm>
          <a:off x="3733800" y="1403159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4445</xdr:rowOff>
    </xdr:from>
    <xdr:to>
      <xdr:col>15</xdr:col>
      <xdr:colOff>133350</xdr:colOff>
      <xdr:row>83</xdr:row>
      <xdr:rowOff>106045</xdr:rowOff>
    </xdr:to>
    <xdr:sp macro="" textlink="">
      <xdr:nvSpPr>
        <xdr:cNvPr id="216" name="楕円 215"/>
        <xdr:cNvSpPr/>
      </xdr:nvSpPr>
      <xdr:spPr>
        <a:xfrm>
          <a:off x="31750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116205</xdr:rowOff>
    </xdr:from>
    <xdr:ext cx="762000" cy="259080"/>
    <xdr:sp macro="" textlink="">
      <xdr:nvSpPr>
        <xdr:cNvPr id="217" name="テキスト ボックス 216"/>
        <xdr:cNvSpPr txBox="1"/>
      </xdr:nvSpPr>
      <xdr:spPr>
        <a:xfrm>
          <a:off x="2844800" y="1400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17780</xdr:rowOff>
    </xdr:from>
    <xdr:to>
      <xdr:col>11</xdr:col>
      <xdr:colOff>82550</xdr:colOff>
      <xdr:row>83</xdr:row>
      <xdr:rowOff>119380</xdr:rowOff>
    </xdr:to>
    <xdr:sp macro="" textlink="">
      <xdr:nvSpPr>
        <xdr:cNvPr id="218" name="楕円 217"/>
        <xdr:cNvSpPr/>
      </xdr:nvSpPr>
      <xdr:spPr>
        <a:xfrm>
          <a:off x="22860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129540</xdr:rowOff>
    </xdr:from>
    <xdr:ext cx="762000" cy="259080"/>
    <xdr:sp macro="" textlink="">
      <xdr:nvSpPr>
        <xdr:cNvPr id="219" name="テキスト ボックス 218"/>
        <xdr:cNvSpPr txBox="1"/>
      </xdr:nvSpPr>
      <xdr:spPr>
        <a:xfrm>
          <a:off x="1955800" y="14016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97,158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0</xdr:rowOff>
    </xdr:from>
    <xdr:to>
      <xdr:col>7</xdr:col>
      <xdr:colOff>31750</xdr:colOff>
      <xdr:row>83</xdr:row>
      <xdr:rowOff>101600</xdr:rowOff>
    </xdr:to>
    <xdr:sp macro="" textlink="">
      <xdr:nvSpPr>
        <xdr:cNvPr id="220" name="楕円 219"/>
        <xdr:cNvSpPr/>
      </xdr:nvSpPr>
      <xdr:spPr>
        <a:xfrm>
          <a:off x="1397000" y="142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111760</xdr:rowOff>
    </xdr:from>
    <xdr:ext cx="762000" cy="248920"/>
    <xdr:sp macro="" textlink="">
      <xdr:nvSpPr>
        <xdr:cNvPr id="221" name="テキスト ボックス 220"/>
        <xdr:cNvSpPr txBox="1"/>
      </xdr:nvSpPr>
      <xdr:spPr>
        <a:xfrm>
          <a:off x="1066800" y="139992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95,850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0840" cy="358775"/>
    <xdr:sp macro="" textlink="">
      <xdr:nvSpPr>
        <xdr:cNvPr id="224" name="テキスト ボックス 223"/>
        <xdr:cNvSpPr txBox="1"/>
      </xdr:nvSpPr>
      <xdr:spPr>
        <a:xfrm>
          <a:off x="15431770" y="1297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概ね横ばいで推移しており、都内</a:t>
          </a:r>
          <a:r>
            <a:rPr kumimoji="1" lang="en-US" altLang="ja-JP" sz="1300">
              <a:latin typeface="ＭＳ Ｐゴシック"/>
              <a:ea typeface="ＭＳ Ｐゴシック"/>
            </a:rPr>
            <a:t>26</a:t>
          </a:r>
          <a:r>
            <a:rPr kumimoji="1" lang="ja-JP" altLang="en-US" sz="1300">
              <a:latin typeface="ＭＳ Ｐゴシック"/>
              <a:ea typeface="ＭＳ Ｐゴシック"/>
            </a:rPr>
            <a:t>市と比較すると依然として低い水準となっている。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今後も国や東京都などの動向を踏まえ、適正な管理に努めていく。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49555"/>
    <xdr:sp macro="" textlink="">
      <xdr:nvSpPr>
        <xdr:cNvPr id="238" name="テキスト ボックス 237"/>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1460"/>
    <xdr:sp macro="" textlink="">
      <xdr:nvSpPr>
        <xdr:cNvPr id="240" name="テキスト ボックス 239"/>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48920"/>
    <xdr:sp macro="" textlink="">
      <xdr:nvSpPr>
        <xdr:cNvPr id="250" name="テキスト ボックス 249"/>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88265</xdr:rowOff>
    </xdr:to>
    <xdr:cxnSp macro="">
      <xdr:nvCxnSpPr>
        <xdr:cNvPr id="252" name="直線コネクタ 251"/>
        <xdr:cNvCxnSpPr/>
      </xdr:nvCxnSpPr>
      <xdr:spPr>
        <a:xfrm flipV="1">
          <a:off x="17018000" y="13881100"/>
          <a:ext cx="0" cy="16376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60325</xdr:rowOff>
    </xdr:from>
    <xdr:ext cx="762000" cy="259080"/>
    <xdr:sp macro="" textlink="">
      <xdr:nvSpPr>
        <xdr:cNvPr id="253" name="給与水準   （国との比較）最小値テキスト"/>
        <xdr:cNvSpPr txBox="1"/>
      </xdr:nvSpPr>
      <xdr:spPr>
        <a:xfrm>
          <a:off x="17106900" y="15490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102.3</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88265</xdr:rowOff>
    </xdr:from>
    <xdr:to>
      <xdr:col>81</xdr:col>
      <xdr:colOff>133350</xdr:colOff>
      <xdr:row>90</xdr:row>
      <xdr:rowOff>88265</xdr:rowOff>
    </xdr:to>
    <xdr:cxnSp macro="">
      <xdr:nvCxnSpPr>
        <xdr:cNvPr id="254" name="直線コネクタ 253"/>
        <xdr:cNvCxnSpPr/>
      </xdr:nvCxnSpPr>
      <xdr:spPr>
        <a:xfrm>
          <a:off x="16929100" y="15518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80010</xdr:rowOff>
    </xdr:from>
    <xdr:ext cx="762000" cy="259080"/>
    <xdr:sp macro="" textlink="">
      <xdr:nvSpPr>
        <xdr:cNvPr id="255" name="給与水準   （国との比較）最大値テキスト"/>
        <xdr:cNvSpPr txBox="1"/>
      </xdr:nvSpPr>
      <xdr:spPr>
        <a:xfrm>
          <a:off x="17106900"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92.8</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102235</xdr:rowOff>
    </xdr:to>
    <xdr:cxnSp macro="">
      <xdr:nvCxnSpPr>
        <xdr:cNvPr id="257" name="直線コネクタ 256"/>
        <xdr:cNvCxnSpPr/>
      </xdr:nvCxnSpPr>
      <xdr:spPr>
        <a:xfrm>
          <a:off x="16179800" y="1496695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84455</xdr:rowOff>
    </xdr:from>
    <xdr:ext cx="762000" cy="259080"/>
    <xdr:sp macro="" textlink="">
      <xdr:nvSpPr>
        <xdr:cNvPr id="258" name="給与水準   （国との比較）平均値テキスト"/>
        <xdr:cNvSpPr txBox="1"/>
      </xdr:nvSpPr>
      <xdr:spPr>
        <a:xfrm>
          <a:off x="17106900" y="146577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67945</xdr:rowOff>
    </xdr:from>
    <xdr:to>
      <xdr:col>81</xdr:col>
      <xdr:colOff>95250</xdr:colOff>
      <xdr:row>86</xdr:row>
      <xdr:rowOff>169545</xdr:rowOff>
    </xdr:to>
    <xdr:sp macro="" textlink="">
      <xdr:nvSpPr>
        <xdr:cNvPr id="259" name="フローチャート: 判断 258"/>
        <xdr:cNvSpPr/>
      </xdr:nvSpPr>
      <xdr:spPr>
        <a:xfrm>
          <a:off x="1696720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102235</xdr:rowOff>
    </xdr:to>
    <xdr:cxnSp macro="">
      <xdr:nvCxnSpPr>
        <xdr:cNvPr id="260" name="直線コネクタ 259"/>
        <xdr:cNvCxnSpPr/>
      </xdr:nvCxnSpPr>
      <xdr:spPr>
        <a:xfrm flipV="1">
          <a:off x="15290800" y="1496695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102235</xdr:rowOff>
    </xdr:from>
    <xdr:to>
      <xdr:col>77</xdr:col>
      <xdr:colOff>95250</xdr:colOff>
      <xdr:row>87</xdr:row>
      <xdr:rowOff>32385</xdr:rowOff>
    </xdr:to>
    <xdr:sp macro="" textlink="">
      <xdr:nvSpPr>
        <xdr:cNvPr id="261" name="フローチャート: 判断 260"/>
        <xdr:cNvSpPr/>
      </xdr:nvSpPr>
      <xdr:spPr>
        <a:xfrm>
          <a:off x="16129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42545</xdr:rowOff>
    </xdr:from>
    <xdr:ext cx="736600" cy="249555"/>
    <xdr:sp macro="" textlink="">
      <xdr:nvSpPr>
        <xdr:cNvPr id="262" name="テキスト ボックス 261"/>
        <xdr:cNvSpPr txBox="1"/>
      </xdr:nvSpPr>
      <xdr:spPr>
        <a:xfrm>
          <a:off x="15798800" y="1461579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50800</xdr:rowOff>
    </xdr:from>
    <xdr:to>
      <xdr:col>72</xdr:col>
      <xdr:colOff>203200</xdr:colOff>
      <xdr:row>87</xdr:row>
      <xdr:rowOff>102235</xdr:rowOff>
    </xdr:to>
    <xdr:cxnSp macro="">
      <xdr:nvCxnSpPr>
        <xdr:cNvPr id="263" name="直線コネクタ 262"/>
        <xdr:cNvCxnSpPr/>
      </xdr:nvCxnSpPr>
      <xdr:spPr>
        <a:xfrm>
          <a:off x="14401800" y="1496695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102235</xdr:rowOff>
    </xdr:from>
    <xdr:to>
      <xdr:col>73</xdr:col>
      <xdr:colOff>44450</xdr:colOff>
      <xdr:row>87</xdr:row>
      <xdr:rowOff>32385</xdr:rowOff>
    </xdr:to>
    <xdr:sp macro="" textlink="">
      <xdr:nvSpPr>
        <xdr:cNvPr id="264" name="フローチャート: 判断 263"/>
        <xdr:cNvSpPr/>
      </xdr:nvSpPr>
      <xdr:spPr>
        <a:xfrm>
          <a:off x="15240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42545</xdr:rowOff>
    </xdr:from>
    <xdr:ext cx="762000" cy="249555"/>
    <xdr:sp macro="" textlink="">
      <xdr:nvSpPr>
        <xdr:cNvPr id="265" name="テキスト ボックス 264"/>
        <xdr:cNvSpPr txBox="1"/>
      </xdr:nvSpPr>
      <xdr:spPr>
        <a:xfrm>
          <a:off x="14909800" y="146157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153035</xdr:rowOff>
    </xdr:from>
    <xdr:to>
      <xdr:col>68</xdr:col>
      <xdr:colOff>152400</xdr:colOff>
      <xdr:row>87</xdr:row>
      <xdr:rowOff>50800</xdr:rowOff>
    </xdr:to>
    <xdr:cxnSp macro="">
      <xdr:nvCxnSpPr>
        <xdr:cNvPr id="266" name="直線コネクタ 265"/>
        <xdr:cNvCxnSpPr/>
      </xdr:nvCxnSpPr>
      <xdr:spPr>
        <a:xfrm>
          <a:off x="13512800" y="1489773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33655</xdr:rowOff>
    </xdr:from>
    <xdr:to>
      <xdr:col>68</xdr:col>
      <xdr:colOff>203200</xdr:colOff>
      <xdr:row>86</xdr:row>
      <xdr:rowOff>135255</xdr:rowOff>
    </xdr:to>
    <xdr:sp macro="" textlink="">
      <xdr:nvSpPr>
        <xdr:cNvPr id="267" name="フローチャート: 判断 266"/>
        <xdr:cNvSpPr/>
      </xdr:nvSpPr>
      <xdr:spPr>
        <a:xfrm>
          <a:off x="14351000" y="1477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145415</xdr:rowOff>
    </xdr:from>
    <xdr:ext cx="762000" cy="249555"/>
    <xdr:sp macro="" textlink="">
      <xdr:nvSpPr>
        <xdr:cNvPr id="268" name="テキスト ボックス 267"/>
        <xdr:cNvSpPr txBox="1"/>
      </xdr:nvSpPr>
      <xdr:spPr>
        <a:xfrm>
          <a:off x="14020800" y="145472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170815</xdr:rowOff>
    </xdr:from>
    <xdr:to>
      <xdr:col>64</xdr:col>
      <xdr:colOff>152400</xdr:colOff>
      <xdr:row>86</xdr:row>
      <xdr:rowOff>100965</xdr:rowOff>
    </xdr:to>
    <xdr:sp macro="" textlink="">
      <xdr:nvSpPr>
        <xdr:cNvPr id="269" name="フローチャート: 判断 268"/>
        <xdr:cNvSpPr/>
      </xdr:nvSpPr>
      <xdr:spPr>
        <a:xfrm>
          <a:off x="13462000" y="147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111125</xdr:rowOff>
    </xdr:from>
    <xdr:ext cx="762000" cy="249555"/>
    <xdr:sp macro="" textlink="">
      <xdr:nvSpPr>
        <xdr:cNvPr id="270" name="テキスト ボックス 269"/>
        <xdr:cNvSpPr txBox="1"/>
      </xdr:nvSpPr>
      <xdr:spPr>
        <a:xfrm>
          <a:off x="13131800" y="145129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87</xdr:row>
      <xdr:rowOff>52070</xdr:rowOff>
    </xdr:from>
    <xdr:to>
      <xdr:col>81</xdr:col>
      <xdr:colOff>95250</xdr:colOff>
      <xdr:row>87</xdr:row>
      <xdr:rowOff>153035</xdr:rowOff>
    </xdr:to>
    <xdr:sp macro="" textlink="">
      <xdr:nvSpPr>
        <xdr:cNvPr id="276" name="楕円 275"/>
        <xdr:cNvSpPr/>
      </xdr:nvSpPr>
      <xdr:spPr>
        <a:xfrm>
          <a:off x="16967200" y="14968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23495</xdr:rowOff>
    </xdr:from>
    <xdr:ext cx="762000" cy="259080"/>
    <xdr:sp macro="" textlink="">
      <xdr:nvSpPr>
        <xdr:cNvPr id="277" name="給与水準   （国との比較）該当値テキスト"/>
        <xdr:cNvSpPr txBox="1"/>
      </xdr:nvSpPr>
      <xdr:spPr>
        <a:xfrm>
          <a:off x="17106900" y="14939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8" name="楕円 277"/>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86360</xdr:rowOff>
    </xdr:from>
    <xdr:ext cx="736600" cy="251460"/>
    <xdr:sp macro="" textlink="">
      <xdr:nvSpPr>
        <xdr:cNvPr id="279" name="テキスト ボックス 278"/>
        <xdr:cNvSpPr txBox="1"/>
      </xdr:nvSpPr>
      <xdr:spPr>
        <a:xfrm>
          <a:off x="15798800" y="1500251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52070</xdr:rowOff>
    </xdr:from>
    <xdr:to>
      <xdr:col>73</xdr:col>
      <xdr:colOff>44450</xdr:colOff>
      <xdr:row>87</xdr:row>
      <xdr:rowOff>153035</xdr:rowOff>
    </xdr:to>
    <xdr:sp macro="" textlink="">
      <xdr:nvSpPr>
        <xdr:cNvPr id="280" name="楕円 279"/>
        <xdr:cNvSpPr/>
      </xdr:nvSpPr>
      <xdr:spPr>
        <a:xfrm>
          <a:off x="15240000" y="14968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137795</xdr:rowOff>
    </xdr:from>
    <xdr:ext cx="762000" cy="259080"/>
    <xdr:sp macro="" textlink="">
      <xdr:nvSpPr>
        <xdr:cNvPr id="281" name="テキスト ボックス 280"/>
        <xdr:cNvSpPr txBox="1"/>
      </xdr:nvSpPr>
      <xdr:spPr>
        <a:xfrm>
          <a:off x="14909800" y="1505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86360</xdr:rowOff>
    </xdr:from>
    <xdr:ext cx="762000" cy="251460"/>
    <xdr:sp macro="" textlink="">
      <xdr:nvSpPr>
        <xdr:cNvPr id="283" name="テキスト ボックス 282"/>
        <xdr:cNvSpPr txBox="1"/>
      </xdr:nvSpPr>
      <xdr:spPr>
        <a:xfrm>
          <a:off x="14020800" y="150025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102235</xdr:rowOff>
    </xdr:from>
    <xdr:to>
      <xdr:col>64</xdr:col>
      <xdr:colOff>152400</xdr:colOff>
      <xdr:row>87</xdr:row>
      <xdr:rowOff>32385</xdr:rowOff>
    </xdr:to>
    <xdr:sp macro="" textlink="">
      <xdr:nvSpPr>
        <xdr:cNvPr id="284" name="楕円 283"/>
        <xdr:cNvSpPr/>
      </xdr:nvSpPr>
      <xdr:spPr>
        <a:xfrm>
          <a:off x="13462000" y="148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17780</xdr:rowOff>
    </xdr:from>
    <xdr:ext cx="762000" cy="251460"/>
    <xdr:sp macro="" textlink="">
      <xdr:nvSpPr>
        <xdr:cNvPr id="285" name="テキスト ボックス 284"/>
        <xdr:cNvSpPr txBox="1"/>
      </xdr:nvSpPr>
      <xdr:spPr>
        <a:xfrm>
          <a:off x="13131800" y="149339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7" name="テキスト ボックス 286"/>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0840" cy="353060"/>
    <xdr:sp macro="" textlink="">
      <xdr:nvSpPr>
        <xdr:cNvPr id="288" name="テキスト ボックス 287"/>
        <xdr:cNvSpPr txBox="1"/>
      </xdr:nvSpPr>
      <xdr:spPr>
        <a:xfrm>
          <a:off x="15736570" y="9163050"/>
          <a:ext cx="164084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[5.01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人口千人当たり職員数は増加が続いているが、依然として全国や東京都の平均を下回っている。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平成30年度は人口が減少したことや職員数が微増となったことで、前年度比で</a:t>
          </a:r>
          <a:r>
            <a:rPr kumimoji="1" lang="en-US" altLang="ja-JP" sz="1300">
              <a:latin typeface="ＭＳ Ｐゴシック"/>
              <a:ea typeface="ＭＳ Ｐゴシック"/>
            </a:rPr>
            <a:t>0.05</a:t>
          </a:r>
          <a:r>
            <a:rPr kumimoji="1" lang="ja-JP" altLang="en-US" sz="1300">
              <a:latin typeface="ＭＳ Ｐゴシック"/>
              <a:ea typeface="ＭＳ Ｐゴシック"/>
            </a:rPr>
            <a:t>ポイントの上昇となった。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職員の年齢構成に偏在がみられるため、中長期的な視点で改善を図りながら、適正な定員管理に努める。</a:t>
          </a: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301" name="テキスト ボックス 300"/>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2" name="直線コネクタ 301"/>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3" name="テキスト ボックス 302"/>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4" name="直線コネクタ 303"/>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5" name="テキスト ボックス 304"/>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7" name="テキスト ボックス 306"/>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8" name="直線コネクタ 307"/>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48920"/>
    <xdr:sp macro="" textlink="">
      <xdr:nvSpPr>
        <xdr:cNvPr id="309" name="テキスト ボックス 308"/>
        <xdr:cNvSpPr txBox="1"/>
      </xdr:nvSpPr>
      <xdr:spPr>
        <a:xfrm>
          <a:off x="12065000" y="1025080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0" name="直線コネクタ 309"/>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0825"/>
    <xdr:sp macro="" textlink="">
      <xdr:nvSpPr>
        <xdr:cNvPr id="311" name="テキスト ボックス 310"/>
        <xdr:cNvSpPr txBox="1"/>
      </xdr:nvSpPr>
      <xdr:spPr>
        <a:xfrm>
          <a:off x="1206500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156845</xdr:rowOff>
    </xdr:to>
    <xdr:cxnSp macro="">
      <xdr:nvCxnSpPr>
        <xdr:cNvPr id="315" name="直線コネクタ 314"/>
        <xdr:cNvCxnSpPr/>
      </xdr:nvCxnSpPr>
      <xdr:spPr>
        <a:xfrm flipV="1">
          <a:off x="17018000" y="9962515"/>
          <a:ext cx="0" cy="15100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128905</xdr:rowOff>
    </xdr:from>
    <xdr:ext cx="762000" cy="259080"/>
    <xdr:sp macro="" textlink="">
      <xdr:nvSpPr>
        <xdr:cNvPr id="316" name="定員管理の状況最小値テキスト"/>
        <xdr:cNvSpPr txBox="1"/>
      </xdr:nvSpPr>
      <xdr:spPr>
        <a:xfrm>
          <a:off x="17106900" y="11444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11.37</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156845</xdr:rowOff>
    </xdr:from>
    <xdr:to>
      <xdr:col>81</xdr:col>
      <xdr:colOff>133350</xdr:colOff>
      <xdr:row>66</xdr:row>
      <xdr:rowOff>156845</xdr:rowOff>
    </xdr:to>
    <xdr:cxnSp macro="">
      <xdr:nvCxnSpPr>
        <xdr:cNvPr id="317" name="直線コネクタ 316"/>
        <xdr:cNvCxnSpPr/>
      </xdr:nvCxnSpPr>
      <xdr:spPr>
        <a:xfrm>
          <a:off x="16929100" y="11472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104775</xdr:rowOff>
    </xdr:from>
    <xdr:ext cx="762000" cy="259080"/>
    <xdr:sp macro="" textlink="">
      <xdr:nvSpPr>
        <xdr:cNvPr id="318" name="定員管理の状況最大値テキスト"/>
        <xdr:cNvSpPr txBox="1"/>
      </xdr:nvSpPr>
      <xdr:spPr>
        <a:xfrm>
          <a:off x="17106900" y="9705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3.86</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67945</xdr:rowOff>
    </xdr:from>
    <xdr:to>
      <xdr:col>81</xdr:col>
      <xdr:colOff>44450</xdr:colOff>
      <xdr:row>59</xdr:row>
      <xdr:rowOff>78105</xdr:rowOff>
    </xdr:to>
    <xdr:cxnSp macro="">
      <xdr:nvCxnSpPr>
        <xdr:cNvPr id="320" name="直線コネクタ 319"/>
        <xdr:cNvCxnSpPr/>
      </xdr:nvCxnSpPr>
      <xdr:spPr>
        <a:xfrm>
          <a:off x="16179800" y="1018349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73660</xdr:rowOff>
    </xdr:from>
    <xdr:ext cx="762000" cy="259080"/>
    <xdr:sp macro="" textlink="">
      <xdr:nvSpPr>
        <xdr:cNvPr id="321" name="定員管理の状況平均値テキスト"/>
        <xdr:cNvSpPr txBox="1"/>
      </xdr:nvSpPr>
      <xdr:spPr>
        <a:xfrm>
          <a:off x="17106900" y="10360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100965</xdr:rowOff>
    </xdr:from>
    <xdr:to>
      <xdr:col>81</xdr:col>
      <xdr:colOff>95250</xdr:colOff>
      <xdr:row>61</xdr:row>
      <xdr:rowOff>31115</xdr:rowOff>
    </xdr:to>
    <xdr:sp macro="" textlink="">
      <xdr:nvSpPr>
        <xdr:cNvPr id="322" name="フローチャート: 判断 321"/>
        <xdr:cNvSpPr/>
      </xdr:nvSpPr>
      <xdr:spPr>
        <a:xfrm>
          <a:off x="169672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52070</xdr:rowOff>
    </xdr:from>
    <xdr:to>
      <xdr:col>77</xdr:col>
      <xdr:colOff>44450</xdr:colOff>
      <xdr:row>59</xdr:row>
      <xdr:rowOff>67945</xdr:rowOff>
    </xdr:to>
    <xdr:cxnSp macro="">
      <xdr:nvCxnSpPr>
        <xdr:cNvPr id="323" name="直線コネクタ 322"/>
        <xdr:cNvCxnSpPr/>
      </xdr:nvCxnSpPr>
      <xdr:spPr>
        <a:xfrm>
          <a:off x="15290800" y="1016762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10160</xdr:rowOff>
    </xdr:from>
    <xdr:ext cx="736600" cy="259080"/>
    <xdr:sp macro="" textlink="">
      <xdr:nvSpPr>
        <xdr:cNvPr id="325" name="テキスト ボックス 324"/>
        <xdr:cNvSpPr txBox="1"/>
      </xdr:nvSpPr>
      <xdr:spPr>
        <a:xfrm>
          <a:off x="15798800" y="10468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29845</xdr:rowOff>
    </xdr:from>
    <xdr:to>
      <xdr:col>72</xdr:col>
      <xdr:colOff>203200</xdr:colOff>
      <xdr:row>59</xdr:row>
      <xdr:rowOff>52070</xdr:rowOff>
    </xdr:to>
    <xdr:cxnSp macro="">
      <xdr:nvCxnSpPr>
        <xdr:cNvPr id="326" name="直線コネクタ 325"/>
        <xdr:cNvCxnSpPr/>
      </xdr:nvCxnSpPr>
      <xdr:spPr>
        <a:xfrm>
          <a:off x="14401800" y="1014539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103505</xdr:rowOff>
    </xdr:from>
    <xdr:to>
      <xdr:col>73</xdr:col>
      <xdr:colOff>44450</xdr:colOff>
      <xdr:row>61</xdr:row>
      <xdr:rowOff>33655</xdr:rowOff>
    </xdr:to>
    <xdr:sp macro="" textlink="">
      <xdr:nvSpPr>
        <xdr:cNvPr id="327" name="フローチャート: 判断 326"/>
        <xdr:cNvSpPr/>
      </xdr:nvSpPr>
      <xdr:spPr>
        <a:xfrm>
          <a:off x="152400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18415</xdr:rowOff>
    </xdr:from>
    <xdr:ext cx="762000" cy="250825"/>
    <xdr:sp macro="" textlink="">
      <xdr:nvSpPr>
        <xdr:cNvPr id="328" name="テキスト ボックス 327"/>
        <xdr:cNvSpPr txBox="1"/>
      </xdr:nvSpPr>
      <xdr:spPr>
        <a:xfrm>
          <a:off x="14909800" y="104768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24130</xdr:rowOff>
    </xdr:from>
    <xdr:to>
      <xdr:col>68</xdr:col>
      <xdr:colOff>152400</xdr:colOff>
      <xdr:row>59</xdr:row>
      <xdr:rowOff>29845</xdr:rowOff>
    </xdr:to>
    <xdr:cxnSp macro="">
      <xdr:nvCxnSpPr>
        <xdr:cNvPr id="329" name="直線コネクタ 328"/>
        <xdr:cNvCxnSpPr/>
      </xdr:nvCxnSpPr>
      <xdr:spPr>
        <a:xfrm>
          <a:off x="13512800" y="101396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106045</xdr:rowOff>
    </xdr:from>
    <xdr:to>
      <xdr:col>68</xdr:col>
      <xdr:colOff>203200</xdr:colOff>
      <xdr:row>63</xdr:row>
      <xdr:rowOff>36195</xdr:rowOff>
    </xdr:to>
    <xdr:sp macro="" textlink="">
      <xdr:nvSpPr>
        <xdr:cNvPr id="330" name="フローチャート: 判断 329"/>
        <xdr:cNvSpPr/>
      </xdr:nvSpPr>
      <xdr:spPr>
        <a:xfrm>
          <a:off x="14351000" y="1073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20955</xdr:rowOff>
    </xdr:from>
    <xdr:ext cx="762000" cy="248920"/>
    <xdr:sp macro="" textlink="">
      <xdr:nvSpPr>
        <xdr:cNvPr id="331" name="テキスト ボックス 330"/>
        <xdr:cNvSpPr txBox="1"/>
      </xdr:nvSpPr>
      <xdr:spPr>
        <a:xfrm>
          <a:off x="14020800" y="1082230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110490</xdr:rowOff>
    </xdr:from>
    <xdr:to>
      <xdr:col>64</xdr:col>
      <xdr:colOff>152400</xdr:colOff>
      <xdr:row>62</xdr:row>
      <xdr:rowOff>40640</xdr:rowOff>
    </xdr:to>
    <xdr:sp macro="" textlink="">
      <xdr:nvSpPr>
        <xdr:cNvPr id="332" name="フローチャート: 判断 331"/>
        <xdr:cNvSpPr/>
      </xdr:nvSpPr>
      <xdr:spPr>
        <a:xfrm>
          <a:off x="13462000" y="105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26035</xdr:rowOff>
    </xdr:from>
    <xdr:ext cx="762000" cy="259080"/>
    <xdr:sp macro="" textlink="">
      <xdr:nvSpPr>
        <xdr:cNvPr id="333" name="テキスト ボックス 332"/>
        <xdr:cNvSpPr txBox="1"/>
      </xdr:nvSpPr>
      <xdr:spPr>
        <a:xfrm>
          <a:off x="13131800" y="10655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8920"/>
    <xdr:sp macro="" textlink="">
      <xdr:nvSpPr>
        <xdr:cNvPr id="334" name="テキスト ボックス 333"/>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8920"/>
    <xdr:sp macro="" textlink="">
      <xdr:nvSpPr>
        <xdr:cNvPr id="335" name="テキスト ボックス 334"/>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48920"/>
    <xdr:sp macro="" textlink="">
      <xdr:nvSpPr>
        <xdr:cNvPr id="336" name="テキスト ボックス 335"/>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48920"/>
    <xdr:sp macro="" textlink="">
      <xdr:nvSpPr>
        <xdr:cNvPr id="337" name="テキスト ボックス 336"/>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48920"/>
    <xdr:sp macro="" textlink="">
      <xdr:nvSpPr>
        <xdr:cNvPr id="338" name="テキスト ボックス 337"/>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27305</xdr:rowOff>
    </xdr:from>
    <xdr:to>
      <xdr:col>81</xdr:col>
      <xdr:colOff>95250</xdr:colOff>
      <xdr:row>59</xdr:row>
      <xdr:rowOff>128905</xdr:rowOff>
    </xdr:to>
    <xdr:sp macro="" textlink="">
      <xdr:nvSpPr>
        <xdr:cNvPr id="339" name="楕円 338"/>
        <xdr:cNvSpPr/>
      </xdr:nvSpPr>
      <xdr:spPr>
        <a:xfrm>
          <a:off x="169672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43815</xdr:rowOff>
    </xdr:from>
    <xdr:ext cx="762000" cy="248920"/>
    <xdr:sp macro="" textlink="">
      <xdr:nvSpPr>
        <xdr:cNvPr id="340" name="定員管理の状況該当値テキスト"/>
        <xdr:cNvSpPr txBox="1"/>
      </xdr:nvSpPr>
      <xdr:spPr>
        <a:xfrm>
          <a:off x="17106900" y="99879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17780</xdr:rowOff>
    </xdr:from>
    <xdr:to>
      <xdr:col>77</xdr:col>
      <xdr:colOff>95250</xdr:colOff>
      <xdr:row>59</xdr:row>
      <xdr:rowOff>118745</xdr:rowOff>
    </xdr:to>
    <xdr:sp macro="" textlink="">
      <xdr:nvSpPr>
        <xdr:cNvPr id="341" name="楕円 340"/>
        <xdr:cNvSpPr/>
      </xdr:nvSpPr>
      <xdr:spPr>
        <a:xfrm>
          <a:off x="16129000" y="10133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128905</xdr:rowOff>
    </xdr:from>
    <xdr:ext cx="736600" cy="259080"/>
    <xdr:sp macro="" textlink="">
      <xdr:nvSpPr>
        <xdr:cNvPr id="342" name="テキスト ボックス 341"/>
        <xdr:cNvSpPr txBox="1"/>
      </xdr:nvSpPr>
      <xdr:spPr>
        <a:xfrm>
          <a:off x="15798800" y="99015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1270</xdr:rowOff>
    </xdr:from>
    <xdr:to>
      <xdr:col>73</xdr:col>
      <xdr:colOff>44450</xdr:colOff>
      <xdr:row>59</xdr:row>
      <xdr:rowOff>102870</xdr:rowOff>
    </xdr:to>
    <xdr:sp macro="" textlink="">
      <xdr:nvSpPr>
        <xdr:cNvPr id="343" name="楕円 342"/>
        <xdr:cNvSpPr/>
      </xdr:nvSpPr>
      <xdr:spPr>
        <a:xfrm>
          <a:off x="15240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113030</xdr:rowOff>
    </xdr:from>
    <xdr:ext cx="762000" cy="259080"/>
    <xdr:sp macro="" textlink="">
      <xdr:nvSpPr>
        <xdr:cNvPr id="344" name="テキスト ボックス 343"/>
        <xdr:cNvSpPr txBox="1"/>
      </xdr:nvSpPr>
      <xdr:spPr>
        <a:xfrm>
          <a:off x="14909800" y="988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58</xdr:row>
      <xdr:rowOff>150495</xdr:rowOff>
    </xdr:from>
    <xdr:to>
      <xdr:col>68</xdr:col>
      <xdr:colOff>203200</xdr:colOff>
      <xdr:row>59</xdr:row>
      <xdr:rowOff>80645</xdr:rowOff>
    </xdr:to>
    <xdr:sp macro="" textlink="">
      <xdr:nvSpPr>
        <xdr:cNvPr id="345" name="楕円 344"/>
        <xdr:cNvSpPr/>
      </xdr:nvSpPr>
      <xdr:spPr>
        <a:xfrm>
          <a:off x="143510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90805</xdr:rowOff>
    </xdr:from>
    <xdr:ext cx="762000" cy="258445"/>
    <xdr:sp macro="" textlink="">
      <xdr:nvSpPr>
        <xdr:cNvPr id="346" name="テキスト ボックス 345"/>
        <xdr:cNvSpPr txBox="1"/>
      </xdr:nvSpPr>
      <xdr:spPr>
        <a:xfrm>
          <a:off x="14020800" y="9863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58</xdr:row>
      <xdr:rowOff>144780</xdr:rowOff>
    </xdr:from>
    <xdr:to>
      <xdr:col>64</xdr:col>
      <xdr:colOff>152400</xdr:colOff>
      <xdr:row>59</xdr:row>
      <xdr:rowOff>74930</xdr:rowOff>
    </xdr:to>
    <xdr:sp macro="" textlink="">
      <xdr:nvSpPr>
        <xdr:cNvPr id="347" name="楕円 346"/>
        <xdr:cNvSpPr/>
      </xdr:nvSpPr>
      <xdr:spPr>
        <a:xfrm>
          <a:off x="1346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85090</xdr:rowOff>
    </xdr:from>
    <xdr:ext cx="762000" cy="259080"/>
    <xdr:sp macro="" textlink="">
      <xdr:nvSpPr>
        <xdr:cNvPr id="348" name="テキスト ボックス 347"/>
        <xdr:cNvSpPr txBox="1"/>
      </xdr:nvSpPr>
      <xdr:spPr>
        <a:xfrm>
          <a:off x="13131800" y="9857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0840" cy="358775"/>
    <xdr:sp macro="" textlink="">
      <xdr:nvSpPr>
        <xdr:cNvPr id="351" name="テキスト ボックス 350"/>
        <xdr:cNvSpPr txBox="1"/>
      </xdr:nvSpPr>
      <xdr:spPr>
        <a:xfrm>
          <a:off x="15407640" y="535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 </a:t>
          </a:r>
          <a:r>
            <a:rPr kumimoji="1" lang="en-US" altLang="ja-JP" sz="1200" b="1" i="1">
              <a:solidFill>
                <a:srgbClr val="4080FF"/>
              </a:solidFill>
              <a:latin typeface="ＭＳ Ｐゴシック"/>
              <a:ea typeface="ＭＳ Ｐゴシック"/>
            </a:rPr>
            <a:t>2.2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算定の分母は地方消費税交付金の減などに伴い標準税収入額が減少となったものの、普通交付税及び臨時財政対策債が増加したことなどにより、標準財政規模が増となった。また、分子は都市計画税などの特定財源が減少したものの、一般会計の元利償還金や一部事務組合の元利償還金に対する負担金が減少したことなどにより減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このように、分子が減少し、分母が増加となったことにより、単年度の比率は改善したものの、3か年平均の値としては</a:t>
          </a:r>
          <a:r>
            <a:rPr kumimoji="1" lang="en-US" altLang="ja-JP" sz="1300">
              <a:latin typeface="ＭＳ Ｐゴシック"/>
              <a:ea typeface="ＭＳ Ｐゴシック"/>
            </a:rPr>
            <a:t>0.1</a:t>
          </a:r>
          <a:r>
            <a:rPr kumimoji="1" lang="ja-JP" altLang="en-US" sz="1300">
              <a:latin typeface="ＭＳ Ｐゴシック"/>
              <a:ea typeface="ＭＳ Ｐゴシック"/>
            </a:rPr>
            <a:t>ポイントの増加となった。</a:t>
          </a:r>
        </a:p>
      </xdr:txBody>
    </xdr:sp>
    <xdr:clientData/>
  </xdr:twoCellAnchor>
  <xdr:oneCellAnchor>
    <xdr:from>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6" name="テキスト ボックス 365"/>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48920"/>
    <xdr:sp macro="" textlink="">
      <xdr:nvSpPr>
        <xdr:cNvPr id="368" name="テキスト ボックス 367"/>
        <xdr:cNvSpPr txBox="1"/>
      </xdr:nvSpPr>
      <xdr:spPr>
        <a:xfrm>
          <a:off x="12065000" y="70840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1460"/>
    <xdr:sp macro="" textlink="">
      <xdr:nvSpPr>
        <xdr:cNvPr id="370" name="テキスト ボックス 369"/>
        <xdr:cNvSpPr txBox="1"/>
      </xdr:nvSpPr>
      <xdr:spPr>
        <a:xfrm>
          <a:off x="1206500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74930</xdr:rowOff>
    </xdr:from>
    <xdr:to>
      <xdr:col>81</xdr:col>
      <xdr:colOff>44450</xdr:colOff>
      <xdr:row>44</xdr:row>
      <xdr:rowOff>15240</xdr:rowOff>
    </xdr:to>
    <xdr:cxnSp macro="">
      <xdr:nvCxnSpPr>
        <xdr:cNvPr id="374" name="直線コネクタ 373"/>
        <xdr:cNvCxnSpPr/>
      </xdr:nvCxnSpPr>
      <xdr:spPr>
        <a:xfrm flipV="1">
          <a:off x="17018000" y="6590030"/>
          <a:ext cx="0" cy="9690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158750</xdr:rowOff>
    </xdr:from>
    <xdr:ext cx="762000" cy="259080"/>
    <xdr:sp macro="" textlink="">
      <xdr:nvSpPr>
        <xdr:cNvPr id="375" name="公債費負担の状況最小値テキスト"/>
        <xdr:cNvSpPr txBox="1"/>
      </xdr:nvSpPr>
      <xdr:spPr>
        <a:xfrm>
          <a:off x="17106900" y="7531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16.9</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15240</xdr:rowOff>
    </xdr:from>
    <xdr:to>
      <xdr:col>81</xdr:col>
      <xdr:colOff>133350</xdr:colOff>
      <xdr:row>44</xdr:row>
      <xdr:rowOff>15240</xdr:rowOff>
    </xdr:to>
    <xdr:cxnSp macro="">
      <xdr:nvCxnSpPr>
        <xdr:cNvPr id="376" name="直線コネクタ 375"/>
        <xdr:cNvCxnSpPr/>
      </xdr:nvCxnSpPr>
      <xdr:spPr>
        <a:xfrm>
          <a:off x="16929100" y="7559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160655</xdr:rowOff>
    </xdr:from>
    <xdr:ext cx="762000" cy="259080"/>
    <xdr:sp macro="" textlink="">
      <xdr:nvSpPr>
        <xdr:cNvPr id="377" name="公債費負担の状況最大値テキスト"/>
        <xdr:cNvSpPr txBox="1"/>
      </xdr:nvSpPr>
      <xdr:spPr>
        <a:xfrm>
          <a:off x="17106900" y="6332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dr:col>80</xdr:col>
      <xdr:colOff>165100</xdr:colOff>
      <xdr:row>38</xdr:row>
      <xdr:rowOff>74930</xdr:rowOff>
    </xdr:from>
    <xdr:to>
      <xdr:col>81</xdr:col>
      <xdr:colOff>133350</xdr:colOff>
      <xdr:row>38</xdr:row>
      <xdr:rowOff>74930</xdr:rowOff>
    </xdr:to>
    <xdr:cxnSp macro="">
      <xdr:nvCxnSpPr>
        <xdr:cNvPr id="378" name="直線コネクタ 377"/>
        <xdr:cNvCxnSpPr/>
      </xdr:nvCxnSpPr>
      <xdr:spPr>
        <a:xfrm>
          <a:off x="16929100" y="6590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41</xdr:row>
      <xdr:rowOff>129540</xdr:rowOff>
    </xdr:to>
    <xdr:cxnSp macro="">
      <xdr:nvCxnSpPr>
        <xdr:cNvPr id="379" name="直線コネクタ 378"/>
        <xdr:cNvCxnSpPr/>
      </xdr:nvCxnSpPr>
      <xdr:spPr>
        <a:xfrm>
          <a:off x="16179800" y="715391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160020</xdr:rowOff>
    </xdr:from>
    <xdr:ext cx="762000" cy="259080"/>
    <xdr:sp macro="" textlink="">
      <xdr:nvSpPr>
        <xdr:cNvPr id="380" name="公債費負担の状況平均値テキスト"/>
        <xdr:cNvSpPr txBox="1"/>
      </xdr:nvSpPr>
      <xdr:spPr>
        <a:xfrm>
          <a:off x="17106900" y="68465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143510</xdr:rowOff>
    </xdr:from>
    <xdr:to>
      <xdr:col>81</xdr:col>
      <xdr:colOff>95250</xdr:colOff>
      <xdr:row>41</xdr:row>
      <xdr:rowOff>73660</xdr:rowOff>
    </xdr:to>
    <xdr:sp macro="" textlink="">
      <xdr:nvSpPr>
        <xdr:cNvPr id="381" name="フローチャート: 判断 380"/>
        <xdr:cNvSpPr/>
      </xdr:nvSpPr>
      <xdr:spPr>
        <a:xfrm>
          <a:off x="169672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90805</xdr:rowOff>
    </xdr:from>
    <xdr:to>
      <xdr:col>77</xdr:col>
      <xdr:colOff>44450</xdr:colOff>
      <xdr:row>41</xdr:row>
      <xdr:rowOff>124460</xdr:rowOff>
    </xdr:to>
    <xdr:cxnSp macro="">
      <xdr:nvCxnSpPr>
        <xdr:cNvPr id="382" name="直線コネクタ 381"/>
        <xdr:cNvCxnSpPr/>
      </xdr:nvCxnSpPr>
      <xdr:spPr>
        <a:xfrm>
          <a:off x="15290800" y="712025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153670</xdr:rowOff>
    </xdr:from>
    <xdr:to>
      <xdr:col>77</xdr:col>
      <xdr:colOff>95250</xdr:colOff>
      <xdr:row>41</xdr:row>
      <xdr:rowOff>83820</xdr:rowOff>
    </xdr:to>
    <xdr:sp macro="" textlink="">
      <xdr:nvSpPr>
        <xdr:cNvPr id="383" name="フローチャート: 判断 382"/>
        <xdr:cNvSpPr/>
      </xdr:nvSpPr>
      <xdr:spPr>
        <a:xfrm>
          <a:off x="16129000" y="701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93980</xdr:rowOff>
    </xdr:from>
    <xdr:ext cx="736600" cy="259080"/>
    <xdr:sp macro="" textlink="">
      <xdr:nvSpPr>
        <xdr:cNvPr id="384" name="テキスト ボックス 383"/>
        <xdr:cNvSpPr txBox="1"/>
      </xdr:nvSpPr>
      <xdr:spPr>
        <a:xfrm>
          <a:off x="15798800" y="6780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66675</xdr:rowOff>
    </xdr:from>
    <xdr:to>
      <xdr:col>72</xdr:col>
      <xdr:colOff>203200</xdr:colOff>
      <xdr:row>41</xdr:row>
      <xdr:rowOff>90805</xdr:rowOff>
    </xdr:to>
    <xdr:cxnSp macro="">
      <xdr:nvCxnSpPr>
        <xdr:cNvPr id="385" name="直線コネクタ 384"/>
        <xdr:cNvCxnSpPr/>
      </xdr:nvCxnSpPr>
      <xdr:spPr>
        <a:xfrm>
          <a:off x="14401800" y="709612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167640</xdr:rowOff>
    </xdr:from>
    <xdr:to>
      <xdr:col>73</xdr:col>
      <xdr:colOff>44450</xdr:colOff>
      <xdr:row>41</xdr:row>
      <xdr:rowOff>97790</xdr:rowOff>
    </xdr:to>
    <xdr:sp macro="" textlink="">
      <xdr:nvSpPr>
        <xdr:cNvPr id="386" name="フローチャート: 判断 385"/>
        <xdr:cNvSpPr/>
      </xdr:nvSpPr>
      <xdr:spPr>
        <a:xfrm>
          <a:off x="15240000" y="702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107950</xdr:rowOff>
    </xdr:from>
    <xdr:ext cx="762000" cy="259080"/>
    <xdr:sp macro="" textlink="">
      <xdr:nvSpPr>
        <xdr:cNvPr id="387" name="テキスト ボックス 386"/>
        <xdr:cNvSpPr txBox="1"/>
      </xdr:nvSpPr>
      <xdr:spPr>
        <a:xfrm>
          <a:off x="14909800" y="6794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52070</xdr:rowOff>
    </xdr:from>
    <xdr:to>
      <xdr:col>68</xdr:col>
      <xdr:colOff>152400</xdr:colOff>
      <xdr:row>41</xdr:row>
      <xdr:rowOff>66675</xdr:rowOff>
    </xdr:to>
    <xdr:cxnSp macro="">
      <xdr:nvCxnSpPr>
        <xdr:cNvPr id="388" name="直線コネクタ 387"/>
        <xdr:cNvCxnSpPr/>
      </xdr:nvCxnSpPr>
      <xdr:spPr>
        <a:xfrm>
          <a:off x="13512800" y="708152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9" name="フローチャート: 判断 388"/>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12700</xdr:rowOff>
    </xdr:from>
    <xdr:ext cx="762000" cy="259080"/>
    <xdr:sp macro="" textlink="">
      <xdr:nvSpPr>
        <xdr:cNvPr id="390" name="テキスト ボックス 389"/>
        <xdr:cNvSpPr txBox="1"/>
      </xdr:nvSpPr>
      <xdr:spPr>
        <a:xfrm>
          <a:off x="14020800" y="721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88265</xdr:rowOff>
    </xdr:from>
    <xdr:to>
      <xdr:col>64</xdr:col>
      <xdr:colOff>152400</xdr:colOff>
      <xdr:row>42</xdr:row>
      <xdr:rowOff>18415</xdr:rowOff>
    </xdr:to>
    <xdr:sp macro="" textlink="">
      <xdr:nvSpPr>
        <xdr:cNvPr id="391" name="フローチャート: 判断 390"/>
        <xdr:cNvSpPr/>
      </xdr:nvSpPr>
      <xdr:spPr>
        <a:xfrm>
          <a:off x="13462000" y="71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3175</xdr:rowOff>
    </xdr:from>
    <xdr:ext cx="762000" cy="259080"/>
    <xdr:sp macro="" textlink="">
      <xdr:nvSpPr>
        <xdr:cNvPr id="392" name="テキスト ボックス 391"/>
        <xdr:cNvSpPr txBox="1"/>
      </xdr:nvSpPr>
      <xdr:spPr>
        <a:xfrm>
          <a:off x="13131800" y="720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3" name="テキスト ボックス 392"/>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4" name="テキスト ボックス 393"/>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5" name="テキスト ボックス 394"/>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6" name="テキスト ボックス 39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7" name="テキスト ボックス 396"/>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78740</xdr:rowOff>
    </xdr:from>
    <xdr:to>
      <xdr:col>81</xdr:col>
      <xdr:colOff>95250</xdr:colOff>
      <xdr:row>42</xdr:row>
      <xdr:rowOff>8890</xdr:rowOff>
    </xdr:to>
    <xdr:sp macro="" textlink="">
      <xdr:nvSpPr>
        <xdr:cNvPr id="398" name="楕円 397"/>
        <xdr:cNvSpPr/>
      </xdr:nvSpPr>
      <xdr:spPr>
        <a:xfrm>
          <a:off x="169672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50800</xdr:rowOff>
    </xdr:from>
    <xdr:ext cx="762000" cy="259080"/>
    <xdr:sp macro="" textlink="">
      <xdr:nvSpPr>
        <xdr:cNvPr id="399" name="公債費負担の状況該当値テキスト"/>
        <xdr:cNvSpPr txBox="1"/>
      </xdr:nvSpPr>
      <xdr:spPr>
        <a:xfrm>
          <a:off x="17106900" y="7080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0" name="楕円 399"/>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160020</xdr:rowOff>
    </xdr:from>
    <xdr:ext cx="736600" cy="259080"/>
    <xdr:sp macro="" textlink="">
      <xdr:nvSpPr>
        <xdr:cNvPr id="401" name="テキスト ボックス 400"/>
        <xdr:cNvSpPr txBox="1"/>
      </xdr:nvSpPr>
      <xdr:spPr>
        <a:xfrm>
          <a:off x="15798800" y="7189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40640</xdr:rowOff>
    </xdr:from>
    <xdr:to>
      <xdr:col>73</xdr:col>
      <xdr:colOff>44450</xdr:colOff>
      <xdr:row>41</xdr:row>
      <xdr:rowOff>141605</xdr:rowOff>
    </xdr:to>
    <xdr:sp macro="" textlink="">
      <xdr:nvSpPr>
        <xdr:cNvPr id="402" name="楕円 401"/>
        <xdr:cNvSpPr/>
      </xdr:nvSpPr>
      <xdr:spPr>
        <a:xfrm>
          <a:off x="15240000" y="7070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126365</xdr:rowOff>
    </xdr:from>
    <xdr:ext cx="762000" cy="259080"/>
    <xdr:sp macro="" textlink="">
      <xdr:nvSpPr>
        <xdr:cNvPr id="403" name="テキスト ボックス 402"/>
        <xdr:cNvSpPr txBox="1"/>
      </xdr:nvSpPr>
      <xdr:spPr>
        <a:xfrm>
          <a:off x="14909800" y="7155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15875</xdr:rowOff>
    </xdr:from>
    <xdr:to>
      <xdr:col>68</xdr:col>
      <xdr:colOff>203200</xdr:colOff>
      <xdr:row>41</xdr:row>
      <xdr:rowOff>117475</xdr:rowOff>
    </xdr:to>
    <xdr:sp macro="" textlink="">
      <xdr:nvSpPr>
        <xdr:cNvPr id="404" name="楕円 403"/>
        <xdr:cNvSpPr/>
      </xdr:nvSpPr>
      <xdr:spPr>
        <a:xfrm>
          <a:off x="143510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127635</xdr:rowOff>
    </xdr:from>
    <xdr:ext cx="762000" cy="259080"/>
    <xdr:sp macro="" textlink="">
      <xdr:nvSpPr>
        <xdr:cNvPr id="405" name="テキスト ボックス 404"/>
        <xdr:cNvSpPr txBox="1"/>
      </xdr:nvSpPr>
      <xdr:spPr>
        <a:xfrm>
          <a:off x="14020800" y="6814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6" name="楕円 405"/>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113030</xdr:rowOff>
    </xdr:from>
    <xdr:ext cx="762000" cy="259080"/>
    <xdr:sp macro="" textlink="">
      <xdr:nvSpPr>
        <xdr:cNvPr id="407" name="テキスト ボックス 406"/>
        <xdr:cNvSpPr txBox="1"/>
      </xdr:nvSpPr>
      <xdr:spPr>
        <a:xfrm>
          <a:off x="13131800" y="679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9" name="テキスト ボックス 408"/>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0840" cy="358775"/>
    <xdr:sp macro="" textlink="">
      <xdr:nvSpPr>
        <xdr:cNvPr id="410" name="テキスト ボックス 409"/>
        <xdr:cNvSpPr txBox="1"/>
      </xdr:nvSpPr>
      <xdr:spPr>
        <a:xfrm>
          <a:off x="15324455" y="154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[45.5%]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算定の分母は地方消費税交付金の減などに伴い標準税収入額が減少となったものの、普通交付税及び臨時財政対策債が増加したことなどにより、標準財政規模が増となった。また、分子は充当可能財源や基準財政需要額算入見込額が減少したものの、一般会計や下水道事業特別会計、一部事務組合の地方債現在高が減少したことなどにより減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このように、分子が減少し、分母が増加となったことにより、前年度比で6.0ポイントの減少となった。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今後も起債の抑制に努め、更なる比率の改善を図る。</a:t>
          </a:r>
        </a:p>
      </xdr:txBody>
    </xdr:sp>
    <xdr:clientData/>
  </xdr:twoCellAnchor>
  <xdr:oneCellAnchor>
    <xdr:from>
      <xdr:col>61</xdr:col>
      <xdr:colOff>6350</xdr:colOff>
      <xdr:row>10</xdr:row>
      <xdr:rowOff>63500</xdr:rowOff>
    </xdr:from>
    <xdr:ext cx="298450" cy="217170"/>
    <xdr:sp macro="" textlink="">
      <xdr:nvSpPr>
        <xdr:cNvPr id="421" name="テキスト ボックス 420"/>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3" name="テキスト ボックス 422"/>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0190"/>
    <xdr:sp macro="" textlink="">
      <xdr:nvSpPr>
        <xdr:cNvPr id="425" name="テキスト ボックス 424"/>
        <xdr:cNvSpPr txBox="1"/>
      </xdr:nvSpPr>
      <xdr:spPr>
        <a:xfrm>
          <a:off x="12065000" y="3756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27" name="テキスト ボックス 426"/>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29" name="テキスト ボックス 428"/>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1" name="テキスト ボックス 430"/>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31115</xdr:rowOff>
    </xdr:to>
    <xdr:cxnSp macro="">
      <xdr:nvCxnSpPr>
        <xdr:cNvPr id="434" name="直線コネクタ 433"/>
        <xdr:cNvCxnSpPr/>
      </xdr:nvCxnSpPr>
      <xdr:spPr>
        <a:xfrm flipV="1">
          <a:off x="17018000" y="2451100"/>
          <a:ext cx="0" cy="1523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3175</xdr:rowOff>
    </xdr:from>
    <xdr:ext cx="762000" cy="259080"/>
    <xdr:sp macro="" textlink="">
      <xdr:nvSpPr>
        <xdr:cNvPr id="435" name="将来負担の状況最小値テキスト"/>
        <xdr:cNvSpPr txBox="1"/>
      </xdr:nvSpPr>
      <xdr:spPr>
        <a:xfrm>
          <a:off x="17106900" y="3946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157.8</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31115</xdr:rowOff>
    </xdr:from>
    <xdr:to>
      <xdr:col>81</xdr:col>
      <xdr:colOff>133350</xdr:colOff>
      <xdr:row>23</xdr:row>
      <xdr:rowOff>31115</xdr:rowOff>
    </xdr:to>
    <xdr:cxnSp macro="">
      <xdr:nvCxnSpPr>
        <xdr:cNvPr id="436" name="直線コネクタ 435"/>
        <xdr:cNvCxnSpPr/>
      </xdr:nvCxnSpPr>
      <xdr:spPr>
        <a:xfrm>
          <a:off x="16929100" y="3974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37"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147320</xdr:rowOff>
    </xdr:from>
    <xdr:to>
      <xdr:col>81</xdr:col>
      <xdr:colOff>44450</xdr:colOff>
      <xdr:row>17</xdr:row>
      <xdr:rowOff>33655</xdr:rowOff>
    </xdr:to>
    <xdr:cxnSp macro="">
      <xdr:nvCxnSpPr>
        <xdr:cNvPr id="439" name="直線コネクタ 438"/>
        <xdr:cNvCxnSpPr/>
      </xdr:nvCxnSpPr>
      <xdr:spPr>
        <a:xfrm flipV="1">
          <a:off x="16179800" y="2890520"/>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78740</xdr:rowOff>
    </xdr:from>
    <xdr:ext cx="762000" cy="259080"/>
    <xdr:sp macro="" textlink="">
      <xdr:nvSpPr>
        <xdr:cNvPr id="440" name="将来負担の状況平均値テキスト"/>
        <xdr:cNvSpPr txBox="1"/>
      </xdr:nvSpPr>
      <xdr:spPr>
        <a:xfrm>
          <a:off x="17106900" y="2479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62230</xdr:rowOff>
    </xdr:from>
    <xdr:to>
      <xdr:col>81</xdr:col>
      <xdr:colOff>95250</xdr:colOff>
      <xdr:row>15</xdr:row>
      <xdr:rowOff>163830</xdr:rowOff>
    </xdr:to>
    <xdr:sp macro="" textlink="">
      <xdr:nvSpPr>
        <xdr:cNvPr id="441" name="フローチャート: 判断 440"/>
        <xdr:cNvSpPr/>
      </xdr:nvSpPr>
      <xdr:spPr>
        <a:xfrm>
          <a:off x="16967200" y="2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33655</xdr:rowOff>
    </xdr:from>
    <xdr:to>
      <xdr:col>77</xdr:col>
      <xdr:colOff>44450</xdr:colOff>
      <xdr:row>17</xdr:row>
      <xdr:rowOff>54610</xdr:rowOff>
    </xdr:to>
    <xdr:cxnSp macro="">
      <xdr:nvCxnSpPr>
        <xdr:cNvPr id="442" name="直線コネクタ 441"/>
        <xdr:cNvCxnSpPr/>
      </xdr:nvCxnSpPr>
      <xdr:spPr>
        <a:xfrm flipV="1">
          <a:off x="15290800" y="294830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136525</xdr:rowOff>
    </xdr:from>
    <xdr:to>
      <xdr:col>77</xdr:col>
      <xdr:colOff>95250</xdr:colOff>
      <xdr:row>16</xdr:row>
      <xdr:rowOff>66675</xdr:rowOff>
    </xdr:to>
    <xdr:sp macro="" textlink="">
      <xdr:nvSpPr>
        <xdr:cNvPr id="443" name="フローチャート: 判断 442"/>
        <xdr:cNvSpPr/>
      </xdr:nvSpPr>
      <xdr:spPr>
        <a:xfrm>
          <a:off x="16129000" y="270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76835</xdr:rowOff>
    </xdr:from>
    <xdr:ext cx="736600" cy="249555"/>
    <xdr:sp macro="" textlink="">
      <xdr:nvSpPr>
        <xdr:cNvPr id="444" name="テキスト ボックス 443"/>
        <xdr:cNvSpPr txBox="1"/>
      </xdr:nvSpPr>
      <xdr:spPr>
        <a:xfrm>
          <a:off x="15798800" y="247713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17</xdr:row>
      <xdr:rowOff>54610</xdr:rowOff>
    </xdr:from>
    <xdr:to>
      <xdr:col>72</xdr:col>
      <xdr:colOff>203200</xdr:colOff>
      <xdr:row>17</xdr:row>
      <xdr:rowOff>132715</xdr:rowOff>
    </xdr:to>
    <xdr:cxnSp macro="">
      <xdr:nvCxnSpPr>
        <xdr:cNvPr id="445" name="直線コネクタ 444"/>
        <xdr:cNvCxnSpPr/>
      </xdr:nvCxnSpPr>
      <xdr:spPr>
        <a:xfrm flipV="1">
          <a:off x="14401800" y="296926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169545</xdr:rowOff>
    </xdr:from>
    <xdr:to>
      <xdr:col>73</xdr:col>
      <xdr:colOff>44450</xdr:colOff>
      <xdr:row>16</xdr:row>
      <xdr:rowOff>99695</xdr:rowOff>
    </xdr:to>
    <xdr:sp macro="" textlink="">
      <xdr:nvSpPr>
        <xdr:cNvPr id="446" name="フローチャート: 判断 445"/>
        <xdr:cNvSpPr/>
      </xdr:nvSpPr>
      <xdr:spPr>
        <a:xfrm>
          <a:off x="15240000" y="274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109855</xdr:rowOff>
    </xdr:from>
    <xdr:ext cx="762000" cy="250825"/>
    <xdr:sp macro="" textlink="">
      <xdr:nvSpPr>
        <xdr:cNvPr id="447" name="テキスト ボックス 446"/>
        <xdr:cNvSpPr txBox="1"/>
      </xdr:nvSpPr>
      <xdr:spPr>
        <a:xfrm>
          <a:off x="14909800" y="25101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17</xdr:row>
      <xdr:rowOff>132715</xdr:rowOff>
    </xdr:from>
    <xdr:to>
      <xdr:col>68</xdr:col>
      <xdr:colOff>152400</xdr:colOff>
      <xdr:row>18</xdr:row>
      <xdr:rowOff>5080</xdr:rowOff>
    </xdr:to>
    <xdr:cxnSp macro="">
      <xdr:nvCxnSpPr>
        <xdr:cNvPr id="448" name="直線コネクタ 447"/>
        <xdr:cNvCxnSpPr/>
      </xdr:nvCxnSpPr>
      <xdr:spPr>
        <a:xfrm flipV="1">
          <a:off x="13512800" y="304736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33655</xdr:rowOff>
    </xdr:from>
    <xdr:to>
      <xdr:col>68</xdr:col>
      <xdr:colOff>203200</xdr:colOff>
      <xdr:row>16</xdr:row>
      <xdr:rowOff>135255</xdr:rowOff>
    </xdr:to>
    <xdr:sp macro="" textlink="">
      <xdr:nvSpPr>
        <xdr:cNvPr id="449" name="フローチャート: 判断 448"/>
        <xdr:cNvSpPr/>
      </xdr:nvSpPr>
      <xdr:spPr>
        <a:xfrm>
          <a:off x="14351000" y="277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145415</xdr:rowOff>
    </xdr:from>
    <xdr:ext cx="762000" cy="249555"/>
    <xdr:sp macro="" textlink="">
      <xdr:nvSpPr>
        <xdr:cNvPr id="450" name="テキスト ボックス 449"/>
        <xdr:cNvSpPr txBox="1"/>
      </xdr:nvSpPr>
      <xdr:spPr>
        <a:xfrm>
          <a:off x="14020800" y="25457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100330</xdr:rowOff>
    </xdr:from>
    <xdr:to>
      <xdr:col>64</xdr:col>
      <xdr:colOff>152400</xdr:colOff>
      <xdr:row>17</xdr:row>
      <xdr:rowOff>30480</xdr:rowOff>
    </xdr:to>
    <xdr:sp macro="" textlink="">
      <xdr:nvSpPr>
        <xdr:cNvPr id="451" name="フローチャート: 判断 450"/>
        <xdr:cNvSpPr/>
      </xdr:nvSpPr>
      <xdr:spPr>
        <a:xfrm>
          <a:off x="13462000" y="284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40640</xdr:rowOff>
    </xdr:from>
    <xdr:ext cx="762000" cy="251460"/>
    <xdr:sp macro="" textlink="">
      <xdr:nvSpPr>
        <xdr:cNvPr id="452" name="テキスト ボックス 451"/>
        <xdr:cNvSpPr txBox="1"/>
      </xdr:nvSpPr>
      <xdr:spPr>
        <a:xfrm>
          <a:off x="13131800" y="26123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3" name="テキスト ボックス 45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4" name="テキスト ボックス 45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5" name="テキスト ボックス 45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6" name="テキスト ボックス 45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7" name="テキスト ボックス 45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96520</xdr:rowOff>
    </xdr:from>
    <xdr:to>
      <xdr:col>81</xdr:col>
      <xdr:colOff>95250</xdr:colOff>
      <xdr:row>17</xdr:row>
      <xdr:rowOff>26670</xdr:rowOff>
    </xdr:to>
    <xdr:sp macro="" textlink="">
      <xdr:nvSpPr>
        <xdr:cNvPr id="458" name="楕円 457"/>
        <xdr:cNvSpPr/>
      </xdr:nvSpPr>
      <xdr:spPr>
        <a:xfrm>
          <a:off x="16967200" y="283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68580</xdr:rowOff>
    </xdr:from>
    <xdr:ext cx="762000" cy="259080"/>
    <xdr:sp macro="" textlink="">
      <xdr:nvSpPr>
        <xdr:cNvPr id="459" name="将来負担の状況該当値テキスト"/>
        <xdr:cNvSpPr txBox="1"/>
      </xdr:nvSpPr>
      <xdr:spPr>
        <a:xfrm>
          <a:off x="17106900" y="2811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154940</xdr:rowOff>
    </xdr:from>
    <xdr:to>
      <xdr:col>77</xdr:col>
      <xdr:colOff>95250</xdr:colOff>
      <xdr:row>17</xdr:row>
      <xdr:rowOff>84455</xdr:rowOff>
    </xdr:to>
    <xdr:sp macro="" textlink="">
      <xdr:nvSpPr>
        <xdr:cNvPr id="460" name="楕円 459"/>
        <xdr:cNvSpPr/>
      </xdr:nvSpPr>
      <xdr:spPr>
        <a:xfrm>
          <a:off x="16129000" y="2898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69215</xdr:rowOff>
    </xdr:from>
    <xdr:ext cx="736600" cy="259080"/>
    <xdr:sp macro="" textlink="">
      <xdr:nvSpPr>
        <xdr:cNvPr id="461" name="テキスト ボックス 460"/>
        <xdr:cNvSpPr txBox="1"/>
      </xdr:nvSpPr>
      <xdr:spPr>
        <a:xfrm>
          <a:off x="15798800" y="29838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3810</xdr:rowOff>
    </xdr:from>
    <xdr:to>
      <xdr:col>73</xdr:col>
      <xdr:colOff>44450</xdr:colOff>
      <xdr:row>17</xdr:row>
      <xdr:rowOff>105410</xdr:rowOff>
    </xdr:to>
    <xdr:sp macro="" textlink="">
      <xdr:nvSpPr>
        <xdr:cNvPr id="462" name="楕円 461"/>
        <xdr:cNvSpPr/>
      </xdr:nvSpPr>
      <xdr:spPr>
        <a:xfrm>
          <a:off x="15240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90170</xdr:rowOff>
    </xdr:from>
    <xdr:ext cx="762000" cy="259080"/>
    <xdr:sp macro="" textlink="">
      <xdr:nvSpPr>
        <xdr:cNvPr id="463" name="テキスト ボックス 462"/>
        <xdr:cNvSpPr txBox="1"/>
      </xdr:nvSpPr>
      <xdr:spPr>
        <a:xfrm>
          <a:off x="14909800" y="300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17</xdr:row>
      <xdr:rowOff>81915</xdr:rowOff>
    </xdr:from>
    <xdr:to>
      <xdr:col>68</xdr:col>
      <xdr:colOff>203200</xdr:colOff>
      <xdr:row>18</xdr:row>
      <xdr:rowOff>12065</xdr:rowOff>
    </xdr:to>
    <xdr:sp macro="" textlink="">
      <xdr:nvSpPr>
        <xdr:cNvPr id="464" name="楕円 463"/>
        <xdr:cNvSpPr/>
      </xdr:nvSpPr>
      <xdr:spPr>
        <a:xfrm>
          <a:off x="14351000" y="299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168275</xdr:rowOff>
    </xdr:from>
    <xdr:ext cx="762000" cy="249555"/>
    <xdr:sp macro="" textlink="">
      <xdr:nvSpPr>
        <xdr:cNvPr id="465" name="テキスト ボックス 464"/>
        <xdr:cNvSpPr txBox="1"/>
      </xdr:nvSpPr>
      <xdr:spPr>
        <a:xfrm>
          <a:off x="14020800" y="30829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125730</xdr:rowOff>
    </xdr:from>
    <xdr:to>
      <xdr:col>64</xdr:col>
      <xdr:colOff>152400</xdr:colOff>
      <xdr:row>18</xdr:row>
      <xdr:rowOff>55880</xdr:rowOff>
    </xdr:to>
    <xdr:sp macro="" textlink="">
      <xdr:nvSpPr>
        <xdr:cNvPr id="466" name="楕円 465"/>
        <xdr:cNvSpPr/>
      </xdr:nvSpPr>
      <xdr:spPr>
        <a:xfrm>
          <a:off x="13462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40640</xdr:rowOff>
    </xdr:from>
    <xdr:ext cx="762000" cy="251460"/>
    <xdr:sp macro="" textlink="">
      <xdr:nvSpPr>
        <xdr:cNvPr id="467" name="テキスト ボックス 466"/>
        <xdr:cNvSpPr txBox="1"/>
      </xdr:nvSpPr>
      <xdr:spPr>
        <a:xfrm>
          <a:off x="13131800" y="31267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80,851
80,012
73.47
29,524,954
29,201,916
316,768
16,550,743
25,257,288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45.5</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6190" cy="251460"/>
    <xdr:sp macro="" textlink="">
      <xdr:nvSpPr>
        <xdr:cNvPr id="30" name="テキスト ボックス 29"/>
        <xdr:cNvSpPr txBox="1"/>
      </xdr:nvSpPr>
      <xdr:spPr>
        <a:xfrm>
          <a:off x="698500" y="3492500"/>
          <a:ext cx="8886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6310" cy="248920"/>
    <xdr:sp macro="" textlink="">
      <xdr:nvSpPr>
        <xdr:cNvPr id="31" name="テキスト ボックス 30"/>
        <xdr:cNvSpPr txBox="1"/>
      </xdr:nvSpPr>
      <xdr:spPr>
        <a:xfrm>
          <a:off x="698500" y="3746500"/>
          <a:ext cx="6036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85480" cy="259080"/>
    <xdr:sp macro="" textlink="">
      <xdr:nvSpPr>
        <xdr:cNvPr id="32" name="テキスト ボックス 31"/>
        <xdr:cNvSpPr txBox="1"/>
      </xdr:nvSpPr>
      <xdr:spPr>
        <a:xfrm>
          <a:off x="698500" y="4000500"/>
          <a:ext cx="82854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4625" cy="259080"/>
    <xdr:sp macro="" textlink="">
      <xdr:nvSpPr>
        <xdr:cNvPr id="33" name="テキスト ボックス 32"/>
        <xdr:cNvSpPr txBox="1"/>
      </xdr:nvSpPr>
      <xdr:spPr>
        <a:xfrm>
          <a:off x="698500" y="4254500"/>
          <a:ext cx="174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職員数や手当の水準は、類似団体と比較しても低いため、人件費に係る経常収支比率は低くなっている。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今後も、適正な職員数の管理を行うともに、民間委託を活用するなどして、数値の改善に努める。</a:t>
          </a:r>
        </a:p>
      </xdr:txBody>
    </xdr:sp>
    <xdr:clientData/>
  </xdr:twoCellAnchor>
  <xdr:oneCellAnchor>
    <xdr:from>
      <xdr:col>3</xdr:col>
      <xdr:colOff>123825</xdr:colOff>
      <xdr:row>29</xdr:row>
      <xdr:rowOff>107950</xdr:rowOff>
    </xdr:from>
    <xdr:ext cx="288290" cy="225425"/>
    <xdr:sp macro="" textlink="">
      <xdr:nvSpPr>
        <xdr:cNvPr id="45" name="テキスト ボックス 44"/>
        <xdr:cNvSpPr txBox="1"/>
      </xdr:nvSpPr>
      <xdr:spPr>
        <a:xfrm>
          <a:off x="723900" y="5080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7840" cy="250190"/>
    <xdr:sp macro="" textlink="">
      <xdr:nvSpPr>
        <xdr:cNvPr id="47" name="テキスト ボックス 46"/>
        <xdr:cNvSpPr txBox="1"/>
      </xdr:nvSpPr>
      <xdr:spPr>
        <a:xfrm>
          <a:off x="254000" y="7414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497840" cy="259080"/>
    <xdr:sp macro="" textlink="">
      <xdr:nvSpPr>
        <xdr:cNvPr id="49" name="テキスト ボックス 48"/>
        <xdr:cNvSpPr txBox="1"/>
      </xdr:nvSpPr>
      <xdr:spPr>
        <a:xfrm>
          <a:off x="254000" y="7033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497840" cy="259080"/>
    <xdr:sp macro="" textlink="">
      <xdr:nvSpPr>
        <xdr:cNvPr id="51" name="テキスト ボックス 50"/>
        <xdr:cNvSpPr txBox="1"/>
      </xdr:nvSpPr>
      <xdr:spPr>
        <a:xfrm>
          <a:off x="254000" y="6652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97840" cy="250190"/>
    <xdr:sp macro="" textlink="">
      <xdr:nvSpPr>
        <xdr:cNvPr id="53" name="テキスト ボックス 52"/>
        <xdr:cNvSpPr txBox="1"/>
      </xdr:nvSpPr>
      <xdr:spPr>
        <a:xfrm>
          <a:off x="254000" y="6271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497840" cy="259080"/>
    <xdr:sp macro="" textlink="">
      <xdr:nvSpPr>
        <xdr:cNvPr id="55" name="テキスト ボックス 54"/>
        <xdr:cNvSpPr txBox="1"/>
      </xdr:nvSpPr>
      <xdr:spPr>
        <a:xfrm>
          <a:off x="254000" y="5890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497840" cy="259080"/>
    <xdr:sp macro="" textlink="">
      <xdr:nvSpPr>
        <xdr:cNvPr id="57" name="テキスト ボックス 56"/>
        <xdr:cNvSpPr txBox="1"/>
      </xdr:nvSpPr>
      <xdr:spPr>
        <a:xfrm>
          <a:off x="254000" y="5509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7840" cy="250190"/>
    <xdr:sp macro="" textlink="">
      <xdr:nvSpPr>
        <xdr:cNvPr id="59" name="テキスト ボックス 58"/>
        <xdr:cNvSpPr txBox="1"/>
      </xdr:nvSpPr>
      <xdr:spPr>
        <a:xfrm>
          <a:off x="254000" y="5128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167640</xdr:rowOff>
    </xdr:from>
    <xdr:ext cx="762000" cy="250190"/>
    <xdr:sp macro="" textlink="">
      <xdr:nvSpPr>
        <xdr:cNvPr id="62" name="人件費最小値テキスト"/>
        <xdr:cNvSpPr txBox="1"/>
      </xdr:nvSpPr>
      <xdr:spPr>
        <a:xfrm>
          <a:off x="4914900" y="70256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91440</xdr:rowOff>
    </xdr:from>
    <xdr:ext cx="762000" cy="259080"/>
    <xdr:sp macro="" textlink="">
      <xdr:nvSpPr>
        <xdr:cNvPr id="64" name="人件費最大値テキスト"/>
        <xdr:cNvSpPr txBox="1"/>
      </xdr:nvSpPr>
      <xdr:spPr>
        <a:xfrm>
          <a:off x="4914900" y="557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35560</xdr:rowOff>
    </xdr:to>
    <xdr:cxnSp macro="">
      <xdr:nvCxnSpPr>
        <xdr:cNvPr id="66" name="直線コネクタ 65"/>
        <xdr:cNvCxnSpPr/>
      </xdr:nvCxnSpPr>
      <xdr:spPr>
        <a:xfrm>
          <a:off x="3987800" y="617728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71120</xdr:rowOff>
    </xdr:from>
    <xdr:ext cx="762000" cy="259080"/>
    <xdr:sp macro="" textlink="">
      <xdr:nvSpPr>
        <xdr:cNvPr id="67" name="人件費平均値テキスト"/>
        <xdr:cNvSpPr txBox="1"/>
      </xdr:nvSpPr>
      <xdr:spPr>
        <a:xfrm>
          <a:off x="4914900" y="6243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35560</xdr:rowOff>
    </xdr:to>
    <xdr:cxnSp macro="">
      <xdr:nvCxnSpPr>
        <xdr:cNvPr id="69" name="直線コネクタ 68"/>
        <xdr:cNvCxnSpPr/>
      </xdr:nvCxnSpPr>
      <xdr:spPr>
        <a:xfrm flipV="1">
          <a:off x="3098800" y="61772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29210</xdr:rowOff>
    </xdr:from>
    <xdr:ext cx="726440" cy="251460"/>
    <xdr:sp macro="" textlink="">
      <xdr:nvSpPr>
        <xdr:cNvPr id="71" name="テキスト ボックス 70"/>
        <xdr:cNvSpPr txBox="1"/>
      </xdr:nvSpPr>
      <xdr:spPr>
        <a:xfrm>
          <a:off x="3606800" y="6372860"/>
          <a:ext cx="7264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153670</xdr:rowOff>
    </xdr:from>
    <xdr:to>
      <xdr:col>15</xdr:col>
      <xdr:colOff>98425</xdr:colOff>
      <xdr:row>36</xdr:row>
      <xdr:rowOff>35560</xdr:rowOff>
    </xdr:to>
    <xdr:cxnSp macro="">
      <xdr:nvCxnSpPr>
        <xdr:cNvPr id="72" name="直線コネクタ 71"/>
        <xdr:cNvCxnSpPr/>
      </xdr:nvCxnSpPr>
      <xdr:spPr>
        <a:xfrm>
          <a:off x="2209800" y="615442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44450</xdr:rowOff>
    </xdr:from>
    <xdr:ext cx="762000" cy="259080"/>
    <xdr:sp macro="" textlink="">
      <xdr:nvSpPr>
        <xdr:cNvPr id="74" name="テキスト ボックス 73"/>
        <xdr:cNvSpPr txBox="1"/>
      </xdr:nvSpPr>
      <xdr:spPr>
        <a:xfrm>
          <a:off x="271780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153670</xdr:rowOff>
    </xdr:from>
    <xdr:to>
      <xdr:col>11</xdr:col>
      <xdr:colOff>9525</xdr:colOff>
      <xdr:row>36</xdr:row>
      <xdr:rowOff>50800</xdr:rowOff>
    </xdr:to>
    <xdr:cxnSp macro="">
      <xdr:nvCxnSpPr>
        <xdr:cNvPr id="75" name="直線コネクタ 74"/>
        <xdr:cNvCxnSpPr/>
      </xdr:nvCxnSpPr>
      <xdr:spPr>
        <a:xfrm flipV="1">
          <a:off x="1320800" y="61544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147320</xdr:rowOff>
    </xdr:from>
    <xdr:ext cx="751840" cy="259080"/>
    <xdr:sp macro="" textlink="">
      <xdr:nvSpPr>
        <xdr:cNvPr id="77" name="テキスト ボックス 76"/>
        <xdr:cNvSpPr txBox="1"/>
      </xdr:nvSpPr>
      <xdr:spPr>
        <a:xfrm>
          <a:off x="1828800" y="631952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44450</xdr:rowOff>
    </xdr:from>
    <xdr:ext cx="751840" cy="259080"/>
    <xdr:sp macro="" textlink="">
      <xdr:nvSpPr>
        <xdr:cNvPr id="79" name="テキスト ボックス 78"/>
        <xdr:cNvSpPr txBox="1"/>
      </xdr:nvSpPr>
      <xdr:spPr>
        <a:xfrm>
          <a:off x="939800" y="638810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1840" cy="259080"/>
    <xdr:sp macro="" textlink="">
      <xdr:nvSpPr>
        <xdr:cNvPr id="82" name="テキスト ボックス 81"/>
        <xdr:cNvSpPr txBox="1"/>
      </xdr:nvSpPr>
      <xdr:spPr>
        <a:xfrm>
          <a:off x="2882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1270</xdr:rowOff>
    </xdr:from>
    <xdr:ext cx="762000" cy="259080"/>
    <xdr:sp macro="" textlink="">
      <xdr:nvSpPr>
        <xdr:cNvPr id="86" name="人件費該当値テキスト"/>
        <xdr:cNvSpPr txBox="1"/>
      </xdr:nvSpPr>
      <xdr:spPr>
        <a:xfrm>
          <a:off x="4914900" y="6002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66040</xdr:rowOff>
    </xdr:from>
    <xdr:ext cx="726440" cy="248920"/>
    <xdr:sp macro="" textlink="">
      <xdr:nvSpPr>
        <xdr:cNvPr id="88" name="テキスト ボックス 87"/>
        <xdr:cNvSpPr txBox="1"/>
      </xdr:nvSpPr>
      <xdr:spPr>
        <a:xfrm>
          <a:off x="3606800" y="5895340"/>
          <a:ext cx="7264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96520</xdr:rowOff>
    </xdr:from>
    <xdr:ext cx="762000" cy="259080"/>
    <xdr:sp macro="" textlink="">
      <xdr:nvSpPr>
        <xdr:cNvPr id="90" name="テキスト ボックス 89"/>
        <xdr:cNvSpPr txBox="1"/>
      </xdr:nvSpPr>
      <xdr:spPr>
        <a:xfrm>
          <a:off x="2717800" y="592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43180</xdr:rowOff>
    </xdr:from>
    <xdr:ext cx="751840" cy="248920"/>
    <xdr:sp macro="" textlink="">
      <xdr:nvSpPr>
        <xdr:cNvPr id="92" name="テキスト ボックス 91"/>
        <xdr:cNvSpPr txBox="1"/>
      </xdr:nvSpPr>
      <xdr:spPr>
        <a:xfrm>
          <a:off x="1828800" y="5872480"/>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111760</xdr:rowOff>
    </xdr:from>
    <xdr:ext cx="751840" cy="248920"/>
    <xdr:sp macro="" textlink="">
      <xdr:nvSpPr>
        <xdr:cNvPr id="94" name="テキスト ボックス 93"/>
        <xdr:cNvSpPr txBox="1"/>
      </xdr:nvSpPr>
      <xdr:spPr>
        <a:xfrm>
          <a:off x="939800" y="5941060"/>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総合行政システムの更新に伴う委託料などの増加があるものの、予防接種委託料や消防団員出動費用弁償の減少などにより前年度比で</a:t>
          </a:r>
          <a:r>
            <a:rPr kumimoji="1" lang="en-US" altLang="ja-JP" sz="1300">
              <a:latin typeface="ＭＳ Ｐゴシック"/>
              <a:ea typeface="ＭＳ Ｐゴシック"/>
            </a:rPr>
            <a:t>0.4</a:t>
          </a:r>
          <a:r>
            <a:rPr kumimoji="1" lang="ja-JP" altLang="en-US" sz="1300">
              <a:latin typeface="ＭＳ Ｐゴシック"/>
              <a:ea typeface="ＭＳ Ｐゴシック"/>
            </a:rPr>
            <a:t>ポイント減少した。</a:t>
          </a:r>
        </a:p>
        <a:p>
          <a:r>
            <a:rPr kumimoji="1" lang="ja-JP" altLang="en-US" sz="1300">
              <a:latin typeface="ＭＳ Ｐゴシック"/>
              <a:ea typeface="ＭＳ Ｐゴシック"/>
            </a:rPr>
            <a:t>　引き続き、事務事業の節減など、既存事業の見直しを進める。</a:t>
          </a:r>
        </a:p>
      </xdr:txBody>
    </xdr:sp>
    <xdr:clientData/>
  </xdr:twoCellAnchor>
  <xdr:oneCellAnchor>
    <xdr:from>
      <xdr:col>62</xdr:col>
      <xdr:colOff>6350</xdr:colOff>
      <xdr:row>9</xdr:row>
      <xdr:rowOff>107950</xdr:rowOff>
    </xdr:from>
    <xdr:ext cx="288290" cy="225425"/>
    <xdr:sp macro="" textlink="">
      <xdr:nvSpPr>
        <xdr:cNvPr id="106" name="テキスト ボックス 105"/>
        <xdr:cNvSpPr txBox="1"/>
      </xdr:nvSpPr>
      <xdr:spPr>
        <a:xfrm>
          <a:off x="12407900" y="1651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7840" cy="250190"/>
    <xdr:sp macro="" textlink="">
      <xdr:nvSpPr>
        <xdr:cNvPr id="108" name="テキスト ボックス 107"/>
        <xdr:cNvSpPr txBox="1"/>
      </xdr:nvSpPr>
      <xdr:spPr>
        <a:xfrm>
          <a:off x="11938000" y="3985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497840" cy="250190"/>
    <xdr:sp macro="" textlink="">
      <xdr:nvSpPr>
        <xdr:cNvPr id="110" name="テキスト ボックス 109"/>
        <xdr:cNvSpPr txBox="1"/>
      </xdr:nvSpPr>
      <xdr:spPr>
        <a:xfrm>
          <a:off x="11938000" y="35280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497840" cy="250190"/>
    <xdr:sp macro="" textlink="">
      <xdr:nvSpPr>
        <xdr:cNvPr id="112" name="テキスト ボックス 111"/>
        <xdr:cNvSpPr txBox="1"/>
      </xdr:nvSpPr>
      <xdr:spPr>
        <a:xfrm>
          <a:off x="11938000" y="30708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497840" cy="250190"/>
    <xdr:sp macro="" textlink="">
      <xdr:nvSpPr>
        <xdr:cNvPr id="114" name="テキスト ボックス 113"/>
        <xdr:cNvSpPr txBox="1"/>
      </xdr:nvSpPr>
      <xdr:spPr>
        <a:xfrm>
          <a:off x="11938000" y="26136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497840" cy="250190"/>
    <xdr:sp macro="" textlink="">
      <xdr:nvSpPr>
        <xdr:cNvPr id="116" name="テキスト ボックス 115"/>
        <xdr:cNvSpPr txBox="1"/>
      </xdr:nvSpPr>
      <xdr:spPr>
        <a:xfrm>
          <a:off x="11938000" y="21564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7840" cy="250190"/>
    <xdr:sp macro="" textlink="">
      <xdr:nvSpPr>
        <xdr:cNvPr id="118" name="テキスト ボックス 117"/>
        <xdr:cNvSpPr txBox="1"/>
      </xdr:nvSpPr>
      <xdr:spPr>
        <a:xfrm>
          <a:off x="11938000" y="1699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21</xdr:row>
      <xdr:rowOff>69850</xdr:rowOff>
    </xdr:to>
    <xdr:cxnSp macro="">
      <xdr:nvCxnSpPr>
        <xdr:cNvPr id="120" name="直線コネクタ 119"/>
        <xdr:cNvCxnSpPr/>
      </xdr:nvCxnSpPr>
      <xdr:spPr>
        <a:xfrm flipV="1">
          <a:off x="16510000" y="223520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41910</xdr:rowOff>
    </xdr:from>
    <xdr:ext cx="762000" cy="250190"/>
    <xdr:sp macro="" textlink="">
      <xdr:nvSpPr>
        <xdr:cNvPr id="121" name="物件費最小値テキスト"/>
        <xdr:cNvSpPr txBox="1"/>
      </xdr:nvSpPr>
      <xdr:spPr>
        <a:xfrm>
          <a:off x="16598900" y="364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25.0</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92075</xdr:rowOff>
    </xdr:from>
    <xdr:ext cx="762000" cy="259080"/>
    <xdr:sp macro="" textlink="">
      <xdr:nvSpPr>
        <xdr:cNvPr id="123" name="物件費最大値テキスト"/>
        <xdr:cNvSpPr txBox="1"/>
      </xdr:nvSpPr>
      <xdr:spPr>
        <a:xfrm>
          <a:off x="16598900" y="1978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4" name="直線コネクタ 123"/>
        <xdr:cNvCxnSpPr/>
      </xdr:nvCxnSpPr>
      <xdr:spPr>
        <a:xfrm>
          <a:off x="16421100" y="223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95250</xdr:rowOff>
    </xdr:from>
    <xdr:to>
      <xdr:col>82</xdr:col>
      <xdr:colOff>107950</xdr:colOff>
      <xdr:row>16</xdr:row>
      <xdr:rowOff>132080</xdr:rowOff>
    </xdr:to>
    <xdr:cxnSp macro="">
      <xdr:nvCxnSpPr>
        <xdr:cNvPr id="125" name="直線コネクタ 124"/>
        <xdr:cNvCxnSpPr/>
      </xdr:nvCxnSpPr>
      <xdr:spPr>
        <a:xfrm flipV="1">
          <a:off x="15671800" y="283845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34290</xdr:rowOff>
    </xdr:from>
    <xdr:ext cx="762000" cy="259080"/>
    <xdr:sp macro="" textlink="">
      <xdr:nvSpPr>
        <xdr:cNvPr id="126" name="物件費平均値テキスト"/>
        <xdr:cNvSpPr txBox="1"/>
      </xdr:nvSpPr>
      <xdr:spPr>
        <a:xfrm>
          <a:off x="16598900" y="2777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62230</xdr:rowOff>
    </xdr:from>
    <xdr:to>
      <xdr:col>82</xdr:col>
      <xdr:colOff>158750</xdr:colOff>
      <xdr:row>16</xdr:row>
      <xdr:rowOff>163830</xdr:rowOff>
    </xdr:to>
    <xdr:sp macro="" textlink="">
      <xdr:nvSpPr>
        <xdr:cNvPr id="127" name="フローチャート: 判断 126"/>
        <xdr:cNvSpPr/>
      </xdr:nvSpPr>
      <xdr:spPr>
        <a:xfrm>
          <a:off x="16459200" y="280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95250</xdr:rowOff>
    </xdr:from>
    <xdr:to>
      <xdr:col>78</xdr:col>
      <xdr:colOff>69850</xdr:colOff>
      <xdr:row>16</xdr:row>
      <xdr:rowOff>132080</xdr:rowOff>
    </xdr:to>
    <xdr:cxnSp macro="">
      <xdr:nvCxnSpPr>
        <xdr:cNvPr id="128" name="直線コネクタ 127"/>
        <xdr:cNvCxnSpPr/>
      </xdr:nvCxnSpPr>
      <xdr:spPr>
        <a:xfrm>
          <a:off x="14782800" y="283845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44450</xdr:rowOff>
    </xdr:from>
    <xdr:to>
      <xdr:col>78</xdr:col>
      <xdr:colOff>120650</xdr:colOff>
      <xdr:row>16</xdr:row>
      <xdr:rowOff>146050</xdr:rowOff>
    </xdr:to>
    <xdr:sp macro="" textlink="">
      <xdr:nvSpPr>
        <xdr:cNvPr id="129" name="フローチャート: 判断 128"/>
        <xdr:cNvSpPr/>
      </xdr:nvSpPr>
      <xdr:spPr>
        <a:xfrm>
          <a:off x="15621000" y="278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156210</xdr:rowOff>
    </xdr:from>
    <xdr:ext cx="736600" cy="250190"/>
    <xdr:sp macro="" textlink="">
      <xdr:nvSpPr>
        <xdr:cNvPr id="130" name="テキスト ボックス 129"/>
        <xdr:cNvSpPr txBox="1"/>
      </xdr:nvSpPr>
      <xdr:spPr>
        <a:xfrm>
          <a:off x="15290800" y="255651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21590</xdr:rowOff>
    </xdr:from>
    <xdr:to>
      <xdr:col>73</xdr:col>
      <xdr:colOff>180975</xdr:colOff>
      <xdr:row>16</xdr:row>
      <xdr:rowOff>95250</xdr:rowOff>
    </xdr:to>
    <xdr:cxnSp macro="">
      <xdr:nvCxnSpPr>
        <xdr:cNvPr id="131" name="直線コネクタ 130"/>
        <xdr:cNvCxnSpPr/>
      </xdr:nvCxnSpPr>
      <xdr:spPr>
        <a:xfrm>
          <a:off x="13893800" y="276479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34925</xdr:rowOff>
    </xdr:from>
    <xdr:to>
      <xdr:col>74</xdr:col>
      <xdr:colOff>31750</xdr:colOff>
      <xdr:row>16</xdr:row>
      <xdr:rowOff>136525</xdr:rowOff>
    </xdr:to>
    <xdr:sp macro="" textlink="">
      <xdr:nvSpPr>
        <xdr:cNvPr id="132" name="フローチャート: 判断 131"/>
        <xdr:cNvSpPr/>
      </xdr:nvSpPr>
      <xdr:spPr>
        <a:xfrm>
          <a:off x="14732000" y="277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146685</xdr:rowOff>
    </xdr:from>
    <xdr:ext cx="762000" cy="248920"/>
    <xdr:sp macro="" textlink="">
      <xdr:nvSpPr>
        <xdr:cNvPr id="133" name="テキスト ボックス 132"/>
        <xdr:cNvSpPr txBox="1"/>
      </xdr:nvSpPr>
      <xdr:spPr>
        <a:xfrm>
          <a:off x="14401800" y="25469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21590</xdr:rowOff>
    </xdr:from>
    <xdr:to>
      <xdr:col>69</xdr:col>
      <xdr:colOff>92075</xdr:colOff>
      <xdr:row>16</xdr:row>
      <xdr:rowOff>76835</xdr:rowOff>
    </xdr:to>
    <xdr:cxnSp macro="">
      <xdr:nvCxnSpPr>
        <xdr:cNvPr id="134" name="直線コネクタ 133"/>
        <xdr:cNvCxnSpPr/>
      </xdr:nvCxnSpPr>
      <xdr:spPr>
        <a:xfrm flipV="1">
          <a:off x="13004800" y="276479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107950</xdr:rowOff>
    </xdr:from>
    <xdr:ext cx="751840" cy="259080"/>
    <xdr:sp macro="" textlink="">
      <xdr:nvSpPr>
        <xdr:cNvPr id="136" name="テキスト ボックス 135"/>
        <xdr:cNvSpPr txBox="1"/>
      </xdr:nvSpPr>
      <xdr:spPr>
        <a:xfrm>
          <a:off x="13512800" y="233680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96520</xdr:rowOff>
    </xdr:from>
    <xdr:to>
      <xdr:col>65</xdr:col>
      <xdr:colOff>53975</xdr:colOff>
      <xdr:row>16</xdr:row>
      <xdr:rowOff>26670</xdr:rowOff>
    </xdr:to>
    <xdr:sp macro="" textlink="">
      <xdr:nvSpPr>
        <xdr:cNvPr id="137" name="フローチャート: 判断 136"/>
        <xdr:cNvSpPr/>
      </xdr:nvSpPr>
      <xdr:spPr>
        <a:xfrm>
          <a:off x="12954000" y="266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36830</xdr:rowOff>
    </xdr:from>
    <xdr:ext cx="762000" cy="259080"/>
    <xdr:sp macro="" textlink="">
      <xdr:nvSpPr>
        <xdr:cNvPr id="138" name="テキスト ボックス 137"/>
        <xdr:cNvSpPr txBox="1"/>
      </xdr:nvSpPr>
      <xdr:spPr>
        <a:xfrm>
          <a:off x="12623800" y="243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1840" cy="259080"/>
    <xdr:sp macro="" textlink="">
      <xdr:nvSpPr>
        <xdr:cNvPr id="140" name="テキスト ボックス 139"/>
        <xdr:cNvSpPr txBox="1"/>
      </xdr:nvSpPr>
      <xdr:spPr>
        <a:xfrm>
          <a:off x="1545590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1840" cy="259080"/>
    <xdr:sp macro="" textlink="">
      <xdr:nvSpPr>
        <xdr:cNvPr id="141" name="テキスト ボックス 140"/>
        <xdr:cNvSpPr txBox="1"/>
      </xdr:nvSpPr>
      <xdr:spPr>
        <a:xfrm>
          <a:off x="1456690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1840" cy="259080"/>
    <xdr:sp macro="" textlink="">
      <xdr:nvSpPr>
        <xdr:cNvPr id="143" name="テキスト ボックス 142"/>
        <xdr:cNvSpPr txBox="1"/>
      </xdr:nvSpPr>
      <xdr:spPr>
        <a:xfrm>
          <a:off x="1278890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16</xdr:row>
      <xdr:rowOff>44450</xdr:rowOff>
    </xdr:from>
    <xdr:to>
      <xdr:col>82</xdr:col>
      <xdr:colOff>158750</xdr:colOff>
      <xdr:row>16</xdr:row>
      <xdr:rowOff>146050</xdr:rowOff>
    </xdr:to>
    <xdr:sp macro="" textlink="">
      <xdr:nvSpPr>
        <xdr:cNvPr id="144" name="楕円 143"/>
        <xdr:cNvSpPr/>
      </xdr:nvSpPr>
      <xdr:spPr>
        <a:xfrm>
          <a:off x="16459200" y="27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60960</xdr:rowOff>
    </xdr:from>
    <xdr:ext cx="762000" cy="259080"/>
    <xdr:sp macro="" textlink="">
      <xdr:nvSpPr>
        <xdr:cNvPr id="145" name="物件費該当値テキスト"/>
        <xdr:cNvSpPr txBox="1"/>
      </xdr:nvSpPr>
      <xdr:spPr>
        <a:xfrm>
          <a:off x="16598900" y="2632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80645</xdr:rowOff>
    </xdr:from>
    <xdr:to>
      <xdr:col>78</xdr:col>
      <xdr:colOff>120650</xdr:colOff>
      <xdr:row>17</xdr:row>
      <xdr:rowOff>10795</xdr:rowOff>
    </xdr:to>
    <xdr:sp macro="" textlink="">
      <xdr:nvSpPr>
        <xdr:cNvPr id="146" name="楕円 145"/>
        <xdr:cNvSpPr/>
      </xdr:nvSpPr>
      <xdr:spPr>
        <a:xfrm>
          <a:off x="15621000" y="282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167005</xdr:rowOff>
    </xdr:from>
    <xdr:ext cx="736600" cy="250825"/>
    <xdr:sp macro="" textlink="">
      <xdr:nvSpPr>
        <xdr:cNvPr id="147" name="テキスト ボックス 146"/>
        <xdr:cNvSpPr txBox="1"/>
      </xdr:nvSpPr>
      <xdr:spPr>
        <a:xfrm>
          <a:off x="15290800" y="291020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44450</xdr:rowOff>
    </xdr:from>
    <xdr:to>
      <xdr:col>74</xdr:col>
      <xdr:colOff>31750</xdr:colOff>
      <xdr:row>16</xdr:row>
      <xdr:rowOff>146050</xdr:rowOff>
    </xdr:to>
    <xdr:sp macro="" textlink="">
      <xdr:nvSpPr>
        <xdr:cNvPr id="148" name="楕円 147"/>
        <xdr:cNvSpPr/>
      </xdr:nvSpPr>
      <xdr:spPr>
        <a:xfrm>
          <a:off x="14732000" y="27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130810</xdr:rowOff>
    </xdr:from>
    <xdr:ext cx="762000" cy="259080"/>
    <xdr:sp macro="" textlink="">
      <xdr:nvSpPr>
        <xdr:cNvPr id="149" name="テキスト ボックス 148"/>
        <xdr:cNvSpPr txBox="1"/>
      </xdr:nvSpPr>
      <xdr:spPr>
        <a:xfrm>
          <a:off x="14401800" y="2874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142240</xdr:rowOff>
    </xdr:from>
    <xdr:to>
      <xdr:col>69</xdr:col>
      <xdr:colOff>142875</xdr:colOff>
      <xdr:row>16</xdr:row>
      <xdr:rowOff>72390</xdr:rowOff>
    </xdr:to>
    <xdr:sp macro="" textlink="">
      <xdr:nvSpPr>
        <xdr:cNvPr id="150" name="楕円 149"/>
        <xdr:cNvSpPr/>
      </xdr:nvSpPr>
      <xdr:spPr>
        <a:xfrm>
          <a:off x="13843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57150</xdr:rowOff>
    </xdr:from>
    <xdr:ext cx="751840" cy="259080"/>
    <xdr:sp macro="" textlink="">
      <xdr:nvSpPr>
        <xdr:cNvPr id="151" name="テキスト ボックス 150"/>
        <xdr:cNvSpPr txBox="1"/>
      </xdr:nvSpPr>
      <xdr:spPr>
        <a:xfrm>
          <a:off x="13512800" y="280035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26035</xdr:rowOff>
    </xdr:from>
    <xdr:to>
      <xdr:col>65</xdr:col>
      <xdr:colOff>53975</xdr:colOff>
      <xdr:row>16</xdr:row>
      <xdr:rowOff>127635</xdr:rowOff>
    </xdr:to>
    <xdr:sp macro="" textlink="">
      <xdr:nvSpPr>
        <xdr:cNvPr id="152" name="楕円 151"/>
        <xdr:cNvSpPr/>
      </xdr:nvSpPr>
      <xdr:spPr>
        <a:xfrm>
          <a:off x="12954000" y="276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112395</xdr:rowOff>
    </xdr:from>
    <xdr:ext cx="762000" cy="248920"/>
    <xdr:sp macro="" textlink="">
      <xdr:nvSpPr>
        <xdr:cNvPr id="153" name="テキスト ボックス 152"/>
        <xdr:cNvSpPr txBox="1"/>
      </xdr:nvSpPr>
      <xdr:spPr>
        <a:xfrm>
          <a:off x="12623800" y="285559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扶助費に係る経常収支比率は、類似団体平均を上回っている。その要因として、私立保育所運営委託料や障害福祉サービス費の増加、高齢化の進行による高齢者福祉費の増加などが考えられる。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扶助費全体としては、今後も増加が見込まれることから、市単独事業の適正化に努める。</a:t>
          </a:r>
        </a:p>
      </xdr:txBody>
    </xdr:sp>
    <xdr:clientData/>
  </xdr:twoCellAnchor>
  <xdr:oneCellAnchor>
    <xdr:from>
      <xdr:col>3</xdr:col>
      <xdr:colOff>123825</xdr:colOff>
      <xdr:row>49</xdr:row>
      <xdr:rowOff>107950</xdr:rowOff>
    </xdr:from>
    <xdr:ext cx="288290" cy="225425"/>
    <xdr:sp macro="" textlink="">
      <xdr:nvSpPr>
        <xdr:cNvPr id="165" name="テキスト ボックス 164"/>
        <xdr:cNvSpPr txBox="1"/>
      </xdr:nvSpPr>
      <xdr:spPr>
        <a:xfrm>
          <a:off x="723900" y="8509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7840" cy="250190"/>
    <xdr:sp macro="" textlink="">
      <xdr:nvSpPr>
        <xdr:cNvPr id="167" name="テキスト ボックス 166"/>
        <xdr:cNvSpPr txBox="1"/>
      </xdr:nvSpPr>
      <xdr:spPr>
        <a:xfrm>
          <a:off x="254000" y="10843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497840" cy="259080"/>
    <xdr:sp macro="" textlink="">
      <xdr:nvSpPr>
        <xdr:cNvPr id="169" name="テキスト ボックス 168"/>
        <xdr:cNvSpPr txBox="1"/>
      </xdr:nvSpPr>
      <xdr:spPr>
        <a:xfrm>
          <a:off x="254000" y="1051687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497840" cy="251460"/>
    <xdr:sp macro="" textlink="">
      <xdr:nvSpPr>
        <xdr:cNvPr id="171" name="テキスト ボックス 170"/>
        <xdr:cNvSpPr txBox="1"/>
      </xdr:nvSpPr>
      <xdr:spPr>
        <a:xfrm>
          <a:off x="254000" y="10190480"/>
          <a:ext cx="497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497840" cy="258445"/>
    <xdr:sp macro="" textlink="">
      <xdr:nvSpPr>
        <xdr:cNvPr id="173" name="テキスト ボックス 172"/>
        <xdr:cNvSpPr txBox="1"/>
      </xdr:nvSpPr>
      <xdr:spPr>
        <a:xfrm>
          <a:off x="254000" y="9863455"/>
          <a:ext cx="497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497840" cy="259080"/>
    <xdr:sp macro="" textlink="">
      <xdr:nvSpPr>
        <xdr:cNvPr id="175" name="テキスト ボックス 174"/>
        <xdr:cNvSpPr txBox="1"/>
      </xdr:nvSpPr>
      <xdr:spPr>
        <a:xfrm>
          <a:off x="254000" y="9537065"/>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497840" cy="248920"/>
    <xdr:sp macro="" textlink="">
      <xdr:nvSpPr>
        <xdr:cNvPr id="177" name="テキスト ボックス 176"/>
        <xdr:cNvSpPr txBox="1"/>
      </xdr:nvSpPr>
      <xdr:spPr>
        <a:xfrm>
          <a:off x="254000" y="9210675"/>
          <a:ext cx="497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497840" cy="259080"/>
    <xdr:sp macro="" textlink="">
      <xdr:nvSpPr>
        <xdr:cNvPr id="179" name="テキスト ボックス 178"/>
        <xdr:cNvSpPr txBox="1"/>
      </xdr:nvSpPr>
      <xdr:spPr>
        <a:xfrm>
          <a:off x="254000" y="888365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7840" cy="250190"/>
    <xdr:sp macro="" textlink="">
      <xdr:nvSpPr>
        <xdr:cNvPr id="181" name="テキスト ボックス 180"/>
        <xdr:cNvSpPr txBox="1"/>
      </xdr:nvSpPr>
      <xdr:spPr>
        <a:xfrm>
          <a:off x="254000" y="8557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59055</xdr:rowOff>
    </xdr:from>
    <xdr:to>
      <xdr:col>24</xdr:col>
      <xdr:colOff>25400</xdr:colOff>
      <xdr:row>61</xdr:row>
      <xdr:rowOff>167640</xdr:rowOff>
    </xdr:to>
    <xdr:cxnSp macro="">
      <xdr:nvCxnSpPr>
        <xdr:cNvPr id="183" name="直線コネクタ 182"/>
        <xdr:cNvCxnSpPr/>
      </xdr:nvCxnSpPr>
      <xdr:spPr>
        <a:xfrm flipV="1">
          <a:off x="4826000" y="9145905"/>
          <a:ext cx="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139700</xdr:rowOff>
    </xdr:from>
    <xdr:ext cx="762000" cy="259080"/>
    <xdr:sp macro="" textlink="">
      <xdr:nvSpPr>
        <xdr:cNvPr id="184" name="扶助費最小値テキスト"/>
        <xdr:cNvSpPr txBox="1"/>
      </xdr:nvSpPr>
      <xdr:spPr>
        <a:xfrm>
          <a:off x="4914900" y="1059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167640</xdr:rowOff>
    </xdr:from>
    <xdr:to>
      <xdr:col>24</xdr:col>
      <xdr:colOff>114300</xdr:colOff>
      <xdr:row>61</xdr:row>
      <xdr:rowOff>167640</xdr:rowOff>
    </xdr:to>
    <xdr:cxnSp macro="">
      <xdr:nvCxnSpPr>
        <xdr:cNvPr id="185" name="直線コネクタ 184"/>
        <xdr:cNvCxnSpPr/>
      </xdr:nvCxnSpPr>
      <xdr:spPr>
        <a:xfrm>
          <a:off x="4737100" y="1062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145415</xdr:rowOff>
    </xdr:from>
    <xdr:ext cx="762000" cy="249555"/>
    <xdr:sp macro="" textlink="">
      <xdr:nvSpPr>
        <xdr:cNvPr id="186" name="扶助費最大値テキスト"/>
        <xdr:cNvSpPr txBox="1"/>
      </xdr:nvSpPr>
      <xdr:spPr>
        <a:xfrm>
          <a:off x="4914900" y="88893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59055</xdr:rowOff>
    </xdr:from>
    <xdr:to>
      <xdr:col>24</xdr:col>
      <xdr:colOff>114300</xdr:colOff>
      <xdr:row>53</xdr:row>
      <xdr:rowOff>59055</xdr:rowOff>
    </xdr:to>
    <xdr:cxnSp macro="">
      <xdr:nvCxnSpPr>
        <xdr:cNvPr id="187" name="直線コネクタ 186"/>
        <xdr:cNvCxnSpPr/>
      </xdr:nvCxnSpPr>
      <xdr:spPr>
        <a:xfrm>
          <a:off x="4737100" y="9145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143510</xdr:rowOff>
    </xdr:from>
    <xdr:to>
      <xdr:col>24</xdr:col>
      <xdr:colOff>25400</xdr:colOff>
      <xdr:row>57</xdr:row>
      <xdr:rowOff>37465</xdr:rowOff>
    </xdr:to>
    <xdr:cxnSp macro="">
      <xdr:nvCxnSpPr>
        <xdr:cNvPr id="188" name="直線コネクタ 187"/>
        <xdr:cNvCxnSpPr/>
      </xdr:nvCxnSpPr>
      <xdr:spPr>
        <a:xfrm>
          <a:off x="3987800" y="974471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86995</xdr:rowOff>
    </xdr:from>
    <xdr:ext cx="762000" cy="250825"/>
    <xdr:sp macro="" textlink="">
      <xdr:nvSpPr>
        <xdr:cNvPr id="189" name="扶助費平均値テキスト"/>
        <xdr:cNvSpPr txBox="1"/>
      </xdr:nvSpPr>
      <xdr:spPr>
        <a:xfrm>
          <a:off x="4914900" y="951674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70485</xdr:rowOff>
    </xdr:from>
    <xdr:to>
      <xdr:col>24</xdr:col>
      <xdr:colOff>76200</xdr:colOff>
      <xdr:row>57</xdr:row>
      <xdr:rowOff>635</xdr:rowOff>
    </xdr:to>
    <xdr:sp macro="" textlink="">
      <xdr:nvSpPr>
        <xdr:cNvPr id="190" name="フローチャート: 判断 189"/>
        <xdr:cNvSpPr/>
      </xdr:nvSpPr>
      <xdr:spPr>
        <a:xfrm>
          <a:off x="4775200" y="967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143510</xdr:rowOff>
    </xdr:from>
    <xdr:to>
      <xdr:col>19</xdr:col>
      <xdr:colOff>187325</xdr:colOff>
      <xdr:row>57</xdr:row>
      <xdr:rowOff>4445</xdr:rowOff>
    </xdr:to>
    <xdr:cxnSp macro="">
      <xdr:nvCxnSpPr>
        <xdr:cNvPr id="191" name="直線コネクタ 190"/>
        <xdr:cNvCxnSpPr/>
      </xdr:nvCxnSpPr>
      <xdr:spPr>
        <a:xfrm flipV="1">
          <a:off x="3098800" y="97447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81915</xdr:rowOff>
    </xdr:from>
    <xdr:to>
      <xdr:col>20</xdr:col>
      <xdr:colOff>38100</xdr:colOff>
      <xdr:row>57</xdr:row>
      <xdr:rowOff>12065</xdr:rowOff>
    </xdr:to>
    <xdr:sp macro="" textlink="">
      <xdr:nvSpPr>
        <xdr:cNvPr id="192" name="フローチャート: 判断 191"/>
        <xdr:cNvSpPr/>
      </xdr:nvSpPr>
      <xdr:spPr>
        <a:xfrm>
          <a:off x="39370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22225</xdr:rowOff>
    </xdr:from>
    <xdr:ext cx="726440" cy="258445"/>
    <xdr:sp macro="" textlink="">
      <xdr:nvSpPr>
        <xdr:cNvPr id="193" name="テキスト ボックス 192"/>
        <xdr:cNvSpPr txBox="1"/>
      </xdr:nvSpPr>
      <xdr:spPr>
        <a:xfrm>
          <a:off x="3606800" y="9451975"/>
          <a:ext cx="7264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99695</xdr:rowOff>
    </xdr:from>
    <xdr:to>
      <xdr:col>15</xdr:col>
      <xdr:colOff>98425</xdr:colOff>
      <xdr:row>57</xdr:row>
      <xdr:rowOff>4445</xdr:rowOff>
    </xdr:to>
    <xdr:cxnSp macro="">
      <xdr:nvCxnSpPr>
        <xdr:cNvPr id="194" name="直線コネクタ 193"/>
        <xdr:cNvCxnSpPr/>
      </xdr:nvCxnSpPr>
      <xdr:spPr>
        <a:xfrm>
          <a:off x="2209800" y="970089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27305</xdr:rowOff>
    </xdr:from>
    <xdr:to>
      <xdr:col>15</xdr:col>
      <xdr:colOff>149225</xdr:colOff>
      <xdr:row>56</xdr:row>
      <xdr:rowOff>128905</xdr:rowOff>
    </xdr:to>
    <xdr:sp macro="" textlink="">
      <xdr:nvSpPr>
        <xdr:cNvPr id="195" name="フローチャート: 判断 194"/>
        <xdr:cNvSpPr/>
      </xdr:nvSpPr>
      <xdr:spPr>
        <a:xfrm>
          <a:off x="3048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139065</xdr:rowOff>
    </xdr:from>
    <xdr:ext cx="762000" cy="259080"/>
    <xdr:sp macro="" textlink="">
      <xdr:nvSpPr>
        <xdr:cNvPr id="196" name="テキスト ボックス 195"/>
        <xdr:cNvSpPr txBox="1"/>
      </xdr:nvSpPr>
      <xdr:spPr>
        <a:xfrm>
          <a:off x="2717800" y="9397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23495</xdr:rowOff>
    </xdr:from>
    <xdr:to>
      <xdr:col>11</xdr:col>
      <xdr:colOff>9525</xdr:colOff>
      <xdr:row>56</xdr:row>
      <xdr:rowOff>99695</xdr:rowOff>
    </xdr:to>
    <xdr:cxnSp macro="">
      <xdr:nvCxnSpPr>
        <xdr:cNvPr id="197" name="直線コネクタ 196"/>
        <xdr:cNvCxnSpPr/>
      </xdr:nvCxnSpPr>
      <xdr:spPr>
        <a:xfrm>
          <a:off x="1320800" y="962469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120650</xdr:rowOff>
    </xdr:from>
    <xdr:to>
      <xdr:col>11</xdr:col>
      <xdr:colOff>60325</xdr:colOff>
      <xdr:row>55</xdr:row>
      <xdr:rowOff>50165</xdr:rowOff>
    </xdr:to>
    <xdr:sp macro="" textlink="">
      <xdr:nvSpPr>
        <xdr:cNvPr id="198" name="フローチャート: 判断 197"/>
        <xdr:cNvSpPr/>
      </xdr:nvSpPr>
      <xdr:spPr>
        <a:xfrm>
          <a:off x="2159000" y="9378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60325</xdr:rowOff>
    </xdr:from>
    <xdr:ext cx="751840" cy="259080"/>
    <xdr:sp macro="" textlink="">
      <xdr:nvSpPr>
        <xdr:cNvPr id="199" name="テキスト ボックス 198"/>
        <xdr:cNvSpPr txBox="1"/>
      </xdr:nvSpPr>
      <xdr:spPr>
        <a:xfrm>
          <a:off x="1828800" y="914717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163195</xdr:rowOff>
    </xdr:from>
    <xdr:to>
      <xdr:col>6</xdr:col>
      <xdr:colOff>171450</xdr:colOff>
      <xdr:row>55</xdr:row>
      <xdr:rowOff>93345</xdr:rowOff>
    </xdr:to>
    <xdr:sp macro="" textlink="">
      <xdr:nvSpPr>
        <xdr:cNvPr id="200" name="フローチャート: 判断 199"/>
        <xdr:cNvSpPr/>
      </xdr:nvSpPr>
      <xdr:spPr>
        <a:xfrm>
          <a:off x="1270000" y="942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103505</xdr:rowOff>
    </xdr:from>
    <xdr:ext cx="751840" cy="259080"/>
    <xdr:sp macro="" textlink="">
      <xdr:nvSpPr>
        <xdr:cNvPr id="201" name="テキスト ボックス 200"/>
        <xdr:cNvSpPr txBox="1"/>
      </xdr:nvSpPr>
      <xdr:spPr>
        <a:xfrm>
          <a:off x="939800" y="919035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1840" cy="259080"/>
    <xdr:sp macro="" textlink="">
      <xdr:nvSpPr>
        <xdr:cNvPr id="204" name="テキスト ボックス 203"/>
        <xdr:cNvSpPr txBox="1"/>
      </xdr:nvSpPr>
      <xdr:spPr>
        <a:xfrm>
          <a:off x="2882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158115</xdr:rowOff>
    </xdr:from>
    <xdr:to>
      <xdr:col>24</xdr:col>
      <xdr:colOff>76200</xdr:colOff>
      <xdr:row>57</xdr:row>
      <xdr:rowOff>88265</xdr:rowOff>
    </xdr:to>
    <xdr:sp macro="" textlink="">
      <xdr:nvSpPr>
        <xdr:cNvPr id="207" name="楕円 206"/>
        <xdr:cNvSpPr/>
      </xdr:nvSpPr>
      <xdr:spPr>
        <a:xfrm>
          <a:off x="47752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130175</xdr:rowOff>
    </xdr:from>
    <xdr:ext cx="762000" cy="259080"/>
    <xdr:sp macro="" textlink="">
      <xdr:nvSpPr>
        <xdr:cNvPr id="208" name="扶助費該当値テキスト"/>
        <xdr:cNvSpPr txBox="1"/>
      </xdr:nvSpPr>
      <xdr:spPr>
        <a:xfrm>
          <a:off x="4914900" y="973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92710</xdr:rowOff>
    </xdr:from>
    <xdr:to>
      <xdr:col>20</xdr:col>
      <xdr:colOff>38100</xdr:colOff>
      <xdr:row>57</xdr:row>
      <xdr:rowOff>22860</xdr:rowOff>
    </xdr:to>
    <xdr:sp macro="" textlink="">
      <xdr:nvSpPr>
        <xdr:cNvPr id="209" name="楕円 208"/>
        <xdr:cNvSpPr/>
      </xdr:nvSpPr>
      <xdr:spPr>
        <a:xfrm>
          <a:off x="39370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7620</xdr:rowOff>
    </xdr:from>
    <xdr:ext cx="726440" cy="250190"/>
    <xdr:sp macro="" textlink="">
      <xdr:nvSpPr>
        <xdr:cNvPr id="210" name="テキスト ボックス 209"/>
        <xdr:cNvSpPr txBox="1"/>
      </xdr:nvSpPr>
      <xdr:spPr>
        <a:xfrm>
          <a:off x="3606800" y="9780270"/>
          <a:ext cx="7264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125095</xdr:rowOff>
    </xdr:from>
    <xdr:to>
      <xdr:col>15</xdr:col>
      <xdr:colOff>149225</xdr:colOff>
      <xdr:row>57</xdr:row>
      <xdr:rowOff>55245</xdr:rowOff>
    </xdr:to>
    <xdr:sp macro="" textlink="">
      <xdr:nvSpPr>
        <xdr:cNvPr id="211" name="楕円 210"/>
        <xdr:cNvSpPr/>
      </xdr:nvSpPr>
      <xdr:spPr>
        <a:xfrm>
          <a:off x="30480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40640</xdr:rowOff>
    </xdr:from>
    <xdr:ext cx="762000" cy="251460"/>
    <xdr:sp macro="" textlink="">
      <xdr:nvSpPr>
        <xdr:cNvPr id="212" name="テキスト ボックス 211"/>
        <xdr:cNvSpPr txBox="1"/>
      </xdr:nvSpPr>
      <xdr:spPr>
        <a:xfrm>
          <a:off x="2717800" y="98132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48895</xdr:rowOff>
    </xdr:from>
    <xdr:to>
      <xdr:col>11</xdr:col>
      <xdr:colOff>60325</xdr:colOff>
      <xdr:row>56</xdr:row>
      <xdr:rowOff>150495</xdr:rowOff>
    </xdr:to>
    <xdr:sp macro="" textlink="">
      <xdr:nvSpPr>
        <xdr:cNvPr id="213" name="楕円 212"/>
        <xdr:cNvSpPr/>
      </xdr:nvSpPr>
      <xdr:spPr>
        <a:xfrm>
          <a:off x="21590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135255</xdr:rowOff>
    </xdr:from>
    <xdr:ext cx="751840" cy="248920"/>
    <xdr:sp macro="" textlink="">
      <xdr:nvSpPr>
        <xdr:cNvPr id="214" name="テキスト ボックス 213"/>
        <xdr:cNvSpPr txBox="1"/>
      </xdr:nvSpPr>
      <xdr:spPr>
        <a:xfrm>
          <a:off x="1828800" y="9736455"/>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144145</xdr:rowOff>
    </xdr:from>
    <xdr:to>
      <xdr:col>6</xdr:col>
      <xdr:colOff>171450</xdr:colOff>
      <xdr:row>56</xdr:row>
      <xdr:rowOff>74930</xdr:rowOff>
    </xdr:to>
    <xdr:sp macro="" textlink="">
      <xdr:nvSpPr>
        <xdr:cNvPr id="215" name="楕円 214"/>
        <xdr:cNvSpPr/>
      </xdr:nvSpPr>
      <xdr:spPr>
        <a:xfrm>
          <a:off x="1270000" y="9573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59055</xdr:rowOff>
    </xdr:from>
    <xdr:ext cx="751840" cy="259080"/>
    <xdr:sp macro="" textlink="">
      <xdr:nvSpPr>
        <xdr:cNvPr id="216" name="テキスト ボックス 215"/>
        <xdr:cNvSpPr txBox="1"/>
      </xdr:nvSpPr>
      <xdr:spPr>
        <a:xfrm>
          <a:off x="939800" y="966025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200">
              <a:solidFill>
                <a:sysClr val="windowText" lastClr="000000"/>
              </a:solidFill>
              <a:latin typeface="ＭＳ Ｐゴシック"/>
              <a:ea typeface="ＭＳ Ｐゴシック"/>
            </a:rPr>
            <a:t>介護保険特別会計や後期高齢者医療特別会計に対する繰出金の増加により、前年度比で</a:t>
          </a:r>
          <a:r>
            <a:rPr kumimoji="1" lang="en-US" altLang="ja-JP" sz="1200">
              <a:solidFill>
                <a:sysClr val="windowText" lastClr="000000"/>
              </a:solidFill>
              <a:latin typeface="ＭＳ Ｐゴシック"/>
              <a:ea typeface="ＭＳ Ｐゴシック"/>
            </a:rPr>
            <a:t>0.5</a:t>
          </a:r>
          <a:r>
            <a:rPr kumimoji="1" lang="ja-JP" altLang="en-US" sz="1200">
              <a:solidFill>
                <a:sysClr val="windowText" lastClr="000000"/>
              </a:solidFill>
              <a:latin typeface="ＭＳ Ｐゴシック"/>
              <a:ea typeface="ＭＳ Ｐゴシック"/>
            </a:rPr>
            <a:t>ポイントの上昇となり、全国、東京都及び類似団体の平均と比較し高い水準となっている。</a:t>
          </a:r>
        </a:p>
        <a:p>
          <a:r>
            <a:rPr kumimoji="1" lang="ja-JP" altLang="en-US" sz="1200">
              <a:solidFill>
                <a:sysClr val="windowText" lastClr="000000"/>
              </a:solidFill>
              <a:latin typeface="ＭＳ Ｐゴシック"/>
              <a:ea typeface="ＭＳ Ｐゴシック"/>
            </a:rPr>
            <a:t>　今後も高齢化に伴い介護保険特別会計などへの繰出金は増加していくと見込まれるため、適正な管理に努めていく。</a:t>
          </a:r>
        </a:p>
      </xdr:txBody>
    </xdr:sp>
    <xdr:clientData/>
  </xdr:twoCellAnchor>
  <xdr:oneCellAnchor>
    <xdr:from>
      <xdr:col>62</xdr:col>
      <xdr:colOff>6350</xdr:colOff>
      <xdr:row>49</xdr:row>
      <xdr:rowOff>107950</xdr:rowOff>
    </xdr:from>
    <xdr:ext cx="288290" cy="225425"/>
    <xdr:sp macro="" textlink="">
      <xdr:nvSpPr>
        <xdr:cNvPr id="228" name="テキスト ボックス 227"/>
        <xdr:cNvSpPr txBox="1"/>
      </xdr:nvSpPr>
      <xdr:spPr>
        <a:xfrm>
          <a:off x="12407900" y="8509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7840" cy="250190"/>
    <xdr:sp macro="" textlink="">
      <xdr:nvSpPr>
        <xdr:cNvPr id="230" name="テキスト ボックス 229"/>
        <xdr:cNvSpPr txBox="1"/>
      </xdr:nvSpPr>
      <xdr:spPr>
        <a:xfrm>
          <a:off x="11938000" y="10843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497840" cy="259080"/>
    <xdr:sp macro="" textlink="">
      <xdr:nvSpPr>
        <xdr:cNvPr id="232" name="テキスト ボックス 231"/>
        <xdr:cNvSpPr txBox="1"/>
      </xdr:nvSpPr>
      <xdr:spPr>
        <a:xfrm>
          <a:off x="11938000" y="1051687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497840" cy="251460"/>
    <xdr:sp macro="" textlink="">
      <xdr:nvSpPr>
        <xdr:cNvPr id="234" name="テキスト ボックス 233"/>
        <xdr:cNvSpPr txBox="1"/>
      </xdr:nvSpPr>
      <xdr:spPr>
        <a:xfrm>
          <a:off x="11938000" y="10190480"/>
          <a:ext cx="497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497840" cy="258445"/>
    <xdr:sp macro="" textlink="">
      <xdr:nvSpPr>
        <xdr:cNvPr id="236" name="テキスト ボックス 235"/>
        <xdr:cNvSpPr txBox="1"/>
      </xdr:nvSpPr>
      <xdr:spPr>
        <a:xfrm>
          <a:off x="11938000" y="9863455"/>
          <a:ext cx="497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497840" cy="259080"/>
    <xdr:sp macro="" textlink="">
      <xdr:nvSpPr>
        <xdr:cNvPr id="238" name="テキスト ボックス 237"/>
        <xdr:cNvSpPr txBox="1"/>
      </xdr:nvSpPr>
      <xdr:spPr>
        <a:xfrm>
          <a:off x="11938000" y="9537065"/>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497840" cy="248920"/>
    <xdr:sp macro="" textlink="">
      <xdr:nvSpPr>
        <xdr:cNvPr id="240" name="テキスト ボックス 239"/>
        <xdr:cNvSpPr txBox="1"/>
      </xdr:nvSpPr>
      <xdr:spPr>
        <a:xfrm>
          <a:off x="11938000" y="9210675"/>
          <a:ext cx="497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497840" cy="259080"/>
    <xdr:sp macro="" textlink="">
      <xdr:nvSpPr>
        <xdr:cNvPr id="242" name="テキスト ボックス 241"/>
        <xdr:cNvSpPr txBox="1"/>
      </xdr:nvSpPr>
      <xdr:spPr>
        <a:xfrm>
          <a:off x="11938000" y="888365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7840" cy="250190"/>
    <xdr:sp macro="" textlink="">
      <xdr:nvSpPr>
        <xdr:cNvPr id="244" name="テキスト ボックス 243"/>
        <xdr:cNvSpPr txBox="1"/>
      </xdr:nvSpPr>
      <xdr:spPr>
        <a:xfrm>
          <a:off x="11938000" y="8557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50165</xdr:rowOff>
    </xdr:from>
    <xdr:to>
      <xdr:col>82</xdr:col>
      <xdr:colOff>107950</xdr:colOff>
      <xdr:row>60</xdr:row>
      <xdr:rowOff>130175</xdr:rowOff>
    </xdr:to>
    <xdr:cxnSp macro="">
      <xdr:nvCxnSpPr>
        <xdr:cNvPr id="246" name="直線コネクタ 245"/>
        <xdr:cNvCxnSpPr/>
      </xdr:nvCxnSpPr>
      <xdr:spPr>
        <a:xfrm flipV="1">
          <a:off x="16510000" y="9137015"/>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102235</xdr:rowOff>
    </xdr:from>
    <xdr:ext cx="762000" cy="258445"/>
    <xdr:sp macro="" textlink="">
      <xdr:nvSpPr>
        <xdr:cNvPr id="247" name="その他最小値テキスト"/>
        <xdr:cNvSpPr txBox="1"/>
      </xdr:nvSpPr>
      <xdr:spPr>
        <a:xfrm>
          <a:off x="16598900" y="10389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130175</xdr:rowOff>
    </xdr:from>
    <xdr:to>
      <xdr:col>82</xdr:col>
      <xdr:colOff>196850</xdr:colOff>
      <xdr:row>60</xdr:row>
      <xdr:rowOff>130175</xdr:rowOff>
    </xdr:to>
    <xdr:cxnSp macro="">
      <xdr:nvCxnSpPr>
        <xdr:cNvPr id="248" name="直線コネクタ 247"/>
        <xdr:cNvCxnSpPr/>
      </xdr:nvCxnSpPr>
      <xdr:spPr>
        <a:xfrm>
          <a:off x="16421100" y="1041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136525</xdr:rowOff>
    </xdr:from>
    <xdr:ext cx="762000" cy="258445"/>
    <xdr:sp macro="" textlink="">
      <xdr:nvSpPr>
        <xdr:cNvPr id="249" name="その他最大値テキスト"/>
        <xdr:cNvSpPr txBox="1"/>
      </xdr:nvSpPr>
      <xdr:spPr>
        <a:xfrm>
          <a:off x="16598900" y="8880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50165</xdr:rowOff>
    </xdr:from>
    <xdr:to>
      <xdr:col>82</xdr:col>
      <xdr:colOff>196850</xdr:colOff>
      <xdr:row>53</xdr:row>
      <xdr:rowOff>50165</xdr:rowOff>
    </xdr:to>
    <xdr:cxnSp macro="">
      <xdr:nvCxnSpPr>
        <xdr:cNvPr id="250" name="直線コネクタ 249"/>
        <xdr:cNvCxnSpPr/>
      </xdr:nvCxnSpPr>
      <xdr:spPr>
        <a:xfrm>
          <a:off x="16421100" y="9137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30480</xdr:rowOff>
    </xdr:from>
    <xdr:to>
      <xdr:col>82</xdr:col>
      <xdr:colOff>107950</xdr:colOff>
      <xdr:row>57</xdr:row>
      <xdr:rowOff>63500</xdr:rowOff>
    </xdr:to>
    <xdr:cxnSp macro="">
      <xdr:nvCxnSpPr>
        <xdr:cNvPr id="251" name="直線コネクタ 250"/>
        <xdr:cNvCxnSpPr/>
      </xdr:nvCxnSpPr>
      <xdr:spPr>
        <a:xfrm>
          <a:off x="15671800" y="980313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143510</xdr:rowOff>
    </xdr:from>
    <xdr:ext cx="762000" cy="251460"/>
    <xdr:sp macro="" textlink="">
      <xdr:nvSpPr>
        <xdr:cNvPr id="252" name="その他平均値テキスト"/>
        <xdr:cNvSpPr txBox="1"/>
      </xdr:nvSpPr>
      <xdr:spPr>
        <a:xfrm>
          <a:off x="16598900" y="940181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127000</xdr:rowOff>
    </xdr:from>
    <xdr:to>
      <xdr:col>82</xdr:col>
      <xdr:colOff>158750</xdr:colOff>
      <xdr:row>56</xdr:row>
      <xdr:rowOff>57150</xdr:rowOff>
    </xdr:to>
    <xdr:sp macro="" textlink="">
      <xdr:nvSpPr>
        <xdr:cNvPr id="253" name="フローチャート: 判断 252"/>
        <xdr:cNvSpPr/>
      </xdr:nvSpPr>
      <xdr:spPr>
        <a:xfrm>
          <a:off x="16459200" y="95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30480</xdr:rowOff>
    </xdr:from>
    <xdr:to>
      <xdr:col>78</xdr:col>
      <xdr:colOff>69850</xdr:colOff>
      <xdr:row>57</xdr:row>
      <xdr:rowOff>50165</xdr:rowOff>
    </xdr:to>
    <xdr:cxnSp macro="">
      <xdr:nvCxnSpPr>
        <xdr:cNvPr id="254" name="直線コネクタ 253"/>
        <xdr:cNvCxnSpPr/>
      </xdr:nvCxnSpPr>
      <xdr:spPr>
        <a:xfrm flipV="1">
          <a:off x="14782800" y="980313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139700</xdr:rowOff>
    </xdr:from>
    <xdr:to>
      <xdr:col>78</xdr:col>
      <xdr:colOff>120650</xdr:colOff>
      <xdr:row>56</xdr:row>
      <xdr:rowOff>69850</xdr:rowOff>
    </xdr:to>
    <xdr:sp macro="" textlink="">
      <xdr:nvSpPr>
        <xdr:cNvPr id="255" name="フローチャート: 判断 254"/>
        <xdr:cNvSpPr/>
      </xdr:nvSpPr>
      <xdr:spPr>
        <a:xfrm>
          <a:off x="156210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80010</xdr:rowOff>
    </xdr:from>
    <xdr:ext cx="736600" cy="259080"/>
    <xdr:sp macro="" textlink="">
      <xdr:nvSpPr>
        <xdr:cNvPr id="256" name="テキスト ボックス 255"/>
        <xdr:cNvSpPr txBox="1"/>
      </xdr:nvSpPr>
      <xdr:spPr>
        <a:xfrm>
          <a:off x="15290800" y="9338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123825</xdr:rowOff>
    </xdr:from>
    <xdr:to>
      <xdr:col>73</xdr:col>
      <xdr:colOff>180975</xdr:colOff>
      <xdr:row>57</xdr:row>
      <xdr:rowOff>50165</xdr:rowOff>
    </xdr:to>
    <xdr:cxnSp macro="">
      <xdr:nvCxnSpPr>
        <xdr:cNvPr id="257" name="直線コネクタ 256"/>
        <xdr:cNvCxnSpPr/>
      </xdr:nvCxnSpPr>
      <xdr:spPr>
        <a:xfrm>
          <a:off x="13893800" y="972502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139700</xdr:rowOff>
    </xdr:from>
    <xdr:to>
      <xdr:col>74</xdr:col>
      <xdr:colOff>31750</xdr:colOff>
      <xdr:row>56</xdr:row>
      <xdr:rowOff>69850</xdr:rowOff>
    </xdr:to>
    <xdr:sp macro="" textlink="">
      <xdr:nvSpPr>
        <xdr:cNvPr id="258" name="フローチャート: 判断 257"/>
        <xdr:cNvSpPr/>
      </xdr:nvSpPr>
      <xdr:spPr>
        <a:xfrm>
          <a:off x="147320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80010</xdr:rowOff>
    </xdr:from>
    <xdr:ext cx="762000" cy="259080"/>
    <xdr:sp macro="" textlink="">
      <xdr:nvSpPr>
        <xdr:cNvPr id="259" name="テキスト ボックス 258"/>
        <xdr:cNvSpPr txBox="1"/>
      </xdr:nvSpPr>
      <xdr:spPr>
        <a:xfrm>
          <a:off x="14401800" y="9338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123825</xdr:rowOff>
    </xdr:from>
    <xdr:to>
      <xdr:col>69</xdr:col>
      <xdr:colOff>92075</xdr:colOff>
      <xdr:row>56</xdr:row>
      <xdr:rowOff>136525</xdr:rowOff>
    </xdr:to>
    <xdr:cxnSp macro="">
      <xdr:nvCxnSpPr>
        <xdr:cNvPr id="260" name="直線コネクタ 259"/>
        <xdr:cNvCxnSpPr/>
      </xdr:nvCxnSpPr>
      <xdr:spPr>
        <a:xfrm flipV="1">
          <a:off x="13004800" y="97250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40640</xdr:rowOff>
    </xdr:from>
    <xdr:to>
      <xdr:col>69</xdr:col>
      <xdr:colOff>142875</xdr:colOff>
      <xdr:row>56</xdr:row>
      <xdr:rowOff>141605</xdr:rowOff>
    </xdr:to>
    <xdr:sp macro="" textlink="">
      <xdr:nvSpPr>
        <xdr:cNvPr id="261" name="フローチャート: 判断 260"/>
        <xdr:cNvSpPr/>
      </xdr:nvSpPr>
      <xdr:spPr>
        <a:xfrm>
          <a:off x="138430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151765</xdr:rowOff>
    </xdr:from>
    <xdr:ext cx="751840" cy="259080"/>
    <xdr:sp macro="" textlink="">
      <xdr:nvSpPr>
        <xdr:cNvPr id="262" name="テキスト ボックス 261"/>
        <xdr:cNvSpPr txBox="1"/>
      </xdr:nvSpPr>
      <xdr:spPr>
        <a:xfrm>
          <a:off x="13512800" y="941006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146685</xdr:rowOff>
    </xdr:from>
    <xdr:to>
      <xdr:col>65</xdr:col>
      <xdr:colOff>53975</xdr:colOff>
      <xdr:row>56</xdr:row>
      <xdr:rowOff>76835</xdr:rowOff>
    </xdr:to>
    <xdr:sp macro="" textlink="">
      <xdr:nvSpPr>
        <xdr:cNvPr id="263" name="フローチャート: 判断 262"/>
        <xdr:cNvSpPr/>
      </xdr:nvSpPr>
      <xdr:spPr>
        <a:xfrm>
          <a:off x="12954000" y="957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86995</xdr:rowOff>
    </xdr:from>
    <xdr:ext cx="762000" cy="250825"/>
    <xdr:sp macro="" textlink="">
      <xdr:nvSpPr>
        <xdr:cNvPr id="264" name="テキスト ボックス 263"/>
        <xdr:cNvSpPr txBox="1"/>
      </xdr:nvSpPr>
      <xdr:spPr>
        <a:xfrm>
          <a:off x="12623800" y="93452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1840" cy="259080"/>
    <xdr:sp macro="" textlink="">
      <xdr:nvSpPr>
        <xdr:cNvPr id="266" name="テキスト ボックス 265"/>
        <xdr:cNvSpPr txBox="1"/>
      </xdr:nvSpPr>
      <xdr:spPr>
        <a:xfrm>
          <a:off x="15455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1840" cy="259080"/>
    <xdr:sp macro="" textlink="">
      <xdr:nvSpPr>
        <xdr:cNvPr id="267" name="テキスト ボックス 266"/>
        <xdr:cNvSpPr txBox="1"/>
      </xdr:nvSpPr>
      <xdr:spPr>
        <a:xfrm>
          <a:off x="14566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1840" cy="259080"/>
    <xdr:sp macro="" textlink="">
      <xdr:nvSpPr>
        <xdr:cNvPr id="269" name="テキスト ボックス 268"/>
        <xdr:cNvSpPr txBox="1"/>
      </xdr:nvSpPr>
      <xdr:spPr>
        <a:xfrm>
          <a:off x="12788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57</xdr:row>
      <xdr:rowOff>12700</xdr:rowOff>
    </xdr:from>
    <xdr:to>
      <xdr:col>82</xdr:col>
      <xdr:colOff>158750</xdr:colOff>
      <xdr:row>57</xdr:row>
      <xdr:rowOff>114300</xdr:rowOff>
    </xdr:to>
    <xdr:sp macro="" textlink="">
      <xdr:nvSpPr>
        <xdr:cNvPr id="270" name="楕円 269"/>
        <xdr:cNvSpPr/>
      </xdr:nvSpPr>
      <xdr:spPr>
        <a:xfrm>
          <a:off x="16459200" y="97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156210</xdr:rowOff>
    </xdr:from>
    <xdr:ext cx="762000" cy="250190"/>
    <xdr:sp macro="" textlink="">
      <xdr:nvSpPr>
        <xdr:cNvPr id="271" name="その他該当値テキスト"/>
        <xdr:cNvSpPr txBox="1"/>
      </xdr:nvSpPr>
      <xdr:spPr>
        <a:xfrm>
          <a:off x="16598900" y="97574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151130</xdr:rowOff>
    </xdr:from>
    <xdr:to>
      <xdr:col>78</xdr:col>
      <xdr:colOff>120650</xdr:colOff>
      <xdr:row>57</xdr:row>
      <xdr:rowOff>81280</xdr:rowOff>
    </xdr:to>
    <xdr:sp macro="" textlink="">
      <xdr:nvSpPr>
        <xdr:cNvPr id="272" name="楕円 271"/>
        <xdr:cNvSpPr/>
      </xdr:nvSpPr>
      <xdr:spPr>
        <a:xfrm>
          <a:off x="156210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66040</xdr:rowOff>
    </xdr:from>
    <xdr:ext cx="736600" cy="248920"/>
    <xdr:sp macro="" textlink="">
      <xdr:nvSpPr>
        <xdr:cNvPr id="273" name="テキスト ボックス 272"/>
        <xdr:cNvSpPr txBox="1"/>
      </xdr:nvSpPr>
      <xdr:spPr>
        <a:xfrm>
          <a:off x="15290800" y="983869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170815</xdr:rowOff>
    </xdr:from>
    <xdr:to>
      <xdr:col>74</xdr:col>
      <xdr:colOff>31750</xdr:colOff>
      <xdr:row>57</xdr:row>
      <xdr:rowOff>100965</xdr:rowOff>
    </xdr:to>
    <xdr:sp macro="" textlink="">
      <xdr:nvSpPr>
        <xdr:cNvPr id="274" name="楕円 273"/>
        <xdr:cNvSpPr/>
      </xdr:nvSpPr>
      <xdr:spPr>
        <a:xfrm>
          <a:off x="14732000" y="97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86360</xdr:rowOff>
    </xdr:from>
    <xdr:ext cx="762000" cy="251460"/>
    <xdr:sp macro="" textlink="">
      <xdr:nvSpPr>
        <xdr:cNvPr id="275" name="テキスト ボックス 274"/>
        <xdr:cNvSpPr txBox="1"/>
      </xdr:nvSpPr>
      <xdr:spPr>
        <a:xfrm>
          <a:off x="14401800" y="98590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73025</xdr:rowOff>
    </xdr:from>
    <xdr:to>
      <xdr:col>69</xdr:col>
      <xdr:colOff>142875</xdr:colOff>
      <xdr:row>57</xdr:row>
      <xdr:rowOff>3175</xdr:rowOff>
    </xdr:to>
    <xdr:sp macro="" textlink="">
      <xdr:nvSpPr>
        <xdr:cNvPr id="276" name="楕円 275"/>
        <xdr:cNvSpPr/>
      </xdr:nvSpPr>
      <xdr:spPr>
        <a:xfrm>
          <a:off x="138430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159385</xdr:rowOff>
    </xdr:from>
    <xdr:ext cx="751840" cy="258445"/>
    <xdr:sp macro="" textlink="">
      <xdr:nvSpPr>
        <xdr:cNvPr id="277" name="テキスト ボックス 276"/>
        <xdr:cNvSpPr txBox="1"/>
      </xdr:nvSpPr>
      <xdr:spPr>
        <a:xfrm>
          <a:off x="13512800" y="9760585"/>
          <a:ext cx="751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86360</xdr:rowOff>
    </xdr:from>
    <xdr:to>
      <xdr:col>65</xdr:col>
      <xdr:colOff>53975</xdr:colOff>
      <xdr:row>57</xdr:row>
      <xdr:rowOff>15875</xdr:rowOff>
    </xdr:to>
    <xdr:sp macro="" textlink="">
      <xdr:nvSpPr>
        <xdr:cNvPr id="278" name="楕円 277"/>
        <xdr:cNvSpPr/>
      </xdr:nvSpPr>
      <xdr:spPr>
        <a:xfrm>
          <a:off x="12954000" y="9687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635</xdr:rowOff>
    </xdr:from>
    <xdr:ext cx="762000" cy="259080"/>
    <xdr:sp macro="" textlink="">
      <xdr:nvSpPr>
        <xdr:cNvPr id="279" name="テキスト ボックス 278"/>
        <xdr:cNvSpPr txBox="1"/>
      </xdr:nvSpPr>
      <xdr:spPr>
        <a:xfrm>
          <a:off x="12623800" y="9773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補助費等に係る経常収支比率が類似団体平均を上回っているのは、一部事務組合負担金が多額になっているためである。</a:t>
          </a:r>
        </a:p>
        <a:p>
          <a:r>
            <a:rPr kumimoji="1" lang="ja-JP" altLang="en-US" sz="1200">
              <a:latin typeface="ＭＳ Ｐゴシック"/>
              <a:ea typeface="ＭＳ Ｐゴシック"/>
            </a:rPr>
            <a:t>　認証保育所運営事業補助金の増加などがあるものの、西秋川衛生組合負担金や阿伎留病院企業団負担金などの減少により、前年度比で</a:t>
          </a:r>
          <a:r>
            <a:rPr kumimoji="1" lang="en-US" altLang="ja-JP" sz="1200">
              <a:latin typeface="ＭＳ Ｐゴシック"/>
              <a:ea typeface="ＭＳ Ｐゴシック"/>
            </a:rPr>
            <a:t>0.9</a:t>
          </a:r>
          <a:r>
            <a:rPr kumimoji="1" lang="ja-JP" altLang="en-US" sz="1200">
              <a:latin typeface="ＭＳ Ｐゴシック"/>
              <a:ea typeface="ＭＳ Ｐゴシック"/>
            </a:rPr>
            <a:t>ポイント減少した。</a:t>
          </a:r>
        </a:p>
        <a:p>
          <a:r>
            <a:rPr kumimoji="1" lang="ja-JP" altLang="en-US" sz="1200">
              <a:latin typeface="ＭＳ Ｐゴシック"/>
              <a:ea typeface="ＭＳ Ｐゴシック"/>
            </a:rPr>
            <a:t>　一部事務組合と連携を図りながら、負担金の抑制に努めるとともに、補助金の適正化に努める。</a:t>
          </a:r>
        </a:p>
      </xdr:txBody>
    </xdr:sp>
    <xdr:clientData/>
  </xdr:twoCellAnchor>
  <xdr:oneCellAnchor>
    <xdr:from>
      <xdr:col>62</xdr:col>
      <xdr:colOff>6350</xdr:colOff>
      <xdr:row>29</xdr:row>
      <xdr:rowOff>107950</xdr:rowOff>
    </xdr:from>
    <xdr:ext cx="288290" cy="225425"/>
    <xdr:sp macro="" textlink="">
      <xdr:nvSpPr>
        <xdr:cNvPr id="291" name="テキスト ボックス 290"/>
        <xdr:cNvSpPr txBox="1"/>
      </xdr:nvSpPr>
      <xdr:spPr>
        <a:xfrm>
          <a:off x="12407900" y="5080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7840" cy="250190"/>
    <xdr:sp macro="" textlink="">
      <xdr:nvSpPr>
        <xdr:cNvPr id="293" name="テキスト ボックス 292"/>
        <xdr:cNvSpPr txBox="1"/>
      </xdr:nvSpPr>
      <xdr:spPr>
        <a:xfrm>
          <a:off x="11938000" y="7414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42</xdr:row>
      <xdr:rowOff>29210</xdr:rowOff>
    </xdr:from>
    <xdr:to>
      <xdr:col>85</xdr:col>
      <xdr:colOff>66675</xdr:colOff>
      <xdr:row>42</xdr:row>
      <xdr:rowOff>29210</xdr:rowOff>
    </xdr:to>
    <xdr:cxnSp macro="">
      <xdr:nvCxnSpPr>
        <xdr:cNvPr id="294" name="直線コネクタ 293"/>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58420</xdr:rowOff>
    </xdr:from>
    <xdr:ext cx="497840" cy="259080"/>
    <xdr:sp macro="" textlink="">
      <xdr:nvSpPr>
        <xdr:cNvPr id="295" name="テキスト ボックス 294"/>
        <xdr:cNvSpPr txBox="1"/>
      </xdr:nvSpPr>
      <xdr:spPr>
        <a:xfrm>
          <a:off x="11938000" y="708787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45085</xdr:rowOff>
    </xdr:from>
    <xdr:to>
      <xdr:col>85</xdr:col>
      <xdr:colOff>66675</xdr:colOff>
      <xdr:row>40</xdr:row>
      <xdr:rowOff>45085</xdr:rowOff>
    </xdr:to>
    <xdr:cxnSp macro="">
      <xdr:nvCxnSpPr>
        <xdr:cNvPr id="296" name="直線コネクタ 295"/>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74930</xdr:rowOff>
    </xdr:from>
    <xdr:ext cx="497840" cy="251460"/>
    <xdr:sp macro="" textlink="">
      <xdr:nvSpPr>
        <xdr:cNvPr id="297" name="テキスト ボックス 296"/>
        <xdr:cNvSpPr txBox="1"/>
      </xdr:nvSpPr>
      <xdr:spPr>
        <a:xfrm>
          <a:off x="11938000" y="6761480"/>
          <a:ext cx="497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61595</xdr:rowOff>
    </xdr:from>
    <xdr:to>
      <xdr:col>85</xdr:col>
      <xdr:colOff>66675</xdr:colOff>
      <xdr:row>38</xdr:row>
      <xdr:rowOff>61595</xdr:rowOff>
    </xdr:to>
    <xdr:cxnSp macro="">
      <xdr:nvCxnSpPr>
        <xdr:cNvPr id="298" name="直線コネクタ 297"/>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90805</xdr:rowOff>
    </xdr:from>
    <xdr:ext cx="497840" cy="258445"/>
    <xdr:sp macro="" textlink="">
      <xdr:nvSpPr>
        <xdr:cNvPr id="299" name="テキスト ボックス 298"/>
        <xdr:cNvSpPr txBox="1"/>
      </xdr:nvSpPr>
      <xdr:spPr>
        <a:xfrm>
          <a:off x="11938000" y="6434455"/>
          <a:ext cx="497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78105</xdr:rowOff>
    </xdr:from>
    <xdr:to>
      <xdr:col>85</xdr:col>
      <xdr:colOff>66675</xdr:colOff>
      <xdr:row>36</xdr:row>
      <xdr:rowOff>78105</xdr:rowOff>
    </xdr:to>
    <xdr:cxnSp macro="">
      <xdr:nvCxnSpPr>
        <xdr:cNvPr id="300" name="直線コネクタ 299"/>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107315</xdr:rowOff>
    </xdr:from>
    <xdr:ext cx="497840" cy="259080"/>
    <xdr:sp macro="" textlink="">
      <xdr:nvSpPr>
        <xdr:cNvPr id="301" name="テキスト ボックス 300"/>
        <xdr:cNvSpPr txBox="1"/>
      </xdr:nvSpPr>
      <xdr:spPr>
        <a:xfrm>
          <a:off x="11938000" y="6108065"/>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94615</xdr:rowOff>
    </xdr:from>
    <xdr:to>
      <xdr:col>85</xdr:col>
      <xdr:colOff>66675</xdr:colOff>
      <xdr:row>34</xdr:row>
      <xdr:rowOff>94615</xdr:rowOff>
    </xdr:to>
    <xdr:cxnSp macro="">
      <xdr:nvCxnSpPr>
        <xdr:cNvPr id="302" name="直線コネクタ 301"/>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123825</xdr:rowOff>
    </xdr:from>
    <xdr:ext cx="497840" cy="248920"/>
    <xdr:sp macro="" textlink="">
      <xdr:nvSpPr>
        <xdr:cNvPr id="303" name="テキスト ボックス 302"/>
        <xdr:cNvSpPr txBox="1"/>
      </xdr:nvSpPr>
      <xdr:spPr>
        <a:xfrm>
          <a:off x="11938000" y="5781675"/>
          <a:ext cx="497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110490</xdr:rowOff>
    </xdr:from>
    <xdr:to>
      <xdr:col>85</xdr:col>
      <xdr:colOff>66675</xdr:colOff>
      <xdr:row>32</xdr:row>
      <xdr:rowOff>110490</xdr:rowOff>
    </xdr:to>
    <xdr:cxnSp macro="">
      <xdr:nvCxnSpPr>
        <xdr:cNvPr id="304" name="直線コネクタ 303"/>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139700</xdr:rowOff>
    </xdr:from>
    <xdr:ext cx="497840" cy="259080"/>
    <xdr:sp macro="" textlink="">
      <xdr:nvSpPr>
        <xdr:cNvPr id="305" name="テキスト ボックス 304"/>
        <xdr:cNvSpPr txBox="1"/>
      </xdr:nvSpPr>
      <xdr:spPr>
        <a:xfrm>
          <a:off x="11938000" y="545465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109220</xdr:rowOff>
    </xdr:from>
    <xdr:to>
      <xdr:col>82</xdr:col>
      <xdr:colOff>107950</xdr:colOff>
      <xdr:row>41</xdr:row>
      <xdr:rowOff>4445</xdr:rowOff>
    </xdr:to>
    <xdr:cxnSp macro="">
      <xdr:nvCxnSpPr>
        <xdr:cNvPr id="308" name="直線コネクタ 307"/>
        <xdr:cNvCxnSpPr/>
      </xdr:nvCxnSpPr>
      <xdr:spPr>
        <a:xfrm flipV="1">
          <a:off x="16510000" y="5767070"/>
          <a:ext cx="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147955</xdr:rowOff>
    </xdr:from>
    <xdr:ext cx="762000" cy="258445"/>
    <xdr:sp macro="" textlink="">
      <xdr:nvSpPr>
        <xdr:cNvPr id="309" name="補助費等最小値テキスト"/>
        <xdr:cNvSpPr txBox="1"/>
      </xdr:nvSpPr>
      <xdr:spPr>
        <a:xfrm>
          <a:off x="16598900" y="7005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4445</xdr:rowOff>
    </xdr:from>
    <xdr:to>
      <xdr:col>82</xdr:col>
      <xdr:colOff>196850</xdr:colOff>
      <xdr:row>41</xdr:row>
      <xdr:rowOff>4445</xdr:rowOff>
    </xdr:to>
    <xdr:cxnSp macro="">
      <xdr:nvCxnSpPr>
        <xdr:cNvPr id="310" name="直線コネクタ 309"/>
        <xdr:cNvCxnSpPr/>
      </xdr:nvCxnSpPr>
      <xdr:spPr>
        <a:xfrm>
          <a:off x="16421100" y="703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24130</xdr:rowOff>
    </xdr:from>
    <xdr:ext cx="762000" cy="259080"/>
    <xdr:sp macro="" textlink="">
      <xdr:nvSpPr>
        <xdr:cNvPr id="311" name="補助費等最大値テキスト"/>
        <xdr:cNvSpPr txBox="1"/>
      </xdr:nvSpPr>
      <xdr:spPr>
        <a:xfrm>
          <a:off x="16598900" y="5510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109220</xdr:rowOff>
    </xdr:from>
    <xdr:to>
      <xdr:col>82</xdr:col>
      <xdr:colOff>196850</xdr:colOff>
      <xdr:row>33</xdr:row>
      <xdr:rowOff>109220</xdr:rowOff>
    </xdr:to>
    <xdr:cxnSp macro="">
      <xdr:nvCxnSpPr>
        <xdr:cNvPr id="312" name="直線コネクタ 311"/>
        <xdr:cNvCxnSpPr/>
      </xdr:nvCxnSpPr>
      <xdr:spPr>
        <a:xfrm>
          <a:off x="16421100" y="576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29210</xdr:rowOff>
    </xdr:from>
    <xdr:to>
      <xdr:col>82</xdr:col>
      <xdr:colOff>107950</xdr:colOff>
      <xdr:row>38</xdr:row>
      <xdr:rowOff>87630</xdr:rowOff>
    </xdr:to>
    <xdr:cxnSp macro="">
      <xdr:nvCxnSpPr>
        <xdr:cNvPr id="313" name="直線コネクタ 312"/>
        <xdr:cNvCxnSpPr/>
      </xdr:nvCxnSpPr>
      <xdr:spPr>
        <a:xfrm flipV="1">
          <a:off x="15671800" y="654431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15875</xdr:rowOff>
    </xdr:from>
    <xdr:ext cx="762000" cy="259080"/>
    <xdr:sp macro="" textlink="">
      <xdr:nvSpPr>
        <xdr:cNvPr id="314" name="補助費等平均値テキスト"/>
        <xdr:cNvSpPr txBox="1"/>
      </xdr:nvSpPr>
      <xdr:spPr>
        <a:xfrm>
          <a:off x="16598900" y="61880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170815</xdr:rowOff>
    </xdr:from>
    <xdr:to>
      <xdr:col>82</xdr:col>
      <xdr:colOff>158750</xdr:colOff>
      <xdr:row>37</xdr:row>
      <xdr:rowOff>100965</xdr:rowOff>
    </xdr:to>
    <xdr:sp macro="" textlink="">
      <xdr:nvSpPr>
        <xdr:cNvPr id="315" name="フローチャート: 判断 314"/>
        <xdr:cNvSpPr/>
      </xdr:nvSpPr>
      <xdr:spPr>
        <a:xfrm>
          <a:off x="164592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29210</xdr:rowOff>
    </xdr:from>
    <xdr:to>
      <xdr:col>78</xdr:col>
      <xdr:colOff>69850</xdr:colOff>
      <xdr:row>38</xdr:row>
      <xdr:rowOff>87630</xdr:rowOff>
    </xdr:to>
    <xdr:cxnSp macro="">
      <xdr:nvCxnSpPr>
        <xdr:cNvPr id="316" name="直線コネクタ 315"/>
        <xdr:cNvCxnSpPr/>
      </xdr:nvCxnSpPr>
      <xdr:spPr>
        <a:xfrm>
          <a:off x="14782800" y="654431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85090</xdr:rowOff>
    </xdr:from>
    <xdr:ext cx="736600" cy="259080"/>
    <xdr:sp macro="" textlink="">
      <xdr:nvSpPr>
        <xdr:cNvPr id="318" name="テキスト ボックス 317"/>
        <xdr:cNvSpPr txBox="1"/>
      </xdr:nvSpPr>
      <xdr:spPr>
        <a:xfrm>
          <a:off x="15290800" y="6085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3175</xdr:rowOff>
    </xdr:from>
    <xdr:to>
      <xdr:col>73</xdr:col>
      <xdr:colOff>180975</xdr:colOff>
      <xdr:row>38</xdr:row>
      <xdr:rowOff>29210</xdr:rowOff>
    </xdr:to>
    <xdr:cxnSp macro="">
      <xdr:nvCxnSpPr>
        <xdr:cNvPr id="319" name="直線コネクタ 318"/>
        <xdr:cNvCxnSpPr/>
      </xdr:nvCxnSpPr>
      <xdr:spPr>
        <a:xfrm>
          <a:off x="13893800" y="651827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138430</xdr:rowOff>
    </xdr:from>
    <xdr:to>
      <xdr:col>74</xdr:col>
      <xdr:colOff>31750</xdr:colOff>
      <xdr:row>37</xdr:row>
      <xdr:rowOff>68580</xdr:rowOff>
    </xdr:to>
    <xdr:sp macro="" textlink="">
      <xdr:nvSpPr>
        <xdr:cNvPr id="320" name="フローチャート: 判断 319"/>
        <xdr:cNvSpPr/>
      </xdr:nvSpPr>
      <xdr:spPr>
        <a:xfrm>
          <a:off x="147320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78740</xdr:rowOff>
    </xdr:from>
    <xdr:ext cx="762000" cy="259080"/>
    <xdr:sp macro="" textlink="">
      <xdr:nvSpPr>
        <xdr:cNvPr id="321" name="テキスト ボックス 320"/>
        <xdr:cNvSpPr txBox="1"/>
      </xdr:nvSpPr>
      <xdr:spPr>
        <a:xfrm>
          <a:off x="14401800" y="6079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3175</xdr:rowOff>
    </xdr:from>
    <xdr:to>
      <xdr:col>69</xdr:col>
      <xdr:colOff>92075</xdr:colOff>
      <xdr:row>38</xdr:row>
      <xdr:rowOff>22225</xdr:rowOff>
    </xdr:to>
    <xdr:cxnSp macro="">
      <xdr:nvCxnSpPr>
        <xdr:cNvPr id="322" name="直線コネクタ 321"/>
        <xdr:cNvCxnSpPr/>
      </xdr:nvCxnSpPr>
      <xdr:spPr>
        <a:xfrm flipV="1">
          <a:off x="13004800" y="651827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153035</xdr:rowOff>
    </xdr:from>
    <xdr:to>
      <xdr:col>69</xdr:col>
      <xdr:colOff>142875</xdr:colOff>
      <xdr:row>36</xdr:row>
      <xdr:rowOff>83185</xdr:rowOff>
    </xdr:to>
    <xdr:sp macro="" textlink="">
      <xdr:nvSpPr>
        <xdr:cNvPr id="323" name="フローチャート: 判断 322"/>
        <xdr:cNvSpPr/>
      </xdr:nvSpPr>
      <xdr:spPr>
        <a:xfrm>
          <a:off x="13843000" y="61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93345</xdr:rowOff>
    </xdr:from>
    <xdr:ext cx="751840" cy="259080"/>
    <xdr:sp macro="" textlink="">
      <xdr:nvSpPr>
        <xdr:cNvPr id="324" name="テキスト ボックス 323"/>
        <xdr:cNvSpPr txBox="1"/>
      </xdr:nvSpPr>
      <xdr:spPr>
        <a:xfrm>
          <a:off x="13512800" y="592264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46990</xdr:rowOff>
    </xdr:from>
    <xdr:to>
      <xdr:col>65</xdr:col>
      <xdr:colOff>53975</xdr:colOff>
      <xdr:row>36</xdr:row>
      <xdr:rowOff>148590</xdr:rowOff>
    </xdr:to>
    <xdr:sp macro="" textlink="">
      <xdr:nvSpPr>
        <xdr:cNvPr id="325" name="フローチャート: 判断 324"/>
        <xdr:cNvSpPr/>
      </xdr:nvSpPr>
      <xdr:spPr>
        <a:xfrm>
          <a:off x="129540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158750</xdr:rowOff>
    </xdr:from>
    <xdr:ext cx="762000" cy="259080"/>
    <xdr:sp macro="" textlink="">
      <xdr:nvSpPr>
        <xdr:cNvPr id="326" name="テキスト ボックス 325"/>
        <xdr:cNvSpPr txBox="1"/>
      </xdr:nvSpPr>
      <xdr:spPr>
        <a:xfrm>
          <a:off x="12623800" y="5988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7" name="テキスト ボックス 32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1840" cy="259080"/>
    <xdr:sp macro="" textlink="">
      <xdr:nvSpPr>
        <xdr:cNvPr id="328" name="テキスト ボックス 327"/>
        <xdr:cNvSpPr txBox="1"/>
      </xdr:nvSpPr>
      <xdr:spPr>
        <a:xfrm>
          <a:off x="15455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1840" cy="259080"/>
    <xdr:sp macro="" textlink="">
      <xdr:nvSpPr>
        <xdr:cNvPr id="329" name="テキスト ボックス 328"/>
        <xdr:cNvSpPr txBox="1"/>
      </xdr:nvSpPr>
      <xdr:spPr>
        <a:xfrm>
          <a:off x="14566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0" name="テキスト ボックス 32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1840" cy="259080"/>
    <xdr:sp macro="" textlink="">
      <xdr:nvSpPr>
        <xdr:cNvPr id="331" name="テキスト ボックス 330"/>
        <xdr:cNvSpPr txBox="1"/>
      </xdr:nvSpPr>
      <xdr:spPr>
        <a:xfrm>
          <a:off x="12788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149860</xdr:rowOff>
    </xdr:from>
    <xdr:to>
      <xdr:col>82</xdr:col>
      <xdr:colOff>158750</xdr:colOff>
      <xdr:row>38</xdr:row>
      <xdr:rowOff>80010</xdr:rowOff>
    </xdr:to>
    <xdr:sp macro="" textlink="">
      <xdr:nvSpPr>
        <xdr:cNvPr id="332" name="楕円 331"/>
        <xdr:cNvSpPr/>
      </xdr:nvSpPr>
      <xdr:spPr>
        <a:xfrm>
          <a:off x="164592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121920</xdr:rowOff>
    </xdr:from>
    <xdr:ext cx="762000" cy="250190"/>
    <xdr:sp macro="" textlink="">
      <xdr:nvSpPr>
        <xdr:cNvPr id="333" name="補助費等該当値テキスト"/>
        <xdr:cNvSpPr txBox="1"/>
      </xdr:nvSpPr>
      <xdr:spPr>
        <a:xfrm>
          <a:off x="16598900" y="64655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36830</xdr:rowOff>
    </xdr:from>
    <xdr:to>
      <xdr:col>78</xdr:col>
      <xdr:colOff>120650</xdr:colOff>
      <xdr:row>38</xdr:row>
      <xdr:rowOff>138430</xdr:rowOff>
    </xdr:to>
    <xdr:sp macro="" textlink="">
      <xdr:nvSpPr>
        <xdr:cNvPr id="334" name="楕円 333"/>
        <xdr:cNvSpPr/>
      </xdr:nvSpPr>
      <xdr:spPr>
        <a:xfrm>
          <a:off x="156210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123190</xdr:rowOff>
    </xdr:from>
    <xdr:ext cx="736600" cy="248920"/>
    <xdr:sp macro="" textlink="">
      <xdr:nvSpPr>
        <xdr:cNvPr id="335" name="テキスト ボックス 334"/>
        <xdr:cNvSpPr txBox="1"/>
      </xdr:nvSpPr>
      <xdr:spPr>
        <a:xfrm>
          <a:off x="15290800" y="663829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149860</xdr:rowOff>
    </xdr:from>
    <xdr:to>
      <xdr:col>74</xdr:col>
      <xdr:colOff>31750</xdr:colOff>
      <xdr:row>38</xdr:row>
      <xdr:rowOff>80010</xdr:rowOff>
    </xdr:to>
    <xdr:sp macro="" textlink="">
      <xdr:nvSpPr>
        <xdr:cNvPr id="336" name="楕円 335"/>
        <xdr:cNvSpPr/>
      </xdr:nvSpPr>
      <xdr:spPr>
        <a:xfrm>
          <a:off x="147320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64770</xdr:rowOff>
    </xdr:from>
    <xdr:ext cx="762000" cy="250190"/>
    <xdr:sp macro="" textlink="">
      <xdr:nvSpPr>
        <xdr:cNvPr id="337" name="テキスト ボックス 336"/>
        <xdr:cNvSpPr txBox="1"/>
      </xdr:nvSpPr>
      <xdr:spPr>
        <a:xfrm>
          <a:off x="14401800" y="65798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123825</xdr:rowOff>
    </xdr:from>
    <xdr:to>
      <xdr:col>69</xdr:col>
      <xdr:colOff>142875</xdr:colOff>
      <xdr:row>38</xdr:row>
      <xdr:rowOff>53975</xdr:rowOff>
    </xdr:to>
    <xdr:sp macro="" textlink="">
      <xdr:nvSpPr>
        <xdr:cNvPr id="338" name="楕円 337"/>
        <xdr:cNvSpPr/>
      </xdr:nvSpPr>
      <xdr:spPr>
        <a:xfrm>
          <a:off x="138430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38735</xdr:rowOff>
    </xdr:from>
    <xdr:ext cx="751840" cy="259080"/>
    <xdr:sp macro="" textlink="">
      <xdr:nvSpPr>
        <xdr:cNvPr id="339" name="テキスト ボックス 338"/>
        <xdr:cNvSpPr txBox="1"/>
      </xdr:nvSpPr>
      <xdr:spPr>
        <a:xfrm>
          <a:off x="13512800" y="655383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143510</xdr:rowOff>
    </xdr:from>
    <xdr:to>
      <xdr:col>65</xdr:col>
      <xdr:colOff>53975</xdr:colOff>
      <xdr:row>38</xdr:row>
      <xdr:rowOff>73025</xdr:rowOff>
    </xdr:to>
    <xdr:sp macro="" textlink="">
      <xdr:nvSpPr>
        <xdr:cNvPr id="340" name="楕円 339"/>
        <xdr:cNvSpPr/>
      </xdr:nvSpPr>
      <xdr:spPr>
        <a:xfrm>
          <a:off x="12954000" y="6487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57785</xdr:rowOff>
    </xdr:from>
    <xdr:ext cx="762000" cy="259080"/>
    <xdr:sp macro="" textlink="">
      <xdr:nvSpPr>
        <xdr:cNvPr id="341" name="テキスト ボックス 340"/>
        <xdr:cNvSpPr txBox="1"/>
      </xdr:nvSpPr>
      <xdr:spPr>
        <a:xfrm>
          <a:off x="12623800" y="6572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臨時財政対策債償還費などの増加要因はあったものの、繰上償還を行ったことや、利率見直し方式で借入れた市債について利率が見直されたことに伴い、前年度比で</a:t>
          </a:r>
          <a:r>
            <a:rPr kumimoji="1" lang="en-US" altLang="ja-JP" sz="1300">
              <a:latin typeface="ＭＳ Ｐゴシック"/>
              <a:ea typeface="ＭＳ Ｐゴシック"/>
            </a:rPr>
            <a:t>0.5</a:t>
          </a:r>
          <a:r>
            <a:rPr kumimoji="1" lang="ja-JP" altLang="en-US" sz="1300">
              <a:latin typeface="ＭＳ Ｐゴシック"/>
              <a:ea typeface="ＭＳ Ｐゴシック"/>
            </a:rPr>
            <a:t>ポイントの減少となった。　　　　</a:t>
          </a:r>
          <a:endParaRPr kumimoji="1" lang="en-US" altLang="ja-JP" sz="1300">
            <a:latin typeface="ＭＳ Ｐゴシック"/>
            <a:ea typeface="ＭＳ Ｐゴシック"/>
          </a:endParaRPr>
        </a:p>
        <a:p>
          <a:r>
            <a:rPr kumimoji="1" lang="ja-JP" altLang="en-US" sz="1300">
              <a:latin typeface="ＭＳ Ｐゴシック"/>
              <a:ea typeface="ＭＳ Ｐゴシック"/>
            </a:rPr>
            <a:t>　引き続き、繰上償還の実施や市債発行の抑制により、数値の改善に努める。</a:t>
          </a:r>
        </a:p>
      </xdr:txBody>
    </xdr:sp>
    <xdr:clientData/>
  </xdr:twoCellAnchor>
  <xdr:oneCellAnchor>
    <xdr:from>
      <xdr:col>3</xdr:col>
      <xdr:colOff>123825</xdr:colOff>
      <xdr:row>69</xdr:row>
      <xdr:rowOff>107950</xdr:rowOff>
    </xdr:from>
    <xdr:ext cx="288290" cy="225425"/>
    <xdr:sp macro="" textlink="">
      <xdr:nvSpPr>
        <xdr:cNvPr id="353" name="テキスト ボックス 352"/>
        <xdr:cNvSpPr txBox="1"/>
      </xdr:nvSpPr>
      <xdr:spPr>
        <a:xfrm>
          <a:off x="723900" y="11938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7840" cy="250190"/>
    <xdr:sp macro="" textlink="">
      <xdr:nvSpPr>
        <xdr:cNvPr id="355" name="テキスト ボックス 354"/>
        <xdr:cNvSpPr txBox="1"/>
      </xdr:nvSpPr>
      <xdr:spPr>
        <a:xfrm>
          <a:off x="254000" y="14272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497840" cy="250190"/>
    <xdr:sp macro="" textlink="">
      <xdr:nvSpPr>
        <xdr:cNvPr id="357" name="テキスト ボックス 356"/>
        <xdr:cNvSpPr txBox="1"/>
      </xdr:nvSpPr>
      <xdr:spPr>
        <a:xfrm>
          <a:off x="254000" y="138150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497840" cy="250190"/>
    <xdr:sp macro="" textlink="">
      <xdr:nvSpPr>
        <xdr:cNvPr id="359" name="テキスト ボックス 358"/>
        <xdr:cNvSpPr txBox="1"/>
      </xdr:nvSpPr>
      <xdr:spPr>
        <a:xfrm>
          <a:off x="254000" y="133578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497840" cy="250190"/>
    <xdr:sp macro="" textlink="">
      <xdr:nvSpPr>
        <xdr:cNvPr id="361" name="テキスト ボックス 360"/>
        <xdr:cNvSpPr txBox="1"/>
      </xdr:nvSpPr>
      <xdr:spPr>
        <a:xfrm>
          <a:off x="254000" y="129006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497840" cy="250190"/>
    <xdr:sp macro="" textlink="">
      <xdr:nvSpPr>
        <xdr:cNvPr id="363" name="テキスト ボックス 362"/>
        <xdr:cNvSpPr txBox="1"/>
      </xdr:nvSpPr>
      <xdr:spPr>
        <a:xfrm>
          <a:off x="254000" y="124434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67310</xdr:rowOff>
    </xdr:from>
    <xdr:to>
      <xdr:col>24</xdr:col>
      <xdr:colOff>25400</xdr:colOff>
      <xdr:row>79</xdr:row>
      <xdr:rowOff>143510</xdr:rowOff>
    </xdr:to>
    <xdr:cxnSp macro="">
      <xdr:nvCxnSpPr>
        <xdr:cNvPr id="366" name="直線コネクタ 365"/>
        <xdr:cNvCxnSpPr/>
      </xdr:nvCxnSpPr>
      <xdr:spPr>
        <a:xfrm flipV="1">
          <a:off x="4826000" y="12754610"/>
          <a:ext cx="0" cy="933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114935</xdr:rowOff>
    </xdr:from>
    <xdr:ext cx="762000" cy="259080"/>
    <xdr:sp macro="" textlink="">
      <xdr:nvSpPr>
        <xdr:cNvPr id="367" name="公債費最小値テキスト"/>
        <xdr:cNvSpPr txBox="1"/>
      </xdr:nvSpPr>
      <xdr:spPr>
        <a:xfrm>
          <a:off x="4914900" y="13659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24.1</a:t>
          </a:r>
          <a:endParaRPr kumimoji="1" lang="ja-JP" altLang="en-US" sz="1000" b="1">
            <a:latin typeface="ＭＳ Ｐゴシック"/>
            <a:ea typeface="ＭＳ Ｐゴシック"/>
          </a:endParaRPr>
        </a:p>
      </xdr:txBody>
    </xdr:sp>
    <xdr:clientData/>
  </xdr:oneCellAnchor>
  <xdr:twoCellAnchor>
    <xdr:from>
      <xdr:col>23</xdr:col>
      <xdr:colOff>136525</xdr:colOff>
      <xdr:row>79</xdr:row>
      <xdr:rowOff>143510</xdr:rowOff>
    </xdr:from>
    <xdr:to>
      <xdr:col>24</xdr:col>
      <xdr:colOff>114300</xdr:colOff>
      <xdr:row>79</xdr:row>
      <xdr:rowOff>143510</xdr:rowOff>
    </xdr:to>
    <xdr:cxnSp macro="">
      <xdr:nvCxnSpPr>
        <xdr:cNvPr id="368" name="直線コネクタ 367"/>
        <xdr:cNvCxnSpPr/>
      </xdr:nvCxnSpPr>
      <xdr:spPr>
        <a:xfrm>
          <a:off x="4737100" y="13688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153670</xdr:rowOff>
    </xdr:from>
    <xdr:ext cx="762000" cy="259080"/>
    <xdr:sp macro="" textlink="">
      <xdr:nvSpPr>
        <xdr:cNvPr id="369" name="公債費最大値テキスト"/>
        <xdr:cNvSpPr txBox="1"/>
      </xdr:nvSpPr>
      <xdr:spPr>
        <a:xfrm>
          <a:off x="4914900" y="1249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67310</xdr:rowOff>
    </xdr:from>
    <xdr:to>
      <xdr:col>24</xdr:col>
      <xdr:colOff>114300</xdr:colOff>
      <xdr:row>74</xdr:row>
      <xdr:rowOff>67310</xdr:rowOff>
    </xdr:to>
    <xdr:cxnSp macro="">
      <xdr:nvCxnSpPr>
        <xdr:cNvPr id="370" name="直線コネクタ 369"/>
        <xdr:cNvCxnSpPr/>
      </xdr:nvCxnSpPr>
      <xdr:spPr>
        <a:xfrm>
          <a:off x="4737100" y="1275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83820</xdr:rowOff>
    </xdr:from>
    <xdr:to>
      <xdr:col>24</xdr:col>
      <xdr:colOff>25400</xdr:colOff>
      <xdr:row>77</xdr:row>
      <xdr:rowOff>106680</xdr:rowOff>
    </xdr:to>
    <xdr:cxnSp macro="">
      <xdr:nvCxnSpPr>
        <xdr:cNvPr id="371" name="直線コネクタ 370"/>
        <xdr:cNvCxnSpPr/>
      </xdr:nvCxnSpPr>
      <xdr:spPr>
        <a:xfrm flipV="1">
          <a:off x="3987800" y="1328547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49530</xdr:rowOff>
    </xdr:from>
    <xdr:ext cx="762000" cy="259080"/>
    <xdr:sp macro="" textlink="">
      <xdr:nvSpPr>
        <xdr:cNvPr id="372" name="公債費平均値テキスト"/>
        <xdr:cNvSpPr txBox="1"/>
      </xdr:nvSpPr>
      <xdr:spPr>
        <a:xfrm>
          <a:off x="4914900" y="13079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33020</xdr:rowOff>
    </xdr:from>
    <xdr:to>
      <xdr:col>24</xdr:col>
      <xdr:colOff>76200</xdr:colOff>
      <xdr:row>77</xdr:row>
      <xdr:rowOff>134620</xdr:rowOff>
    </xdr:to>
    <xdr:sp macro="" textlink="">
      <xdr:nvSpPr>
        <xdr:cNvPr id="373" name="フローチャート: 判断 372"/>
        <xdr:cNvSpPr/>
      </xdr:nvSpPr>
      <xdr:spPr>
        <a:xfrm>
          <a:off x="47752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106680</xdr:rowOff>
    </xdr:from>
    <xdr:to>
      <xdr:col>19</xdr:col>
      <xdr:colOff>187325</xdr:colOff>
      <xdr:row>77</xdr:row>
      <xdr:rowOff>115570</xdr:rowOff>
    </xdr:to>
    <xdr:cxnSp macro="">
      <xdr:nvCxnSpPr>
        <xdr:cNvPr id="374" name="直線コネクタ 373"/>
        <xdr:cNvCxnSpPr/>
      </xdr:nvCxnSpPr>
      <xdr:spPr>
        <a:xfrm flipV="1">
          <a:off x="3098800" y="133083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50800</xdr:rowOff>
    </xdr:from>
    <xdr:to>
      <xdr:col>20</xdr:col>
      <xdr:colOff>38100</xdr:colOff>
      <xdr:row>77</xdr:row>
      <xdr:rowOff>152400</xdr:rowOff>
    </xdr:to>
    <xdr:sp macro="" textlink="">
      <xdr:nvSpPr>
        <xdr:cNvPr id="375" name="フローチャート: 判断 374"/>
        <xdr:cNvSpPr/>
      </xdr:nvSpPr>
      <xdr:spPr>
        <a:xfrm>
          <a:off x="39370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162560</xdr:rowOff>
    </xdr:from>
    <xdr:ext cx="726440" cy="259080"/>
    <xdr:sp macro="" textlink="">
      <xdr:nvSpPr>
        <xdr:cNvPr id="376" name="テキスト ボックス 375"/>
        <xdr:cNvSpPr txBox="1"/>
      </xdr:nvSpPr>
      <xdr:spPr>
        <a:xfrm>
          <a:off x="3606800" y="1302131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69850</xdr:rowOff>
    </xdr:from>
    <xdr:to>
      <xdr:col>15</xdr:col>
      <xdr:colOff>98425</xdr:colOff>
      <xdr:row>77</xdr:row>
      <xdr:rowOff>115570</xdr:rowOff>
    </xdr:to>
    <xdr:cxnSp macro="">
      <xdr:nvCxnSpPr>
        <xdr:cNvPr id="377" name="直線コネクタ 376"/>
        <xdr:cNvCxnSpPr/>
      </xdr:nvCxnSpPr>
      <xdr:spPr>
        <a:xfrm>
          <a:off x="2209800" y="132715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5080</xdr:rowOff>
    </xdr:from>
    <xdr:ext cx="762000" cy="259080"/>
    <xdr:sp macro="" textlink="">
      <xdr:nvSpPr>
        <xdr:cNvPr id="379" name="テキスト ボックス 378"/>
        <xdr:cNvSpPr txBox="1"/>
      </xdr:nvSpPr>
      <xdr:spPr>
        <a:xfrm>
          <a:off x="2717800" y="1303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69850</xdr:rowOff>
    </xdr:from>
    <xdr:to>
      <xdr:col>11</xdr:col>
      <xdr:colOff>9525</xdr:colOff>
      <xdr:row>77</xdr:row>
      <xdr:rowOff>115570</xdr:rowOff>
    </xdr:to>
    <xdr:cxnSp macro="">
      <xdr:nvCxnSpPr>
        <xdr:cNvPr id="380" name="直線コネクタ 379"/>
        <xdr:cNvCxnSpPr/>
      </xdr:nvCxnSpPr>
      <xdr:spPr>
        <a:xfrm flipV="1">
          <a:off x="1320800" y="132715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142240</xdr:rowOff>
    </xdr:from>
    <xdr:to>
      <xdr:col>11</xdr:col>
      <xdr:colOff>60325</xdr:colOff>
      <xdr:row>78</xdr:row>
      <xdr:rowOff>72390</xdr:rowOff>
    </xdr:to>
    <xdr:sp macro="" textlink="">
      <xdr:nvSpPr>
        <xdr:cNvPr id="381" name="フローチャート: 判断 380"/>
        <xdr:cNvSpPr/>
      </xdr:nvSpPr>
      <xdr:spPr>
        <a:xfrm>
          <a:off x="21590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57150</xdr:rowOff>
    </xdr:from>
    <xdr:ext cx="751840" cy="259080"/>
    <xdr:sp macro="" textlink="">
      <xdr:nvSpPr>
        <xdr:cNvPr id="382" name="テキスト ボックス 381"/>
        <xdr:cNvSpPr txBox="1"/>
      </xdr:nvSpPr>
      <xdr:spPr>
        <a:xfrm>
          <a:off x="1828800" y="1343025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48260</xdr:rowOff>
    </xdr:from>
    <xdr:ext cx="751840" cy="259080"/>
    <xdr:sp macro="" textlink="">
      <xdr:nvSpPr>
        <xdr:cNvPr id="384" name="テキスト ボックス 383"/>
        <xdr:cNvSpPr txBox="1"/>
      </xdr:nvSpPr>
      <xdr:spPr>
        <a:xfrm>
          <a:off x="939800" y="134213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1840" cy="259080"/>
    <xdr:sp macro="" textlink="">
      <xdr:nvSpPr>
        <xdr:cNvPr id="387" name="テキスト ボックス 386"/>
        <xdr:cNvSpPr txBox="1"/>
      </xdr:nvSpPr>
      <xdr:spPr>
        <a:xfrm>
          <a:off x="2882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33020</xdr:rowOff>
    </xdr:from>
    <xdr:to>
      <xdr:col>24</xdr:col>
      <xdr:colOff>76200</xdr:colOff>
      <xdr:row>77</xdr:row>
      <xdr:rowOff>134620</xdr:rowOff>
    </xdr:to>
    <xdr:sp macro="" textlink="">
      <xdr:nvSpPr>
        <xdr:cNvPr id="390" name="楕円 389"/>
        <xdr:cNvSpPr/>
      </xdr:nvSpPr>
      <xdr:spPr>
        <a:xfrm>
          <a:off x="47752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5080</xdr:rowOff>
    </xdr:from>
    <xdr:ext cx="762000" cy="259080"/>
    <xdr:sp macro="" textlink="">
      <xdr:nvSpPr>
        <xdr:cNvPr id="391" name="公債費該当値テキスト"/>
        <xdr:cNvSpPr txBox="1"/>
      </xdr:nvSpPr>
      <xdr:spPr>
        <a:xfrm>
          <a:off x="4914900" y="13206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55880</xdr:rowOff>
    </xdr:from>
    <xdr:to>
      <xdr:col>20</xdr:col>
      <xdr:colOff>38100</xdr:colOff>
      <xdr:row>77</xdr:row>
      <xdr:rowOff>157480</xdr:rowOff>
    </xdr:to>
    <xdr:sp macro="" textlink="">
      <xdr:nvSpPr>
        <xdr:cNvPr id="392" name="楕円 391"/>
        <xdr:cNvSpPr/>
      </xdr:nvSpPr>
      <xdr:spPr>
        <a:xfrm>
          <a:off x="39370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142240</xdr:rowOff>
    </xdr:from>
    <xdr:ext cx="726440" cy="259080"/>
    <xdr:sp macro="" textlink="">
      <xdr:nvSpPr>
        <xdr:cNvPr id="393" name="テキスト ボックス 392"/>
        <xdr:cNvSpPr txBox="1"/>
      </xdr:nvSpPr>
      <xdr:spPr>
        <a:xfrm>
          <a:off x="3606800" y="1334389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4" name="楕円 393"/>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151130</xdr:rowOff>
    </xdr:from>
    <xdr:ext cx="762000" cy="259080"/>
    <xdr:sp macro="" textlink="">
      <xdr:nvSpPr>
        <xdr:cNvPr id="395" name="テキスト ボックス 394"/>
        <xdr:cNvSpPr txBox="1"/>
      </xdr:nvSpPr>
      <xdr:spPr>
        <a:xfrm>
          <a:off x="2717800" y="1335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6" name="楕円 395"/>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130810</xdr:rowOff>
    </xdr:from>
    <xdr:ext cx="751840" cy="259080"/>
    <xdr:sp macro="" textlink="">
      <xdr:nvSpPr>
        <xdr:cNvPr id="397" name="テキスト ボックス 396"/>
        <xdr:cNvSpPr txBox="1"/>
      </xdr:nvSpPr>
      <xdr:spPr>
        <a:xfrm>
          <a:off x="1828800" y="129895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8" name="楕円 397"/>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5080</xdr:rowOff>
    </xdr:from>
    <xdr:ext cx="751840" cy="259080"/>
    <xdr:sp macro="" textlink="">
      <xdr:nvSpPr>
        <xdr:cNvPr id="399" name="テキスト ボックス 398"/>
        <xdr:cNvSpPr txBox="1"/>
      </xdr:nvSpPr>
      <xdr:spPr>
        <a:xfrm>
          <a:off x="939800" y="1303528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人件費が低い水準で推移している一方、補助費等や扶助費、繰出金が高い水準で推移していることなどにより、前年度比で</a:t>
          </a:r>
          <a:r>
            <a:rPr kumimoji="1" lang="en-US" altLang="ja-JP" sz="1300">
              <a:latin typeface="ＭＳ Ｐゴシック"/>
              <a:ea typeface="ＭＳ Ｐゴシック"/>
            </a:rPr>
            <a:t>0.2</a:t>
          </a:r>
          <a:r>
            <a:rPr kumimoji="1" lang="ja-JP" altLang="en-US" sz="1300">
              <a:latin typeface="ＭＳ Ｐゴシック"/>
              <a:ea typeface="ＭＳ Ｐゴシック"/>
            </a:rPr>
            <a:t>ポイントの上昇となった。</a:t>
          </a:r>
        </a:p>
        <a:p>
          <a:r>
            <a:rPr kumimoji="1" lang="ja-JP" altLang="en-US" sz="1300">
              <a:latin typeface="ＭＳ Ｐゴシック"/>
              <a:ea typeface="ＭＳ Ｐゴシック"/>
            </a:rPr>
            <a:t>　歳出削減に対する取組を進め、数値の改善に努めていく。</a:t>
          </a:r>
        </a:p>
      </xdr:txBody>
    </xdr:sp>
    <xdr:clientData/>
  </xdr:twoCellAnchor>
  <xdr:oneCellAnchor>
    <xdr:from>
      <xdr:col>62</xdr:col>
      <xdr:colOff>6350</xdr:colOff>
      <xdr:row>69</xdr:row>
      <xdr:rowOff>107950</xdr:rowOff>
    </xdr:from>
    <xdr:ext cx="288290" cy="225425"/>
    <xdr:sp macro="" textlink="">
      <xdr:nvSpPr>
        <xdr:cNvPr id="411" name="テキスト ボックス 410"/>
        <xdr:cNvSpPr txBox="1"/>
      </xdr:nvSpPr>
      <xdr:spPr>
        <a:xfrm>
          <a:off x="12407900" y="11938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7840" cy="250190"/>
    <xdr:sp macro="" textlink="">
      <xdr:nvSpPr>
        <xdr:cNvPr id="413" name="テキスト ボックス 412"/>
        <xdr:cNvSpPr txBox="1"/>
      </xdr:nvSpPr>
      <xdr:spPr>
        <a:xfrm>
          <a:off x="11938000" y="14272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97840" cy="250190"/>
    <xdr:sp macro="" textlink="">
      <xdr:nvSpPr>
        <xdr:cNvPr id="415" name="テキスト ボックス 414"/>
        <xdr:cNvSpPr txBox="1"/>
      </xdr:nvSpPr>
      <xdr:spPr>
        <a:xfrm>
          <a:off x="11938000" y="138150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97840" cy="250190"/>
    <xdr:sp macro="" textlink="">
      <xdr:nvSpPr>
        <xdr:cNvPr id="417" name="テキスト ボックス 416"/>
        <xdr:cNvSpPr txBox="1"/>
      </xdr:nvSpPr>
      <xdr:spPr>
        <a:xfrm>
          <a:off x="11938000" y="133578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97840" cy="250190"/>
    <xdr:sp macro="" textlink="">
      <xdr:nvSpPr>
        <xdr:cNvPr id="419" name="テキスト ボックス 418"/>
        <xdr:cNvSpPr txBox="1"/>
      </xdr:nvSpPr>
      <xdr:spPr>
        <a:xfrm>
          <a:off x="11938000" y="129006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97840" cy="250190"/>
    <xdr:sp macro="" textlink="">
      <xdr:nvSpPr>
        <xdr:cNvPr id="421" name="テキスト ボックス 420"/>
        <xdr:cNvSpPr txBox="1"/>
      </xdr:nvSpPr>
      <xdr:spPr>
        <a:xfrm>
          <a:off x="11938000" y="124434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7840" cy="250190"/>
    <xdr:sp macro="" textlink="">
      <xdr:nvSpPr>
        <xdr:cNvPr id="423" name="テキスト ボックス 422"/>
        <xdr:cNvSpPr txBox="1"/>
      </xdr:nvSpPr>
      <xdr:spPr>
        <a:xfrm>
          <a:off x="11938000" y="11986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140970</xdr:rowOff>
    </xdr:from>
    <xdr:to>
      <xdr:col>82</xdr:col>
      <xdr:colOff>107950</xdr:colOff>
      <xdr:row>81</xdr:row>
      <xdr:rowOff>120650</xdr:rowOff>
    </xdr:to>
    <xdr:cxnSp macro="">
      <xdr:nvCxnSpPr>
        <xdr:cNvPr id="425" name="直線コネクタ 424"/>
        <xdr:cNvCxnSpPr/>
      </xdr:nvCxnSpPr>
      <xdr:spPr>
        <a:xfrm flipV="1">
          <a:off x="16510000" y="12828270"/>
          <a:ext cx="0"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92075</xdr:rowOff>
    </xdr:from>
    <xdr:ext cx="762000" cy="259080"/>
    <xdr:sp macro="" textlink="">
      <xdr:nvSpPr>
        <xdr:cNvPr id="426" name="公債費以外最小値テキスト"/>
        <xdr:cNvSpPr txBox="1"/>
      </xdr:nvSpPr>
      <xdr:spPr>
        <a:xfrm>
          <a:off x="16598900" y="13979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120650</xdr:rowOff>
    </xdr:from>
    <xdr:to>
      <xdr:col>82</xdr:col>
      <xdr:colOff>196850</xdr:colOff>
      <xdr:row>81</xdr:row>
      <xdr:rowOff>120650</xdr:rowOff>
    </xdr:to>
    <xdr:cxnSp macro="">
      <xdr:nvCxnSpPr>
        <xdr:cNvPr id="427" name="直線コネクタ 426"/>
        <xdr:cNvCxnSpPr/>
      </xdr:nvCxnSpPr>
      <xdr:spPr>
        <a:xfrm>
          <a:off x="16421100" y="1400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55880</xdr:rowOff>
    </xdr:from>
    <xdr:ext cx="762000" cy="259080"/>
    <xdr:sp macro="" textlink="">
      <xdr:nvSpPr>
        <xdr:cNvPr id="428" name="公債費以外最大値テキスト"/>
        <xdr:cNvSpPr txBox="1"/>
      </xdr:nvSpPr>
      <xdr:spPr>
        <a:xfrm>
          <a:off x="16598900" y="12571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65.3</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140970</xdr:rowOff>
    </xdr:from>
    <xdr:to>
      <xdr:col>82</xdr:col>
      <xdr:colOff>196850</xdr:colOff>
      <xdr:row>74</xdr:row>
      <xdr:rowOff>140970</xdr:rowOff>
    </xdr:to>
    <xdr:cxnSp macro="">
      <xdr:nvCxnSpPr>
        <xdr:cNvPr id="429" name="直線コネクタ 428"/>
        <xdr:cNvCxnSpPr/>
      </xdr:nvCxnSpPr>
      <xdr:spPr>
        <a:xfrm>
          <a:off x="16421100" y="1282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97790</xdr:rowOff>
    </xdr:from>
    <xdr:to>
      <xdr:col>82</xdr:col>
      <xdr:colOff>107950</xdr:colOff>
      <xdr:row>79</xdr:row>
      <xdr:rowOff>106680</xdr:rowOff>
    </xdr:to>
    <xdr:cxnSp macro="">
      <xdr:nvCxnSpPr>
        <xdr:cNvPr id="430" name="直線コネクタ 429"/>
        <xdr:cNvCxnSpPr/>
      </xdr:nvCxnSpPr>
      <xdr:spPr>
        <a:xfrm>
          <a:off x="15671800" y="1364234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19685</xdr:rowOff>
    </xdr:from>
    <xdr:ext cx="762000" cy="249555"/>
    <xdr:sp macro="" textlink="">
      <xdr:nvSpPr>
        <xdr:cNvPr id="431" name="公債費以外平均値テキスト"/>
        <xdr:cNvSpPr txBox="1"/>
      </xdr:nvSpPr>
      <xdr:spPr>
        <a:xfrm>
          <a:off x="16598900" y="1322133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3175</xdr:rowOff>
    </xdr:from>
    <xdr:to>
      <xdr:col>82</xdr:col>
      <xdr:colOff>158750</xdr:colOff>
      <xdr:row>78</xdr:row>
      <xdr:rowOff>104775</xdr:rowOff>
    </xdr:to>
    <xdr:sp macro="" textlink="">
      <xdr:nvSpPr>
        <xdr:cNvPr id="432" name="フローチャート: 判断 431"/>
        <xdr:cNvSpPr/>
      </xdr:nvSpPr>
      <xdr:spPr>
        <a:xfrm>
          <a:off x="164592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83820</xdr:rowOff>
    </xdr:from>
    <xdr:to>
      <xdr:col>78</xdr:col>
      <xdr:colOff>69850</xdr:colOff>
      <xdr:row>79</xdr:row>
      <xdr:rowOff>97790</xdr:rowOff>
    </xdr:to>
    <xdr:cxnSp macro="">
      <xdr:nvCxnSpPr>
        <xdr:cNvPr id="433" name="直線コネクタ 432"/>
        <xdr:cNvCxnSpPr/>
      </xdr:nvCxnSpPr>
      <xdr:spPr>
        <a:xfrm>
          <a:off x="14782800" y="136283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170180</xdr:rowOff>
    </xdr:from>
    <xdr:to>
      <xdr:col>78</xdr:col>
      <xdr:colOff>120650</xdr:colOff>
      <xdr:row>78</xdr:row>
      <xdr:rowOff>100330</xdr:rowOff>
    </xdr:to>
    <xdr:sp macro="" textlink="">
      <xdr:nvSpPr>
        <xdr:cNvPr id="434" name="フローチャート: 判断 433"/>
        <xdr:cNvSpPr/>
      </xdr:nvSpPr>
      <xdr:spPr>
        <a:xfrm>
          <a:off x="15621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110490</xdr:rowOff>
    </xdr:from>
    <xdr:ext cx="736600" cy="250190"/>
    <xdr:sp macro="" textlink="">
      <xdr:nvSpPr>
        <xdr:cNvPr id="435" name="テキスト ボックス 434"/>
        <xdr:cNvSpPr txBox="1"/>
      </xdr:nvSpPr>
      <xdr:spPr>
        <a:xfrm>
          <a:off x="15290800" y="1314069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67310</xdr:rowOff>
    </xdr:from>
    <xdr:to>
      <xdr:col>73</xdr:col>
      <xdr:colOff>180975</xdr:colOff>
      <xdr:row>79</xdr:row>
      <xdr:rowOff>83820</xdr:rowOff>
    </xdr:to>
    <xdr:cxnSp macro="">
      <xdr:nvCxnSpPr>
        <xdr:cNvPr id="436" name="直線コネクタ 435"/>
        <xdr:cNvCxnSpPr/>
      </xdr:nvCxnSpPr>
      <xdr:spPr>
        <a:xfrm>
          <a:off x="13893800" y="1344041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147320</xdr:rowOff>
    </xdr:from>
    <xdr:to>
      <xdr:col>74</xdr:col>
      <xdr:colOff>31750</xdr:colOff>
      <xdr:row>78</xdr:row>
      <xdr:rowOff>77470</xdr:rowOff>
    </xdr:to>
    <xdr:sp macro="" textlink="">
      <xdr:nvSpPr>
        <xdr:cNvPr id="437" name="フローチャート: 判断 436"/>
        <xdr:cNvSpPr/>
      </xdr:nvSpPr>
      <xdr:spPr>
        <a:xfrm>
          <a:off x="14732000" y="133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87630</xdr:rowOff>
    </xdr:from>
    <xdr:ext cx="762000" cy="250190"/>
    <xdr:sp macro="" textlink="">
      <xdr:nvSpPr>
        <xdr:cNvPr id="438" name="テキスト ボックス 437"/>
        <xdr:cNvSpPr txBox="1"/>
      </xdr:nvSpPr>
      <xdr:spPr>
        <a:xfrm>
          <a:off x="14401800" y="131178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67310</xdr:rowOff>
    </xdr:from>
    <xdr:to>
      <xdr:col>69</xdr:col>
      <xdr:colOff>92075</xdr:colOff>
      <xdr:row>78</xdr:row>
      <xdr:rowOff>127000</xdr:rowOff>
    </xdr:to>
    <xdr:cxnSp macro="">
      <xdr:nvCxnSpPr>
        <xdr:cNvPr id="439" name="直線コネクタ 438"/>
        <xdr:cNvCxnSpPr/>
      </xdr:nvCxnSpPr>
      <xdr:spPr>
        <a:xfrm flipV="1">
          <a:off x="13004800" y="1344041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0" name="フローチャート: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119380</xdr:rowOff>
    </xdr:from>
    <xdr:ext cx="751840" cy="259080"/>
    <xdr:sp macro="" textlink="">
      <xdr:nvSpPr>
        <xdr:cNvPr id="441" name="テキスト ボックス 440"/>
        <xdr:cNvSpPr txBox="1"/>
      </xdr:nvSpPr>
      <xdr:spPr>
        <a:xfrm>
          <a:off x="13512800" y="1280668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117475</xdr:rowOff>
    </xdr:from>
    <xdr:to>
      <xdr:col>65</xdr:col>
      <xdr:colOff>53975</xdr:colOff>
      <xdr:row>77</xdr:row>
      <xdr:rowOff>47625</xdr:rowOff>
    </xdr:to>
    <xdr:sp macro="" textlink="">
      <xdr:nvSpPr>
        <xdr:cNvPr id="442" name="フローチャート: 判断 441"/>
        <xdr:cNvSpPr/>
      </xdr:nvSpPr>
      <xdr:spPr>
        <a:xfrm>
          <a:off x="129540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57785</xdr:rowOff>
    </xdr:from>
    <xdr:ext cx="762000" cy="259080"/>
    <xdr:sp macro="" textlink="">
      <xdr:nvSpPr>
        <xdr:cNvPr id="443" name="テキスト ボックス 442"/>
        <xdr:cNvSpPr txBox="1"/>
      </xdr:nvSpPr>
      <xdr:spPr>
        <a:xfrm>
          <a:off x="1262380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1840" cy="259080"/>
    <xdr:sp macro="" textlink="">
      <xdr:nvSpPr>
        <xdr:cNvPr id="445" name="テキスト ボックス 444"/>
        <xdr:cNvSpPr txBox="1"/>
      </xdr:nvSpPr>
      <xdr:spPr>
        <a:xfrm>
          <a:off x="15455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1840" cy="259080"/>
    <xdr:sp macro="" textlink="">
      <xdr:nvSpPr>
        <xdr:cNvPr id="446" name="テキスト ボックス 445"/>
        <xdr:cNvSpPr txBox="1"/>
      </xdr:nvSpPr>
      <xdr:spPr>
        <a:xfrm>
          <a:off x="14566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1840" cy="259080"/>
    <xdr:sp macro="" textlink="">
      <xdr:nvSpPr>
        <xdr:cNvPr id="448" name="テキスト ボックス 447"/>
        <xdr:cNvSpPr txBox="1"/>
      </xdr:nvSpPr>
      <xdr:spPr>
        <a:xfrm>
          <a:off x="12788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79</xdr:row>
      <xdr:rowOff>55880</xdr:rowOff>
    </xdr:from>
    <xdr:to>
      <xdr:col>82</xdr:col>
      <xdr:colOff>158750</xdr:colOff>
      <xdr:row>79</xdr:row>
      <xdr:rowOff>157480</xdr:rowOff>
    </xdr:to>
    <xdr:sp macro="" textlink="">
      <xdr:nvSpPr>
        <xdr:cNvPr id="449" name="楕円 448"/>
        <xdr:cNvSpPr/>
      </xdr:nvSpPr>
      <xdr:spPr>
        <a:xfrm>
          <a:off x="164592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27940</xdr:rowOff>
    </xdr:from>
    <xdr:ext cx="762000" cy="259080"/>
    <xdr:sp macro="" textlink="">
      <xdr:nvSpPr>
        <xdr:cNvPr id="450" name="公債費以外該当値テキスト"/>
        <xdr:cNvSpPr txBox="1"/>
      </xdr:nvSpPr>
      <xdr:spPr>
        <a:xfrm>
          <a:off x="16598900" y="13572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46355</xdr:rowOff>
    </xdr:from>
    <xdr:to>
      <xdr:col>78</xdr:col>
      <xdr:colOff>120650</xdr:colOff>
      <xdr:row>79</xdr:row>
      <xdr:rowOff>147955</xdr:rowOff>
    </xdr:to>
    <xdr:sp macro="" textlink="">
      <xdr:nvSpPr>
        <xdr:cNvPr id="451" name="楕円 450"/>
        <xdr:cNvSpPr/>
      </xdr:nvSpPr>
      <xdr:spPr>
        <a:xfrm>
          <a:off x="156210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132715</xdr:rowOff>
    </xdr:from>
    <xdr:ext cx="736600" cy="250825"/>
    <xdr:sp macro="" textlink="">
      <xdr:nvSpPr>
        <xdr:cNvPr id="452" name="テキスト ボックス 451"/>
        <xdr:cNvSpPr txBox="1"/>
      </xdr:nvSpPr>
      <xdr:spPr>
        <a:xfrm>
          <a:off x="15290800" y="1367726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33020</xdr:rowOff>
    </xdr:from>
    <xdr:to>
      <xdr:col>74</xdr:col>
      <xdr:colOff>31750</xdr:colOff>
      <xdr:row>79</xdr:row>
      <xdr:rowOff>134620</xdr:rowOff>
    </xdr:to>
    <xdr:sp macro="" textlink="">
      <xdr:nvSpPr>
        <xdr:cNvPr id="453" name="楕円 452"/>
        <xdr:cNvSpPr/>
      </xdr:nvSpPr>
      <xdr:spPr>
        <a:xfrm>
          <a:off x="147320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119380</xdr:rowOff>
    </xdr:from>
    <xdr:ext cx="762000" cy="259080"/>
    <xdr:sp macro="" textlink="">
      <xdr:nvSpPr>
        <xdr:cNvPr id="454" name="テキスト ボックス 453"/>
        <xdr:cNvSpPr txBox="1"/>
      </xdr:nvSpPr>
      <xdr:spPr>
        <a:xfrm>
          <a:off x="14401800" y="13663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16510</xdr:rowOff>
    </xdr:from>
    <xdr:to>
      <xdr:col>69</xdr:col>
      <xdr:colOff>142875</xdr:colOff>
      <xdr:row>78</xdr:row>
      <xdr:rowOff>118110</xdr:rowOff>
    </xdr:to>
    <xdr:sp macro="" textlink="">
      <xdr:nvSpPr>
        <xdr:cNvPr id="455" name="楕円 454"/>
        <xdr:cNvSpPr/>
      </xdr:nvSpPr>
      <xdr:spPr>
        <a:xfrm>
          <a:off x="138430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102870</xdr:rowOff>
    </xdr:from>
    <xdr:ext cx="751840" cy="259080"/>
    <xdr:sp macro="" textlink="">
      <xdr:nvSpPr>
        <xdr:cNvPr id="456" name="テキスト ボックス 455"/>
        <xdr:cNvSpPr txBox="1"/>
      </xdr:nvSpPr>
      <xdr:spPr>
        <a:xfrm>
          <a:off x="13512800" y="1347597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7" name="楕円 456"/>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162560</xdr:rowOff>
    </xdr:from>
    <xdr:ext cx="762000" cy="259080"/>
    <xdr:sp macro="" textlink="">
      <xdr:nvSpPr>
        <xdr:cNvPr id="458" name="テキスト ボックス 457"/>
        <xdr:cNvSpPr txBox="1"/>
      </xdr:nvSpPr>
      <xdr:spPr>
        <a:xfrm>
          <a:off x="12623800" y="1353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東京都あきる野市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1320" cy="269875"/>
    <xdr:sp macro="" textlink="">
      <xdr:nvSpPr>
        <xdr:cNvPr id="29" name="テキスト ボックス 28"/>
        <xdr:cNvSpPr txBox="1"/>
      </xdr:nvSpPr>
      <xdr:spPr>
        <a:xfrm>
          <a:off x="1676400" y="1270000"/>
          <a:ext cx="40132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8920"/>
    <xdr:sp macro="" textlink="">
      <xdr:nvSpPr>
        <xdr:cNvPr id="31" name="テキスト ボックス 30"/>
        <xdr:cNvSpPr txBox="1"/>
      </xdr:nvSpPr>
      <xdr:spPr>
        <a:xfrm>
          <a:off x="1384300" y="3794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1460"/>
    <xdr:sp macro="" textlink="">
      <xdr:nvSpPr>
        <xdr:cNvPr id="33" name="テキスト ボックス 32"/>
        <xdr:cNvSpPr txBox="1"/>
      </xdr:nvSpPr>
      <xdr:spPr>
        <a:xfrm>
          <a:off x="1384300" y="3414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48920"/>
    <xdr:sp macro="" textlink="">
      <xdr:nvSpPr>
        <xdr:cNvPr id="37" name="テキスト ボックス 36"/>
        <xdr:cNvSpPr txBox="1"/>
      </xdr:nvSpPr>
      <xdr:spPr>
        <a:xfrm>
          <a:off x="1384300" y="2651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1460"/>
    <xdr:sp macro="" textlink="">
      <xdr:nvSpPr>
        <xdr:cNvPr id="39" name="テキスト ボックス 38"/>
        <xdr:cNvSpPr txBox="1"/>
      </xdr:nvSpPr>
      <xdr:spPr>
        <a:xfrm>
          <a:off x="1384300" y="2271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8920"/>
    <xdr:sp macro="" textlink="">
      <xdr:nvSpPr>
        <xdr:cNvPr id="43" name="テキスト ボックス 42"/>
        <xdr:cNvSpPr txBox="1"/>
      </xdr:nvSpPr>
      <xdr:spPr>
        <a:xfrm>
          <a:off x="1384300" y="1508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116840</xdr:rowOff>
    </xdr:from>
    <xdr:to>
      <xdr:col>29</xdr:col>
      <xdr:colOff>127000</xdr:colOff>
      <xdr:row>19</xdr:row>
      <xdr:rowOff>86360</xdr:rowOff>
    </xdr:to>
    <xdr:cxnSp macro="">
      <xdr:nvCxnSpPr>
        <xdr:cNvPr id="45" name="直線コネクタ 44"/>
        <xdr:cNvCxnSpPr/>
      </xdr:nvCxnSpPr>
      <xdr:spPr>
        <a:xfrm flipV="1">
          <a:off x="5651500" y="2221865"/>
          <a:ext cx="0" cy="11696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58420</xdr:rowOff>
    </xdr:from>
    <xdr:ext cx="751840" cy="259080"/>
    <xdr:sp macro="" textlink="">
      <xdr:nvSpPr>
        <xdr:cNvPr id="46" name="人口1人当たり決算額の推移最小値テキスト130"/>
        <xdr:cNvSpPr txBox="1"/>
      </xdr:nvSpPr>
      <xdr:spPr>
        <a:xfrm>
          <a:off x="5740400" y="336359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48,626</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86360</xdr:rowOff>
    </xdr:from>
    <xdr:to>
      <xdr:col>30</xdr:col>
      <xdr:colOff>25400</xdr:colOff>
      <xdr:row>19</xdr:row>
      <xdr:rowOff>86360</xdr:rowOff>
    </xdr:to>
    <xdr:cxnSp macro="">
      <xdr:nvCxnSpPr>
        <xdr:cNvPr id="47" name="直線コネクタ 46"/>
        <xdr:cNvCxnSpPr/>
      </xdr:nvCxnSpPr>
      <xdr:spPr>
        <a:xfrm>
          <a:off x="5562600" y="33915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31750</xdr:rowOff>
    </xdr:from>
    <xdr:ext cx="751840" cy="248920"/>
    <xdr:sp macro="" textlink="">
      <xdr:nvSpPr>
        <xdr:cNvPr id="48" name="人口1人当たり決算額の推移最大値テキスト130"/>
        <xdr:cNvSpPr txBox="1"/>
      </xdr:nvSpPr>
      <xdr:spPr>
        <a:xfrm>
          <a:off x="5740400" y="1965325"/>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110,032</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116840</xdr:rowOff>
    </xdr:from>
    <xdr:to>
      <xdr:col>30</xdr:col>
      <xdr:colOff>25400</xdr:colOff>
      <xdr:row>12</xdr:row>
      <xdr:rowOff>116840</xdr:rowOff>
    </xdr:to>
    <xdr:cxnSp macro="">
      <xdr:nvCxnSpPr>
        <xdr:cNvPr id="49" name="直線コネクタ 48"/>
        <xdr:cNvCxnSpPr/>
      </xdr:nvCxnSpPr>
      <xdr:spPr>
        <a:xfrm>
          <a:off x="5562600" y="22218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52070</xdr:rowOff>
    </xdr:from>
    <xdr:to>
      <xdr:col>29</xdr:col>
      <xdr:colOff>127000</xdr:colOff>
      <xdr:row>18</xdr:row>
      <xdr:rowOff>65405</xdr:rowOff>
    </xdr:to>
    <xdr:cxnSp macro="">
      <xdr:nvCxnSpPr>
        <xdr:cNvPr id="50" name="直線コネクタ 49"/>
        <xdr:cNvCxnSpPr/>
      </xdr:nvCxnSpPr>
      <xdr:spPr>
        <a:xfrm flipV="1">
          <a:off x="5003800" y="3185795"/>
          <a:ext cx="6477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17780</xdr:rowOff>
    </xdr:from>
    <xdr:ext cx="751840" cy="251460"/>
    <xdr:sp macro="" textlink="">
      <xdr:nvSpPr>
        <xdr:cNvPr id="51" name="人口1人当たり決算額の推移平均値テキスト130"/>
        <xdr:cNvSpPr txBox="1"/>
      </xdr:nvSpPr>
      <xdr:spPr>
        <a:xfrm>
          <a:off x="5740400" y="2808605"/>
          <a:ext cx="75184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68,438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1270</xdr:rowOff>
    </xdr:from>
    <xdr:to>
      <xdr:col>29</xdr:col>
      <xdr:colOff>177800</xdr:colOff>
      <xdr:row>17</xdr:row>
      <xdr:rowOff>102870</xdr:rowOff>
    </xdr:to>
    <xdr:sp macro="" textlink="">
      <xdr:nvSpPr>
        <xdr:cNvPr id="52" name="フローチャート: 判断 51"/>
        <xdr:cNvSpPr/>
      </xdr:nvSpPr>
      <xdr:spPr>
        <a:xfrm>
          <a:off x="5600700" y="29635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65405</xdr:rowOff>
    </xdr:from>
    <xdr:to>
      <xdr:col>26</xdr:col>
      <xdr:colOff>50800</xdr:colOff>
      <xdr:row>18</xdr:row>
      <xdr:rowOff>90170</xdr:rowOff>
    </xdr:to>
    <xdr:cxnSp macro="">
      <xdr:nvCxnSpPr>
        <xdr:cNvPr id="53" name="直線コネクタ 52"/>
        <xdr:cNvCxnSpPr/>
      </xdr:nvCxnSpPr>
      <xdr:spPr>
        <a:xfrm flipV="1">
          <a:off x="4305300" y="3199130"/>
          <a:ext cx="698500"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11430</xdr:rowOff>
    </xdr:from>
    <xdr:to>
      <xdr:col>26</xdr:col>
      <xdr:colOff>101600</xdr:colOff>
      <xdr:row>17</xdr:row>
      <xdr:rowOff>113030</xdr:rowOff>
    </xdr:to>
    <xdr:sp macro="" textlink="">
      <xdr:nvSpPr>
        <xdr:cNvPr id="54" name="フローチャート: 判断 53"/>
        <xdr:cNvSpPr/>
      </xdr:nvSpPr>
      <xdr:spPr>
        <a:xfrm>
          <a:off x="4953000" y="297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123190</xdr:rowOff>
    </xdr:from>
    <xdr:ext cx="736600" cy="248920"/>
    <xdr:sp macro="" textlink="">
      <xdr:nvSpPr>
        <xdr:cNvPr id="55" name="テキスト ボックス 54"/>
        <xdr:cNvSpPr txBox="1"/>
      </xdr:nvSpPr>
      <xdr:spPr>
        <a:xfrm>
          <a:off x="4622800" y="2742565"/>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67,903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90170</xdr:rowOff>
    </xdr:from>
    <xdr:to>
      <xdr:col>22</xdr:col>
      <xdr:colOff>114300</xdr:colOff>
      <xdr:row>18</xdr:row>
      <xdr:rowOff>90805</xdr:rowOff>
    </xdr:to>
    <xdr:cxnSp macro="">
      <xdr:nvCxnSpPr>
        <xdr:cNvPr id="56" name="直線コネクタ 55"/>
        <xdr:cNvCxnSpPr/>
      </xdr:nvCxnSpPr>
      <xdr:spPr>
        <a:xfrm flipV="1">
          <a:off x="3606800" y="3223895"/>
          <a:ext cx="69850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18415</xdr:rowOff>
    </xdr:from>
    <xdr:to>
      <xdr:col>22</xdr:col>
      <xdr:colOff>165100</xdr:colOff>
      <xdr:row>17</xdr:row>
      <xdr:rowOff>120650</xdr:rowOff>
    </xdr:to>
    <xdr:sp macro="" textlink="">
      <xdr:nvSpPr>
        <xdr:cNvPr id="57" name="フローチャート: 判断 56"/>
        <xdr:cNvSpPr/>
      </xdr:nvSpPr>
      <xdr:spPr>
        <a:xfrm>
          <a:off x="4254500" y="29806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130175</xdr:rowOff>
    </xdr:from>
    <xdr:ext cx="762000" cy="259080"/>
    <xdr:sp macro="" textlink="">
      <xdr:nvSpPr>
        <xdr:cNvPr id="58" name="テキスト ボックス 57"/>
        <xdr:cNvSpPr txBox="1"/>
      </xdr:nvSpPr>
      <xdr:spPr>
        <a:xfrm>
          <a:off x="3924300" y="2749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67,535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79375</xdr:rowOff>
    </xdr:from>
    <xdr:to>
      <xdr:col>18</xdr:col>
      <xdr:colOff>177800</xdr:colOff>
      <xdr:row>18</xdr:row>
      <xdr:rowOff>90805</xdr:rowOff>
    </xdr:to>
    <xdr:cxnSp macro="">
      <xdr:nvCxnSpPr>
        <xdr:cNvPr id="59" name="直線コネクタ 58"/>
        <xdr:cNvCxnSpPr/>
      </xdr:nvCxnSpPr>
      <xdr:spPr>
        <a:xfrm>
          <a:off x="2908300" y="3213100"/>
          <a:ext cx="6985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93345</xdr:rowOff>
    </xdr:from>
    <xdr:to>
      <xdr:col>19</xdr:col>
      <xdr:colOff>38100</xdr:colOff>
      <xdr:row>16</xdr:row>
      <xdr:rowOff>23495</xdr:rowOff>
    </xdr:to>
    <xdr:sp macro="" textlink="">
      <xdr:nvSpPr>
        <xdr:cNvPr id="60" name="フローチャート: 判断 59"/>
        <xdr:cNvSpPr/>
      </xdr:nvSpPr>
      <xdr:spPr>
        <a:xfrm>
          <a:off x="3556000" y="27127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33655</xdr:rowOff>
    </xdr:from>
    <xdr:ext cx="762000" cy="258445"/>
    <xdr:sp macro="" textlink="">
      <xdr:nvSpPr>
        <xdr:cNvPr id="61" name="テキスト ボックス 60"/>
        <xdr:cNvSpPr txBox="1"/>
      </xdr:nvSpPr>
      <xdr:spPr>
        <a:xfrm>
          <a:off x="3225800" y="2481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81,603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72390</xdr:rowOff>
    </xdr:from>
    <xdr:to>
      <xdr:col>15</xdr:col>
      <xdr:colOff>101600</xdr:colOff>
      <xdr:row>17</xdr:row>
      <xdr:rowOff>2540</xdr:rowOff>
    </xdr:to>
    <xdr:sp macro="" textlink="">
      <xdr:nvSpPr>
        <xdr:cNvPr id="62" name="フローチャート: 判断 61"/>
        <xdr:cNvSpPr/>
      </xdr:nvSpPr>
      <xdr:spPr>
        <a:xfrm>
          <a:off x="2857500" y="2863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12700</xdr:rowOff>
    </xdr:from>
    <xdr:ext cx="762000" cy="259080"/>
    <xdr:sp macro="" textlink="">
      <xdr:nvSpPr>
        <xdr:cNvPr id="63" name="テキスト ボックス 62"/>
        <xdr:cNvSpPr txBox="1"/>
      </xdr:nvSpPr>
      <xdr:spPr>
        <a:xfrm>
          <a:off x="2527300" y="2632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73,685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1840" cy="259080"/>
    <xdr:sp macro="" textlink="">
      <xdr:nvSpPr>
        <xdr:cNvPr id="64" name="テキスト ボックス 63"/>
        <xdr:cNvSpPr txBox="1"/>
      </xdr:nvSpPr>
      <xdr:spPr>
        <a:xfrm>
          <a:off x="5473700" y="39598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18</xdr:row>
      <xdr:rowOff>635</xdr:rowOff>
    </xdr:from>
    <xdr:to>
      <xdr:col>29</xdr:col>
      <xdr:colOff>177800</xdr:colOff>
      <xdr:row>18</xdr:row>
      <xdr:rowOff>102235</xdr:rowOff>
    </xdr:to>
    <xdr:sp macro="" textlink="">
      <xdr:nvSpPr>
        <xdr:cNvPr id="69" name="楕円 68"/>
        <xdr:cNvSpPr/>
      </xdr:nvSpPr>
      <xdr:spPr>
        <a:xfrm>
          <a:off x="5600700" y="3134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144145</xdr:rowOff>
    </xdr:from>
    <xdr:ext cx="751840" cy="250825"/>
    <xdr:sp macro="" textlink="">
      <xdr:nvSpPr>
        <xdr:cNvPr id="70" name="人口1人当たり決算額の推移該当値テキスト130"/>
        <xdr:cNvSpPr txBox="1"/>
      </xdr:nvSpPr>
      <xdr:spPr>
        <a:xfrm>
          <a:off x="5740400" y="3106420"/>
          <a:ext cx="7518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59,479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14605</xdr:rowOff>
    </xdr:from>
    <xdr:to>
      <xdr:col>26</xdr:col>
      <xdr:colOff>101600</xdr:colOff>
      <xdr:row>18</xdr:row>
      <xdr:rowOff>116205</xdr:rowOff>
    </xdr:to>
    <xdr:sp macro="" textlink="">
      <xdr:nvSpPr>
        <xdr:cNvPr id="71" name="楕円 70"/>
        <xdr:cNvSpPr/>
      </xdr:nvSpPr>
      <xdr:spPr>
        <a:xfrm>
          <a:off x="4953000" y="3148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100965</xdr:rowOff>
    </xdr:from>
    <xdr:ext cx="736600" cy="248920"/>
    <xdr:sp macro="" textlink="">
      <xdr:nvSpPr>
        <xdr:cNvPr id="72" name="テキスト ボックス 71"/>
        <xdr:cNvSpPr txBox="1"/>
      </xdr:nvSpPr>
      <xdr:spPr>
        <a:xfrm>
          <a:off x="4622800" y="323469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58,745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39370</xdr:rowOff>
    </xdr:from>
    <xdr:to>
      <xdr:col>22</xdr:col>
      <xdr:colOff>165100</xdr:colOff>
      <xdr:row>18</xdr:row>
      <xdr:rowOff>140970</xdr:rowOff>
    </xdr:to>
    <xdr:sp macro="" textlink="">
      <xdr:nvSpPr>
        <xdr:cNvPr id="73" name="楕円 72"/>
        <xdr:cNvSpPr/>
      </xdr:nvSpPr>
      <xdr:spPr>
        <a:xfrm>
          <a:off x="4254500" y="3173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125730</xdr:rowOff>
    </xdr:from>
    <xdr:ext cx="762000" cy="259080"/>
    <xdr:sp macro="" textlink="">
      <xdr:nvSpPr>
        <xdr:cNvPr id="74" name="テキスト ボックス 73"/>
        <xdr:cNvSpPr txBox="1"/>
      </xdr:nvSpPr>
      <xdr:spPr>
        <a:xfrm>
          <a:off x="3924300" y="3259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57,433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40640</xdr:rowOff>
    </xdr:from>
    <xdr:to>
      <xdr:col>19</xdr:col>
      <xdr:colOff>38100</xdr:colOff>
      <xdr:row>18</xdr:row>
      <xdr:rowOff>141605</xdr:rowOff>
    </xdr:to>
    <xdr:sp macro="" textlink="">
      <xdr:nvSpPr>
        <xdr:cNvPr id="75" name="楕円 74"/>
        <xdr:cNvSpPr/>
      </xdr:nvSpPr>
      <xdr:spPr>
        <a:xfrm>
          <a:off x="3556000" y="31743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126365</xdr:rowOff>
    </xdr:from>
    <xdr:ext cx="762000" cy="259080"/>
    <xdr:sp macro="" textlink="">
      <xdr:nvSpPr>
        <xdr:cNvPr id="76" name="テキスト ボックス 75"/>
        <xdr:cNvSpPr txBox="1"/>
      </xdr:nvSpPr>
      <xdr:spPr>
        <a:xfrm>
          <a:off x="3225800" y="3260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57,406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29210</xdr:rowOff>
    </xdr:from>
    <xdr:to>
      <xdr:col>15</xdr:col>
      <xdr:colOff>101600</xdr:colOff>
      <xdr:row>18</xdr:row>
      <xdr:rowOff>130175</xdr:rowOff>
    </xdr:to>
    <xdr:sp macro="" textlink="">
      <xdr:nvSpPr>
        <xdr:cNvPr id="77" name="楕円 76"/>
        <xdr:cNvSpPr/>
      </xdr:nvSpPr>
      <xdr:spPr>
        <a:xfrm>
          <a:off x="2857500" y="31629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114935</xdr:rowOff>
    </xdr:from>
    <xdr:ext cx="762000" cy="259080"/>
    <xdr:sp macro="" textlink="">
      <xdr:nvSpPr>
        <xdr:cNvPr id="78" name="テキスト ボックス 77"/>
        <xdr:cNvSpPr txBox="1"/>
      </xdr:nvSpPr>
      <xdr:spPr>
        <a:xfrm>
          <a:off x="2527300" y="324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57,986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1320" cy="275590"/>
    <xdr:sp macro="" textlink="">
      <xdr:nvSpPr>
        <xdr:cNvPr id="92" name="テキスト ボックス 91"/>
        <xdr:cNvSpPr txBox="1"/>
      </xdr:nvSpPr>
      <xdr:spPr>
        <a:xfrm>
          <a:off x="1676400" y="5270500"/>
          <a:ext cx="40132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4" name="直線コネクタ 93"/>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5" name="直線コネクタ 94"/>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6" name="テキスト ボックス 95"/>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7" name="直線コネクタ 96"/>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8" name="テキスト ボックス 97"/>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9" name="直線コネクタ 98"/>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0" name="テキスト ボックス 99"/>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1" name="直線コネクタ 100"/>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2" name="テキスト ボックス 101"/>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3" name="直線コネクタ 102"/>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4" name="テキスト ボックス 103"/>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06" name="テキスト ボックス 105"/>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64770</xdr:rowOff>
    </xdr:from>
    <xdr:to>
      <xdr:col>29</xdr:col>
      <xdr:colOff>127000</xdr:colOff>
      <xdr:row>38</xdr:row>
      <xdr:rowOff>1270</xdr:rowOff>
    </xdr:to>
    <xdr:cxnSp macro="">
      <xdr:nvCxnSpPr>
        <xdr:cNvPr id="108" name="直線コネクタ 107"/>
        <xdr:cNvCxnSpPr/>
      </xdr:nvCxnSpPr>
      <xdr:spPr>
        <a:xfrm flipV="1">
          <a:off x="5651500" y="5989320"/>
          <a:ext cx="0" cy="14795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316230</xdr:rowOff>
    </xdr:from>
    <xdr:ext cx="751840" cy="255905"/>
    <xdr:sp macro="" textlink="">
      <xdr:nvSpPr>
        <xdr:cNvPr id="109" name="人口1人当たり決算額の推移最小値テキスト445"/>
        <xdr:cNvSpPr txBox="1"/>
      </xdr:nvSpPr>
      <xdr:spPr>
        <a:xfrm>
          <a:off x="5740400" y="7440930"/>
          <a:ext cx="7518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-5,644</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1270</xdr:rowOff>
    </xdr:from>
    <xdr:to>
      <xdr:col>30</xdr:col>
      <xdr:colOff>25400</xdr:colOff>
      <xdr:row>38</xdr:row>
      <xdr:rowOff>1270</xdr:rowOff>
    </xdr:to>
    <xdr:cxnSp macro="">
      <xdr:nvCxnSpPr>
        <xdr:cNvPr id="110" name="直線コネクタ 109"/>
        <xdr:cNvCxnSpPr/>
      </xdr:nvCxnSpPr>
      <xdr:spPr>
        <a:xfrm>
          <a:off x="5562600" y="74688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321310</xdr:rowOff>
    </xdr:from>
    <xdr:ext cx="751840" cy="259080"/>
    <xdr:sp macro="" textlink="">
      <xdr:nvSpPr>
        <xdr:cNvPr id="111" name="人口1人当たり決算額の推移最大値テキスト445"/>
        <xdr:cNvSpPr txBox="1"/>
      </xdr:nvSpPr>
      <xdr:spPr>
        <a:xfrm>
          <a:off x="5740400" y="573151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39,672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64770</xdr:rowOff>
    </xdr:from>
    <xdr:to>
      <xdr:col>30</xdr:col>
      <xdr:colOff>25400</xdr:colOff>
      <xdr:row>33</xdr:row>
      <xdr:rowOff>64770</xdr:rowOff>
    </xdr:to>
    <xdr:cxnSp macro="">
      <xdr:nvCxnSpPr>
        <xdr:cNvPr id="112" name="直線コネクタ 111"/>
        <xdr:cNvCxnSpPr/>
      </xdr:nvCxnSpPr>
      <xdr:spPr>
        <a:xfrm>
          <a:off x="5562600" y="59893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172085</xdr:rowOff>
    </xdr:from>
    <xdr:to>
      <xdr:col>29</xdr:col>
      <xdr:colOff>127000</xdr:colOff>
      <xdr:row>35</xdr:row>
      <xdr:rowOff>204470</xdr:rowOff>
    </xdr:to>
    <xdr:cxnSp macro="">
      <xdr:nvCxnSpPr>
        <xdr:cNvPr id="113" name="直線コネクタ 112"/>
        <xdr:cNvCxnSpPr/>
      </xdr:nvCxnSpPr>
      <xdr:spPr>
        <a:xfrm>
          <a:off x="5003800" y="6782435"/>
          <a:ext cx="64770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226060</xdr:rowOff>
    </xdr:from>
    <xdr:ext cx="751840" cy="248920"/>
    <xdr:sp macro="" textlink="">
      <xdr:nvSpPr>
        <xdr:cNvPr id="114" name="人口1人当たり決算額の推移平均値テキスト445"/>
        <xdr:cNvSpPr txBox="1"/>
      </xdr:nvSpPr>
      <xdr:spPr>
        <a:xfrm>
          <a:off x="5740400" y="6836410"/>
          <a:ext cx="75184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11,332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252730</xdr:rowOff>
    </xdr:from>
    <xdr:to>
      <xdr:col>29</xdr:col>
      <xdr:colOff>177800</xdr:colOff>
      <xdr:row>36</xdr:row>
      <xdr:rowOff>12065</xdr:rowOff>
    </xdr:to>
    <xdr:sp macro="" textlink="">
      <xdr:nvSpPr>
        <xdr:cNvPr id="115" name="フローチャート: 判断 114"/>
        <xdr:cNvSpPr/>
      </xdr:nvSpPr>
      <xdr:spPr>
        <a:xfrm>
          <a:off x="5600700" y="68630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172085</xdr:rowOff>
    </xdr:from>
    <xdr:to>
      <xdr:col>26</xdr:col>
      <xdr:colOff>50800</xdr:colOff>
      <xdr:row>35</xdr:row>
      <xdr:rowOff>185420</xdr:rowOff>
    </xdr:to>
    <xdr:cxnSp macro="">
      <xdr:nvCxnSpPr>
        <xdr:cNvPr id="116" name="直線コネクタ 115"/>
        <xdr:cNvCxnSpPr/>
      </xdr:nvCxnSpPr>
      <xdr:spPr>
        <a:xfrm flipV="1">
          <a:off x="4305300" y="6782435"/>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233680</xdr:rowOff>
    </xdr:from>
    <xdr:to>
      <xdr:col>26</xdr:col>
      <xdr:colOff>101600</xdr:colOff>
      <xdr:row>35</xdr:row>
      <xdr:rowOff>335915</xdr:rowOff>
    </xdr:to>
    <xdr:sp macro="" textlink="">
      <xdr:nvSpPr>
        <xdr:cNvPr id="117" name="フローチャート: 判断 116"/>
        <xdr:cNvSpPr/>
      </xdr:nvSpPr>
      <xdr:spPr>
        <a:xfrm>
          <a:off x="4953000" y="6844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320040</xdr:rowOff>
    </xdr:from>
    <xdr:ext cx="736600" cy="259080"/>
    <xdr:sp macro="" textlink="">
      <xdr:nvSpPr>
        <xdr:cNvPr id="118" name="テキスト ボックス 117"/>
        <xdr:cNvSpPr txBox="1"/>
      </xdr:nvSpPr>
      <xdr:spPr>
        <a:xfrm>
          <a:off x="4622800" y="6930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11,906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185420</xdr:rowOff>
    </xdr:from>
    <xdr:to>
      <xdr:col>22</xdr:col>
      <xdr:colOff>114300</xdr:colOff>
      <xdr:row>35</xdr:row>
      <xdr:rowOff>235585</xdr:rowOff>
    </xdr:to>
    <xdr:cxnSp macro="">
      <xdr:nvCxnSpPr>
        <xdr:cNvPr id="119" name="直線コネクタ 118"/>
        <xdr:cNvCxnSpPr/>
      </xdr:nvCxnSpPr>
      <xdr:spPr>
        <a:xfrm flipV="1">
          <a:off x="3606800" y="6795770"/>
          <a:ext cx="698500" cy="501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213995</xdr:rowOff>
    </xdr:from>
    <xdr:to>
      <xdr:col>22</xdr:col>
      <xdr:colOff>165100</xdr:colOff>
      <xdr:row>35</xdr:row>
      <xdr:rowOff>316230</xdr:rowOff>
    </xdr:to>
    <xdr:sp macro="" textlink="">
      <xdr:nvSpPr>
        <xdr:cNvPr id="120" name="フローチャート: 判断 119"/>
        <xdr:cNvSpPr/>
      </xdr:nvSpPr>
      <xdr:spPr>
        <a:xfrm>
          <a:off x="4254500" y="68243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299720</xdr:rowOff>
    </xdr:from>
    <xdr:ext cx="762000" cy="259080"/>
    <xdr:sp macro="" textlink="">
      <xdr:nvSpPr>
        <xdr:cNvPr id="121" name="テキスト ボックス 120"/>
        <xdr:cNvSpPr txBox="1"/>
      </xdr:nvSpPr>
      <xdr:spPr>
        <a:xfrm>
          <a:off x="3924300" y="691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12,524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235585</xdr:rowOff>
    </xdr:from>
    <xdr:to>
      <xdr:col>18</xdr:col>
      <xdr:colOff>177800</xdr:colOff>
      <xdr:row>35</xdr:row>
      <xdr:rowOff>293370</xdr:rowOff>
    </xdr:to>
    <xdr:cxnSp macro="">
      <xdr:nvCxnSpPr>
        <xdr:cNvPr id="122" name="直線コネクタ 121"/>
        <xdr:cNvCxnSpPr/>
      </xdr:nvCxnSpPr>
      <xdr:spPr>
        <a:xfrm flipV="1">
          <a:off x="2908300" y="6845935"/>
          <a:ext cx="698500" cy="577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335915</xdr:rowOff>
    </xdr:from>
    <xdr:to>
      <xdr:col>19</xdr:col>
      <xdr:colOff>38100</xdr:colOff>
      <xdr:row>35</xdr:row>
      <xdr:rowOff>93980</xdr:rowOff>
    </xdr:to>
    <xdr:sp macro="" textlink="">
      <xdr:nvSpPr>
        <xdr:cNvPr id="123" name="フローチャート: 判断 122"/>
        <xdr:cNvSpPr/>
      </xdr:nvSpPr>
      <xdr:spPr>
        <a:xfrm>
          <a:off x="3556000" y="66033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104775</xdr:rowOff>
    </xdr:from>
    <xdr:ext cx="762000" cy="259715"/>
    <xdr:sp macro="" textlink="">
      <xdr:nvSpPr>
        <xdr:cNvPr id="124" name="テキスト ボックス 123"/>
        <xdr:cNvSpPr txBox="1"/>
      </xdr:nvSpPr>
      <xdr:spPr>
        <a:xfrm>
          <a:off x="3225800" y="63722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19,303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103505</xdr:rowOff>
    </xdr:from>
    <xdr:to>
      <xdr:col>15</xdr:col>
      <xdr:colOff>101600</xdr:colOff>
      <xdr:row>35</xdr:row>
      <xdr:rowOff>205740</xdr:rowOff>
    </xdr:to>
    <xdr:sp macro="" textlink="">
      <xdr:nvSpPr>
        <xdr:cNvPr id="125" name="フローチャート: 判断 124"/>
        <xdr:cNvSpPr/>
      </xdr:nvSpPr>
      <xdr:spPr>
        <a:xfrm>
          <a:off x="2857500" y="67138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215265</xdr:rowOff>
    </xdr:from>
    <xdr:ext cx="762000" cy="254000"/>
    <xdr:sp macro="" textlink="">
      <xdr:nvSpPr>
        <xdr:cNvPr id="126" name="テキスト ボックス 125"/>
        <xdr:cNvSpPr txBox="1"/>
      </xdr:nvSpPr>
      <xdr:spPr>
        <a:xfrm>
          <a:off x="2527300" y="6482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15,917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1840" cy="259080"/>
    <xdr:sp macro="" textlink="">
      <xdr:nvSpPr>
        <xdr:cNvPr id="127" name="テキスト ボックス 126"/>
        <xdr:cNvSpPr txBox="1"/>
      </xdr:nvSpPr>
      <xdr:spPr>
        <a:xfrm>
          <a:off x="5473700" y="79603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153035</xdr:rowOff>
    </xdr:from>
    <xdr:to>
      <xdr:col>29</xdr:col>
      <xdr:colOff>177800</xdr:colOff>
      <xdr:row>35</xdr:row>
      <xdr:rowOff>254000</xdr:rowOff>
    </xdr:to>
    <xdr:sp macro="" textlink="">
      <xdr:nvSpPr>
        <xdr:cNvPr id="132" name="楕円 131"/>
        <xdr:cNvSpPr/>
      </xdr:nvSpPr>
      <xdr:spPr>
        <a:xfrm>
          <a:off x="5600700" y="67633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341630</xdr:rowOff>
    </xdr:from>
    <xdr:ext cx="751840" cy="252730"/>
    <xdr:sp macro="" textlink="">
      <xdr:nvSpPr>
        <xdr:cNvPr id="133" name="人口1人当たり決算額の推移該当値テキスト445"/>
        <xdr:cNvSpPr txBox="1"/>
      </xdr:nvSpPr>
      <xdr:spPr>
        <a:xfrm>
          <a:off x="5740400" y="6609080"/>
          <a:ext cx="7518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14,400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121285</xdr:rowOff>
    </xdr:from>
    <xdr:to>
      <xdr:col>26</xdr:col>
      <xdr:colOff>101600</xdr:colOff>
      <xdr:row>35</xdr:row>
      <xdr:rowOff>223520</xdr:rowOff>
    </xdr:to>
    <xdr:sp macro="" textlink="">
      <xdr:nvSpPr>
        <xdr:cNvPr id="134" name="楕円 133"/>
        <xdr:cNvSpPr/>
      </xdr:nvSpPr>
      <xdr:spPr>
        <a:xfrm>
          <a:off x="4953000" y="67316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232410</xdr:rowOff>
    </xdr:from>
    <xdr:ext cx="736600" cy="259715"/>
    <xdr:sp macro="" textlink="">
      <xdr:nvSpPr>
        <xdr:cNvPr id="135" name="テキスト ボックス 134"/>
        <xdr:cNvSpPr txBox="1"/>
      </xdr:nvSpPr>
      <xdr:spPr>
        <a:xfrm>
          <a:off x="4622800" y="649986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15,367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135890</xdr:rowOff>
    </xdr:from>
    <xdr:to>
      <xdr:col>22</xdr:col>
      <xdr:colOff>165100</xdr:colOff>
      <xdr:row>35</xdr:row>
      <xdr:rowOff>236855</xdr:rowOff>
    </xdr:to>
    <xdr:sp macro="" textlink="">
      <xdr:nvSpPr>
        <xdr:cNvPr id="136" name="楕円 135"/>
        <xdr:cNvSpPr/>
      </xdr:nvSpPr>
      <xdr:spPr>
        <a:xfrm>
          <a:off x="4254500" y="67462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247650</xdr:rowOff>
    </xdr:from>
    <xdr:ext cx="762000" cy="255270"/>
    <xdr:sp macro="" textlink="">
      <xdr:nvSpPr>
        <xdr:cNvPr id="137" name="テキスト ボックス 136"/>
        <xdr:cNvSpPr txBox="1"/>
      </xdr:nvSpPr>
      <xdr:spPr>
        <a:xfrm>
          <a:off x="3924300" y="65151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14,938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184150</xdr:rowOff>
    </xdr:from>
    <xdr:to>
      <xdr:col>19</xdr:col>
      <xdr:colOff>38100</xdr:colOff>
      <xdr:row>35</xdr:row>
      <xdr:rowOff>286385</xdr:rowOff>
    </xdr:to>
    <xdr:sp macro="" textlink="">
      <xdr:nvSpPr>
        <xdr:cNvPr id="138" name="楕円 137"/>
        <xdr:cNvSpPr/>
      </xdr:nvSpPr>
      <xdr:spPr>
        <a:xfrm>
          <a:off x="3556000" y="67945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271780</xdr:rowOff>
    </xdr:from>
    <xdr:ext cx="762000" cy="254635"/>
    <xdr:sp macro="" textlink="">
      <xdr:nvSpPr>
        <xdr:cNvPr id="139" name="テキスト ボックス 138"/>
        <xdr:cNvSpPr txBox="1"/>
      </xdr:nvSpPr>
      <xdr:spPr>
        <a:xfrm>
          <a:off x="3225800" y="68821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241935</xdr:rowOff>
    </xdr:from>
    <xdr:to>
      <xdr:col>15</xdr:col>
      <xdr:colOff>101600</xdr:colOff>
      <xdr:row>36</xdr:row>
      <xdr:rowOff>1270</xdr:rowOff>
    </xdr:to>
    <xdr:sp macro="" textlink="">
      <xdr:nvSpPr>
        <xdr:cNvPr id="140" name="楕円 139"/>
        <xdr:cNvSpPr/>
      </xdr:nvSpPr>
      <xdr:spPr>
        <a:xfrm>
          <a:off x="2857500" y="68522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329565</xdr:rowOff>
    </xdr:from>
    <xdr:ext cx="762000" cy="253365"/>
    <xdr:sp macro="" textlink="">
      <xdr:nvSpPr>
        <xdr:cNvPr id="141" name="テキスト ボックス 140"/>
        <xdr:cNvSpPr txBox="1"/>
      </xdr:nvSpPr>
      <xdr:spPr>
        <a:xfrm>
          <a:off x="2527300" y="69399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11,664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2"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80,851
80,012
73.47
29,524,954
29,201,916
316,768
16,550,743
25,257,288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45.5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9725" cy="217170"/>
    <xdr:sp macro="" textlink="">
      <xdr:nvSpPr>
        <xdr:cNvPr id="40" name="テキスト ボックス 39"/>
        <xdr:cNvSpPr txBox="1"/>
      </xdr:nvSpPr>
      <xdr:spPr>
        <a:xfrm>
          <a:off x="723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48920"/>
    <xdr:sp macro="" textlink="">
      <xdr:nvSpPr>
        <xdr:cNvPr id="48" name="テキスト ボックス 47"/>
        <xdr:cNvSpPr txBox="1"/>
      </xdr:nvSpPr>
      <xdr:spPr>
        <a:xfrm>
          <a:off x="230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5470" cy="259080"/>
    <xdr:sp macro="" textlink="">
      <xdr:nvSpPr>
        <xdr:cNvPr id="50" name="テキスト ボックス 49"/>
        <xdr:cNvSpPr txBox="1"/>
      </xdr:nvSpPr>
      <xdr:spPr>
        <a:xfrm>
          <a:off x="166370" y="5445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5470" cy="259080"/>
    <xdr:sp macro="" textlink="">
      <xdr:nvSpPr>
        <xdr:cNvPr id="52" name="テキスト ボックス 51"/>
        <xdr:cNvSpPr txBox="1"/>
      </xdr:nvSpPr>
      <xdr:spPr>
        <a:xfrm>
          <a:off x="166370" y="5064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5470" cy="248920"/>
    <xdr:sp macro="" textlink="">
      <xdr:nvSpPr>
        <xdr:cNvPr id="54" name="テキスト ボックス 53"/>
        <xdr:cNvSpPr txBox="1"/>
      </xdr:nvSpPr>
      <xdr:spPr>
        <a:xfrm>
          <a:off x="166370" y="468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126365</xdr:rowOff>
    </xdr:from>
    <xdr:to>
      <xdr:col>24</xdr:col>
      <xdr:colOff>62865</xdr:colOff>
      <xdr:row>39</xdr:row>
      <xdr:rowOff>98425</xdr:rowOff>
    </xdr:to>
    <xdr:cxnSp macro="">
      <xdr:nvCxnSpPr>
        <xdr:cNvPr id="56" name="直線コネクタ 55"/>
        <xdr:cNvCxnSpPr/>
      </xdr:nvCxnSpPr>
      <xdr:spPr>
        <a:xfrm flipV="1">
          <a:off x="4633595" y="5441315"/>
          <a:ext cx="127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102235</xdr:rowOff>
    </xdr:from>
    <xdr:ext cx="534670" cy="258445"/>
    <xdr:sp macro="" textlink="">
      <xdr:nvSpPr>
        <xdr:cNvPr id="57" name="人件費最小値テキスト"/>
        <xdr:cNvSpPr txBox="1"/>
      </xdr:nvSpPr>
      <xdr:spPr>
        <a:xfrm>
          <a:off x="4686300" y="6788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37,172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98425</xdr:rowOff>
    </xdr:from>
    <xdr:to>
      <xdr:col>24</xdr:col>
      <xdr:colOff>152400</xdr:colOff>
      <xdr:row>39</xdr:row>
      <xdr:rowOff>98425</xdr:rowOff>
    </xdr:to>
    <xdr:cxnSp macro="">
      <xdr:nvCxnSpPr>
        <xdr:cNvPr id="58" name="直線コネクタ 57"/>
        <xdr:cNvCxnSpPr/>
      </xdr:nvCxnSpPr>
      <xdr:spPr>
        <a:xfrm>
          <a:off x="4546600" y="6784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73025</xdr:rowOff>
    </xdr:from>
    <xdr:ext cx="598805" cy="259080"/>
    <xdr:sp macro="" textlink="">
      <xdr:nvSpPr>
        <xdr:cNvPr id="59" name="人件費最大値テキスト"/>
        <xdr:cNvSpPr txBox="1"/>
      </xdr:nvSpPr>
      <xdr:spPr>
        <a:xfrm>
          <a:off x="4686300" y="5216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107,688</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126365</xdr:rowOff>
    </xdr:from>
    <xdr:to>
      <xdr:col>24</xdr:col>
      <xdr:colOff>152400</xdr:colOff>
      <xdr:row>31</xdr:row>
      <xdr:rowOff>126365</xdr:rowOff>
    </xdr:to>
    <xdr:cxnSp macro="">
      <xdr:nvCxnSpPr>
        <xdr:cNvPr id="60" name="直線コネクタ 59"/>
        <xdr:cNvCxnSpPr/>
      </xdr:nvCxnSpPr>
      <xdr:spPr>
        <a:xfrm>
          <a:off x="4546600" y="5441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158750</xdr:rowOff>
    </xdr:from>
    <xdr:to>
      <xdr:col>24</xdr:col>
      <xdr:colOff>63500</xdr:colOff>
      <xdr:row>38</xdr:row>
      <xdr:rowOff>19050</xdr:rowOff>
    </xdr:to>
    <xdr:cxnSp macro="">
      <xdr:nvCxnSpPr>
        <xdr:cNvPr id="61" name="直線コネクタ 60"/>
        <xdr:cNvCxnSpPr/>
      </xdr:nvCxnSpPr>
      <xdr:spPr>
        <a:xfrm flipV="1">
          <a:off x="3797300" y="650240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33020</xdr:rowOff>
    </xdr:from>
    <xdr:ext cx="534670" cy="259080"/>
    <xdr:sp macro="" textlink="">
      <xdr:nvSpPr>
        <xdr:cNvPr id="62" name="人件費平均値テキスト"/>
        <xdr:cNvSpPr txBox="1"/>
      </xdr:nvSpPr>
      <xdr:spPr>
        <a:xfrm>
          <a:off x="4686300" y="6205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57,145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10160</xdr:rowOff>
    </xdr:from>
    <xdr:to>
      <xdr:col>24</xdr:col>
      <xdr:colOff>114300</xdr:colOff>
      <xdr:row>37</xdr:row>
      <xdr:rowOff>111760</xdr:rowOff>
    </xdr:to>
    <xdr:sp macro="" textlink="">
      <xdr:nvSpPr>
        <xdr:cNvPr id="63" name="フローチャート: 判断 62"/>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19050</xdr:rowOff>
    </xdr:from>
    <xdr:to>
      <xdr:col>19</xdr:col>
      <xdr:colOff>177800</xdr:colOff>
      <xdr:row>38</xdr:row>
      <xdr:rowOff>33020</xdr:rowOff>
    </xdr:to>
    <xdr:cxnSp macro="">
      <xdr:nvCxnSpPr>
        <xdr:cNvPr id="64" name="直線コネクタ 63"/>
        <xdr:cNvCxnSpPr/>
      </xdr:nvCxnSpPr>
      <xdr:spPr>
        <a:xfrm flipV="1">
          <a:off x="2908300" y="65341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6985</xdr:rowOff>
    </xdr:from>
    <xdr:to>
      <xdr:col>20</xdr:col>
      <xdr:colOff>38100</xdr:colOff>
      <xdr:row>37</xdr:row>
      <xdr:rowOff>109220</xdr:rowOff>
    </xdr:to>
    <xdr:sp macro="" textlink="">
      <xdr:nvSpPr>
        <xdr:cNvPr id="65" name="フローチャート: 判断 64"/>
        <xdr:cNvSpPr/>
      </xdr:nvSpPr>
      <xdr:spPr>
        <a:xfrm>
          <a:off x="37465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125095</xdr:rowOff>
    </xdr:from>
    <xdr:ext cx="524510" cy="258445"/>
    <xdr:sp macro="" textlink="">
      <xdr:nvSpPr>
        <xdr:cNvPr id="66" name="テキスト ボックス 65"/>
        <xdr:cNvSpPr txBox="1"/>
      </xdr:nvSpPr>
      <xdr:spPr>
        <a:xfrm>
          <a:off x="3529965" y="612584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15875</xdr:rowOff>
    </xdr:from>
    <xdr:to>
      <xdr:col>15</xdr:col>
      <xdr:colOff>50800</xdr:colOff>
      <xdr:row>38</xdr:row>
      <xdr:rowOff>33020</xdr:rowOff>
    </xdr:to>
    <xdr:cxnSp macro="">
      <xdr:nvCxnSpPr>
        <xdr:cNvPr id="67" name="直線コネクタ 66"/>
        <xdr:cNvCxnSpPr/>
      </xdr:nvCxnSpPr>
      <xdr:spPr>
        <a:xfrm>
          <a:off x="2019300" y="653097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170815</xdr:rowOff>
    </xdr:from>
    <xdr:to>
      <xdr:col>15</xdr:col>
      <xdr:colOff>101600</xdr:colOff>
      <xdr:row>37</xdr:row>
      <xdr:rowOff>100965</xdr:rowOff>
    </xdr:to>
    <xdr:sp macro="" textlink="">
      <xdr:nvSpPr>
        <xdr:cNvPr id="68" name="フローチャート: 判断 67"/>
        <xdr:cNvSpPr/>
      </xdr:nvSpPr>
      <xdr:spPr>
        <a:xfrm>
          <a:off x="2857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117475</xdr:rowOff>
    </xdr:from>
    <xdr:ext cx="524510" cy="259080"/>
    <xdr:sp macro="" textlink="">
      <xdr:nvSpPr>
        <xdr:cNvPr id="69" name="テキスト ボックス 68"/>
        <xdr:cNvSpPr txBox="1"/>
      </xdr:nvSpPr>
      <xdr:spPr>
        <a:xfrm>
          <a:off x="2640965" y="611822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14605</xdr:rowOff>
    </xdr:from>
    <xdr:to>
      <xdr:col>10</xdr:col>
      <xdr:colOff>114300</xdr:colOff>
      <xdr:row>38</xdr:row>
      <xdr:rowOff>15875</xdr:rowOff>
    </xdr:to>
    <xdr:cxnSp macro="">
      <xdr:nvCxnSpPr>
        <xdr:cNvPr id="70" name="直線コネクタ 69"/>
        <xdr:cNvCxnSpPr/>
      </xdr:nvCxnSpPr>
      <xdr:spPr>
        <a:xfrm>
          <a:off x="1130300" y="652970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64135</xdr:rowOff>
    </xdr:from>
    <xdr:to>
      <xdr:col>10</xdr:col>
      <xdr:colOff>165100</xdr:colOff>
      <xdr:row>35</xdr:row>
      <xdr:rowOff>166370</xdr:rowOff>
    </xdr:to>
    <xdr:sp macro="" textlink="">
      <xdr:nvSpPr>
        <xdr:cNvPr id="71" name="フローチャート: 判断 70"/>
        <xdr:cNvSpPr/>
      </xdr:nvSpPr>
      <xdr:spPr>
        <a:xfrm>
          <a:off x="1968500" y="6064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10795</xdr:rowOff>
    </xdr:from>
    <xdr:ext cx="524510" cy="258445"/>
    <xdr:sp macro="" textlink="">
      <xdr:nvSpPr>
        <xdr:cNvPr id="72" name="テキスト ボックス 71"/>
        <xdr:cNvSpPr txBox="1"/>
      </xdr:nvSpPr>
      <xdr:spPr>
        <a:xfrm>
          <a:off x="1751965" y="584009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72,299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29845</xdr:rowOff>
    </xdr:from>
    <xdr:to>
      <xdr:col>6</xdr:col>
      <xdr:colOff>38100</xdr:colOff>
      <xdr:row>36</xdr:row>
      <xdr:rowOff>132080</xdr:rowOff>
    </xdr:to>
    <xdr:sp macro="" textlink="">
      <xdr:nvSpPr>
        <xdr:cNvPr id="73" name="フローチャート: 判断 72"/>
        <xdr:cNvSpPr/>
      </xdr:nvSpPr>
      <xdr:spPr>
        <a:xfrm>
          <a:off x="1079500" y="6202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147955</xdr:rowOff>
    </xdr:from>
    <xdr:ext cx="524510" cy="258445"/>
    <xdr:sp macro="" textlink="">
      <xdr:nvSpPr>
        <xdr:cNvPr id="74" name="テキスト ボックス 73"/>
        <xdr:cNvSpPr txBox="1"/>
      </xdr:nvSpPr>
      <xdr:spPr>
        <a:xfrm>
          <a:off x="862965" y="597725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107950</xdr:rowOff>
    </xdr:from>
    <xdr:to>
      <xdr:col>24</xdr:col>
      <xdr:colOff>114300</xdr:colOff>
      <xdr:row>38</xdr:row>
      <xdr:rowOff>38100</xdr:rowOff>
    </xdr:to>
    <xdr:sp macro="" textlink="">
      <xdr:nvSpPr>
        <xdr:cNvPr id="80" name="楕円 79"/>
        <xdr:cNvSpPr/>
      </xdr:nvSpPr>
      <xdr:spPr>
        <a:xfrm>
          <a:off x="45847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86360</xdr:rowOff>
    </xdr:from>
    <xdr:ext cx="534670" cy="251460"/>
    <xdr:sp macro="" textlink="">
      <xdr:nvSpPr>
        <xdr:cNvPr id="81" name="人件費該当値テキスト"/>
        <xdr:cNvSpPr txBox="1"/>
      </xdr:nvSpPr>
      <xdr:spPr>
        <a:xfrm>
          <a:off x="4686300" y="64300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51,986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82" name="楕円 81"/>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38</xdr:row>
      <xdr:rowOff>61595</xdr:rowOff>
    </xdr:from>
    <xdr:ext cx="524510" cy="259080"/>
    <xdr:sp macro="" textlink="">
      <xdr:nvSpPr>
        <xdr:cNvPr id="83" name="テキスト ボックス 82"/>
        <xdr:cNvSpPr txBox="1"/>
      </xdr:nvSpPr>
      <xdr:spPr>
        <a:xfrm>
          <a:off x="3529965" y="65766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153670</xdr:rowOff>
    </xdr:from>
    <xdr:to>
      <xdr:col>15</xdr:col>
      <xdr:colOff>101600</xdr:colOff>
      <xdr:row>38</xdr:row>
      <xdr:rowOff>83820</xdr:rowOff>
    </xdr:to>
    <xdr:sp macro="" textlink="">
      <xdr:nvSpPr>
        <xdr:cNvPr id="84" name="楕円 83"/>
        <xdr:cNvSpPr/>
      </xdr:nvSpPr>
      <xdr:spPr>
        <a:xfrm>
          <a:off x="2857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74930</xdr:rowOff>
    </xdr:from>
    <xdr:ext cx="524510" cy="251460"/>
    <xdr:sp macro="" textlink="">
      <xdr:nvSpPr>
        <xdr:cNvPr id="85" name="テキスト ボックス 84"/>
        <xdr:cNvSpPr txBox="1"/>
      </xdr:nvSpPr>
      <xdr:spPr>
        <a:xfrm>
          <a:off x="2640965" y="659003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136525</xdr:rowOff>
    </xdr:from>
    <xdr:to>
      <xdr:col>10</xdr:col>
      <xdr:colOff>165100</xdr:colOff>
      <xdr:row>38</xdr:row>
      <xdr:rowOff>66675</xdr:rowOff>
    </xdr:to>
    <xdr:sp macro="" textlink="">
      <xdr:nvSpPr>
        <xdr:cNvPr id="86" name="楕円 85"/>
        <xdr:cNvSpPr/>
      </xdr:nvSpPr>
      <xdr:spPr>
        <a:xfrm>
          <a:off x="19685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57785</xdr:rowOff>
    </xdr:from>
    <xdr:ext cx="524510" cy="259080"/>
    <xdr:sp macro="" textlink="">
      <xdr:nvSpPr>
        <xdr:cNvPr id="87" name="テキスト ボックス 86"/>
        <xdr:cNvSpPr txBox="1"/>
      </xdr:nvSpPr>
      <xdr:spPr>
        <a:xfrm>
          <a:off x="1751965" y="65728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50,509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135255</xdr:rowOff>
    </xdr:from>
    <xdr:to>
      <xdr:col>6</xdr:col>
      <xdr:colOff>38100</xdr:colOff>
      <xdr:row>38</xdr:row>
      <xdr:rowOff>65405</xdr:rowOff>
    </xdr:to>
    <xdr:sp macro="" textlink="">
      <xdr:nvSpPr>
        <xdr:cNvPr id="88" name="楕円 87"/>
        <xdr:cNvSpPr/>
      </xdr:nvSpPr>
      <xdr:spPr>
        <a:xfrm>
          <a:off x="1079500" y="64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56515</xdr:rowOff>
    </xdr:from>
    <xdr:ext cx="524510" cy="258445"/>
    <xdr:sp macro="" textlink="">
      <xdr:nvSpPr>
        <xdr:cNvPr id="89" name="テキスト ボックス 88"/>
        <xdr:cNvSpPr txBox="1"/>
      </xdr:nvSpPr>
      <xdr:spPr>
        <a:xfrm>
          <a:off x="862965" y="657161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9725" cy="217170"/>
    <xdr:sp macro="" textlink="">
      <xdr:nvSpPr>
        <xdr:cNvPr id="98" name="テキスト ボックス 97"/>
        <xdr:cNvSpPr txBox="1"/>
      </xdr:nvSpPr>
      <xdr:spPr>
        <a:xfrm>
          <a:off x="723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38760" cy="248920"/>
    <xdr:sp macro="" textlink="">
      <xdr:nvSpPr>
        <xdr:cNvPr id="100" name="テキスト ボックス 99"/>
        <xdr:cNvSpPr txBox="1"/>
      </xdr:nvSpPr>
      <xdr:spPr>
        <a:xfrm>
          <a:off x="513080" y="10398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48920"/>
    <xdr:sp macro="" textlink="">
      <xdr:nvSpPr>
        <xdr:cNvPr id="102" name="テキスト ボックス 101"/>
        <xdr:cNvSpPr txBox="1"/>
      </xdr:nvSpPr>
      <xdr:spPr>
        <a:xfrm>
          <a:off x="230505" y="9941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55</xdr:row>
      <xdr:rowOff>54610</xdr:rowOff>
    </xdr:from>
    <xdr:ext cx="531495" cy="248920"/>
    <xdr:sp macro="" textlink="">
      <xdr:nvSpPr>
        <xdr:cNvPr id="104" name="テキスト ボックス 103"/>
        <xdr:cNvSpPr txBox="1"/>
      </xdr:nvSpPr>
      <xdr:spPr>
        <a:xfrm>
          <a:off x="230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52</xdr:row>
      <xdr:rowOff>111760</xdr:rowOff>
    </xdr:from>
    <xdr:ext cx="531495" cy="248920"/>
    <xdr:sp macro="" textlink="">
      <xdr:nvSpPr>
        <xdr:cNvPr id="106" name="テキスト ボックス 105"/>
        <xdr:cNvSpPr txBox="1"/>
      </xdr:nvSpPr>
      <xdr:spPr>
        <a:xfrm>
          <a:off x="230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49</xdr:row>
      <xdr:rowOff>168910</xdr:rowOff>
    </xdr:from>
    <xdr:ext cx="531495" cy="248920"/>
    <xdr:sp macro="" textlink="">
      <xdr:nvSpPr>
        <xdr:cNvPr id="108" name="テキスト ボックス 107"/>
        <xdr:cNvSpPr txBox="1"/>
      </xdr:nvSpPr>
      <xdr:spPr>
        <a:xfrm>
          <a:off x="23050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5470" cy="248920"/>
    <xdr:sp macro="" textlink="">
      <xdr:nvSpPr>
        <xdr:cNvPr id="110" name="テキスト ボックス 109"/>
        <xdr:cNvSpPr txBox="1"/>
      </xdr:nvSpPr>
      <xdr:spPr>
        <a:xfrm>
          <a:off x="166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64770</xdr:rowOff>
    </xdr:from>
    <xdr:to>
      <xdr:col>24</xdr:col>
      <xdr:colOff>62865</xdr:colOff>
      <xdr:row>57</xdr:row>
      <xdr:rowOff>29210</xdr:rowOff>
    </xdr:to>
    <xdr:cxnSp macro="">
      <xdr:nvCxnSpPr>
        <xdr:cNvPr id="112" name="直線コネクタ 111"/>
        <xdr:cNvCxnSpPr/>
      </xdr:nvCxnSpPr>
      <xdr:spPr>
        <a:xfrm flipV="1">
          <a:off x="4633595" y="8637270"/>
          <a:ext cx="1270" cy="1164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33020</xdr:rowOff>
    </xdr:from>
    <xdr:ext cx="534670" cy="259080"/>
    <xdr:sp macro="" textlink="">
      <xdr:nvSpPr>
        <xdr:cNvPr id="113" name="物件費最小値テキスト"/>
        <xdr:cNvSpPr txBox="1"/>
      </xdr:nvSpPr>
      <xdr:spPr>
        <a:xfrm>
          <a:off x="4686300" y="9805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32,332</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29210</xdr:rowOff>
    </xdr:from>
    <xdr:to>
      <xdr:col>24</xdr:col>
      <xdr:colOff>152400</xdr:colOff>
      <xdr:row>57</xdr:row>
      <xdr:rowOff>29210</xdr:rowOff>
    </xdr:to>
    <xdr:cxnSp macro="">
      <xdr:nvCxnSpPr>
        <xdr:cNvPr id="114" name="直線コネクタ 113"/>
        <xdr:cNvCxnSpPr/>
      </xdr:nvCxnSpPr>
      <xdr:spPr>
        <a:xfrm>
          <a:off x="4546600" y="9801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11430</xdr:rowOff>
    </xdr:from>
    <xdr:ext cx="534670" cy="259080"/>
    <xdr:sp macro="" textlink="">
      <xdr:nvSpPr>
        <xdr:cNvPr id="115" name="物件費最大値テキスト"/>
        <xdr:cNvSpPr txBox="1"/>
      </xdr:nvSpPr>
      <xdr:spPr>
        <a:xfrm>
          <a:off x="4686300" y="8412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83,269</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64770</xdr:rowOff>
    </xdr:from>
    <xdr:to>
      <xdr:col>24</xdr:col>
      <xdr:colOff>152400</xdr:colOff>
      <xdr:row>50</xdr:row>
      <xdr:rowOff>64770</xdr:rowOff>
    </xdr:to>
    <xdr:cxnSp macro="">
      <xdr:nvCxnSpPr>
        <xdr:cNvPr id="116" name="直線コネクタ 115"/>
        <xdr:cNvCxnSpPr/>
      </xdr:nvCxnSpPr>
      <xdr:spPr>
        <a:xfrm>
          <a:off x="4546600" y="8637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143510</xdr:rowOff>
    </xdr:from>
    <xdr:to>
      <xdr:col>24</xdr:col>
      <xdr:colOff>63500</xdr:colOff>
      <xdr:row>54</xdr:row>
      <xdr:rowOff>154940</xdr:rowOff>
    </xdr:to>
    <xdr:cxnSp macro="">
      <xdr:nvCxnSpPr>
        <xdr:cNvPr id="117" name="直線コネクタ 116"/>
        <xdr:cNvCxnSpPr/>
      </xdr:nvCxnSpPr>
      <xdr:spPr>
        <a:xfrm>
          <a:off x="3797300" y="940181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78105</xdr:rowOff>
    </xdr:from>
    <xdr:ext cx="534670" cy="248920"/>
    <xdr:sp macro="" textlink="">
      <xdr:nvSpPr>
        <xdr:cNvPr id="118" name="物件費平均値テキスト"/>
        <xdr:cNvSpPr txBox="1"/>
      </xdr:nvSpPr>
      <xdr:spPr>
        <a:xfrm>
          <a:off x="4686300" y="916495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55245</xdr:rowOff>
    </xdr:from>
    <xdr:to>
      <xdr:col>24</xdr:col>
      <xdr:colOff>114300</xdr:colOff>
      <xdr:row>54</xdr:row>
      <xdr:rowOff>156845</xdr:rowOff>
    </xdr:to>
    <xdr:sp macro="" textlink="">
      <xdr:nvSpPr>
        <xdr:cNvPr id="119" name="フローチャート: 判断 118"/>
        <xdr:cNvSpPr/>
      </xdr:nvSpPr>
      <xdr:spPr>
        <a:xfrm>
          <a:off x="4584700" y="931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143510</xdr:rowOff>
    </xdr:from>
    <xdr:to>
      <xdr:col>19</xdr:col>
      <xdr:colOff>177800</xdr:colOff>
      <xdr:row>54</xdr:row>
      <xdr:rowOff>164465</xdr:rowOff>
    </xdr:to>
    <xdr:cxnSp macro="">
      <xdr:nvCxnSpPr>
        <xdr:cNvPr id="120" name="直線コネクタ 119"/>
        <xdr:cNvCxnSpPr/>
      </xdr:nvCxnSpPr>
      <xdr:spPr>
        <a:xfrm flipV="1">
          <a:off x="2908300" y="940181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79375</xdr:rowOff>
    </xdr:from>
    <xdr:to>
      <xdr:col>20</xdr:col>
      <xdr:colOff>38100</xdr:colOff>
      <xdr:row>55</xdr:row>
      <xdr:rowOff>9525</xdr:rowOff>
    </xdr:to>
    <xdr:sp macro="" textlink="">
      <xdr:nvSpPr>
        <xdr:cNvPr id="121" name="フローチャート: 判断 120"/>
        <xdr:cNvSpPr/>
      </xdr:nvSpPr>
      <xdr:spPr>
        <a:xfrm>
          <a:off x="3746500" y="933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53</xdr:row>
      <xdr:rowOff>26035</xdr:rowOff>
    </xdr:from>
    <xdr:ext cx="524510" cy="259080"/>
    <xdr:sp macro="" textlink="">
      <xdr:nvSpPr>
        <xdr:cNvPr id="122" name="テキスト ボックス 121"/>
        <xdr:cNvSpPr txBox="1"/>
      </xdr:nvSpPr>
      <xdr:spPr>
        <a:xfrm>
          <a:off x="3529965" y="91128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50,406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151130</xdr:rowOff>
    </xdr:from>
    <xdr:to>
      <xdr:col>15</xdr:col>
      <xdr:colOff>50800</xdr:colOff>
      <xdr:row>54</xdr:row>
      <xdr:rowOff>164465</xdr:rowOff>
    </xdr:to>
    <xdr:cxnSp macro="">
      <xdr:nvCxnSpPr>
        <xdr:cNvPr id="123" name="直線コネクタ 122"/>
        <xdr:cNvCxnSpPr/>
      </xdr:nvCxnSpPr>
      <xdr:spPr>
        <a:xfrm>
          <a:off x="2019300" y="94094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82550</xdr:rowOff>
    </xdr:from>
    <xdr:to>
      <xdr:col>15</xdr:col>
      <xdr:colOff>101600</xdr:colOff>
      <xdr:row>55</xdr:row>
      <xdr:rowOff>12700</xdr:rowOff>
    </xdr:to>
    <xdr:sp macro="" textlink="">
      <xdr:nvSpPr>
        <xdr:cNvPr id="124" name="フローチャート: 判断 123"/>
        <xdr:cNvSpPr/>
      </xdr:nvSpPr>
      <xdr:spPr>
        <a:xfrm>
          <a:off x="2857500" y="934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53</xdr:row>
      <xdr:rowOff>29210</xdr:rowOff>
    </xdr:from>
    <xdr:ext cx="524510" cy="251460"/>
    <xdr:sp macro="" textlink="">
      <xdr:nvSpPr>
        <xdr:cNvPr id="125" name="テキスト ボックス 124"/>
        <xdr:cNvSpPr txBox="1"/>
      </xdr:nvSpPr>
      <xdr:spPr>
        <a:xfrm>
          <a:off x="2640965" y="911606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54</xdr:row>
      <xdr:rowOff>151130</xdr:rowOff>
    </xdr:from>
    <xdr:to>
      <xdr:col>10</xdr:col>
      <xdr:colOff>114300</xdr:colOff>
      <xdr:row>55</xdr:row>
      <xdr:rowOff>17780</xdr:rowOff>
    </xdr:to>
    <xdr:cxnSp macro="">
      <xdr:nvCxnSpPr>
        <xdr:cNvPr id="126" name="直線コネクタ 125"/>
        <xdr:cNvCxnSpPr/>
      </xdr:nvCxnSpPr>
      <xdr:spPr>
        <a:xfrm flipV="1">
          <a:off x="1130300" y="940943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51</xdr:row>
      <xdr:rowOff>78105</xdr:rowOff>
    </xdr:from>
    <xdr:to>
      <xdr:col>10</xdr:col>
      <xdr:colOff>165100</xdr:colOff>
      <xdr:row>52</xdr:row>
      <xdr:rowOff>8255</xdr:rowOff>
    </xdr:to>
    <xdr:sp macro="" textlink="">
      <xdr:nvSpPr>
        <xdr:cNvPr id="127" name="フローチャート: 判断 126"/>
        <xdr:cNvSpPr/>
      </xdr:nvSpPr>
      <xdr:spPr>
        <a:xfrm>
          <a:off x="1968500" y="88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50</xdr:row>
      <xdr:rowOff>24765</xdr:rowOff>
    </xdr:from>
    <xdr:ext cx="524510" cy="259080"/>
    <xdr:sp macro="" textlink="">
      <xdr:nvSpPr>
        <xdr:cNvPr id="128" name="テキスト ボックス 127"/>
        <xdr:cNvSpPr txBox="1"/>
      </xdr:nvSpPr>
      <xdr:spPr>
        <a:xfrm>
          <a:off x="1751965" y="859726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53</xdr:row>
      <xdr:rowOff>100965</xdr:rowOff>
    </xdr:from>
    <xdr:to>
      <xdr:col>6</xdr:col>
      <xdr:colOff>38100</xdr:colOff>
      <xdr:row>54</xdr:row>
      <xdr:rowOff>31115</xdr:rowOff>
    </xdr:to>
    <xdr:sp macro="" textlink="">
      <xdr:nvSpPr>
        <xdr:cNvPr id="129" name="フローチャート: 判断 128"/>
        <xdr:cNvSpPr/>
      </xdr:nvSpPr>
      <xdr:spPr>
        <a:xfrm>
          <a:off x="1079500" y="918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52</xdr:row>
      <xdr:rowOff>47625</xdr:rowOff>
    </xdr:from>
    <xdr:ext cx="524510" cy="259080"/>
    <xdr:sp macro="" textlink="">
      <xdr:nvSpPr>
        <xdr:cNvPr id="130" name="テキスト ボックス 129"/>
        <xdr:cNvSpPr txBox="1"/>
      </xdr:nvSpPr>
      <xdr:spPr>
        <a:xfrm>
          <a:off x="862965" y="896302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54</xdr:row>
      <xdr:rowOff>103505</xdr:rowOff>
    </xdr:from>
    <xdr:to>
      <xdr:col>24</xdr:col>
      <xdr:colOff>114300</xdr:colOff>
      <xdr:row>55</xdr:row>
      <xdr:rowOff>33655</xdr:rowOff>
    </xdr:to>
    <xdr:sp macro="" textlink="">
      <xdr:nvSpPr>
        <xdr:cNvPr id="136" name="楕円 135"/>
        <xdr:cNvSpPr/>
      </xdr:nvSpPr>
      <xdr:spPr>
        <a:xfrm>
          <a:off x="4584700" y="936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81915</xdr:rowOff>
    </xdr:from>
    <xdr:ext cx="534670" cy="259080"/>
    <xdr:sp macro="" textlink="">
      <xdr:nvSpPr>
        <xdr:cNvPr id="137" name="物件費該当値テキスト"/>
        <xdr:cNvSpPr txBox="1"/>
      </xdr:nvSpPr>
      <xdr:spPr>
        <a:xfrm>
          <a:off x="4686300" y="9340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49,359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92075</xdr:rowOff>
    </xdr:from>
    <xdr:to>
      <xdr:col>20</xdr:col>
      <xdr:colOff>38100</xdr:colOff>
      <xdr:row>55</xdr:row>
      <xdr:rowOff>22225</xdr:rowOff>
    </xdr:to>
    <xdr:sp macro="" textlink="">
      <xdr:nvSpPr>
        <xdr:cNvPr id="138" name="楕円 137"/>
        <xdr:cNvSpPr/>
      </xdr:nvSpPr>
      <xdr:spPr>
        <a:xfrm>
          <a:off x="3746500" y="935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13335</xdr:rowOff>
    </xdr:from>
    <xdr:ext cx="524510" cy="259080"/>
    <xdr:sp macro="" textlink="">
      <xdr:nvSpPr>
        <xdr:cNvPr id="139" name="テキスト ボックス 138"/>
        <xdr:cNvSpPr txBox="1"/>
      </xdr:nvSpPr>
      <xdr:spPr>
        <a:xfrm>
          <a:off x="3529965" y="94430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113665</xdr:rowOff>
    </xdr:from>
    <xdr:to>
      <xdr:col>15</xdr:col>
      <xdr:colOff>101600</xdr:colOff>
      <xdr:row>55</xdr:row>
      <xdr:rowOff>43815</xdr:rowOff>
    </xdr:to>
    <xdr:sp macro="" textlink="">
      <xdr:nvSpPr>
        <xdr:cNvPr id="140" name="楕円 139"/>
        <xdr:cNvSpPr/>
      </xdr:nvSpPr>
      <xdr:spPr>
        <a:xfrm>
          <a:off x="2857500" y="93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34925</xdr:rowOff>
    </xdr:from>
    <xdr:ext cx="524510" cy="259080"/>
    <xdr:sp macro="" textlink="">
      <xdr:nvSpPr>
        <xdr:cNvPr id="141" name="テキスト ボックス 140"/>
        <xdr:cNvSpPr txBox="1"/>
      </xdr:nvSpPr>
      <xdr:spPr>
        <a:xfrm>
          <a:off x="2640965" y="94646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54</xdr:row>
      <xdr:rowOff>100330</xdr:rowOff>
    </xdr:from>
    <xdr:to>
      <xdr:col>10</xdr:col>
      <xdr:colOff>165100</xdr:colOff>
      <xdr:row>55</xdr:row>
      <xdr:rowOff>30480</xdr:rowOff>
    </xdr:to>
    <xdr:sp macro="" textlink="">
      <xdr:nvSpPr>
        <xdr:cNvPr id="142" name="楕円 141"/>
        <xdr:cNvSpPr/>
      </xdr:nvSpPr>
      <xdr:spPr>
        <a:xfrm>
          <a:off x="1968500" y="93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21590</xdr:rowOff>
    </xdr:from>
    <xdr:ext cx="524510" cy="259080"/>
    <xdr:sp macro="" textlink="">
      <xdr:nvSpPr>
        <xdr:cNvPr id="143" name="テキスト ボックス 142"/>
        <xdr:cNvSpPr txBox="1"/>
      </xdr:nvSpPr>
      <xdr:spPr>
        <a:xfrm>
          <a:off x="1751965" y="94513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54</xdr:row>
      <xdr:rowOff>138430</xdr:rowOff>
    </xdr:from>
    <xdr:to>
      <xdr:col>6</xdr:col>
      <xdr:colOff>38100</xdr:colOff>
      <xdr:row>55</xdr:row>
      <xdr:rowOff>68580</xdr:rowOff>
    </xdr:to>
    <xdr:sp macro="" textlink="">
      <xdr:nvSpPr>
        <xdr:cNvPr id="144" name="楕円 143"/>
        <xdr:cNvSpPr/>
      </xdr:nvSpPr>
      <xdr:spPr>
        <a:xfrm>
          <a:off x="1079500" y="939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59690</xdr:rowOff>
    </xdr:from>
    <xdr:ext cx="524510" cy="259080"/>
    <xdr:sp macro="" textlink="">
      <xdr:nvSpPr>
        <xdr:cNvPr id="145" name="テキスト ボックス 144"/>
        <xdr:cNvSpPr txBox="1"/>
      </xdr:nvSpPr>
      <xdr:spPr>
        <a:xfrm>
          <a:off x="862965" y="94894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47,847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9725" cy="217170"/>
    <xdr:sp macro="" textlink="">
      <xdr:nvSpPr>
        <xdr:cNvPr id="154" name="テキスト ボックス 153"/>
        <xdr:cNvSpPr txBox="1"/>
      </xdr:nvSpPr>
      <xdr:spPr>
        <a:xfrm>
          <a:off x="723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38760" cy="248920"/>
    <xdr:sp macro="" textlink="">
      <xdr:nvSpPr>
        <xdr:cNvPr id="157" name="テキスト ボックス 156"/>
        <xdr:cNvSpPr txBox="1"/>
      </xdr:nvSpPr>
      <xdr:spPr>
        <a:xfrm>
          <a:off x="513080" y="13370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48920"/>
    <xdr:sp macro="" textlink="">
      <xdr:nvSpPr>
        <xdr:cNvPr id="159" name="テキスト ボックス 158"/>
        <xdr:cNvSpPr txBox="1"/>
      </xdr:nvSpPr>
      <xdr:spPr>
        <a:xfrm>
          <a:off x="230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48920"/>
    <xdr:sp macro="" textlink="">
      <xdr:nvSpPr>
        <xdr:cNvPr id="161" name="テキスト ボックス 160"/>
        <xdr:cNvSpPr txBox="1"/>
      </xdr:nvSpPr>
      <xdr:spPr>
        <a:xfrm>
          <a:off x="230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48920"/>
    <xdr:sp macro="" textlink="">
      <xdr:nvSpPr>
        <xdr:cNvPr id="163" name="テキスト ボックス 162"/>
        <xdr:cNvSpPr txBox="1"/>
      </xdr:nvSpPr>
      <xdr:spPr>
        <a:xfrm>
          <a:off x="230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8920"/>
    <xdr:sp macro="" textlink="">
      <xdr:nvSpPr>
        <xdr:cNvPr id="165" name="テキスト ボックス 164"/>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6350</xdr:rowOff>
    </xdr:from>
    <xdr:to>
      <xdr:col>24</xdr:col>
      <xdr:colOff>62865</xdr:colOff>
      <xdr:row>78</xdr:row>
      <xdr:rowOff>121285</xdr:rowOff>
    </xdr:to>
    <xdr:cxnSp macro="">
      <xdr:nvCxnSpPr>
        <xdr:cNvPr id="167" name="直線コネクタ 166"/>
        <xdr:cNvCxnSpPr/>
      </xdr:nvCxnSpPr>
      <xdr:spPr>
        <a:xfrm flipV="1">
          <a:off x="4633595" y="12179300"/>
          <a:ext cx="127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125095</xdr:rowOff>
    </xdr:from>
    <xdr:ext cx="378460" cy="258445"/>
    <xdr:sp macro="" textlink="">
      <xdr:nvSpPr>
        <xdr:cNvPr id="168" name="維持補修費最小値テキスト"/>
        <xdr:cNvSpPr txBox="1"/>
      </xdr:nvSpPr>
      <xdr:spPr>
        <a:xfrm>
          <a:off x="4686300" y="134981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121285</xdr:rowOff>
    </xdr:from>
    <xdr:to>
      <xdr:col>24</xdr:col>
      <xdr:colOff>152400</xdr:colOff>
      <xdr:row>78</xdr:row>
      <xdr:rowOff>121285</xdr:rowOff>
    </xdr:to>
    <xdr:cxnSp macro="">
      <xdr:nvCxnSpPr>
        <xdr:cNvPr id="169" name="直線コネクタ 168"/>
        <xdr:cNvCxnSpPr/>
      </xdr:nvCxnSpPr>
      <xdr:spPr>
        <a:xfrm>
          <a:off x="4546600" y="1349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124460</xdr:rowOff>
    </xdr:from>
    <xdr:ext cx="534670" cy="259080"/>
    <xdr:sp macro="" textlink="">
      <xdr:nvSpPr>
        <xdr:cNvPr id="170" name="維持補修費最大値テキスト"/>
        <xdr:cNvSpPr txBox="1"/>
      </xdr:nvSpPr>
      <xdr:spPr>
        <a:xfrm>
          <a:off x="4686300" y="11954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29,168</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6350</xdr:rowOff>
    </xdr:from>
    <xdr:to>
      <xdr:col>24</xdr:col>
      <xdr:colOff>152400</xdr:colOff>
      <xdr:row>71</xdr:row>
      <xdr:rowOff>6350</xdr:rowOff>
    </xdr:to>
    <xdr:cxnSp macro="">
      <xdr:nvCxnSpPr>
        <xdr:cNvPr id="171" name="直線コネクタ 170"/>
        <xdr:cNvCxnSpPr/>
      </xdr:nvCxnSpPr>
      <xdr:spPr>
        <a:xfrm>
          <a:off x="4546600" y="1217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113030</xdr:rowOff>
    </xdr:from>
    <xdr:to>
      <xdr:col>24</xdr:col>
      <xdr:colOff>63500</xdr:colOff>
      <xdr:row>78</xdr:row>
      <xdr:rowOff>119380</xdr:rowOff>
    </xdr:to>
    <xdr:cxnSp macro="">
      <xdr:nvCxnSpPr>
        <xdr:cNvPr id="172" name="直線コネクタ 171"/>
        <xdr:cNvCxnSpPr/>
      </xdr:nvCxnSpPr>
      <xdr:spPr>
        <a:xfrm flipV="1">
          <a:off x="3797300" y="1348613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113030</xdr:rowOff>
    </xdr:from>
    <xdr:ext cx="469900" cy="259080"/>
    <xdr:sp macro="" textlink="">
      <xdr:nvSpPr>
        <xdr:cNvPr id="173" name="維持補修費平均値テキスト"/>
        <xdr:cNvSpPr txBox="1"/>
      </xdr:nvSpPr>
      <xdr:spPr>
        <a:xfrm>
          <a:off x="4686300" y="13143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90170</xdr:rowOff>
    </xdr:from>
    <xdr:to>
      <xdr:col>24</xdr:col>
      <xdr:colOff>114300</xdr:colOff>
      <xdr:row>78</xdr:row>
      <xdr:rowOff>20320</xdr:rowOff>
    </xdr:to>
    <xdr:sp macro="" textlink="">
      <xdr:nvSpPr>
        <xdr:cNvPr id="174" name="フローチャート: 判断 173"/>
        <xdr:cNvSpPr/>
      </xdr:nvSpPr>
      <xdr:spPr>
        <a:xfrm>
          <a:off x="45847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110490</xdr:rowOff>
    </xdr:from>
    <xdr:to>
      <xdr:col>19</xdr:col>
      <xdr:colOff>177800</xdr:colOff>
      <xdr:row>78</xdr:row>
      <xdr:rowOff>119380</xdr:rowOff>
    </xdr:to>
    <xdr:cxnSp macro="">
      <xdr:nvCxnSpPr>
        <xdr:cNvPr id="175" name="直線コネクタ 174"/>
        <xdr:cNvCxnSpPr/>
      </xdr:nvCxnSpPr>
      <xdr:spPr>
        <a:xfrm>
          <a:off x="2908300" y="134835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83820</xdr:rowOff>
    </xdr:from>
    <xdr:to>
      <xdr:col>20</xdr:col>
      <xdr:colOff>38100</xdr:colOff>
      <xdr:row>78</xdr:row>
      <xdr:rowOff>13970</xdr:rowOff>
    </xdr:to>
    <xdr:sp macro="" textlink="">
      <xdr:nvSpPr>
        <xdr:cNvPr id="176" name="フローチャート: 判断 175"/>
        <xdr:cNvSpPr/>
      </xdr:nvSpPr>
      <xdr:spPr>
        <a:xfrm>
          <a:off x="3746500" y="1328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30480</xdr:rowOff>
    </xdr:from>
    <xdr:ext cx="459740" cy="250190"/>
    <xdr:sp macro="" textlink="">
      <xdr:nvSpPr>
        <xdr:cNvPr id="177" name="テキスト ボックス 176"/>
        <xdr:cNvSpPr txBox="1"/>
      </xdr:nvSpPr>
      <xdr:spPr>
        <a:xfrm>
          <a:off x="3562350" y="1306068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109220</xdr:rowOff>
    </xdr:from>
    <xdr:to>
      <xdr:col>15</xdr:col>
      <xdr:colOff>50800</xdr:colOff>
      <xdr:row>78</xdr:row>
      <xdr:rowOff>110490</xdr:rowOff>
    </xdr:to>
    <xdr:cxnSp macro="">
      <xdr:nvCxnSpPr>
        <xdr:cNvPr id="178" name="直線コネクタ 177"/>
        <xdr:cNvCxnSpPr/>
      </xdr:nvCxnSpPr>
      <xdr:spPr>
        <a:xfrm>
          <a:off x="2019300" y="134823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98425</xdr:rowOff>
    </xdr:from>
    <xdr:to>
      <xdr:col>15</xdr:col>
      <xdr:colOff>101600</xdr:colOff>
      <xdr:row>78</xdr:row>
      <xdr:rowOff>29210</xdr:rowOff>
    </xdr:to>
    <xdr:sp macro="" textlink="">
      <xdr:nvSpPr>
        <xdr:cNvPr id="179" name="フローチャート: 判断 178"/>
        <xdr:cNvSpPr/>
      </xdr:nvSpPr>
      <xdr:spPr>
        <a:xfrm>
          <a:off x="2857500" y="13300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45085</xdr:rowOff>
    </xdr:from>
    <xdr:ext cx="459740" cy="258445"/>
    <xdr:sp macro="" textlink="">
      <xdr:nvSpPr>
        <xdr:cNvPr id="180" name="テキスト ボックス 179"/>
        <xdr:cNvSpPr txBox="1"/>
      </xdr:nvSpPr>
      <xdr:spPr>
        <a:xfrm>
          <a:off x="2673350" y="1307528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99695</xdr:rowOff>
    </xdr:from>
    <xdr:to>
      <xdr:col>10</xdr:col>
      <xdr:colOff>114300</xdr:colOff>
      <xdr:row>78</xdr:row>
      <xdr:rowOff>109220</xdr:rowOff>
    </xdr:to>
    <xdr:cxnSp macro="">
      <xdr:nvCxnSpPr>
        <xdr:cNvPr id="181" name="直線コネクタ 180"/>
        <xdr:cNvCxnSpPr/>
      </xdr:nvCxnSpPr>
      <xdr:spPr>
        <a:xfrm>
          <a:off x="1130300" y="134727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4445</xdr:rowOff>
    </xdr:from>
    <xdr:to>
      <xdr:col>10</xdr:col>
      <xdr:colOff>165100</xdr:colOff>
      <xdr:row>77</xdr:row>
      <xdr:rowOff>106045</xdr:rowOff>
    </xdr:to>
    <xdr:sp macro="" textlink="">
      <xdr:nvSpPr>
        <xdr:cNvPr id="182" name="フローチャート: 判断 181"/>
        <xdr:cNvSpPr/>
      </xdr:nvSpPr>
      <xdr:spPr>
        <a:xfrm>
          <a:off x="1968500" y="1320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122555</xdr:rowOff>
    </xdr:from>
    <xdr:ext cx="459740" cy="249555"/>
    <xdr:sp macro="" textlink="">
      <xdr:nvSpPr>
        <xdr:cNvPr id="183" name="テキスト ボックス 182"/>
        <xdr:cNvSpPr txBox="1"/>
      </xdr:nvSpPr>
      <xdr:spPr>
        <a:xfrm>
          <a:off x="1784350" y="1298130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52070</xdr:rowOff>
    </xdr:from>
    <xdr:to>
      <xdr:col>6</xdr:col>
      <xdr:colOff>38100</xdr:colOff>
      <xdr:row>77</xdr:row>
      <xdr:rowOff>153670</xdr:rowOff>
    </xdr:to>
    <xdr:sp macro="" textlink="">
      <xdr:nvSpPr>
        <xdr:cNvPr id="184" name="フローチャート: 判断 183"/>
        <xdr:cNvSpPr/>
      </xdr:nvSpPr>
      <xdr:spPr>
        <a:xfrm>
          <a:off x="1079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170180</xdr:rowOff>
    </xdr:from>
    <xdr:ext cx="459740" cy="259080"/>
    <xdr:sp macro="" textlink="">
      <xdr:nvSpPr>
        <xdr:cNvPr id="185" name="テキスト ボックス 184"/>
        <xdr:cNvSpPr txBox="1"/>
      </xdr:nvSpPr>
      <xdr:spPr>
        <a:xfrm>
          <a:off x="895350" y="1302893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78</xdr:row>
      <xdr:rowOff>62230</xdr:rowOff>
    </xdr:from>
    <xdr:to>
      <xdr:col>24</xdr:col>
      <xdr:colOff>114300</xdr:colOff>
      <xdr:row>78</xdr:row>
      <xdr:rowOff>163830</xdr:rowOff>
    </xdr:to>
    <xdr:sp macro="" textlink="">
      <xdr:nvSpPr>
        <xdr:cNvPr id="191" name="楕円 190"/>
        <xdr:cNvSpPr/>
      </xdr:nvSpPr>
      <xdr:spPr>
        <a:xfrm>
          <a:off x="45847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148590</xdr:rowOff>
    </xdr:from>
    <xdr:ext cx="378460" cy="259080"/>
    <xdr:sp macro="" textlink="">
      <xdr:nvSpPr>
        <xdr:cNvPr id="192" name="維持補修費該当値テキスト"/>
        <xdr:cNvSpPr txBox="1"/>
      </xdr:nvSpPr>
      <xdr:spPr>
        <a:xfrm>
          <a:off x="4686300" y="133502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68580</xdr:rowOff>
    </xdr:from>
    <xdr:to>
      <xdr:col>20</xdr:col>
      <xdr:colOff>38100</xdr:colOff>
      <xdr:row>78</xdr:row>
      <xdr:rowOff>170180</xdr:rowOff>
    </xdr:to>
    <xdr:sp macro="" textlink="">
      <xdr:nvSpPr>
        <xdr:cNvPr id="193" name="楕円 192"/>
        <xdr:cNvSpPr/>
      </xdr:nvSpPr>
      <xdr:spPr>
        <a:xfrm>
          <a:off x="37465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179070</xdr:colOff>
      <xdr:row>78</xdr:row>
      <xdr:rowOff>161290</xdr:rowOff>
    </xdr:from>
    <xdr:ext cx="378460" cy="259080"/>
    <xdr:sp macro="" textlink="">
      <xdr:nvSpPr>
        <xdr:cNvPr id="194" name="テキスト ボックス 193"/>
        <xdr:cNvSpPr txBox="1"/>
      </xdr:nvSpPr>
      <xdr:spPr>
        <a:xfrm>
          <a:off x="3608070" y="135343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59690</xdr:rowOff>
    </xdr:from>
    <xdr:to>
      <xdr:col>15</xdr:col>
      <xdr:colOff>101600</xdr:colOff>
      <xdr:row>78</xdr:row>
      <xdr:rowOff>161290</xdr:rowOff>
    </xdr:to>
    <xdr:sp macro="" textlink="">
      <xdr:nvSpPr>
        <xdr:cNvPr id="195" name="楕円 194"/>
        <xdr:cNvSpPr/>
      </xdr:nvSpPr>
      <xdr:spPr>
        <a:xfrm>
          <a:off x="2857500" y="134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52070</xdr:colOff>
      <xdr:row>78</xdr:row>
      <xdr:rowOff>152400</xdr:rowOff>
    </xdr:from>
    <xdr:ext cx="378460" cy="259080"/>
    <xdr:sp macro="" textlink="">
      <xdr:nvSpPr>
        <xdr:cNvPr id="196" name="テキスト ボックス 195"/>
        <xdr:cNvSpPr txBox="1"/>
      </xdr:nvSpPr>
      <xdr:spPr>
        <a:xfrm>
          <a:off x="2719070" y="13525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58420</xdr:rowOff>
    </xdr:from>
    <xdr:to>
      <xdr:col>10</xdr:col>
      <xdr:colOff>165100</xdr:colOff>
      <xdr:row>78</xdr:row>
      <xdr:rowOff>160020</xdr:rowOff>
    </xdr:to>
    <xdr:sp macro="" textlink="">
      <xdr:nvSpPr>
        <xdr:cNvPr id="197" name="楕円 196"/>
        <xdr:cNvSpPr/>
      </xdr:nvSpPr>
      <xdr:spPr>
        <a:xfrm>
          <a:off x="1968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78</xdr:row>
      <xdr:rowOff>151130</xdr:rowOff>
    </xdr:from>
    <xdr:ext cx="378460" cy="259080"/>
    <xdr:sp macro="" textlink="">
      <xdr:nvSpPr>
        <xdr:cNvPr id="198" name="テキスト ボックス 197"/>
        <xdr:cNvSpPr txBox="1"/>
      </xdr:nvSpPr>
      <xdr:spPr>
        <a:xfrm>
          <a:off x="1830070" y="13524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48895</xdr:rowOff>
    </xdr:from>
    <xdr:to>
      <xdr:col>6</xdr:col>
      <xdr:colOff>38100</xdr:colOff>
      <xdr:row>78</xdr:row>
      <xdr:rowOff>150495</xdr:rowOff>
    </xdr:to>
    <xdr:sp macro="" textlink="">
      <xdr:nvSpPr>
        <xdr:cNvPr id="199" name="楕円 198"/>
        <xdr:cNvSpPr/>
      </xdr:nvSpPr>
      <xdr:spPr>
        <a:xfrm>
          <a:off x="10795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179070</xdr:colOff>
      <xdr:row>78</xdr:row>
      <xdr:rowOff>141605</xdr:rowOff>
    </xdr:from>
    <xdr:ext cx="378460" cy="259080"/>
    <xdr:sp macro="" textlink="">
      <xdr:nvSpPr>
        <xdr:cNvPr id="200" name="テキスト ボックス 199"/>
        <xdr:cNvSpPr txBox="1"/>
      </xdr:nvSpPr>
      <xdr:spPr>
        <a:xfrm>
          <a:off x="941070" y="13514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120,027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9725" cy="217170"/>
    <xdr:sp macro="" textlink="">
      <xdr:nvSpPr>
        <xdr:cNvPr id="209" name="テキスト ボックス 208"/>
        <xdr:cNvSpPr txBox="1"/>
      </xdr:nvSpPr>
      <xdr:spPr>
        <a:xfrm>
          <a:off x="723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8920"/>
    <xdr:sp macro="" textlink="">
      <xdr:nvSpPr>
        <xdr:cNvPr id="211" name="テキスト ボックス 210"/>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48920"/>
    <xdr:sp macro="" textlink="">
      <xdr:nvSpPr>
        <xdr:cNvPr id="213" name="テキスト ボックス 212"/>
        <xdr:cNvSpPr txBox="1"/>
      </xdr:nvSpPr>
      <xdr:spPr>
        <a:xfrm>
          <a:off x="230505" y="16799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48920"/>
    <xdr:sp macro="" textlink="">
      <xdr:nvSpPr>
        <xdr:cNvPr id="215" name="テキスト ボックス 214"/>
        <xdr:cNvSpPr txBox="1"/>
      </xdr:nvSpPr>
      <xdr:spPr>
        <a:xfrm>
          <a:off x="230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85470" cy="248920"/>
    <xdr:sp macro="" textlink="">
      <xdr:nvSpPr>
        <xdr:cNvPr id="217" name="テキスト ボックス 216"/>
        <xdr:cNvSpPr txBox="1"/>
      </xdr:nvSpPr>
      <xdr:spPr>
        <a:xfrm>
          <a:off x="166370" y="158851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85470" cy="248920"/>
    <xdr:sp macro="" textlink="">
      <xdr:nvSpPr>
        <xdr:cNvPr id="219" name="テキスト ボックス 218"/>
        <xdr:cNvSpPr txBox="1"/>
      </xdr:nvSpPr>
      <xdr:spPr>
        <a:xfrm>
          <a:off x="166370" y="154279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5470" cy="248920"/>
    <xdr:sp macro="" textlink="">
      <xdr:nvSpPr>
        <xdr:cNvPr id="221" name="テキスト ボックス 220"/>
        <xdr:cNvSpPr txBox="1"/>
      </xdr:nvSpPr>
      <xdr:spPr>
        <a:xfrm>
          <a:off x="166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24130</xdr:rowOff>
    </xdr:from>
    <xdr:to>
      <xdr:col>24</xdr:col>
      <xdr:colOff>62865</xdr:colOff>
      <xdr:row>99</xdr:row>
      <xdr:rowOff>64135</xdr:rowOff>
    </xdr:to>
    <xdr:cxnSp macro="">
      <xdr:nvCxnSpPr>
        <xdr:cNvPr id="223" name="直線コネクタ 222"/>
        <xdr:cNvCxnSpPr/>
      </xdr:nvCxnSpPr>
      <xdr:spPr>
        <a:xfrm flipV="1">
          <a:off x="4633595" y="15454630"/>
          <a:ext cx="127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67945</xdr:rowOff>
    </xdr:from>
    <xdr:ext cx="534670" cy="258445"/>
    <xdr:sp macro="" textlink="">
      <xdr:nvSpPr>
        <xdr:cNvPr id="224" name="扶助費最小値テキスト"/>
        <xdr:cNvSpPr txBox="1"/>
      </xdr:nvSpPr>
      <xdr:spPr>
        <a:xfrm>
          <a:off x="4686300" y="17041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53,693</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64135</xdr:rowOff>
    </xdr:from>
    <xdr:to>
      <xdr:col>24</xdr:col>
      <xdr:colOff>152400</xdr:colOff>
      <xdr:row>99</xdr:row>
      <xdr:rowOff>64135</xdr:rowOff>
    </xdr:to>
    <xdr:cxnSp macro="">
      <xdr:nvCxnSpPr>
        <xdr:cNvPr id="225" name="直線コネクタ 224"/>
        <xdr:cNvCxnSpPr/>
      </xdr:nvCxnSpPr>
      <xdr:spPr>
        <a:xfrm>
          <a:off x="4546600" y="17037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142240</xdr:rowOff>
    </xdr:from>
    <xdr:ext cx="598805" cy="259080"/>
    <xdr:sp macro="" textlink="">
      <xdr:nvSpPr>
        <xdr:cNvPr id="226" name="扶助費最大値テキスト"/>
        <xdr:cNvSpPr txBox="1"/>
      </xdr:nvSpPr>
      <xdr:spPr>
        <a:xfrm>
          <a:off x="4686300" y="15229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157,592</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24130</xdr:rowOff>
    </xdr:from>
    <xdr:to>
      <xdr:col>24</xdr:col>
      <xdr:colOff>152400</xdr:colOff>
      <xdr:row>90</xdr:row>
      <xdr:rowOff>24130</xdr:rowOff>
    </xdr:to>
    <xdr:cxnSp macro="">
      <xdr:nvCxnSpPr>
        <xdr:cNvPr id="227" name="直線コネクタ 226"/>
        <xdr:cNvCxnSpPr/>
      </xdr:nvCxnSpPr>
      <xdr:spPr>
        <a:xfrm>
          <a:off x="4546600" y="15454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103505</xdr:rowOff>
    </xdr:from>
    <xdr:to>
      <xdr:col>24</xdr:col>
      <xdr:colOff>63500</xdr:colOff>
      <xdr:row>94</xdr:row>
      <xdr:rowOff>118745</xdr:rowOff>
    </xdr:to>
    <xdr:cxnSp macro="">
      <xdr:nvCxnSpPr>
        <xdr:cNvPr id="228" name="直線コネクタ 227"/>
        <xdr:cNvCxnSpPr/>
      </xdr:nvCxnSpPr>
      <xdr:spPr>
        <a:xfrm flipV="1">
          <a:off x="3797300" y="1621980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109855</xdr:rowOff>
    </xdr:from>
    <xdr:ext cx="534670" cy="250825"/>
    <xdr:sp macro="" textlink="">
      <xdr:nvSpPr>
        <xdr:cNvPr id="229" name="扶助費平均値テキスト"/>
        <xdr:cNvSpPr txBox="1"/>
      </xdr:nvSpPr>
      <xdr:spPr>
        <a:xfrm>
          <a:off x="4686300" y="1639760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90,946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132080</xdr:rowOff>
    </xdr:from>
    <xdr:to>
      <xdr:col>24</xdr:col>
      <xdr:colOff>114300</xdr:colOff>
      <xdr:row>96</xdr:row>
      <xdr:rowOff>61595</xdr:rowOff>
    </xdr:to>
    <xdr:sp macro="" textlink="">
      <xdr:nvSpPr>
        <xdr:cNvPr id="230" name="フローチャート: 判断 229"/>
        <xdr:cNvSpPr/>
      </xdr:nvSpPr>
      <xdr:spPr>
        <a:xfrm>
          <a:off x="4584700" y="16419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118745</xdr:rowOff>
    </xdr:from>
    <xdr:to>
      <xdr:col>19</xdr:col>
      <xdr:colOff>177800</xdr:colOff>
      <xdr:row>94</xdr:row>
      <xdr:rowOff>169545</xdr:rowOff>
    </xdr:to>
    <xdr:cxnSp macro="">
      <xdr:nvCxnSpPr>
        <xdr:cNvPr id="231" name="直線コネクタ 230"/>
        <xdr:cNvCxnSpPr/>
      </xdr:nvCxnSpPr>
      <xdr:spPr>
        <a:xfrm flipV="1">
          <a:off x="2908300" y="1623504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128905</xdr:rowOff>
    </xdr:from>
    <xdr:to>
      <xdr:col>20</xdr:col>
      <xdr:colOff>38100</xdr:colOff>
      <xdr:row>96</xdr:row>
      <xdr:rowOff>59055</xdr:rowOff>
    </xdr:to>
    <xdr:sp macro="" textlink="">
      <xdr:nvSpPr>
        <xdr:cNvPr id="232" name="フローチャート: 判断 231"/>
        <xdr:cNvSpPr/>
      </xdr:nvSpPr>
      <xdr:spPr>
        <a:xfrm>
          <a:off x="3746500" y="1641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50165</xdr:rowOff>
    </xdr:from>
    <xdr:ext cx="524510" cy="259080"/>
    <xdr:sp macro="" textlink="">
      <xdr:nvSpPr>
        <xdr:cNvPr id="233" name="テキスト ボックス 232"/>
        <xdr:cNvSpPr txBox="1"/>
      </xdr:nvSpPr>
      <xdr:spPr>
        <a:xfrm>
          <a:off x="3529965" y="1650936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91,128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169545</xdr:rowOff>
    </xdr:from>
    <xdr:to>
      <xdr:col>15</xdr:col>
      <xdr:colOff>50800</xdr:colOff>
      <xdr:row>95</xdr:row>
      <xdr:rowOff>35560</xdr:rowOff>
    </xdr:to>
    <xdr:cxnSp macro="">
      <xdr:nvCxnSpPr>
        <xdr:cNvPr id="234" name="直線コネクタ 233"/>
        <xdr:cNvCxnSpPr/>
      </xdr:nvCxnSpPr>
      <xdr:spPr>
        <a:xfrm flipV="1">
          <a:off x="2019300" y="1628584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164465</xdr:rowOff>
    </xdr:from>
    <xdr:to>
      <xdr:col>15</xdr:col>
      <xdr:colOff>101600</xdr:colOff>
      <xdr:row>96</xdr:row>
      <xdr:rowOff>94615</xdr:rowOff>
    </xdr:to>
    <xdr:sp macro="" textlink="">
      <xdr:nvSpPr>
        <xdr:cNvPr id="235" name="フローチャート: 判断 234"/>
        <xdr:cNvSpPr/>
      </xdr:nvSpPr>
      <xdr:spPr>
        <a:xfrm>
          <a:off x="285750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86360</xdr:rowOff>
    </xdr:from>
    <xdr:ext cx="524510" cy="251460"/>
    <xdr:sp macro="" textlink="">
      <xdr:nvSpPr>
        <xdr:cNvPr id="236" name="テキスト ボックス 235"/>
        <xdr:cNvSpPr txBox="1"/>
      </xdr:nvSpPr>
      <xdr:spPr>
        <a:xfrm>
          <a:off x="2640965" y="1654556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88,774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35560</xdr:rowOff>
    </xdr:from>
    <xdr:to>
      <xdr:col>10</xdr:col>
      <xdr:colOff>114300</xdr:colOff>
      <xdr:row>95</xdr:row>
      <xdr:rowOff>50165</xdr:rowOff>
    </xdr:to>
    <xdr:cxnSp macro="">
      <xdr:nvCxnSpPr>
        <xdr:cNvPr id="237" name="直線コネクタ 236"/>
        <xdr:cNvCxnSpPr/>
      </xdr:nvCxnSpPr>
      <xdr:spPr>
        <a:xfrm flipV="1">
          <a:off x="1130300" y="1632331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10160</xdr:rowOff>
    </xdr:from>
    <xdr:to>
      <xdr:col>10</xdr:col>
      <xdr:colOff>165100</xdr:colOff>
      <xdr:row>96</xdr:row>
      <xdr:rowOff>111760</xdr:rowOff>
    </xdr:to>
    <xdr:sp macro="" textlink="">
      <xdr:nvSpPr>
        <xdr:cNvPr id="238" name="フローチャート: 判断 237"/>
        <xdr:cNvSpPr/>
      </xdr:nvSpPr>
      <xdr:spPr>
        <a:xfrm>
          <a:off x="1968500" y="1646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102870</xdr:rowOff>
    </xdr:from>
    <xdr:ext cx="524510" cy="259080"/>
    <xdr:sp macro="" textlink="">
      <xdr:nvSpPr>
        <xdr:cNvPr id="239" name="テキスト ボックス 238"/>
        <xdr:cNvSpPr txBox="1"/>
      </xdr:nvSpPr>
      <xdr:spPr>
        <a:xfrm>
          <a:off x="1751965" y="165620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102235</xdr:rowOff>
    </xdr:from>
    <xdr:to>
      <xdr:col>6</xdr:col>
      <xdr:colOff>38100</xdr:colOff>
      <xdr:row>97</xdr:row>
      <xdr:rowOff>32385</xdr:rowOff>
    </xdr:to>
    <xdr:sp macro="" textlink="">
      <xdr:nvSpPr>
        <xdr:cNvPr id="240" name="フローチャート: 判断 239"/>
        <xdr:cNvSpPr/>
      </xdr:nvSpPr>
      <xdr:spPr>
        <a:xfrm>
          <a:off x="10795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23495</xdr:rowOff>
    </xdr:from>
    <xdr:ext cx="524510" cy="259080"/>
    <xdr:sp macro="" textlink="">
      <xdr:nvSpPr>
        <xdr:cNvPr id="241" name="テキスト ボックス 240"/>
        <xdr:cNvSpPr txBox="1"/>
      </xdr:nvSpPr>
      <xdr:spPr>
        <a:xfrm>
          <a:off x="862965" y="1665414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2" name="テキスト ボックス 24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3" name="テキスト ボックス 24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4" name="テキスト ボックス 24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5" name="テキスト ボックス 24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6" name="テキスト ボックス 24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94</xdr:row>
      <xdr:rowOff>52705</xdr:rowOff>
    </xdr:from>
    <xdr:to>
      <xdr:col>24</xdr:col>
      <xdr:colOff>114300</xdr:colOff>
      <xdr:row>94</xdr:row>
      <xdr:rowOff>154940</xdr:rowOff>
    </xdr:to>
    <xdr:sp macro="" textlink="">
      <xdr:nvSpPr>
        <xdr:cNvPr id="247" name="楕円 246"/>
        <xdr:cNvSpPr/>
      </xdr:nvSpPr>
      <xdr:spPr>
        <a:xfrm>
          <a:off x="4584700" y="16169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75565</xdr:rowOff>
    </xdr:from>
    <xdr:ext cx="598805" cy="250825"/>
    <xdr:sp macro="" textlink="">
      <xdr:nvSpPr>
        <xdr:cNvPr id="248" name="扶助費該当値テキスト"/>
        <xdr:cNvSpPr txBox="1"/>
      </xdr:nvSpPr>
      <xdr:spPr>
        <a:xfrm>
          <a:off x="4686300" y="1602041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107,375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67945</xdr:rowOff>
    </xdr:from>
    <xdr:to>
      <xdr:col>20</xdr:col>
      <xdr:colOff>38100</xdr:colOff>
      <xdr:row>94</xdr:row>
      <xdr:rowOff>169545</xdr:rowOff>
    </xdr:to>
    <xdr:sp macro="" textlink="">
      <xdr:nvSpPr>
        <xdr:cNvPr id="249" name="楕円 248"/>
        <xdr:cNvSpPr/>
      </xdr:nvSpPr>
      <xdr:spPr>
        <a:xfrm>
          <a:off x="3746500" y="1618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14605</xdr:rowOff>
    </xdr:from>
    <xdr:ext cx="588645" cy="259080"/>
    <xdr:sp macro="" textlink="">
      <xdr:nvSpPr>
        <xdr:cNvPr id="250" name="テキスト ボックス 249"/>
        <xdr:cNvSpPr txBox="1"/>
      </xdr:nvSpPr>
      <xdr:spPr>
        <a:xfrm>
          <a:off x="3497580" y="159594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118745</xdr:rowOff>
    </xdr:from>
    <xdr:to>
      <xdr:col>15</xdr:col>
      <xdr:colOff>101600</xdr:colOff>
      <xdr:row>95</xdr:row>
      <xdr:rowOff>48895</xdr:rowOff>
    </xdr:to>
    <xdr:sp macro="" textlink="">
      <xdr:nvSpPr>
        <xdr:cNvPr id="251" name="楕円 250"/>
        <xdr:cNvSpPr/>
      </xdr:nvSpPr>
      <xdr:spPr>
        <a:xfrm>
          <a:off x="2857500" y="162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93</xdr:row>
      <xdr:rowOff>65405</xdr:rowOff>
    </xdr:from>
    <xdr:ext cx="588645" cy="249555"/>
    <xdr:sp macro="" textlink="">
      <xdr:nvSpPr>
        <xdr:cNvPr id="252" name="テキスト ボックス 251"/>
        <xdr:cNvSpPr txBox="1"/>
      </xdr:nvSpPr>
      <xdr:spPr>
        <a:xfrm>
          <a:off x="2608580" y="16010255"/>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103,058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156210</xdr:rowOff>
    </xdr:from>
    <xdr:to>
      <xdr:col>10</xdr:col>
      <xdr:colOff>165100</xdr:colOff>
      <xdr:row>95</xdr:row>
      <xdr:rowOff>86360</xdr:rowOff>
    </xdr:to>
    <xdr:sp macro="" textlink="">
      <xdr:nvSpPr>
        <xdr:cNvPr id="253" name="楕円 252"/>
        <xdr:cNvSpPr/>
      </xdr:nvSpPr>
      <xdr:spPr>
        <a:xfrm>
          <a:off x="1968500" y="162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93</xdr:row>
      <xdr:rowOff>102870</xdr:rowOff>
    </xdr:from>
    <xdr:ext cx="588645" cy="259080"/>
    <xdr:sp macro="" textlink="">
      <xdr:nvSpPr>
        <xdr:cNvPr id="254" name="テキスト ボックス 253"/>
        <xdr:cNvSpPr txBox="1"/>
      </xdr:nvSpPr>
      <xdr:spPr>
        <a:xfrm>
          <a:off x="1719580" y="1604772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100,585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170815</xdr:rowOff>
    </xdr:from>
    <xdr:to>
      <xdr:col>6</xdr:col>
      <xdr:colOff>38100</xdr:colOff>
      <xdr:row>95</xdr:row>
      <xdr:rowOff>100965</xdr:rowOff>
    </xdr:to>
    <xdr:sp macro="" textlink="">
      <xdr:nvSpPr>
        <xdr:cNvPr id="255" name="楕円 254"/>
        <xdr:cNvSpPr/>
      </xdr:nvSpPr>
      <xdr:spPr>
        <a:xfrm>
          <a:off x="1079500" y="162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118110</xdr:rowOff>
    </xdr:from>
    <xdr:ext cx="524510" cy="259080"/>
    <xdr:sp macro="" textlink="">
      <xdr:nvSpPr>
        <xdr:cNvPr id="256" name="テキスト ボックス 255"/>
        <xdr:cNvSpPr txBox="1"/>
      </xdr:nvSpPr>
      <xdr:spPr>
        <a:xfrm>
          <a:off x="862965" y="160629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26,307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9725" cy="217170"/>
    <xdr:sp macro="" textlink="">
      <xdr:nvSpPr>
        <xdr:cNvPr id="265" name="テキスト ボックス 264"/>
        <xdr:cNvSpPr txBox="1"/>
      </xdr:nvSpPr>
      <xdr:spPr>
        <a:xfrm>
          <a:off x="6565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168910</xdr:rowOff>
    </xdr:from>
    <xdr:ext cx="238760" cy="248920"/>
    <xdr:sp macro="" textlink="">
      <xdr:nvSpPr>
        <xdr:cNvPr id="268" name="テキスト ボックス 267"/>
        <xdr:cNvSpPr txBox="1"/>
      </xdr:nvSpPr>
      <xdr:spPr>
        <a:xfrm>
          <a:off x="6355080" y="668401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54610</xdr:rowOff>
    </xdr:from>
    <xdr:ext cx="531495" cy="248920"/>
    <xdr:sp macro="" textlink="">
      <xdr:nvSpPr>
        <xdr:cNvPr id="270" name="テキスト ボックス 269"/>
        <xdr:cNvSpPr txBox="1"/>
      </xdr:nvSpPr>
      <xdr:spPr>
        <a:xfrm>
          <a:off x="6072505" y="6398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111760</xdr:rowOff>
    </xdr:from>
    <xdr:ext cx="531495" cy="248920"/>
    <xdr:sp macro="" textlink="">
      <xdr:nvSpPr>
        <xdr:cNvPr id="272" name="テキスト ボックス 271"/>
        <xdr:cNvSpPr txBox="1"/>
      </xdr:nvSpPr>
      <xdr:spPr>
        <a:xfrm>
          <a:off x="6072505" y="61125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48920"/>
    <xdr:sp macro="" textlink="">
      <xdr:nvSpPr>
        <xdr:cNvPr id="274" name="テキスト ボックス 273"/>
        <xdr:cNvSpPr txBox="1"/>
      </xdr:nvSpPr>
      <xdr:spPr>
        <a:xfrm>
          <a:off x="6072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54610</xdr:rowOff>
    </xdr:from>
    <xdr:ext cx="531495" cy="248920"/>
    <xdr:sp macro="" textlink="">
      <xdr:nvSpPr>
        <xdr:cNvPr id="276" name="テキスト ボックス 275"/>
        <xdr:cNvSpPr txBox="1"/>
      </xdr:nvSpPr>
      <xdr:spPr>
        <a:xfrm>
          <a:off x="6072505" y="55410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111760</xdr:rowOff>
    </xdr:from>
    <xdr:ext cx="585470" cy="248920"/>
    <xdr:sp macro="" textlink="">
      <xdr:nvSpPr>
        <xdr:cNvPr id="278" name="テキスト ボックス 277"/>
        <xdr:cNvSpPr txBox="1"/>
      </xdr:nvSpPr>
      <xdr:spPr>
        <a:xfrm>
          <a:off x="6008370" y="52552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28</xdr:row>
      <xdr:rowOff>168910</xdr:rowOff>
    </xdr:from>
    <xdr:ext cx="585470" cy="248920"/>
    <xdr:sp macro="" textlink="">
      <xdr:nvSpPr>
        <xdr:cNvPr id="280" name="テキスト ボックス 279"/>
        <xdr:cNvSpPr txBox="1"/>
      </xdr:nvSpPr>
      <xdr:spPr>
        <a:xfrm>
          <a:off x="6008370" y="496951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5470" cy="248920"/>
    <xdr:sp macro="" textlink="">
      <xdr:nvSpPr>
        <xdr:cNvPr id="282" name="テキスト ボックス 281"/>
        <xdr:cNvSpPr txBox="1"/>
      </xdr:nvSpPr>
      <xdr:spPr>
        <a:xfrm>
          <a:off x="6008370" y="468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150495</xdr:rowOff>
    </xdr:from>
    <xdr:to>
      <xdr:col>54</xdr:col>
      <xdr:colOff>189865</xdr:colOff>
      <xdr:row>39</xdr:row>
      <xdr:rowOff>13335</xdr:rowOff>
    </xdr:to>
    <xdr:cxnSp macro="">
      <xdr:nvCxnSpPr>
        <xdr:cNvPr id="284" name="直線コネクタ 283"/>
        <xdr:cNvCxnSpPr/>
      </xdr:nvCxnSpPr>
      <xdr:spPr>
        <a:xfrm flipV="1">
          <a:off x="10475595" y="529399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17780</xdr:rowOff>
    </xdr:from>
    <xdr:ext cx="469900" cy="251460"/>
    <xdr:sp macro="" textlink="">
      <xdr:nvSpPr>
        <xdr:cNvPr id="285" name="補助費等最小値テキスト"/>
        <xdr:cNvSpPr txBox="1"/>
      </xdr:nvSpPr>
      <xdr:spPr>
        <a:xfrm>
          <a:off x="10528300" y="67043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8,832</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13335</xdr:rowOff>
    </xdr:from>
    <xdr:to>
      <xdr:col>55</xdr:col>
      <xdr:colOff>88900</xdr:colOff>
      <xdr:row>39</xdr:row>
      <xdr:rowOff>13335</xdr:rowOff>
    </xdr:to>
    <xdr:cxnSp macro="">
      <xdr:nvCxnSpPr>
        <xdr:cNvPr id="286" name="直線コネクタ 285"/>
        <xdr:cNvCxnSpPr/>
      </xdr:nvCxnSpPr>
      <xdr:spPr>
        <a:xfrm>
          <a:off x="10388600" y="6699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97790</xdr:rowOff>
    </xdr:from>
    <xdr:ext cx="598805" cy="251460"/>
    <xdr:sp macro="" textlink="">
      <xdr:nvSpPr>
        <xdr:cNvPr id="287" name="補助費等最大値テキスト"/>
        <xdr:cNvSpPr txBox="1"/>
      </xdr:nvSpPr>
      <xdr:spPr>
        <a:xfrm>
          <a:off x="10528300" y="50698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107,263</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150495</xdr:rowOff>
    </xdr:from>
    <xdr:to>
      <xdr:col>55</xdr:col>
      <xdr:colOff>88900</xdr:colOff>
      <xdr:row>30</xdr:row>
      <xdr:rowOff>150495</xdr:rowOff>
    </xdr:to>
    <xdr:cxnSp macro="">
      <xdr:nvCxnSpPr>
        <xdr:cNvPr id="288" name="直線コネクタ 287"/>
        <xdr:cNvCxnSpPr/>
      </xdr:nvCxnSpPr>
      <xdr:spPr>
        <a:xfrm>
          <a:off x="10388600" y="5293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141605</xdr:rowOff>
    </xdr:from>
    <xdr:to>
      <xdr:col>55</xdr:col>
      <xdr:colOff>0</xdr:colOff>
      <xdr:row>35</xdr:row>
      <xdr:rowOff>155575</xdr:rowOff>
    </xdr:to>
    <xdr:cxnSp macro="">
      <xdr:nvCxnSpPr>
        <xdr:cNvPr id="289" name="直線コネクタ 288"/>
        <xdr:cNvCxnSpPr/>
      </xdr:nvCxnSpPr>
      <xdr:spPr>
        <a:xfrm>
          <a:off x="9639300" y="614235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9525</xdr:rowOff>
    </xdr:from>
    <xdr:ext cx="534670" cy="248920"/>
    <xdr:sp macro="" textlink="">
      <xdr:nvSpPr>
        <xdr:cNvPr id="290" name="補助費等平均値テキスト"/>
        <xdr:cNvSpPr txBox="1"/>
      </xdr:nvSpPr>
      <xdr:spPr>
        <a:xfrm>
          <a:off x="10528300" y="618172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40,035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31115</xdr:rowOff>
    </xdr:from>
    <xdr:to>
      <xdr:col>55</xdr:col>
      <xdr:colOff>50800</xdr:colOff>
      <xdr:row>36</xdr:row>
      <xdr:rowOff>132715</xdr:rowOff>
    </xdr:to>
    <xdr:sp macro="" textlink="">
      <xdr:nvSpPr>
        <xdr:cNvPr id="291" name="フローチャート: 判断 290"/>
        <xdr:cNvSpPr/>
      </xdr:nvSpPr>
      <xdr:spPr>
        <a:xfrm>
          <a:off x="104267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141605</xdr:rowOff>
    </xdr:from>
    <xdr:to>
      <xdr:col>50</xdr:col>
      <xdr:colOff>114300</xdr:colOff>
      <xdr:row>35</xdr:row>
      <xdr:rowOff>163195</xdr:rowOff>
    </xdr:to>
    <xdr:cxnSp macro="">
      <xdr:nvCxnSpPr>
        <xdr:cNvPr id="292" name="直線コネクタ 291"/>
        <xdr:cNvCxnSpPr/>
      </xdr:nvCxnSpPr>
      <xdr:spPr>
        <a:xfrm flipV="1">
          <a:off x="8750300" y="614235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41910</xdr:rowOff>
    </xdr:from>
    <xdr:to>
      <xdr:col>50</xdr:col>
      <xdr:colOff>165100</xdr:colOff>
      <xdr:row>36</xdr:row>
      <xdr:rowOff>143510</xdr:rowOff>
    </xdr:to>
    <xdr:sp macro="" textlink="">
      <xdr:nvSpPr>
        <xdr:cNvPr id="293" name="フローチャート: 判断 292"/>
        <xdr:cNvSpPr/>
      </xdr:nvSpPr>
      <xdr:spPr>
        <a:xfrm>
          <a:off x="9588500" y="62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134620</xdr:rowOff>
    </xdr:from>
    <xdr:ext cx="524510" cy="248920"/>
    <xdr:sp macro="" textlink="">
      <xdr:nvSpPr>
        <xdr:cNvPr id="294" name="テキスト ボックス 293"/>
        <xdr:cNvSpPr txBox="1"/>
      </xdr:nvSpPr>
      <xdr:spPr>
        <a:xfrm>
          <a:off x="9371965" y="630682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33</xdr:row>
      <xdr:rowOff>171450</xdr:rowOff>
    </xdr:from>
    <xdr:to>
      <xdr:col>45</xdr:col>
      <xdr:colOff>177800</xdr:colOff>
      <xdr:row>35</xdr:row>
      <xdr:rowOff>163195</xdr:rowOff>
    </xdr:to>
    <xdr:cxnSp macro="">
      <xdr:nvCxnSpPr>
        <xdr:cNvPr id="295" name="直線コネクタ 294"/>
        <xdr:cNvCxnSpPr/>
      </xdr:nvCxnSpPr>
      <xdr:spPr>
        <a:xfrm>
          <a:off x="7861300" y="5829300"/>
          <a:ext cx="889000" cy="334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57785</xdr:rowOff>
    </xdr:from>
    <xdr:to>
      <xdr:col>46</xdr:col>
      <xdr:colOff>38100</xdr:colOff>
      <xdr:row>36</xdr:row>
      <xdr:rowOff>159385</xdr:rowOff>
    </xdr:to>
    <xdr:sp macro="" textlink="">
      <xdr:nvSpPr>
        <xdr:cNvPr id="296" name="フローチャート: 判断 295"/>
        <xdr:cNvSpPr/>
      </xdr:nvSpPr>
      <xdr:spPr>
        <a:xfrm>
          <a:off x="8699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150495</xdr:rowOff>
    </xdr:from>
    <xdr:ext cx="524510" cy="259080"/>
    <xdr:sp macro="" textlink="">
      <xdr:nvSpPr>
        <xdr:cNvPr id="297" name="テキスト ボックス 296"/>
        <xdr:cNvSpPr txBox="1"/>
      </xdr:nvSpPr>
      <xdr:spPr>
        <a:xfrm>
          <a:off x="8482965" y="63226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38,186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33</xdr:row>
      <xdr:rowOff>171450</xdr:rowOff>
    </xdr:from>
    <xdr:to>
      <xdr:col>41</xdr:col>
      <xdr:colOff>50800</xdr:colOff>
      <xdr:row>36</xdr:row>
      <xdr:rowOff>20320</xdr:rowOff>
    </xdr:to>
    <xdr:cxnSp macro="">
      <xdr:nvCxnSpPr>
        <xdr:cNvPr id="298" name="直線コネクタ 297"/>
        <xdr:cNvCxnSpPr/>
      </xdr:nvCxnSpPr>
      <xdr:spPr>
        <a:xfrm flipV="1">
          <a:off x="6972300" y="5829300"/>
          <a:ext cx="889000" cy="363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63500</xdr:rowOff>
    </xdr:from>
    <xdr:to>
      <xdr:col>41</xdr:col>
      <xdr:colOff>101600</xdr:colOff>
      <xdr:row>35</xdr:row>
      <xdr:rowOff>164465</xdr:rowOff>
    </xdr:to>
    <xdr:sp macro="" textlink="">
      <xdr:nvSpPr>
        <xdr:cNvPr id="299" name="フローチャート: 判断 298"/>
        <xdr:cNvSpPr/>
      </xdr:nvSpPr>
      <xdr:spPr>
        <a:xfrm>
          <a:off x="7810500" y="6064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155575</xdr:rowOff>
    </xdr:from>
    <xdr:ext cx="524510" cy="250825"/>
    <xdr:sp macro="" textlink="">
      <xdr:nvSpPr>
        <xdr:cNvPr id="300" name="テキスト ボックス 299"/>
        <xdr:cNvSpPr txBox="1"/>
      </xdr:nvSpPr>
      <xdr:spPr>
        <a:xfrm>
          <a:off x="7593965" y="615632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39370</xdr:rowOff>
    </xdr:from>
    <xdr:to>
      <xdr:col>36</xdr:col>
      <xdr:colOff>165100</xdr:colOff>
      <xdr:row>36</xdr:row>
      <xdr:rowOff>140970</xdr:rowOff>
    </xdr:to>
    <xdr:sp macro="" textlink="">
      <xdr:nvSpPr>
        <xdr:cNvPr id="301" name="フローチャート: 判断 300"/>
        <xdr:cNvSpPr/>
      </xdr:nvSpPr>
      <xdr:spPr>
        <a:xfrm>
          <a:off x="69215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132080</xdr:rowOff>
    </xdr:from>
    <xdr:ext cx="524510" cy="251460"/>
    <xdr:sp macro="" textlink="">
      <xdr:nvSpPr>
        <xdr:cNvPr id="302" name="テキスト ボックス 301"/>
        <xdr:cNvSpPr txBox="1"/>
      </xdr:nvSpPr>
      <xdr:spPr>
        <a:xfrm>
          <a:off x="6704965" y="630428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39,463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104775</xdr:rowOff>
    </xdr:from>
    <xdr:to>
      <xdr:col>55</xdr:col>
      <xdr:colOff>50800</xdr:colOff>
      <xdr:row>36</xdr:row>
      <xdr:rowOff>34925</xdr:rowOff>
    </xdr:to>
    <xdr:sp macro="" textlink="">
      <xdr:nvSpPr>
        <xdr:cNvPr id="308" name="楕円 307"/>
        <xdr:cNvSpPr/>
      </xdr:nvSpPr>
      <xdr:spPr>
        <a:xfrm>
          <a:off x="104267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127635</xdr:rowOff>
    </xdr:from>
    <xdr:ext cx="534670" cy="259080"/>
    <xdr:sp macro="" textlink="">
      <xdr:nvSpPr>
        <xdr:cNvPr id="309" name="補助費等該当値テキスト"/>
        <xdr:cNvSpPr txBox="1"/>
      </xdr:nvSpPr>
      <xdr:spPr>
        <a:xfrm>
          <a:off x="10528300" y="5956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46,883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90805</xdr:rowOff>
    </xdr:from>
    <xdr:to>
      <xdr:col>50</xdr:col>
      <xdr:colOff>165100</xdr:colOff>
      <xdr:row>36</xdr:row>
      <xdr:rowOff>20955</xdr:rowOff>
    </xdr:to>
    <xdr:sp macro="" textlink="">
      <xdr:nvSpPr>
        <xdr:cNvPr id="310" name="楕円 309"/>
        <xdr:cNvSpPr/>
      </xdr:nvSpPr>
      <xdr:spPr>
        <a:xfrm>
          <a:off x="9588500" y="60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37465</xdr:rowOff>
    </xdr:from>
    <xdr:ext cx="524510" cy="259080"/>
    <xdr:sp macro="" textlink="">
      <xdr:nvSpPr>
        <xdr:cNvPr id="311" name="テキスト ボックス 310"/>
        <xdr:cNvSpPr txBox="1"/>
      </xdr:nvSpPr>
      <xdr:spPr>
        <a:xfrm>
          <a:off x="9371965" y="586676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47,875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112395</xdr:rowOff>
    </xdr:from>
    <xdr:to>
      <xdr:col>46</xdr:col>
      <xdr:colOff>38100</xdr:colOff>
      <xdr:row>36</xdr:row>
      <xdr:rowOff>42545</xdr:rowOff>
    </xdr:to>
    <xdr:sp macro="" textlink="">
      <xdr:nvSpPr>
        <xdr:cNvPr id="312" name="楕円 311"/>
        <xdr:cNvSpPr/>
      </xdr:nvSpPr>
      <xdr:spPr>
        <a:xfrm>
          <a:off x="8699500" y="611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59055</xdr:rowOff>
    </xdr:from>
    <xdr:ext cx="524510" cy="259080"/>
    <xdr:sp macro="" textlink="">
      <xdr:nvSpPr>
        <xdr:cNvPr id="313" name="テキスト ボックス 312"/>
        <xdr:cNvSpPr txBox="1"/>
      </xdr:nvSpPr>
      <xdr:spPr>
        <a:xfrm>
          <a:off x="8482965" y="58883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46,368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33</xdr:row>
      <xdr:rowOff>120650</xdr:rowOff>
    </xdr:from>
    <xdr:to>
      <xdr:col>41</xdr:col>
      <xdr:colOff>101600</xdr:colOff>
      <xdr:row>34</xdr:row>
      <xdr:rowOff>50800</xdr:rowOff>
    </xdr:to>
    <xdr:sp macro="" textlink="">
      <xdr:nvSpPr>
        <xdr:cNvPr id="314" name="楕円 313"/>
        <xdr:cNvSpPr/>
      </xdr:nvSpPr>
      <xdr:spPr>
        <a:xfrm>
          <a:off x="7810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32</xdr:row>
      <xdr:rowOff>67310</xdr:rowOff>
    </xdr:from>
    <xdr:ext cx="524510" cy="259080"/>
    <xdr:sp macro="" textlink="">
      <xdr:nvSpPr>
        <xdr:cNvPr id="315" name="テキスト ボックス 314"/>
        <xdr:cNvSpPr txBox="1"/>
      </xdr:nvSpPr>
      <xdr:spPr>
        <a:xfrm>
          <a:off x="7593965" y="55537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69,781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140970</xdr:rowOff>
    </xdr:from>
    <xdr:to>
      <xdr:col>36</xdr:col>
      <xdr:colOff>165100</xdr:colOff>
      <xdr:row>36</xdr:row>
      <xdr:rowOff>71120</xdr:rowOff>
    </xdr:to>
    <xdr:sp macro="" textlink="">
      <xdr:nvSpPr>
        <xdr:cNvPr id="316" name="楕円 315"/>
        <xdr:cNvSpPr/>
      </xdr:nvSpPr>
      <xdr:spPr>
        <a:xfrm>
          <a:off x="69215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88265</xdr:rowOff>
    </xdr:from>
    <xdr:ext cx="524510" cy="249555"/>
    <xdr:sp macro="" textlink="">
      <xdr:nvSpPr>
        <xdr:cNvPr id="317" name="テキスト ボックス 316"/>
        <xdr:cNvSpPr txBox="1"/>
      </xdr:nvSpPr>
      <xdr:spPr>
        <a:xfrm>
          <a:off x="6704965" y="591756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47,314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9725" cy="217170"/>
    <xdr:sp macro="" textlink="">
      <xdr:nvSpPr>
        <xdr:cNvPr id="326" name="テキスト ボックス 325"/>
        <xdr:cNvSpPr txBox="1"/>
      </xdr:nvSpPr>
      <xdr:spPr>
        <a:xfrm>
          <a:off x="6565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38760" cy="248920"/>
    <xdr:sp macro="" textlink="">
      <xdr:nvSpPr>
        <xdr:cNvPr id="329" name="テキスト ボックス 328"/>
        <xdr:cNvSpPr txBox="1"/>
      </xdr:nvSpPr>
      <xdr:spPr>
        <a:xfrm>
          <a:off x="6355080" y="9941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85470" cy="248920"/>
    <xdr:sp macro="" textlink="">
      <xdr:nvSpPr>
        <xdr:cNvPr id="331" name="テキスト ボックス 330"/>
        <xdr:cNvSpPr txBox="1"/>
      </xdr:nvSpPr>
      <xdr:spPr>
        <a:xfrm>
          <a:off x="6008370" y="94843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85470" cy="248920"/>
    <xdr:sp macro="" textlink="">
      <xdr:nvSpPr>
        <xdr:cNvPr id="333" name="テキスト ボックス 332"/>
        <xdr:cNvSpPr txBox="1"/>
      </xdr:nvSpPr>
      <xdr:spPr>
        <a:xfrm>
          <a:off x="6008370" y="90271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85470" cy="248920"/>
    <xdr:sp macro="" textlink="">
      <xdr:nvSpPr>
        <xdr:cNvPr id="335" name="テキスト ボックス 334"/>
        <xdr:cNvSpPr txBox="1"/>
      </xdr:nvSpPr>
      <xdr:spPr>
        <a:xfrm>
          <a:off x="6008370" y="85699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5470" cy="248920"/>
    <xdr:sp macro="" textlink="">
      <xdr:nvSpPr>
        <xdr:cNvPr id="337" name="テキスト ボックス 336"/>
        <xdr:cNvSpPr txBox="1"/>
      </xdr:nvSpPr>
      <xdr:spPr>
        <a:xfrm>
          <a:off x="6008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46990</xdr:rowOff>
    </xdr:from>
    <xdr:to>
      <xdr:col>54</xdr:col>
      <xdr:colOff>189865</xdr:colOff>
      <xdr:row>58</xdr:row>
      <xdr:rowOff>86360</xdr:rowOff>
    </xdr:to>
    <xdr:cxnSp macro="">
      <xdr:nvCxnSpPr>
        <xdr:cNvPr id="339" name="直線コネクタ 338"/>
        <xdr:cNvCxnSpPr/>
      </xdr:nvCxnSpPr>
      <xdr:spPr>
        <a:xfrm flipV="1">
          <a:off x="10475595" y="8962390"/>
          <a:ext cx="1270" cy="1068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90170</xdr:rowOff>
    </xdr:from>
    <xdr:ext cx="534670" cy="259080"/>
    <xdr:sp macro="" textlink="">
      <xdr:nvSpPr>
        <xdr:cNvPr id="340" name="普通建設事業費最小値テキスト"/>
        <xdr:cNvSpPr txBox="1"/>
      </xdr:nvSpPr>
      <xdr:spPr>
        <a:xfrm>
          <a:off x="10528300" y="10034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11,720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86360</xdr:rowOff>
    </xdr:from>
    <xdr:to>
      <xdr:col>55</xdr:col>
      <xdr:colOff>88900</xdr:colOff>
      <xdr:row>58</xdr:row>
      <xdr:rowOff>86360</xdr:rowOff>
    </xdr:to>
    <xdr:cxnSp macro="">
      <xdr:nvCxnSpPr>
        <xdr:cNvPr id="341" name="直線コネクタ 340"/>
        <xdr:cNvCxnSpPr/>
      </xdr:nvCxnSpPr>
      <xdr:spPr>
        <a:xfrm>
          <a:off x="10388600" y="10030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165100</xdr:rowOff>
    </xdr:from>
    <xdr:ext cx="598805" cy="259080"/>
    <xdr:sp macro="" textlink="">
      <xdr:nvSpPr>
        <xdr:cNvPr id="342" name="普通建設事業費最大値テキスト"/>
        <xdr:cNvSpPr txBox="1"/>
      </xdr:nvSpPr>
      <xdr:spPr>
        <a:xfrm>
          <a:off x="10528300" y="8737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245,298</a:t>
          </a:r>
          <a:endParaRPr kumimoji="1" lang="ja-JP" altLang="en-US" sz="1000" b="1">
            <a:latin typeface="ＭＳ Ｐゴシック"/>
            <a:ea typeface="ＭＳ Ｐゴシック"/>
          </a:endParaRPr>
        </a:p>
      </xdr:txBody>
    </xdr:sp>
    <xdr:clientData/>
  </xdr:oneCellAnchor>
  <xdr:twoCellAnchor>
    <xdr:from>
      <xdr:col>54</xdr:col>
      <xdr:colOff>101600</xdr:colOff>
      <xdr:row>52</xdr:row>
      <xdr:rowOff>46990</xdr:rowOff>
    </xdr:from>
    <xdr:to>
      <xdr:col>55</xdr:col>
      <xdr:colOff>88900</xdr:colOff>
      <xdr:row>52</xdr:row>
      <xdr:rowOff>46990</xdr:rowOff>
    </xdr:to>
    <xdr:cxnSp macro="">
      <xdr:nvCxnSpPr>
        <xdr:cNvPr id="343" name="直線コネクタ 342"/>
        <xdr:cNvCxnSpPr/>
      </xdr:nvCxnSpPr>
      <xdr:spPr>
        <a:xfrm>
          <a:off x="10388600" y="8962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10795</xdr:rowOff>
    </xdr:from>
    <xdr:to>
      <xdr:col>55</xdr:col>
      <xdr:colOff>0</xdr:colOff>
      <xdr:row>58</xdr:row>
      <xdr:rowOff>55880</xdr:rowOff>
    </xdr:to>
    <xdr:cxnSp macro="">
      <xdr:nvCxnSpPr>
        <xdr:cNvPr id="344" name="直線コネクタ 343"/>
        <xdr:cNvCxnSpPr/>
      </xdr:nvCxnSpPr>
      <xdr:spPr>
        <a:xfrm>
          <a:off x="9639300" y="995489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91440</xdr:rowOff>
    </xdr:from>
    <xdr:ext cx="534670" cy="259080"/>
    <xdr:sp macro="" textlink="">
      <xdr:nvSpPr>
        <xdr:cNvPr id="345" name="普通建設事業費平均値テキスト"/>
        <xdr:cNvSpPr txBox="1"/>
      </xdr:nvSpPr>
      <xdr:spPr>
        <a:xfrm>
          <a:off x="10528300" y="96926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41,934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68580</xdr:rowOff>
    </xdr:from>
    <xdr:to>
      <xdr:col>55</xdr:col>
      <xdr:colOff>50800</xdr:colOff>
      <xdr:row>57</xdr:row>
      <xdr:rowOff>170180</xdr:rowOff>
    </xdr:to>
    <xdr:sp macro="" textlink="">
      <xdr:nvSpPr>
        <xdr:cNvPr id="346" name="フローチャート: 判断 345"/>
        <xdr:cNvSpPr/>
      </xdr:nvSpPr>
      <xdr:spPr>
        <a:xfrm>
          <a:off x="10426700" y="984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10795</xdr:rowOff>
    </xdr:from>
    <xdr:to>
      <xdr:col>50</xdr:col>
      <xdr:colOff>114300</xdr:colOff>
      <xdr:row>58</xdr:row>
      <xdr:rowOff>52705</xdr:rowOff>
    </xdr:to>
    <xdr:cxnSp macro="">
      <xdr:nvCxnSpPr>
        <xdr:cNvPr id="347" name="直線コネクタ 346"/>
        <xdr:cNvCxnSpPr/>
      </xdr:nvCxnSpPr>
      <xdr:spPr>
        <a:xfrm flipV="1">
          <a:off x="8750300" y="995489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41910</xdr:rowOff>
    </xdr:from>
    <xdr:to>
      <xdr:col>50</xdr:col>
      <xdr:colOff>165100</xdr:colOff>
      <xdr:row>57</xdr:row>
      <xdr:rowOff>143510</xdr:rowOff>
    </xdr:to>
    <xdr:sp macro="" textlink="">
      <xdr:nvSpPr>
        <xdr:cNvPr id="348" name="フローチャート: 判断 347"/>
        <xdr:cNvSpPr/>
      </xdr:nvSpPr>
      <xdr:spPr>
        <a:xfrm>
          <a:off x="95885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160020</xdr:rowOff>
    </xdr:from>
    <xdr:ext cx="524510" cy="259080"/>
    <xdr:sp macro="" textlink="">
      <xdr:nvSpPr>
        <xdr:cNvPr id="349" name="テキスト ボックス 348"/>
        <xdr:cNvSpPr txBox="1"/>
      </xdr:nvSpPr>
      <xdr:spPr>
        <a:xfrm>
          <a:off x="9371965" y="95897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47,820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164465</xdr:rowOff>
    </xdr:from>
    <xdr:to>
      <xdr:col>45</xdr:col>
      <xdr:colOff>177800</xdr:colOff>
      <xdr:row>58</xdr:row>
      <xdr:rowOff>52705</xdr:rowOff>
    </xdr:to>
    <xdr:cxnSp macro="">
      <xdr:nvCxnSpPr>
        <xdr:cNvPr id="350" name="直線コネクタ 349"/>
        <xdr:cNvCxnSpPr/>
      </xdr:nvCxnSpPr>
      <xdr:spPr>
        <a:xfrm>
          <a:off x="7861300" y="993711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57150</xdr:rowOff>
    </xdr:from>
    <xdr:to>
      <xdr:col>46</xdr:col>
      <xdr:colOff>38100</xdr:colOff>
      <xdr:row>57</xdr:row>
      <xdr:rowOff>158750</xdr:rowOff>
    </xdr:to>
    <xdr:sp macro="" textlink="">
      <xdr:nvSpPr>
        <xdr:cNvPr id="351" name="フローチャート: 判断 350"/>
        <xdr:cNvSpPr/>
      </xdr:nvSpPr>
      <xdr:spPr>
        <a:xfrm>
          <a:off x="86995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3810</xdr:rowOff>
    </xdr:from>
    <xdr:ext cx="524510" cy="259080"/>
    <xdr:sp macro="" textlink="">
      <xdr:nvSpPr>
        <xdr:cNvPr id="352" name="テキスト ボックス 351"/>
        <xdr:cNvSpPr txBox="1"/>
      </xdr:nvSpPr>
      <xdr:spPr>
        <a:xfrm>
          <a:off x="8482965" y="96050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123825</xdr:rowOff>
    </xdr:from>
    <xdr:to>
      <xdr:col>41</xdr:col>
      <xdr:colOff>50800</xdr:colOff>
      <xdr:row>57</xdr:row>
      <xdr:rowOff>164465</xdr:rowOff>
    </xdr:to>
    <xdr:cxnSp macro="">
      <xdr:nvCxnSpPr>
        <xdr:cNvPr id="353" name="直線コネクタ 352"/>
        <xdr:cNvCxnSpPr/>
      </xdr:nvCxnSpPr>
      <xdr:spPr>
        <a:xfrm>
          <a:off x="6972300" y="989647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10160</xdr:rowOff>
    </xdr:from>
    <xdr:to>
      <xdr:col>41</xdr:col>
      <xdr:colOff>101600</xdr:colOff>
      <xdr:row>56</xdr:row>
      <xdr:rowOff>111760</xdr:rowOff>
    </xdr:to>
    <xdr:sp macro="" textlink="">
      <xdr:nvSpPr>
        <xdr:cNvPr id="354" name="フローチャート: 判断 353"/>
        <xdr:cNvSpPr/>
      </xdr:nvSpPr>
      <xdr:spPr>
        <a:xfrm>
          <a:off x="7810500" y="961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128270</xdr:rowOff>
    </xdr:from>
    <xdr:ext cx="524510" cy="259080"/>
    <xdr:sp macro="" textlink="">
      <xdr:nvSpPr>
        <xdr:cNvPr id="355" name="テキスト ボックス 354"/>
        <xdr:cNvSpPr txBox="1"/>
      </xdr:nvSpPr>
      <xdr:spPr>
        <a:xfrm>
          <a:off x="7593965" y="93865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128905</xdr:rowOff>
    </xdr:from>
    <xdr:to>
      <xdr:col>36</xdr:col>
      <xdr:colOff>165100</xdr:colOff>
      <xdr:row>57</xdr:row>
      <xdr:rowOff>59055</xdr:rowOff>
    </xdr:to>
    <xdr:sp macro="" textlink="">
      <xdr:nvSpPr>
        <xdr:cNvPr id="356" name="フローチャート: 判断 355"/>
        <xdr:cNvSpPr/>
      </xdr:nvSpPr>
      <xdr:spPr>
        <a:xfrm>
          <a:off x="6921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75565</xdr:rowOff>
    </xdr:from>
    <xdr:ext cx="524510" cy="250825"/>
    <xdr:sp macro="" textlink="">
      <xdr:nvSpPr>
        <xdr:cNvPr id="357" name="テキスト ボックス 356"/>
        <xdr:cNvSpPr txBox="1"/>
      </xdr:nvSpPr>
      <xdr:spPr>
        <a:xfrm>
          <a:off x="6704965" y="950531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66,255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8" name="テキスト ボックス 35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9" name="テキスト ボックス 35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0" name="テキスト ボックス 35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1" name="テキスト ボックス 36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2" name="テキスト ボックス 36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5080</xdr:rowOff>
    </xdr:from>
    <xdr:to>
      <xdr:col>55</xdr:col>
      <xdr:colOff>50800</xdr:colOff>
      <xdr:row>58</xdr:row>
      <xdr:rowOff>106680</xdr:rowOff>
    </xdr:to>
    <xdr:sp macro="" textlink="">
      <xdr:nvSpPr>
        <xdr:cNvPr id="363" name="楕円 362"/>
        <xdr:cNvSpPr/>
      </xdr:nvSpPr>
      <xdr:spPr>
        <a:xfrm>
          <a:off x="104267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91440</xdr:rowOff>
    </xdr:from>
    <xdr:ext cx="534670" cy="259080"/>
    <xdr:sp macro="" textlink="">
      <xdr:nvSpPr>
        <xdr:cNvPr id="364" name="普通建設事業費該当値テキスト"/>
        <xdr:cNvSpPr txBox="1"/>
      </xdr:nvSpPr>
      <xdr:spPr>
        <a:xfrm>
          <a:off x="10528300" y="9864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18,287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132080</xdr:rowOff>
    </xdr:from>
    <xdr:to>
      <xdr:col>50</xdr:col>
      <xdr:colOff>165100</xdr:colOff>
      <xdr:row>58</xdr:row>
      <xdr:rowOff>61595</xdr:rowOff>
    </xdr:to>
    <xdr:sp macro="" textlink="">
      <xdr:nvSpPr>
        <xdr:cNvPr id="365" name="楕円 364"/>
        <xdr:cNvSpPr/>
      </xdr:nvSpPr>
      <xdr:spPr>
        <a:xfrm>
          <a:off x="9588500" y="9904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52705</xdr:rowOff>
    </xdr:from>
    <xdr:ext cx="524510" cy="250825"/>
    <xdr:sp macro="" textlink="">
      <xdr:nvSpPr>
        <xdr:cNvPr id="366" name="テキスト ボックス 365"/>
        <xdr:cNvSpPr txBox="1"/>
      </xdr:nvSpPr>
      <xdr:spPr>
        <a:xfrm>
          <a:off x="9371965" y="999680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28,195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1905</xdr:rowOff>
    </xdr:from>
    <xdr:to>
      <xdr:col>46</xdr:col>
      <xdr:colOff>38100</xdr:colOff>
      <xdr:row>58</xdr:row>
      <xdr:rowOff>103505</xdr:rowOff>
    </xdr:to>
    <xdr:sp macro="" textlink="">
      <xdr:nvSpPr>
        <xdr:cNvPr id="367" name="楕円 366"/>
        <xdr:cNvSpPr/>
      </xdr:nvSpPr>
      <xdr:spPr>
        <a:xfrm>
          <a:off x="86995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94615</xdr:rowOff>
    </xdr:from>
    <xdr:ext cx="524510" cy="259080"/>
    <xdr:sp macro="" textlink="">
      <xdr:nvSpPr>
        <xdr:cNvPr id="368" name="テキスト ボックス 367"/>
        <xdr:cNvSpPr txBox="1"/>
      </xdr:nvSpPr>
      <xdr:spPr>
        <a:xfrm>
          <a:off x="8482965" y="1003871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18,982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113665</xdr:rowOff>
    </xdr:from>
    <xdr:to>
      <xdr:col>41</xdr:col>
      <xdr:colOff>101600</xdr:colOff>
      <xdr:row>58</xdr:row>
      <xdr:rowOff>43815</xdr:rowOff>
    </xdr:to>
    <xdr:sp macro="" textlink="">
      <xdr:nvSpPr>
        <xdr:cNvPr id="369" name="楕円 368"/>
        <xdr:cNvSpPr/>
      </xdr:nvSpPr>
      <xdr:spPr>
        <a:xfrm>
          <a:off x="7810500" y="98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34925</xdr:rowOff>
    </xdr:from>
    <xdr:ext cx="524510" cy="259080"/>
    <xdr:sp macro="" textlink="">
      <xdr:nvSpPr>
        <xdr:cNvPr id="370" name="テキスト ボックス 369"/>
        <xdr:cNvSpPr txBox="1"/>
      </xdr:nvSpPr>
      <xdr:spPr>
        <a:xfrm>
          <a:off x="7593965" y="997902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32,032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73025</xdr:rowOff>
    </xdr:from>
    <xdr:to>
      <xdr:col>36</xdr:col>
      <xdr:colOff>165100</xdr:colOff>
      <xdr:row>58</xdr:row>
      <xdr:rowOff>3175</xdr:rowOff>
    </xdr:to>
    <xdr:sp macro="" textlink="">
      <xdr:nvSpPr>
        <xdr:cNvPr id="371" name="楕円 370"/>
        <xdr:cNvSpPr/>
      </xdr:nvSpPr>
      <xdr:spPr>
        <a:xfrm>
          <a:off x="6921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166370</xdr:rowOff>
    </xdr:from>
    <xdr:ext cx="524510" cy="251460"/>
    <xdr:sp macro="" textlink="">
      <xdr:nvSpPr>
        <xdr:cNvPr id="372" name="テキスト ボックス 371"/>
        <xdr:cNvSpPr txBox="1"/>
      </xdr:nvSpPr>
      <xdr:spPr>
        <a:xfrm>
          <a:off x="6704965" y="993902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40,913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9725" cy="217170"/>
    <xdr:sp macro="" textlink="">
      <xdr:nvSpPr>
        <xdr:cNvPr id="381" name="テキスト ボックス 380"/>
        <xdr:cNvSpPr txBox="1"/>
      </xdr:nvSpPr>
      <xdr:spPr>
        <a:xfrm>
          <a:off x="6565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3" name="直線コネクタ 382"/>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38760" cy="259080"/>
    <xdr:sp macro="" textlink="">
      <xdr:nvSpPr>
        <xdr:cNvPr id="384" name="テキスト ボックス 383"/>
        <xdr:cNvSpPr txBox="1"/>
      </xdr:nvSpPr>
      <xdr:spPr>
        <a:xfrm>
          <a:off x="6355080" y="1350137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5" name="直線コネクタ 384"/>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0825"/>
    <xdr:sp macro="" textlink="">
      <xdr:nvSpPr>
        <xdr:cNvPr id="386" name="テキスト ボックス 385"/>
        <xdr:cNvSpPr txBox="1"/>
      </xdr:nvSpPr>
      <xdr:spPr>
        <a:xfrm>
          <a:off x="6072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7" name="直線コネクタ 386"/>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8" name="テキスト ボックス 387"/>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9" name="直線コネクタ 388"/>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1460"/>
    <xdr:sp macro="" textlink="">
      <xdr:nvSpPr>
        <xdr:cNvPr id="390" name="テキスト ボックス 389"/>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1" name="直線コネクタ 390"/>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85470" cy="258445"/>
    <xdr:sp macro="" textlink="">
      <xdr:nvSpPr>
        <xdr:cNvPr id="392" name="テキスト ボックス 391"/>
        <xdr:cNvSpPr txBox="1"/>
      </xdr:nvSpPr>
      <xdr:spPr>
        <a:xfrm>
          <a:off x="6008370" y="12195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3" name="直線コネクタ 392"/>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85470" cy="259080"/>
    <xdr:sp macro="" textlink="">
      <xdr:nvSpPr>
        <xdr:cNvPr id="394" name="テキスト ボックス 393"/>
        <xdr:cNvSpPr txBox="1"/>
      </xdr:nvSpPr>
      <xdr:spPr>
        <a:xfrm>
          <a:off x="6008370" y="11868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5470" cy="248920"/>
    <xdr:sp macro="" textlink="">
      <xdr:nvSpPr>
        <xdr:cNvPr id="396" name="テキスト ボックス 395"/>
        <xdr:cNvSpPr txBox="1"/>
      </xdr:nvSpPr>
      <xdr:spPr>
        <a:xfrm>
          <a:off x="6008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63500</xdr:rowOff>
    </xdr:from>
    <xdr:to>
      <xdr:col>54</xdr:col>
      <xdr:colOff>189865</xdr:colOff>
      <xdr:row>79</xdr:row>
      <xdr:rowOff>97790</xdr:rowOff>
    </xdr:to>
    <xdr:cxnSp macro="">
      <xdr:nvCxnSpPr>
        <xdr:cNvPr id="398" name="直線コネクタ 397"/>
        <xdr:cNvCxnSpPr/>
      </xdr:nvCxnSpPr>
      <xdr:spPr>
        <a:xfrm flipV="1">
          <a:off x="10475595" y="12065000"/>
          <a:ext cx="127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101600</xdr:rowOff>
    </xdr:from>
    <xdr:ext cx="313690" cy="259080"/>
    <xdr:sp macro="" textlink="">
      <xdr:nvSpPr>
        <xdr:cNvPr id="399" name="普通建設事業費 （ うち新規整備　）最小値テキスト"/>
        <xdr:cNvSpPr txBox="1"/>
      </xdr:nvSpPr>
      <xdr:spPr>
        <a:xfrm>
          <a:off x="10528300" y="136461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97790</xdr:rowOff>
    </xdr:from>
    <xdr:to>
      <xdr:col>55</xdr:col>
      <xdr:colOff>88900</xdr:colOff>
      <xdr:row>79</xdr:row>
      <xdr:rowOff>97790</xdr:rowOff>
    </xdr:to>
    <xdr:cxnSp macro="">
      <xdr:nvCxnSpPr>
        <xdr:cNvPr id="400" name="直線コネクタ 399"/>
        <xdr:cNvCxnSpPr/>
      </xdr:nvCxnSpPr>
      <xdr:spPr>
        <a:xfrm>
          <a:off x="10388600" y="1364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10160</xdr:rowOff>
    </xdr:from>
    <xdr:ext cx="598805" cy="259080"/>
    <xdr:sp macro="" textlink="">
      <xdr:nvSpPr>
        <xdr:cNvPr id="401" name="普通建設事業費 （ うち新規整備　）最大値テキスト"/>
        <xdr:cNvSpPr txBox="1"/>
      </xdr:nvSpPr>
      <xdr:spPr>
        <a:xfrm>
          <a:off x="10528300" y="11840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144,993</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63500</xdr:rowOff>
    </xdr:from>
    <xdr:to>
      <xdr:col>55</xdr:col>
      <xdr:colOff>88900</xdr:colOff>
      <xdr:row>70</xdr:row>
      <xdr:rowOff>63500</xdr:rowOff>
    </xdr:to>
    <xdr:cxnSp macro="">
      <xdr:nvCxnSpPr>
        <xdr:cNvPr id="402" name="直線コネクタ 401"/>
        <xdr:cNvCxnSpPr/>
      </xdr:nvCxnSpPr>
      <xdr:spPr>
        <a:xfrm>
          <a:off x="10388600" y="1206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27305</xdr:rowOff>
    </xdr:from>
    <xdr:to>
      <xdr:col>55</xdr:col>
      <xdr:colOff>0</xdr:colOff>
      <xdr:row>79</xdr:row>
      <xdr:rowOff>48895</xdr:rowOff>
    </xdr:to>
    <xdr:cxnSp macro="">
      <xdr:nvCxnSpPr>
        <xdr:cNvPr id="403" name="直線コネクタ 402"/>
        <xdr:cNvCxnSpPr/>
      </xdr:nvCxnSpPr>
      <xdr:spPr>
        <a:xfrm>
          <a:off x="9639300" y="1357185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109855</xdr:rowOff>
    </xdr:from>
    <xdr:ext cx="534670" cy="250825"/>
    <xdr:sp macro="" textlink="">
      <xdr:nvSpPr>
        <xdr:cNvPr id="404" name="普通建設事業費 （ うち新規整備　）平均値テキスト"/>
        <xdr:cNvSpPr txBox="1"/>
      </xdr:nvSpPr>
      <xdr:spPr>
        <a:xfrm>
          <a:off x="10528300" y="1331150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12,156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86995</xdr:rowOff>
    </xdr:from>
    <xdr:to>
      <xdr:col>55</xdr:col>
      <xdr:colOff>50800</xdr:colOff>
      <xdr:row>79</xdr:row>
      <xdr:rowOff>17780</xdr:rowOff>
    </xdr:to>
    <xdr:sp macro="" textlink="">
      <xdr:nvSpPr>
        <xdr:cNvPr id="405" name="フローチャート: 判断 404"/>
        <xdr:cNvSpPr/>
      </xdr:nvSpPr>
      <xdr:spPr>
        <a:xfrm>
          <a:off x="10426700" y="13460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27305</xdr:rowOff>
    </xdr:from>
    <xdr:to>
      <xdr:col>50</xdr:col>
      <xdr:colOff>114300</xdr:colOff>
      <xdr:row>79</xdr:row>
      <xdr:rowOff>46355</xdr:rowOff>
    </xdr:to>
    <xdr:cxnSp macro="">
      <xdr:nvCxnSpPr>
        <xdr:cNvPr id="406" name="直線コネクタ 405"/>
        <xdr:cNvCxnSpPr/>
      </xdr:nvCxnSpPr>
      <xdr:spPr>
        <a:xfrm flipV="1">
          <a:off x="8750300" y="1357185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78740</xdr:rowOff>
    </xdr:from>
    <xdr:to>
      <xdr:col>50</xdr:col>
      <xdr:colOff>165100</xdr:colOff>
      <xdr:row>79</xdr:row>
      <xdr:rowOff>8890</xdr:rowOff>
    </xdr:to>
    <xdr:sp macro="" textlink="">
      <xdr:nvSpPr>
        <xdr:cNvPr id="407" name="フローチャート: 判断 406"/>
        <xdr:cNvSpPr/>
      </xdr:nvSpPr>
      <xdr:spPr>
        <a:xfrm>
          <a:off x="9588500" y="1345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25400</xdr:rowOff>
    </xdr:from>
    <xdr:ext cx="524510" cy="259080"/>
    <xdr:sp macro="" textlink="">
      <xdr:nvSpPr>
        <xdr:cNvPr id="408" name="テキスト ボックス 407"/>
        <xdr:cNvSpPr txBox="1"/>
      </xdr:nvSpPr>
      <xdr:spPr>
        <a:xfrm>
          <a:off x="9371965" y="132270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12,941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46355</xdr:rowOff>
    </xdr:from>
    <xdr:to>
      <xdr:col>45</xdr:col>
      <xdr:colOff>177800</xdr:colOff>
      <xdr:row>79</xdr:row>
      <xdr:rowOff>62230</xdr:rowOff>
    </xdr:to>
    <xdr:cxnSp macro="">
      <xdr:nvCxnSpPr>
        <xdr:cNvPr id="409" name="直線コネクタ 408"/>
        <xdr:cNvCxnSpPr/>
      </xdr:nvCxnSpPr>
      <xdr:spPr>
        <a:xfrm flipV="1">
          <a:off x="7861300" y="1359090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71755</xdr:rowOff>
    </xdr:from>
    <xdr:to>
      <xdr:col>46</xdr:col>
      <xdr:colOff>38100</xdr:colOff>
      <xdr:row>79</xdr:row>
      <xdr:rowOff>1905</xdr:rowOff>
    </xdr:to>
    <xdr:sp macro="" textlink="">
      <xdr:nvSpPr>
        <xdr:cNvPr id="410" name="フローチャート: 判断 409"/>
        <xdr:cNvSpPr/>
      </xdr:nvSpPr>
      <xdr:spPr>
        <a:xfrm>
          <a:off x="8699500" y="1344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18415</xdr:rowOff>
    </xdr:from>
    <xdr:ext cx="524510" cy="250825"/>
    <xdr:sp macro="" textlink="">
      <xdr:nvSpPr>
        <xdr:cNvPr id="411" name="テキスト ボックス 410"/>
        <xdr:cNvSpPr txBox="1"/>
      </xdr:nvSpPr>
      <xdr:spPr>
        <a:xfrm>
          <a:off x="8482965" y="1322006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167640</xdr:rowOff>
    </xdr:from>
    <xdr:to>
      <xdr:col>41</xdr:col>
      <xdr:colOff>50800</xdr:colOff>
      <xdr:row>79</xdr:row>
      <xdr:rowOff>62230</xdr:rowOff>
    </xdr:to>
    <xdr:cxnSp macro="">
      <xdr:nvCxnSpPr>
        <xdr:cNvPr id="412" name="直線コネクタ 411"/>
        <xdr:cNvCxnSpPr/>
      </xdr:nvCxnSpPr>
      <xdr:spPr>
        <a:xfrm>
          <a:off x="6972300" y="13369290"/>
          <a:ext cx="8890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55245</xdr:rowOff>
    </xdr:from>
    <xdr:to>
      <xdr:col>41</xdr:col>
      <xdr:colOff>101600</xdr:colOff>
      <xdr:row>76</xdr:row>
      <xdr:rowOff>156845</xdr:rowOff>
    </xdr:to>
    <xdr:sp macro="" textlink="">
      <xdr:nvSpPr>
        <xdr:cNvPr id="413" name="フローチャート: 判断 412"/>
        <xdr:cNvSpPr/>
      </xdr:nvSpPr>
      <xdr:spPr>
        <a:xfrm>
          <a:off x="7810500" y="1308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1905</xdr:rowOff>
    </xdr:from>
    <xdr:ext cx="524510" cy="259080"/>
    <xdr:sp macro="" textlink="">
      <xdr:nvSpPr>
        <xdr:cNvPr id="414" name="テキスト ボックス 413"/>
        <xdr:cNvSpPr txBox="1"/>
      </xdr:nvSpPr>
      <xdr:spPr>
        <a:xfrm>
          <a:off x="7593965" y="128606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86360</xdr:rowOff>
    </xdr:from>
    <xdr:to>
      <xdr:col>36</xdr:col>
      <xdr:colOff>165100</xdr:colOff>
      <xdr:row>78</xdr:row>
      <xdr:rowOff>15875</xdr:rowOff>
    </xdr:to>
    <xdr:sp macro="" textlink="">
      <xdr:nvSpPr>
        <xdr:cNvPr id="415" name="フローチャート: 判断 414"/>
        <xdr:cNvSpPr/>
      </xdr:nvSpPr>
      <xdr:spPr>
        <a:xfrm>
          <a:off x="6921500" y="13288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32385</xdr:rowOff>
    </xdr:from>
    <xdr:ext cx="524510" cy="248920"/>
    <xdr:sp macro="" textlink="">
      <xdr:nvSpPr>
        <xdr:cNvPr id="416" name="テキスト ボックス 415"/>
        <xdr:cNvSpPr txBox="1"/>
      </xdr:nvSpPr>
      <xdr:spPr>
        <a:xfrm>
          <a:off x="6704965" y="1306258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169545</xdr:rowOff>
    </xdr:from>
    <xdr:to>
      <xdr:col>55</xdr:col>
      <xdr:colOff>50800</xdr:colOff>
      <xdr:row>79</xdr:row>
      <xdr:rowOff>99695</xdr:rowOff>
    </xdr:to>
    <xdr:sp macro="" textlink="">
      <xdr:nvSpPr>
        <xdr:cNvPr id="422" name="楕円 421"/>
        <xdr:cNvSpPr/>
      </xdr:nvSpPr>
      <xdr:spPr>
        <a:xfrm>
          <a:off x="10426700" y="1354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84455</xdr:rowOff>
    </xdr:from>
    <xdr:ext cx="469900" cy="259080"/>
    <xdr:sp macro="" textlink="">
      <xdr:nvSpPr>
        <xdr:cNvPr id="423" name="普通建設事業費 （ うち新規整備　）該当値テキスト"/>
        <xdr:cNvSpPr txBox="1"/>
      </xdr:nvSpPr>
      <xdr:spPr>
        <a:xfrm>
          <a:off x="10528300" y="13457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147955</xdr:rowOff>
    </xdr:from>
    <xdr:to>
      <xdr:col>50</xdr:col>
      <xdr:colOff>165100</xdr:colOff>
      <xdr:row>79</xdr:row>
      <xdr:rowOff>78105</xdr:rowOff>
    </xdr:to>
    <xdr:sp macro="" textlink="">
      <xdr:nvSpPr>
        <xdr:cNvPr id="424" name="楕円 423"/>
        <xdr:cNvSpPr/>
      </xdr:nvSpPr>
      <xdr:spPr>
        <a:xfrm>
          <a:off x="95885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69215</xdr:rowOff>
    </xdr:from>
    <xdr:ext cx="459740" cy="259080"/>
    <xdr:sp macro="" textlink="">
      <xdr:nvSpPr>
        <xdr:cNvPr id="425" name="テキスト ボックス 424"/>
        <xdr:cNvSpPr txBox="1"/>
      </xdr:nvSpPr>
      <xdr:spPr>
        <a:xfrm>
          <a:off x="9404350" y="1361376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167005</xdr:rowOff>
    </xdr:from>
    <xdr:to>
      <xdr:col>46</xdr:col>
      <xdr:colOff>38100</xdr:colOff>
      <xdr:row>79</xdr:row>
      <xdr:rowOff>97790</xdr:rowOff>
    </xdr:to>
    <xdr:sp macro="" textlink="">
      <xdr:nvSpPr>
        <xdr:cNvPr id="426" name="楕円 425"/>
        <xdr:cNvSpPr/>
      </xdr:nvSpPr>
      <xdr:spPr>
        <a:xfrm>
          <a:off x="8699500" y="13540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88265</xdr:rowOff>
    </xdr:from>
    <xdr:ext cx="459740" cy="249555"/>
    <xdr:sp macro="" textlink="">
      <xdr:nvSpPr>
        <xdr:cNvPr id="427" name="テキスト ボックス 426"/>
        <xdr:cNvSpPr txBox="1"/>
      </xdr:nvSpPr>
      <xdr:spPr>
        <a:xfrm>
          <a:off x="8515350" y="1363281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79</xdr:row>
      <xdr:rowOff>11430</xdr:rowOff>
    </xdr:from>
    <xdr:to>
      <xdr:col>41</xdr:col>
      <xdr:colOff>101600</xdr:colOff>
      <xdr:row>79</xdr:row>
      <xdr:rowOff>113030</xdr:rowOff>
    </xdr:to>
    <xdr:sp macro="" textlink="">
      <xdr:nvSpPr>
        <xdr:cNvPr id="428" name="楕円 427"/>
        <xdr:cNvSpPr/>
      </xdr:nvSpPr>
      <xdr:spPr>
        <a:xfrm>
          <a:off x="78105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104140</xdr:rowOff>
    </xdr:from>
    <xdr:ext cx="459740" cy="259080"/>
    <xdr:sp macro="" textlink="">
      <xdr:nvSpPr>
        <xdr:cNvPr id="429" name="テキスト ボックス 428"/>
        <xdr:cNvSpPr txBox="1"/>
      </xdr:nvSpPr>
      <xdr:spPr>
        <a:xfrm>
          <a:off x="7626350" y="1364869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116840</xdr:rowOff>
    </xdr:from>
    <xdr:to>
      <xdr:col>36</xdr:col>
      <xdr:colOff>165100</xdr:colOff>
      <xdr:row>78</xdr:row>
      <xdr:rowOff>46990</xdr:rowOff>
    </xdr:to>
    <xdr:sp macro="" textlink="">
      <xdr:nvSpPr>
        <xdr:cNvPr id="430" name="楕円 429"/>
        <xdr:cNvSpPr/>
      </xdr:nvSpPr>
      <xdr:spPr>
        <a:xfrm>
          <a:off x="6921500" y="133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38100</xdr:rowOff>
    </xdr:from>
    <xdr:ext cx="524510" cy="259080"/>
    <xdr:sp macro="" textlink="">
      <xdr:nvSpPr>
        <xdr:cNvPr id="431" name="テキスト ボックス 430"/>
        <xdr:cNvSpPr txBox="1"/>
      </xdr:nvSpPr>
      <xdr:spPr>
        <a:xfrm>
          <a:off x="6704965" y="134112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9725" cy="217170"/>
    <xdr:sp macro="" textlink="">
      <xdr:nvSpPr>
        <xdr:cNvPr id="440" name="テキスト ボックス 439"/>
        <xdr:cNvSpPr txBox="1"/>
      </xdr:nvSpPr>
      <xdr:spPr>
        <a:xfrm>
          <a:off x="6565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2" name="直線コネクタ 441"/>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38760" cy="259080"/>
    <xdr:sp macro="" textlink="">
      <xdr:nvSpPr>
        <xdr:cNvPr id="443" name="テキスト ボックス 442"/>
        <xdr:cNvSpPr txBox="1"/>
      </xdr:nvSpPr>
      <xdr:spPr>
        <a:xfrm>
          <a:off x="6355080" y="1693037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4" name="直線コネクタ 443"/>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0825"/>
    <xdr:sp macro="" textlink="">
      <xdr:nvSpPr>
        <xdr:cNvPr id="445" name="テキスト ボックス 444"/>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6" name="直線コネクタ 445"/>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7" name="テキスト ボックス 446"/>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8" name="直線コネクタ 447"/>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1460"/>
    <xdr:sp macro="" textlink="">
      <xdr:nvSpPr>
        <xdr:cNvPr id="449" name="テキスト ボックス 448"/>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0" name="直線コネクタ 449"/>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51" name="テキスト ボックス 450"/>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2" name="直線コネクタ 451"/>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5470" cy="259080"/>
    <xdr:sp macro="" textlink="">
      <xdr:nvSpPr>
        <xdr:cNvPr id="453" name="テキスト ボックス 452"/>
        <xdr:cNvSpPr txBox="1"/>
      </xdr:nvSpPr>
      <xdr:spPr>
        <a:xfrm>
          <a:off x="6008370" y="15297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5470" cy="248920"/>
    <xdr:sp macro="" textlink="">
      <xdr:nvSpPr>
        <xdr:cNvPr id="455" name="テキスト ボックス 454"/>
        <xdr:cNvSpPr txBox="1"/>
      </xdr:nvSpPr>
      <xdr:spPr>
        <a:xfrm>
          <a:off x="6008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129540</xdr:rowOff>
    </xdr:from>
    <xdr:to>
      <xdr:col>54</xdr:col>
      <xdr:colOff>189865</xdr:colOff>
      <xdr:row>99</xdr:row>
      <xdr:rowOff>69850</xdr:rowOff>
    </xdr:to>
    <xdr:cxnSp macro="">
      <xdr:nvCxnSpPr>
        <xdr:cNvPr id="457" name="直線コネクタ 456"/>
        <xdr:cNvCxnSpPr/>
      </xdr:nvCxnSpPr>
      <xdr:spPr>
        <a:xfrm flipV="1">
          <a:off x="10475595" y="15560040"/>
          <a:ext cx="1270" cy="1483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73660</xdr:rowOff>
    </xdr:from>
    <xdr:ext cx="469900" cy="259080"/>
    <xdr:sp macro="" textlink="">
      <xdr:nvSpPr>
        <xdr:cNvPr id="458" name="普通建設事業費 （ うち更新整備　）最小値テキスト"/>
        <xdr:cNvSpPr txBox="1"/>
      </xdr:nvSpPr>
      <xdr:spPr>
        <a:xfrm>
          <a:off x="10528300" y="17047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1,766</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69850</xdr:rowOff>
    </xdr:from>
    <xdr:to>
      <xdr:col>55</xdr:col>
      <xdr:colOff>88900</xdr:colOff>
      <xdr:row>99</xdr:row>
      <xdr:rowOff>69850</xdr:rowOff>
    </xdr:to>
    <xdr:cxnSp macro="">
      <xdr:nvCxnSpPr>
        <xdr:cNvPr id="459" name="直線コネクタ 458"/>
        <xdr:cNvCxnSpPr/>
      </xdr:nvCxnSpPr>
      <xdr:spPr>
        <a:xfrm>
          <a:off x="10388600" y="1704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76835</xdr:rowOff>
    </xdr:from>
    <xdr:ext cx="534670" cy="249555"/>
    <xdr:sp macro="" textlink="">
      <xdr:nvSpPr>
        <xdr:cNvPr id="460" name="普通建設事業費 （ うち更新整備　）最大値テキスト"/>
        <xdr:cNvSpPr txBox="1"/>
      </xdr:nvSpPr>
      <xdr:spPr>
        <a:xfrm>
          <a:off x="10528300" y="153358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92,603</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129540</xdr:rowOff>
    </xdr:from>
    <xdr:to>
      <xdr:col>55</xdr:col>
      <xdr:colOff>88900</xdr:colOff>
      <xdr:row>90</xdr:row>
      <xdr:rowOff>129540</xdr:rowOff>
    </xdr:to>
    <xdr:cxnSp macro="">
      <xdr:nvCxnSpPr>
        <xdr:cNvPr id="461" name="直線コネクタ 460"/>
        <xdr:cNvCxnSpPr/>
      </xdr:nvCxnSpPr>
      <xdr:spPr>
        <a:xfrm>
          <a:off x="10388600" y="1556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73660</xdr:rowOff>
    </xdr:from>
    <xdr:to>
      <xdr:col>55</xdr:col>
      <xdr:colOff>0</xdr:colOff>
      <xdr:row>98</xdr:row>
      <xdr:rowOff>97790</xdr:rowOff>
    </xdr:to>
    <xdr:cxnSp macro="">
      <xdr:nvCxnSpPr>
        <xdr:cNvPr id="462" name="直線コネクタ 461"/>
        <xdr:cNvCxnSpPr/>
      </xdr:nvCxnSpPr>
      <xdr:spPr>
        <a:xfrm flipV="1">
          <a:off x="9639300" y="1687576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58420</xdr:rowOff>
    </xdr:from>
    <xdr:ext cx="534670" cy="259080"/>
    <xdr:sp macro="" textlink="">
      <xdr:nvSpPr>
        <xdr:cNvPr id="463" name="普通建設事業費 （ うち更新整備　）平均値テキスト"/>
        <xdr:cNvSpPr txBox="1"/>
      </xdr:nvSpPr>
      <xdr:spPr>
        <a:xfrm>
          <a:off x="10528300" y="16517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35560</xdr:rowOff>
    </xdr:from>
    <xdr:to>
      <xdr:col>55</xdr:col>
      <xdr:colOff>50800</xdr:colOff>
      <xdr:row>97</xdr:row>
      <xdr:rowOff>137160</xdr:rowOff>
    </xdr:to>
    <xdr:sp macro="" textlink="">
      <xdr:nvSpPr>
        <xdr:cNvPr id="464" name="フローチャート: 判断 463"/>
        <xdr:cNvSpPr/>
      </xdr:nvSpPr>
      <xdr:spPr>
        <a:xfrm>
          <a:off x="1042670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97790</xdr:rowOff>
    </xdr:from>
    <xdr:to>
      <xdr:col>50</xdr:col>
      <xdr:colOff>114300</xdr:colOff>
      <xdr:row>98</xdr:row>
      <xdr:rowOff>99695</xdr:rowOff>
    </xdr:to>
    <xdr:cxnSp macro="">
      <xdr:nvCxnSpPr>
        <xdr:cNvPr id="465" name="直線コネクタ 464"/>
        <xdr:cNvCxnSpPr/>
      </xdr:nvCxnSpPr>
      <xdr:spPr>
        <a:xfrm flipV="1">
          <a:off x="8750300" y="168998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144145</xdr:rowOff>
    </xdr:from>
    <xdr:to>
      <xdr:col>50</xdr:col>
      <xdr:colOff>165100</xdr:colOff>
      <xdr:row>97</xdr:row>
      <xdr:rowOff>74930</xdr:rowOff>
    </xdr:to>
    <xdr:sp macro="" textlink="">
      <xdr:nvSpPr>
        <xdr:cNvPr id="466" name="フローチャート: 判断 465"/>
        <xdr:cNvSpPr/>
      </xdr:nvSpPr>
      <xdr:spPr>
        <a:xfrm>
          <a:off x="9588500" y="16603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90805</xdr:rowOff>
    </xdr:from>
    <xdr:ext cx="524510" cy="258445"/>
    <xdr:sp macro="" textlink="">
      <xdr:nvSpPr>
        <xdr:cNvPr id="467" name="テキスト ボックス 466"/>
        <xdr:cNvSpPr txBox="1"/>
      </xdr:nvSpPr>
      <xdr:spPr>
        <a:xfrm>
          <a:off x="9371965" y="1637855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93980</xdr:rowOff>
    </xdr:from>
    <xdr:to>
      <xdr:col>45</xdr:col>
      <xdr:colOff>177800</xdr:colOff>
      <xdr:row>98</xdr:row>
      <xdr:rowOff>99695</xdr:rowOff>
    </xdr:to>
    <xdr:cxnSp macro="">
      <xdr:nvCxnSpPr>
        <xdr:cNvPr id="468" name="直線コネクタ 467"/>
        <xdr:cNvCxnSpPr/>
      </xdr:nvCxnSpPr>
      <xdr:spPr>
        <a:xfrm>
          <a:off x="7861300" y="168960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22225</xdr:rowOff>
    </xdr:from>
    <xdr:to>
      <xdr:col>46</xdr:col>
      <xdr:colOff>38100</xdr:colOff>
      <xdr:row>97</xdr:row>
      <xdr:rowOff>123825</xdr:rowOff>
    </xdr:to>
    <xdr:sp macro="" textlink="">
      <xdr:nvSpPr>
        <xdr:cNvPr id="469" name="フローチャート: 判断 468"/>
        <xdr:cNvSpPr/>
      </xdr:nvSpPr>
      <xdr:spPr>
        <a:xfrm>
          <a:off x="86995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140335</xdr:rowOff>
    </xdr:from>
    <xdr:ext cx="524510" cy="259080"/>
    <xdr:sp macro="" textlink="">
      <xdr:nvSpPr>
        <xdr:cNvPr id="470" name="テキスト ボックス 469"/>
        <xdr:cNvSpPr txBox="1"/>
      </xdr:nvSpPr>
      <xdr:spPr>
        <a:xfrm>
          <a:off x="8482965" y="164280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93980</xdr:rowOff>
    </xdr:from>
    <xdr:to>
      <xdr:col>41</xdr:col>
      <xdr:colOff>50800</xdr:colOff>
      <xdr:row>98</xdr:row>
      <xdr:rowOff>99060</xdr:rowOff>
    </xdr:to>
    <xdr:cxnSp macro="">
      <xdr:nvCxnSpPr>
        <xdr:cNvPr id="471" name="直線コネクタ 470"/>
        <xdr:cNvCxnSpPr/>
      </xdr:nvCxnSpPr>
      <xdr:spPr>
        <a:xfrm flipV="1">
          <a:off x="6972300" y="168960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118110</xdr:rowOff>
    </xdr:from>
    <xdr:to>
      <xdr:col>41</xdr:col>
      <xdr:colOff>101600</xdr:colOff>
      <xdr:row>97</xdr:row>
      <xdr:rowOff>48260</xdr:rowOff>
    </xdr:to>
    <xdr:sp macro="" textlink="">
      <xdr:nvSpPr>
        <xdr:cNvPr id="472" name="フローチャート: 判断 471"/>
        <xdr:cNvSpPr/>
      </xdr:nvSpPr>
      <xdr:spPr>
        <a:xfrm>
          <a:off x="7810500" y="1657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64770</xdr:rowOff>
    </xdr:from>
    <xdr:ext cx="524510" cy="250190"/>
    <xdr:sp macro="" textlink="">
      <xdr:nvSpPr>
        <xdr:cNvPr id="473" name="テキスト ボックス 472"/>
        <xdr:cNvSpPr txBox="1"/>
      </xdr:nvSpPr>
      <xdr:spPr>
        <a:xfrm>
          <a:off x="7593965" y="1635252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141605</xdr:rowOff>
    </xdr:from>
    <xdr:to>
      <xdr:col>36</xdr:col>
      <xdr:colOff>165100</xdr:colOff>
      <xdr:row>97</xdr:row>
      <xdr:rowOff>71755</xdr:rowOff>
    </xdr:to>
    <xdr:sp macro="" textlink="">
      <xdr:nvSpPr>
        <xdr:cNvPr id="474" name="フローチャート: 判断 473"/>
        <xdr:cNvSpPr/>
      </xdr:nvSpPr>
      <xdr:spPr>
        <a:xfrm>
          <a:off x="69215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88265</xdr:rowOff>
    </xdr:from>
    <xdr:ext cx="524510" cy="249555"/>
    <xdr:sp macro="" textlink="">
      <xdr:nvSpPr>
        <xdr:cNvPr id="475" name="テキスト ボックス 474"/>
        <xdr:cNvSpPr txBox="1"/>
      </xdr:nvSpPr>
      <xdr:spPr>
        <a:xfrm>
          <a:off x="6704965" y="1637601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22860</xdr:rowOff>
    </xdr:from>
    <xdr:to>
      <xdr:col>55</xdr:col>
      <xdr:colOff>50800</xdr:colOff>
      <xdr:row>98</xdr:row>
      <xdr:rowOff>124460</xdr:rowOff>
    </xdr:to>
    <xdr:sp macro="" textlink="">
      <xdr:nvSpPr>
        <xdr:cNvPr id="481" name="楕円 480"/>
        <xdr:cNvSpPr/>
      </xdr:nvSpPr>
      <xdr:spPr>
        <a:xfrm>
          <a:off x="10426700" y="168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1270</xdr:rowOff>
    </xdr:from>
    <xdr:ext cx="534670" cy="259080"/>
    <xdr:sp macro="" textlink="">
      <xdr:nvSpPr>
        <xdr:cNvPr id="482" name="普通建設事業費 （ うち更新整備　）該当値テキスト"/>
        <xdr:cNvSpPr txBox="1"/>
      </xdr:nvSpPr>
      <xdr:spPr>
        <a:xfrm>
          <a:off x="10528300" y="16803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46355</xdr:rowOff>
    </xdr:from>
    <xdr:to>
      <xdr:col>50</xdr:col>
      <xdr:colOff>165100</xdr:colOff>
      <xdr:row>98</xdr:row>
      <xdr:rowOff>147955</xdr:rowOff>
    </xdr:to>
    <xdr:sp macro="" textlink="">
      <xdr:nvSpPr>
        <xdr:cNvPr id="483" name="楕円 482"/>
        <xdr:cNvSpPr/>
      </xdr:nvSpPr>
      <xdr:spPr>
        <a:xfrm>
          <a:off x="9588500" y="168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139065</xdr:rowOff>
    </xdr:from>
    <xdr:ext cx="524510" cy="259080"/>
    <xdr:sp macro="" textlink="">
      <xdr:nvSpPr>
        <xdr:cNvPr id="484" name="テキスト ボックス 483"/>
        <xdr:cNvSpPr txBox="1"/>
      </xdr:nvSpPr>
      <xdr:spPr>
        <a:xfrm>
          <a:off x="9371965" y="1694116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10,620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48895</xdr:rowOff>
    </xdr:from>
    <xdr:to>
      <xdr:col>46</xdr:col>
      <xdr:colOff>38100</xdr:colOff>
      <xdr:row>98</xdr:row>
      <xdr:rowOff>150495</xdr:rowOff>
    </xdr:to>
    <xdr:sp macro="" textlink="">
      <xdr:nvSpPr>
        <xdr:cNvPr id="485" name="楕円 484"/>
        <xdr:cNvSpPr/>
      </xdr:nvSpPr>
      <xdr:spPr>
        <a:xfrm>
          <a:off x="8699500" y="16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141605</xdr:rowOff>
    </xdr:from>
    <xdr:ext cx="524510" cy="259080"/>
    <xdr:sp macro="" textlink="">
      <xdr:nvSpPr>
        <xdr:cNvPr id="486" name="テキスト ボックス 485"/>
        <xdr:cNvSpPr txBox="1"/>
      </xdr:nvSpPr>
      <xdr:spPr>
        <a:xfrm>
          <a:off x="8482965" y="1694370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43180</xdr:rowOff>
    </xdr:from>
    <xdr:to>
      <xdr:col>41</xdr:col>
      <xdr:colOff>101600</xdr:colOff>
      <xdr:row>98</xdr:row>
      <xdr:rowOff>144780</xdr:rowOff>
    </xdr:to>
    <xdr:sp macro="" textlink="">
      <xdr:nvSpPr>
        <xdr:cNvPr id="487" name="楕円 486"/>
        <xdr:cNvSpPr/>
      </xdr:nvSpPr>
      <xdr:spPr>
        <a:xfrm>
          <a:off x="7810500" y="168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135890</xdr:rowOff>
    </xdr:from>
    <xdr:ext cx="524510" cy="259080"/>
    <xdr:sp macro="" textlink="">
      <xdr:nvSpPr>
        <xdr:cNvPr id="488" name="テキスト ボックス 487"/>
        <xdr:cNvSpPr txBox="1"/>
      </xdr:nvSpPr>
      <xdr:spPr>
        <a:xfrm>
          <a:off x="7593965" y="1693799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10,783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48260</xdr:rowOff>
    </xdr:from>
    <xdr:to>
      <xdr:col>36</xdr:col>
      <xdr:colOff>165100</xdr:colOff>
      <xdr:row>98</xdr:row>
      <xdr:rowOff>149860</xdr:rowOff>
    </xdr:to>
    <xdr:sp macro="" textlink="">
      <xdr:nvSpPr>
        <xdr:cNvPr id="489" name="楕円 488"/>
        <xdr:cNvSpPr/>
      </xdr:nvSpPr>
      <xdr:spPr>
        <a:xfrm>
          <a:off x="6921500" y="168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140970</xdr:rowOff>
    </xdr:from>
    <xdr:ext cx="524510" cy="259080"/>
    <xdr:sp macro="" textlink="">
      <xdr:nvSpPr>
        <xdr:cNvPr id="490" name="テキスト ボックス 489"/>
        <xdr:cNvSpPr txBox="1"/>
      </xdr:nvSpPr>
      <xdr:spPr>
        <a:xfrm>
          <a:off x="6704965" y="169430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9725" cy="217170"/>
    <xdr:sp macro="" textlink="">
      <xdr:nvSpPr>
        <xdr:cNvPr id="499" name="テキスト ボックス 498"/>
        <xdr:cNvSpPr txBox="1"/>
      </xdr:nvSpPr>
      <xdr:spPr>
        <a:xfrm>
          <a:off x="12407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38760" cy="259080"/>
    <xdr:sp macro="" textlink="">
      <xdr:nvSpPr>
        <xdr:cNvPr id="502" name="テキスト ボックス 501"/>
        <xdr:cNvSpPr txBox="1"/>
      </xdr:nvSpPr>
      <xdr:spPr>
        <a:xfrm>
          <a:off x="12197080" y="6588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4" name="テキスト ボックス 50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8920"/>
    <xdr:sp macro="" textlink="">
      <xdr:nvSpPr>
        <xdr:cNvPr id="506" name="テキスト ボックス 505"/>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8" name="テキスト ボックス 50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0" name="テキスト ボックス 509"/>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12" name="テキスト ボックス 511"/>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9525</xdr:rowOff>
    </xdr:from>
    <xdr:to>
      <xdr:col>85</xdr:col>
      <xdr:colOff>126365</xdr:colOff>
      <xdr:row>39</xdr:row>
      <xdr:rowOff>44450</xdr:rowOff>
    </xdr:to>
    <xdr:cxnSp macro="">
      <xdr:nvCxnSpPr>
        <xdr:cNvPr id="514" name="直線コネクタ 513"/>
        <xdr:cNvCxnSpPr/>
      </xdr:nvCxnSpPr>
      <xdr:spPr>
        <a:xfrm flipV="1">
          <a:off x="16317595" y="5324475"/>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127635</xdr:rowOff>
    </xdr:from>
    <xdr:ext cx="534670" cy="259080"/>
    <xdr:sp macro="" textlink="">
      <xdr:nvSpPr>
        <xdr:cNvPr id="517" name="災害復旧事業費最大値テキスト"/>
        <xdr:cNvSpPr txBox="1"/>
      </xdr:nvSpPr>
      <xdr:spPr>
        <a:xfrm>
          <a:off x="16370300" y="5099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36,914</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9525</xdr:rowOff>
    </xdr:from>
    <xdr:to>
      <xdr:col>86</xdr:col>
      <xdr:colOff>25400</xdr:colOff>
      <xdr:row>31</xdr:row>
      <xdr:rowOff>9525</xdr:rowOff>
    </xdr:to>
    <xdr:cxnSp macro="">
      <xdr:nvCxnSpPr>
        <xdr:cNvPr id="518" name="直線コネクタ 517"/>
        <xdr:cNvCxnSpPr/>
      </xdr:nvCxnSpPr>
      <xdr:spPr>
        <a:xfrm>
          <a:off x="16230600" y="5324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32385</xdr:rowOff>
    </xdr:from>
    <xdr:to>
      <xdr:col>85</xdr:col>
      <xdr:colOff>127000</xdr:colOff>
      <xdr:row>39</xdr:row>
      <xdr:rowOff>32385</xdr:rowOff>
    </xdr:to>
    <xdr:cxnSp macro="">
      <xdr:nvCxnSpPr>
        <xdr:cNvPr id="519" name="直線コネクタ 518"/>
        <xdr:cNvCxnSpPr/>
      </xdr:nvCxnSpPr>
      <xdr:spPr>
        <a:xfrm>
          <a:off x="15481300" y="67189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125095</xdr:rowOff>
    </xdr:from>
    <xdr:ext cx="469900" cy="258445"/>
    <xdr:sp macro="" textlink="">
      <xdr:nvSpPr>
        <xdr:cNvPr id="520" name="災害復旧事業費平均値テキスト"/>
        <xdr:cNvSpPr txBox="1"/>
      </xdr:nvSpPr>
      <xdr:spPr>
        <a:xfrm>
          <a:off x="16370300" y="64687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102235</xdr:rowOff>
    </xdr:from>
    <xdr:to>
      <xdr:col>85</xdr:col>
      <xdr:colOff>177800</xdr:colOff>
      <xdr:row>39</xdr:row>
      <xdr:rowOff>32385</xdr:rowOff>
    </xdr:to>
    <xdr:sp macro="" textlink="">
      <xdr:nvSpPr>
        <xdr:cNvPr id="521" name="フローチャート: 判断 520"/>
        <xdr:cNvSpPr/>
      </xdr:nvSpPr>
      <xdr:spPr>
        <a:xfrm>
          <a:off x="16268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32385</xdr:rowOff>
    </xdr:from>
    <xdr:to>
      <xdr:col>81</xdr:col>
      <xdr:colOff>50800</xdr:colOff>
      <xdr:row>39</xdr:row>
      <xdr:rowOff>43815</xdr:rowOff>
    </xdr:to>
    <xdr:cxnSp macro="">
      <xdr:nvCxnSpPr>
        <xdr:cNvPr id="522" name="直線コネクタ 521"/>
        <xdr:cNvCxnSpPr/>
      </xdr:nvCxnSpPr>
      <xdr:spPr>
        <a:xfrm flipV="1">
          <a:off x="14592300" y="67189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141605</xdr:rowOff>
    </xdr:from>
    <xdr:to>
      <xdr:col>81</xdr:col>
      <xdr:colOff>101600</xdr:colOff>
      <xdr:row>39</xdr:row>
      <xdr:rowOff>71755</xdr:rowOff>
    </xdr:to>
    <xdr:sp macro="" textlink="">
      <xdr:nvSpPr>
        <xdr:cNvPr id="523" name="フローチャート: 判断 522"/>
        <xdr:cNvSpPr/>
      </xdr:nvSpPr>
      <xdr:spPr>
        <a:xfrm>
          <a:off x="154305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37</xdr:row>
      <xdr:rowOff>88265</xdr:rowOff>
    </xdr:from>
    <xdr:ext cx="378460" cy="249555"/>
    <xdr:sp macro="" textlink="">
      <xdr:nvSpPr>
        <xdr:cNvPr id="524" name="テキスト ボックス 523"/>
        <xdr:cNvSpPr txBox="1"/>
      </xdr:nvSpPr>
      <xdr:spPr>
        <a:xfrm>
          <a:off x="15292070" y="643191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41910</xdr:rowOff>
    </xdr:from>
    <xdr:to>
      <xdr:col>76</xdr:col>
      <xdr:colOff>114300</xdr:colOff>
      <xdr:row>39</xdr:row>
      <xdr:rowOff>43815</xdr:rowOff>
    </xdr:to>
    <xdr:cxnSp macro="">
      <xdr:nvCxnSpPr>
        <xdr:cNvPr id="525" name="直線コネクタ 524"/>
        <xdr:cNvCxnSpPr/>
      </xdr:nvCxnSpPr>
      <xdr:spPr>
        <a:xfrm>
          <a:off x="13703300" y="67284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148590</xdr:rowOff>
    </xdr:from>
    <xdr:to>
      <xdr:col>76</xdr:col>
      <xdr:colOff>165100</xdr:colOff>
      <xdr:row>39</xdr:row>
      <xdr:rowOff>78740</xdr:rowOff>
    </xdr:to>
    <xdr:sp macro="" textlink="">
      <xdr:nvSpPr>
        <xdr:cNvPr id="526" name="フローチャート: 判断 525"/>
        <xdr:cNvSpPr/>
      </xdr:nvSpPr>
      <xdr:spPr>
        <a:xfrm>
          <a:off x="14541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37</xdr:row>
      <xdr:rowOff>95885</xdr:rowOff>
    </xdr:from>
    <xdr:ext cx="378460" cy="259080"/>
    <xdr:sp macro="" textlink="">
      <xdr:nvSpPr>
        <xdr:cNvPr id="527" name="テキスト ボックス 526"/>
        <xdr:cNvSpPr txBox="1"/>
      </xdr:nvSpPr>
      <xdr:spPr>
        <a:xfrm>
          <a:off x="14403070" y="6439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22225</xdr:rowOff>
    </xdr:from>
    <xdr:to>
      <xdr:col>71</xdr:col>
      <xdr:colOff>177800</xdr:colOff>
      <xdr:row>39</xdr:row>
      <xdr:rowOff>41910</xdr:rowOff>
    </xdr:to>
    <xdr:cxnSp macro="">
      <xdr:nvCxnSpPr>
        <xdr:cNvPr id="528" name="直線コネクタ 527"/>
        <xdr:cNvCxnSpPr/>
      </xdr:nvCxnSpPr>
      <xdr:spPr>
        <a:xfrm>
          <a:off x="12814300" y="670877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102235</xdr:rowOff>
    </xdr:from>
    <xdr:to>
      <xdr:col>72</xdr:col>
      <xdr:colOff>38100</xdr:colOff>
      <xdr:row>38</xdr:row>
      <xdr:rowOff>32385</xdr:rowOff>
    </xdr:to>
    <xdr:sp macro="" textlink="">
      <xdr:nvSpPr>
        <xdr:cNvPr id="529" name="フローチャート: 判断 528"/>
        <xdr:cNvSpPr/>
      </xdr:nvSpPr>
      <xdr:spPr>
        <a:xfrm>
          <a:off x="13652500" y="64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48895</xdr:rowOff>
    </xdr:from>
    <xdr:ext cx="459740" cy="259080"/>
    <xdr:sp macro="" textlink="">
      <xdr:nvSpPr>
        <xdr:cNvPr id="530" name="テキスト ボックス 529"/>
        <xdr:cNvSpPr txBox="1"/>
      </xdr:nvSpPr>
      <xdr:spPr>
        <a:xfrm>
          <a:off x="13468350" y="622109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17780</xdr:rowOff>
    </xdr:from>
    <xdr:to>
      <xdr:col>67</xdr:col>
      <xdr:colOff>101600</xdr:colOff>
      <xdr:row>38</xdr:row>
      <xdr:rowOff>118745</xdr:rowOff>
    </xdr:to>
    <xdr:sp macro="" textlink="">
      <xdr:nvSpPr>
        <xdr:cNvPr id="531" name="フローチャート: 判断 530"/>
        <xdr:cNvSpPr/>
      </xdr:nvSpPr>
      <xdr:spPr>
        <a:xfrm>
          <a:off x="127635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135255</xdr:rowOff>
    </xdr:from>
    <xdr:ext cx="459740" cy="248920"/>
    <xdr:sp macro="" textlink="">
      <xdr:nvSpPr>
        <xdr:cNvPr id="532" name="テキスト ボックス 531"/>
        <xdr:cNvSpPr txBox="1"/>
      </xdr:nvSpPr>
      <xdr:spPr>
        <a:xfrm>
          <a:off x="12579350" y="6307455"/>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153035</xdr:rowOff>
    </xdr:from>
    <xdr:to>
      <xdr:col>85</xdr:col>
      <xdr:colOff>177800</xdr:colOff>
      <xdr:row>39</xdr:row>
      <xdr:rowOff>83185</xdr:rowOff>
    </xdr:to>
    <xdr:sp macro="" textlink="">
      <xdr:nvSpPr>
        <xdr:cNvPr id="538" name="楕円 537"/>
        <xdr:cNvSpPr/>
      </xdr:nvSpPr>
      <xdr:spPr>
        <a:xfrm>
          <a:off x="162687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80645</xdr:rowOff>
    </xdr:from>
    <xdr:ext cx="378460" cy="259080"/>
    <xdr:sp macro="" textlink="">
      <xdr:nvSpPr>
        <xdr:cNvPr id="539" name="災害復旧事業費該当値テキスト"/>
        <xdr:cNvSpPr txBox="1"/>
      </xdr:nvSpPr>
      <xdr:spPr>
        <a:xfrm>
          <a:off x="16370300" y="65957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153035</xdr:rowOff>
    </xdr:from>
    <xdr:to>
      <xdr:col>81</xdr:col>
      <xdr:colOff>101600</xdr:colOff>
      <xdr:row>39</xdr:row>
      <xdr:rowOff>83185</xdr:rowOff>
    </xdr:to>
    <xdr:sp macro="" textlink="">
      <xdr:nvSpPr>
        <xdr:cNvPr id="540" name="楕円 539"/>
        <xdr:cNvSpPr/>
      </xdr:nvSpPr>
      <xdr:spPr>
        <a:xfrm>
          <a:off x="15430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74930</xdr:rowOff>
    </xdr:from>
    <xdr:ext cx="378460" cy="251460"/>
    <xdr:sp macro="" textlink="">
      <xdr:nvSpPr>
        <xdr:cNvPr id="541" name="テキスト ボックス 540"/>
        <xdr:cNvSpPr txBox="1"/>
      </xdr:nvSpPr>
      <xdr:spPr>
        <a:xfrm>
          <a:off x="15292070" y="67614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164465</xdr:rowOff>
    </xdr:from>
    <xdr:to>
      <xdr:col>76</xdr:col>
      <xdr:colOff>165100</xdr:colOff>
      <xdr:row>39</xdr:row>
      <xdr:rowOff>94615</xdr:rowOff>
    </xdr:to>
    <xdr:sp macro="" textlink="">
      <xdr:nvSpPr>
        <xdr:cNvPr id="542" name="楕円 541"/>
        <xdr:cNvSpPr/>
      </xdr:nvSpPr>
      <xdr:spPr>
        <a:xfrm>
          <a:off x="14541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39</xdr:row>
      <xdr:rowOff>86360</xdr:rowOff>
    </xdr:from>
    <xdr:ext cx="313690" cy="251460"/>
    <xdr:sp macro="" textlink="">
      <xdr:nvSpPr>
        <xdr:cNvPr id="543" name="テキスト ボックス 542"/>
        <xdr:cNvSpPr txBox="1"/>
      </xdr:nvSpPr>
      <xdr:spPr>
        <a:xfrm>
          <a:off x="14435455" y="6772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162560</xdr:rowOff>
    </xdr:from>
    <xdr:to>
      <xdr:col>72</xdr:col>
      <xdr:colOff>38100</xdr:colOff>
      <xdr:row>39</xdr:row>
      <xdr:rowOff>92710</xdr:rowOff>
    </xdr:to>
    <xdr:sp macro="" textlink="">
      <xdr:nvSpPr>
        <xdr:cNvPr id="544" name="楕円 543"/>
        <xdr:cNvSpPr/>
      </xdr:nvSpPr>
      <xdr:spPr>
        <a:xfrm>
          <a:off x="1365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39</xdr:row>
      <xdr:rowOff>83820</xdr:rowOff>
    </xdr:from>
    <xdr:ext cx="313690" cy="259080"/>
    <xdr:sp macro="" textlink="">
      <xdr:nvSpPr>
        <xdr:cNvPr id="545" name="テキスト ボックス 544"/>
        <xdr:cNvSpPr txBox="1"/>
      </xdr:nvSpPr>
      <xdr:spPr>
        <a:xfrm>
          <a:off x="13546455" y="6770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143510</xdr:rowOff>
    </xdr:from>
    <xdr:to>
      <xdr:col>67</xdr:col>
      <xdr:colOff>101600</xdr:colOff>
      <xdr:row>39</xdr:row>
      <xdr:rowOff>73025</xdr:rowOff>
    </xdr:to>
    <xdr:sp macro="" textlink="">
      <xdr:nvSpPr>
        <xdr:cNvPr id="546" name="楕円 545"/>
        <xdr:cNvSpPr/>
      </xdr:nvSpPr>
      <xdr:spPr>
        <a:xfrm>
          <a:off x="12763500" y="6658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64135</xdr:rowOff>
    </xdr:from>
    <xdr:ext cx="378460" cy="250825"/>
    <xdr:sp macro="" textlink="">
      <xdr:nvSpPr>
        <xdr:cNvPr id="547" name="テキスト ボックス 546"/>
        <xdr:cNvSpPr txBox="1"/>
      </xdr:nvSpPr>
      <xdr:spPr>
        <a:xfrm>
          <a:off x="12625070" y="675068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9725" cy="217170"/>
    <xdr:sp macro="" textlink="">
      <xdr:nvSpPr>
        <xdr:cNvPr id="556" name="テキスト ボックス 555"/>
        <xdr:cNvSpPr txBox="1"/>
      </xdr:nvSpPr>
      <xdr:spPr>
        <a:xfrm>
          <a:off x="12407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38760" cy="248920"/>
    <xdr:sp macro="" textlink="">
      <xdr:nvSpPr>
        <xdr:cNvPr id="559" name="テキスト ボックス 558"/>
        <xdr:cNvSpPr txBox="1"/>
      </xdr:nvSpPr>
      <xdr:spPr>
        <a:xfrm>
          <a:off x="12197080" y="9255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38760" cy="248920"/>
    <xdr:sp macro="" textlink="">
      <xdr:nvSpPr>
        <xdr:cNvPr id="561" name="テキスト ボックス 560"/>
        <xdr:cNvSpPr txBox="1"/>
      </xdr:nvSpPr>
      <xdr:spPr>
        <a:xfrm>
          <a:off x="12197080" y="8112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3" name="直線コネクタ 56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39395" cy="259080"/>
    <xdr:sp macro="" textlink="">
      <xdr:nvSpPr>
        <xdr:cNvPr id="573" name="テキスト ボックス 572"/>
        <xdr:cNvSpPr txBox="1"/>
      </xdr:nvSpPr>
      <xdr:spPr>
        <a:xfrm>
          <a:off x="15356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39395" cy="259080"/>
    <xdr:sp macro="" textlink="">
      <xdr:nvSpPr>
        <xdr:cNvPr id="576" name="テキスト ボックス 575"/>
        <xdr:cNvSpPr txBox="1"/>
      </xdr:nvSpPr>
      <xdr:spPr>
        <a:xfrm>
          <a:off x="14467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39395" cy="259080"/>
    <xdr:sp macro="" textlink="">
      <xdr:nvSpPr>
        <xdr:cNvPr id="579" name="テキスト ボックス 578"/>
        <xdr:cNvSpPr txBox="1"/>
      </xdr:nvSpPr>
      <xdr:spPr>
        <a:xfrm>
          <a:off x="13578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39395" cy="259080"/>
    <xdr:sp macro="" textlink="">
      <xdr:nvSpPr>
        <xdr:cNvPr id="581" name="テキスト ボックス 580"/>
        <xdr:cNvSpPr txBox="1"/>
      </xdr:nvSpPr>
      <xdr:spPr>
        <a:xfrm>
          <a:off x="12689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39395" cy="259080"/>
    <xdr:sp macro="" textlink="">
      <xdr:nvSpPr>
        <xdr:cNvPr id="590" name="テキスト ボックス 589"/>
        <xdr:cNvSpPr txBox="1"/>
      </xdr:nvSpPr>
      <xdr:spPr>
        <a:xfrm>
          <a:off x="15356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39395" cy="259080"/>
    <xdr:sp macro="" textlink="">
      <xdr:nvSpPr>
        <xdr:cNvPr id="592" name="テキスト ボックス 591"/>
        <xdr:cNvSpPr txBox="1"/>
      </xdr:nvSpPr>
      <xdr:spPr>
        <a:xfrm>
          <a:off x="14467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39395" cy="259080"/>
    <xdr:sp macro="" textlink="">
      <xdr:nvSpPr>
        <xdr:cNvPr id="594" name="テキスト ボックス 593"/>
        <xdr:cNvSpPr txBox="1"/>
      </xdr:nvSpPr>
      <xdr:spPr>
        <a:xfrm>
          <a:off x="13578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39395" cy="259080"/>
    <xdr:sp macro="" textlink="">
      <xdr:nvSpPr>
        <xdr:cNvPr id="596" name="テキスト ボックス 595"/>
        <xdr:cNvSpPr txBox="1"/>
      </xdr:nvSpPr>
      <xdr:spPr>
        <a:xfrm>
          <a:off x="12689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10,747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9725" cy="217170"/>
    <xdr:sp macro="" textlink="">
      <xdr:nvSpPr>
        <xdr:cNvPr id="605" name="テキスト ボックス 604"/>
        <xdr:cNvSpPr txBox="1"/>
      </xdr:nvSpPr>
      <xdr:spPr>
        <a:xfrm>
          <a:off x="12407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168910</xdr:rowOff>
    </xdr:from>
    <xdr:ext cx="238760" cy="248920"/>
    <xdr:sp macro="" textlink="">
      <xdr:nvSpPr>
        <xdr:cNvPr id="608" name="テキスト ボックス 607"/>
        <xdr:cNvSpPr txBox="1"/>
      </xdr:nvSpPr>
      <xdr:spPr>
        <a:xfrm>
          <a:off x="12197080" y="1354201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77</xdr:row>
      <xdr:rowOff>54610</xdr:rowOff>
    </xdr:from>
    <xdr:ext cx="531495" cy="248920"/>
    <xdr:sp macro="" textlink="">
      <xdr:nvSpPr>
        <xdr:cNvPr id="610" name="テキスト ボックス 609"/>
        <xdr:cNvSpPr txBox="1"/>
      </xdr:nvSpPr>
      <xdr:spPr>
        <a:xfrm>
          <a:off x="11914505" y="13256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111760</xdr:rowOff>
    </xdr:from>
    <xdr:ext cx="531495" cy="248920"/>
    <xdr:sp macro="" textlink="">
      <xdr:nvSpPr>
        <xdr:cNvPr id="612" name="テキスト ボックス 611"/>
        <xdr:cNvSpPr txBox="1"/>
      </xdr:nvSpPr>
      <xdr:spPr>
        <a:xfrm>
          <a:off x="11914505" y="129705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14" name="テキスト ボックス 613"/>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54610</xdr:rowOff>
    </xdr:from>
    <xdr:ext cx="531495" cy="248920"/>
    <xdr:sp macro="" textlink="">
      <xdr:nvSpPr>
        <xdr:cNvPr id="616" name="テキスト ボックス 615"/>
        <xdr:cNvSpPr txBox="1"/>
      </xdr:nvSpPr>
      <xdr:spPr>
        <a:xfrm>
          <a:off x="11914505" y="123990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70</xdr:row>
      <xdr:rowOff>111760</xdr:rowOff>
    </xdr:from>
    <xdr:ext cx="585470" cy="248920"/>
    <xdr:sp macro="" textlink="">
      <xdr:nvSpPr>
        <xdr:cNvPr id="618" name="テキスト ボックス 617"/>
        <xdr:cNvSpPr txBox="1"/>
      </xdr:nvSpPr>
      <xdr:spPr>
        <a:xfrm>
          <a:off x="11850370" y="121132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68</xdr:row>
      <xdr:rowOff>168910</xdr:rowOff>
    </xdr:from>
    <xdr:ext cx="585470" cy="248920"/>
    <xdr:sp macro="" textlink="">
      <xdr:nvSpPr>
        <xdr:cNvPr id="620" name="テキスト ボックス 619"/>
        <xdr:cNvSpPr txBox="1"/>
      </xdr:nvSpPr>
      <xdr:spPr>
        <a:xfrm>
          <a:off x="11850370" y="1182751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5470" cy="248920"/>
    <xdr:sp macro="" textlink="">
      <xdr:nvSpPr>
        <xdr:cNvPr id="622" name="テキスト ボックス 621"/>
        <xdr:cNvSpPr txBox="1"/>
      </xdr:nvSpPr>
      <xdr:spPr>
        <a:xfrm>
          <a:off x="11850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153670</xdr:rowOff>
    </xdr:from>
    <xdr:to>
      <xdr:col>85</xdr:col>
      <xdr:colOff>126365</xdr:colOff>
      <xdr:row>79</xdr:row>
      <xdr:rowOff>10160</xdr:rowOff>
    </xdr:to>
    <xdr:cxnSp macro="">
      <xdr:nvCxnSpPr>
        <xdr:cNvPr id="624" name="直線コネクタ 623"/>
        <xdr:cNvCxnSpPr/>
      </xdr:nvCxnSpPr>
      <xdr:spPr>
        <a:xfrm flipV="1">
          <a:off x="16317595" y="1215517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13970</xdr:rowOff>
    </xdr:from>
    <xdr:ext cx="469900" cy="259080"/>
    <xdr:sp macro="" textlink="">
      <xdr:nvSpPr>
        <xdr:cNvPr id="625" name="公債費最小値テキスト"/>
        <xdr:cNvSpPr txBox="1"/>
      </xdr:nvSpPr>
      <xdr:spPr>
        <a:xfrm>
          <a:off x="16370300" y="13558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9,080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10160</xdr:rowOff>
    </xdr:from>
    <xdr:to>
      <xdr:col>86</xdr:col>
      <xdr:colOff>25400</xdr:colOff>
      <xdr:row>79</xdr:row>
      <xdr:rowOff>10160</xdr:rowOff>
    </xdr:to>
    <xdr:cxnSp macro="">
      <xdr:nvCxnSpPr>
        <xdr:cNvPr id="626" name="直線コネクタ 625"/>
        <xdr:cNvCxnSpPr/>
      </xdr:nvCxnSpPr>
      <xdr:spPr>
        <a:xfrm>
          <a:off x="16230600" y="1355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100330</xdr:rowOff>
    </xdr:from>
    <xdr:ext cx="598805" cy="248920"/>
    <xdr:sp macro="" textlink="">
      <xdr:nvSpPr>
        <xdr:cNvPr id="627" name="公債費最大値テキスト"/>
        <xdr:cNvSpPr txBox="1"/>
      </xdr:nvSpPr>
      <xdr:spPr>
        <a:xfrm>
          <a:off x="16370300" y="1193038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107,002</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153670</xdr:rowOff>
    </xdr:from>
    <xdr:to>
      <xdr:col>86</xdr:col>
      <xdr:colOff>25400</xdr:colOff>
      <xdr:row>70</xdr:row>
      <xdr:rowOff>153670</xdr:rowOff>
    </xdr:to>
    <xdr:cxnSp macro="">
      <xdr:nvCxnSpPr>
        <xdr:cNvPr id="628" name="直線コネクタ 627"/>
        <xdr:cNvCxnSpPr/>
      </xdr:nvCxnSpPr>
      <xdr:spPr>
        <a:xfrm>
          <a:off x="16230600" y="1215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1270</xdr:rowOff>
    </xdr:from>
    <xdr:to>
      <xdr:col>85</xdr:col>
      <xdr:colOff>127000</xdr:colOff>
      <xdr:row>77</xdr:row>
      <xdr:rowOff>6350</xdr:rowOff>
    </xdr:to>
    <xdr:cxnSp macro="">
      <xdr:nvCxnSpPr>
        <xdr:cNvPr id="629" name="直線コネクタ 628"/>
        <xdr:cNvCxnSpPr/>
      </xdr:nvCxnSpPr>
      <xdr:spPr>
        <a:xfrm>
          <a:off x="15481300" y="1320292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127000</xdr:rowOff>
    </xdr:from>
    <xdr:ext cx="534670" cy="259080"/>
    <xdr:sp macro="" textlink="">
      <xdr:nvSpPr>
        <xdr:cNvPr id="630" name="公債費平均値テキスト"/>
        <xdr:cNvSpPr txBox="1"/>
      </xdr:nvSpPr>
      <xdr:spPr>
        <a:xfrm>
          <a:off x="16370300" y="12985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104140</xdr:rowOff>
    </xdr:from>
    <xdr:to>
      <xdr:col>85</xdr:col>
      <xdr:colOff>177800</xdr:colOff>
      <xdr:row>77</xdr:row>
      <xdr:rowOff>34290</xdr:rowOff>
    </xdr:to>
    <xdr:sp macro="" textlink="">
      <xdr:nvSpPr>
        <xdr:cNvPr id="631" name="フローチャート: 判断 630"/>
        <xdr:cNvSpPr/>
      </xdr:nvSpPr>
      <xdr:spPr>
        <a:xfrm>
          <a:off x="16268700" y="1313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153670</xdr:rowOff>
    </xdr:from>
    <xdr:to>
      <xdr:col>81</xdr:col>
      <xdr:colOff>50800</xdr:colOff>
      <xdr:row>77</xdr:row>
      <xdr:rowOff>1270</xdr:rowOff>
    </xdr:to>
    <xdr:cxnSp macro="">
      <xdr:nvCxnSpPr>
        <xdr:cNvPr id="632" name="直線コネクタ 631"/>
        <xdr:cNvCxnSpPr/>
      </xdr:nvCxnSpPr>
      <xdr:spPr>
        <a:xfrm>
          <a:off x="14592300" y="131838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85090</xdr:rowOff>
    </xdr:from>
    <xdr:to>
      <xdr:col>81</xdr:col>
      <xdr:colOff>101600</xdr:colOff>
      <xdr:row>77</xdr:row>
      <xdr:rowOff>15240</xdr:rowOff>
    </xdr:to>
    <xdr:sp macro="" textlink="">
      <xdr:nvSpPr>
        <xdr:cNvPr id="633" name="フローチャート: 判断 632"/>
        <xdr:cNvSpPr/>
      </xdr:nvSpPr>
      <xdr:spPr>
        <a:xfrm>
          <a:off x="154305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31750</xdr:rowOff>
    </xdr:from>
    <xdr:ext cx="524510" cy="248920"/>
    <xdr:sp macro="" textlink="">
      <xdr:nvSpPr>
        <xdr:cNvPr id="634" name="テキスト ボックス 633"/>
        <xdr:cNvSpPr txBox="1"/>
      </xdr:nvSpPr>
      <xdr:spPr>
        <a:xfrm>
          <a:off x="15213965" y="1289050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120650</xdr:rowOff>
    </xdr:from>
    <xdr:to>
      <xdr:col>76</xdr:col>
      <xdr:colOff>114300</xdr:colOff>
      <xdr:row>76</xdr:row>
      <xdr:rowOff>153670</xdr:rowOff>
    </xdr:to>
    <xdr:cxnSp macro="">
      <xdr:nvCxnSpPr>
        <xdr:cNvPr id="635" name="直線コネクタ 634"/>
        <xdr:cNvCxnSpPr/>
      </xdr:nvCxnSpPr>
      <xdr:spPr>
        <a:xfrm>
          <a:off x="13703300" y="1315085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73660</xdr:rowOff>
    </xdr:from>
    <xdr:to>
      <xdr:col>76</xdr:col>
      <xdr:colOff>165100</xdr:colOff>
      <xdr:row>77</xdr:row>
      <xdr:rowOff>3810</xdr:rowOff>
    </xdr:to>
    <xdr:sp macro="" textlink="">
      <xdr:nvSpPr>
        <xdr:cNvPr id="636" name="フローチャート: 判断 635"/>
        <xdr:cNvSpPr/>
      </xdr:nvSpPr>
      <xdr:spPr>
        <a:xfrm>
          <a:off x="14541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20320</xdr:rowOff>
    </xdr:from>
    <xdr:ext cx="524510" cy="248920"/>
    <xdr:sp macro="" textlink="">
      <xdr:nvSpPr>
        <xdr:cNvPr id="637" name="テキスト ボックス 636"/>
        <xdr:cNvSpPr txBox="1"/>
      </xdr:nvSpPr>
      <xdr:spPr>
        <a:xfrm>
          <a:off x="14324965" y="1287907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120650</xdr:rowOff>
    </xdr:from>
    <xdr:to>
      <xdr:col>71</xdr:col>
      <xdr:colOff>177800</xdr:colOff>
      <xdr:row>77</xdr:row>
      <xdr:rowOff>2540</xdr:rowOff>
    </xdr:to>
    <xdr:cxnSp macro="">
      <xdr:nvCxnSpPr>
        <xdr:cNvPr id="638" name="直線コネクタ 637"/>
        <xdr:cNvCxnSpPr/>
      </xdr:nvCxnSpPr>
      <xdr:spPr>
        <a:xfrm flipV="1">
          <a:off x="12814300" y="1315085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26670</xdr:rowOff>
    </xdr:from>
    <xdr:to>
      <xdr:col>72</xdr:col>
      <xdr:colOff>38100</xdr:colOff>
      <xdr:row>75</xdr:row>
      <xdr:rowOff>128270</xdr:rowOff>
    </xdr:to>
    <xdr:sp macro="" textlink="">
      <xdr:nvSpPr>
        <xdr:cNvPr id="639" name="フローチャート: 判断 638"/>
        <xdr:cNvSpPr/>
      </xdr:nvSpPr>
      <xdr:spPr>
        <a:xfrm>
          <a:off x="136525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144780</xdr:rowOff>
    </xdr:from>
    <xdr:ext cx="524510" cy="250190"/>
    <xdr:sp macro="" textlink="">
      <xdr:nvSpPr>
        <xdr:cNvPr id="640" name="テキスト ボックス 639"/>
        <xdr:cNvSpPr txBox="1"/>
      </xdr:nvSpPr>
      <xdr:spPr>
        <a:xfrm>
          <a:off x="13435965" y="1266063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52,368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132080</xdr:rowOff>
    </xdr:from>
    <xdr:to>
      <xdr:col>67</xdr:col>
      <xdr:colOff>101600</xdr:colOff>
      <xdr:row>76</xdr:row>
      <xdr:rowOff>62230</xdr:rowOff>
    </xdr:to>
    <xdr:sp macro="" textlink="">
      <xdr:nvSpPr>
        <xdr:cNvPr id="641" name="フローチャート: 判断 640"/>
        <xdr:cNvSpPr/>
      </xdr:nvSpPr>
      <xdr:spPr>
        <a:xfrm>
          <a:off x="12763500" y="129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78740</xdr:rowOff>
    </xdr:from>
    <xdr:ext cx="524510" cy="259080"/>
    <xdr:sp macro="" textlink="">
      <xdr:nvSpPr>
        <xdr:cNvPr id="642" name="テキスト ボックス 641"/>
        <xdr:cNvSpPr txBox="1"/>
      </xdr:nvSpPr>
      <xdr:spPr>
        <a:xfrm>
          <a:off x="12546965" y="127660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127000</xdr:rowOff>
    </xdr:from>
    <xdr:to>
      <xdr:col>85</xdr:col>
      <xdr:colOff>177800</xdr:colOff>
      <xdr:row>77</xdr:row>
      <xdr:rowOff>57150</xdr:rowOff>
    </xdr:to>
    <xdr:sp macro="" textlink="">
      <xdr:nvSpPr>
        <xdr:cNvPr id="648" name="楕円 647"/>
        <xdr:cNvSpPr/>
      </xdr:nvSpPr>
      <xdr:spPr>
        <a:xfrm>
          <a:off x="162687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105410</xdr:rowOff>
    </xdr:from>
    <xdr:ext cx="534670" cy="259080"/>
    <xdr:sp macro="" textlink="">
      <xdr:nvSpPr>
        <xdr:cNvPr id="649" name="公債費該当値テキスト"/>
        <xdr:cNvSpPr txBox="1"/>
      </xdr:nvSpPr>
      <xdr:spPr>
        <a:xfrm>
          <a:off x="16370300" y="13135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33,340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121920</xdr:rowOff>
    </xdr:from>
    <xdr:to>
      <xdr:col>81</xdr:col>
      <xdr:colOff>101600</xdr:colOff>
      <xdr:row>77</xdr:row>
      <xdr:rowOff>52070</xdr:rowOff>
    </xdr:to>
    <xdr:sp macro="" textlink="">
      <xdr:nvSpPr>
        <xdr:cNvPr id="650" name="楕円 649"/>
        <xdr:cNvSpPr/>
      </xdr:nvSpPr>
      <xdr:spPr>
        <a:xfrm>
          <a:off x="154305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43180</xdr:rowOff>
    </xdr:from>
    <xdr:ext cx="524510" cy="248920"/>
    <xdr:sp macro="" textlink="">
      <xdr:nvSpPr>
        <xdr:cNvPr id="651" name="テキスト ボックス 650"/>
        <xdr:cNvSpPr txBox="1"/>
      </xdr:nvSpPr>
      <xdr:spPr>
        <a:xfrm>
          <a:off x="15213965" y="1324483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102870</xdr:rowOff>
    </xdr:from>
    <xdr:to>
      <xdr:col>76</xdr:col>
      <xdr:colOff>165100</xdr:colOff>
      <xdr:row>77</xdr:row>
      <xdr:rowOff>33020</xdr:rowOff>
    </xdr:to>
    <xdr:sp macro="" textlink="">
      <xdr:nvSpPr>
        <xdr:cNvPr id="652" name="楕円 651"/>
        <xdr:cNvSpPr/>
      </xdr:nvSpPr>
      <xdr:spPr>
        <a:xfrm>
          <a:off x="145415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24130</xdr:rowOff>
    </xdr:from>
    <xdr:ext cx="524510" cy="259080"/>
    <xdr:sp macro="" textlink="">
      <xdr:nvSpPr>
        <xdr:cNvPr id="653" name="テキスト ボックス 652"/>
        <xdr:cNvSpPr txBox="1"/>
      </xdr:nvSpPr>
      <xdr:spPr>
        <a:xfrm>
          <a:off x="14324965" y="132257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35,033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69215</xdr:rowOff>
    </xdr:from>
    <xdr:to>
      <xdr:col>72</xdr:col>
      <xdr:colOff>38100</xdr:colOff>
      <xdr:row>76</xdr:row>
      <xdr:rowOff>170815</xdr:rowOff>
    </xdr:to>
    <xdr:sp macro="" textlink="">
      <xdr:nvSpPr>
        <xdr:cNvPr id="654" name="楕円 653"/>
        <xdr:cNvSpPr/>
      </xdr:nvSpPr>
      <xdr:spPr>
        <a:xfrm>
          <a:off x="13652500" y="130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161925</xdr:rowOff>
    </xdr:from>
    <xdr:ext cx="524510" cy="259080"/>
    <xdr:sp macro="" textlink="">
      <xdr:nvSpPr>
        <xdr:cNvPr id="655" name="テキスト ボックス 654"/>
        <xdr:cNvSpPr txBox="1"/>
      </xdr:nvSpPr>
      <xdr:spPr>
        <a:xfrm>
          <a:off x="13435965" y="1319212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37,369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123190</xdr:rowOff>
    </xdr:from>
    <xdr:to>
      <xdr:col>67</xdr:col>
      <xdr:colOff>101600</xdr:colOff>
      <xdr:row>77</xdr:row>
      <xdr:rowOff>53340</xdr:rowOff>
    </xdr:to>
    <xdr:sp macro="" textlink="">
      <xdr:nvSpPr>
        <xdr:cNvPr id="656" name="楕円 655"/>
        <xdr:cNvSpPr/>
      </xdr:nvSpPr>
      <xdr:spPr>
        <a:xfrm>
          <a:off x="12763500" y="131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44450</xdr:rowOff>
    </xdr:from>
    <xdr:ext cx="524510" cy="259080"/>
    <xdr:sp macro="" textlink="">
      <xdr:nvSpPr>
        <xdr:cNvPr id="657" name="テキスト ボックス 656"/>
        <xdr:cNvSpPr txBox="1"/>
      </xdr:nvSpPr>
      <xdr:spPr>
        <a:xfrm>
          <a:off x="12546965" y="132461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9725" cy="217170"/>
    <xdr:sp macro="" textlink="">
      <xdr:nvSpPr>
        <xdr:cNvPr id="666" name="テキスト ボックス 665"/>
        <xdr:cNvSpPr txBox="1"/>
      </xdr:nvSpPr>
      <xdr:spPr>
        <a:xfrm>
          <a:off x="12407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8760" cy="259080"/>
    <xdr:sp macro="" textlink="">
      <xdr:nvSpPr>
        <xdr:cNvPr id="669" name="テキスト ボックス 668"/>
        <xdr:cNvSpPr txBox="1"/>
      </xdr:nvSpPr>
      <xdr:spPr>
        <a:xfrm>
          <a:off x="12197080" y="16875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1" name="テキスト ボックス 670"/>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8920"/>
    <xdr:sp macro="" textlink="">
      <xdr:nvSpPr>
        <xdr:cNvPr id="673" name="テキスト ボックス 672"/>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5" name="テキスト ボックス 674"/>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77" name="テキスト ボックス 676"/>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5470" cy="248920"/>
    <xdr:sp macro="" textlink="">
      <xdr:nvSpPr>
        <xdr:cNvPr id="679" name="テキスト ボックス 678"/>
        <xdr:cNvSpPr txBox="1"/>
      </xdr:nvSpPr>
      <xdr:spPr>
        <a:xfrm>
          <a:off x="11850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6350</xdr:rowOff>
    </xdr:from>
    <xdr:to>
      <xdr:col>85</xdr:col>
      <xdr:colOff>126365</xdr:colOff>
      <xdr:row>99</xdr:row>
      <xdr:rowOff>43815</xdr:rowOff>
    </xdr:to>
    <xdr:cxnSp macro="">
      <xdr:nvCxnSpPr>
        <xdr:cNvPr id="681" name="直線コネクタ 680"/>
        <xdr:cNvCxnSpPr/>
      </xdr:nvCxnSpPr>
      <xdr:spPr>
        <a:xfrm flipV="1">
          <a:off x="16317595" y="15608300"/>
          <a:ext cx="127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47625</xdr:rowOff>
    </xdr:from>
    <xdr:ext cx="313690" cy="259080"/>
    <xdr:sp macro="" textlink="">
      <xdr:nvSpPr>
        <xdr:cNvPr id="682" name="積立金最小値テキスト"/>
        <xdr:cNvSpPr txBox="1"/>
      </xdr:nvSpPr>
      <xdr:spPr>
        <a:xfrm>
          <a:off x="16370300" y="17021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43815</xdr:rowOff>
    </xdr:from>
    <xdr:to>
      <xdr:col>86</xdr:col>
      <xdr:colOff>25400</xdr:colOff>
      <xdr:row>99</xdr:row>
      <xdr:rowOff>43815</xdr:rowOff>
    </xdr:to>
    <xdr:cxnSp macro="">
      <xdr:nvCxnSpPr>
        <xdr:cNvPr id="683" name="直線コネクタ 682"/>
        <xdr:cNvCxnSpPr/>
      </xdr:nvCxnSpPr>
      <xdr:spPr>
        <a:xfrm>
          <a:off x="16230600" y="1701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125095</xdr:rowOff>
    </xdr:from>
    <xdr:ext cx="534670" cy="258445"/>
    <xdr:sp macro="" textlink="">
      <xdr:nvSpPr>
        <xdr:cNvPr id="684" name="積立金最大値テキスト"/>
        <xdr:cNvSpPr txBox="1"/>
      </xdr:nvSpPr>
      <xdr:spPr>
        <a:xfrm>
          <a:off x="16370300" y="15384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73,984</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6350</xdr:rowOff>
    </xdr:from>
    <xdr:to>
      <xdr:col>86</xdr:col>
      <xdr:colOff>25400</xdr:colOff>
      <xdr:row>91</xdr:row>
      <xdr:rowOff>6350</xdr:rowOff>
    </xdr:to>
    <xdr:cxnSp macro="">
      <xdr:nvCxnSpPr>
        <xdr:cNvPr id="685" name="直線コネクタ 684"/>
        <xdr:cNvCxnSpPr/>
      </xdr:nvCxnSpPr>
      <xdr:spPr>
        <a:xfrm>
          <a:off x="16230600" y="1560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9525</xdr:rowOff>
    </xdr:from>
    <xdr:to>
      <xdr:col>85</xdr:col>
      <xdr:colOff>127000</xdr:colOff>
      <xdr:row>99</xdr:row>
      <xdr:rowOff>20955</xdr:rowOff>
    </xdr:to>
    <xdr:cxnSp macro="">
      <xdr:nvCxnSpPr>
        <xdr:cNvPr id="686" name="直線コネクタ 685"/>
        <xdr:cNvCxnSpPr/>
      </xdr:nvCxnSpPr>
      <xdr:spPr>
        <a:xfrm flipV="1">
          <a:off x="15481300" y="1698307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154940</xdr:rowOff>
    </xdr:from>
    <xdr:ext cx="534670" cy="251460"/>
    <xdr:sp macro="" textlink="">
      <xdr:nvSpPr>
        <xdr:cNvPr id="687" name="積立金平均値テキスト"/>
        <xdr:cNvSpPr txBox="1"/>
      </xdr:nvSpPr>
      <xdr:spPr>
        <a:xfrm>
          <a:off x="16370300" y="1661414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132080</xdr:rowOff>
    </xdr:from>
    <xdr:to>
      <xdr:col>85</xdr:col>
      <xdr:colOff>177800</xdr:colOff>
      <xdr:row>98</xdr:row>
      <xdr:rowOff>61595</xdr:rowOff>
    </xdr:to>
    <xdr:sp macro="" textlink="">
      <xdr:nvSpPr>
        <xdr:cNvPr id="688" name="フローチャート: 判断 687"/>
        <xdr:cNvSpPr/>
      </xdr:nvSpPr>
      <xdr:spPr>
        <a:xfrm>
          <a:off x="16268700" y="16762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102870</xdr:rowOff>
    </xdr:from>
    <xdr:to>
      <xdr:col>81</xdr:col>
      <xdr:colOff>50800</xdr:colOff>
      <xdr:row>99</xdr:row>
      <xdr:rowOff>20955</xdr:rowOff>
    </xdr:to>
    <xdr:cxnSp macro="">
      <xdr:nvCxnSpPr>
        <xdr:cNvPr id="689" name="直線コネクタ 688"/>
        <xdr:cNvCxnSpPr/>
      </xdr:nvCxnSpPr>
      <xdr:spPr>
        <a:xfrm>
          <a:off x="14592300" y="1690497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147320</xdr:rowOff>
    </xdr:from>
    <xdr:to>
      <xdr:col>81</xdr:col>
      <xdr:colOff>101600</xdr:colOff>
      <xdr:row>98</xdr:row>
      <xdr:rowOff>77470</xdr:rowOff>
    </xdr:to>
    <xdr:sp macro="" textlink="">
      <xdr:nvSpPr>
        <xdr:cNvPr id="690" name="フローチャート: 判断 689"/>
        <xdr:cNvSpPr/>
      </xdr:nvSpPr>
      <xdr:spPr>
        <a:xfrm>
          <a:off x="15430500" y="1677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96</xdr:row>
      <xdr:rowOff>93980</xdr:rowOff>
    </xdr:from>
    <xdr:ext cx="459740" cy="259080"/>
    <xdr:sp macro="" textlink="">
      <xdr:nvSpPr>
        <xdr:cNvPr id="691" name="テキスト ボックス 690"/>
        <xdr:cNvSpPr txBox="1"/>
      </xdr:nvSpPr>
      <xdr:spPr>
        <a:xfrm>
          <a:off x="15246350" y="1655318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102870</xdr:rowOff>
    </xdr:from>
    <xdr:to>
      <xdr:col>76</xdr:col>
      <xdr:colOff>114300</xdr:colOff>
      <xdr:row>99</xdr:row>
      <xdr:rowOff>29210</xdr:rowOff>
    </xdr:to>
    <xdr:cxnSp macro="">
      <xdr:nvCxnSpPr>
        <xdr:cNvPr id="692" name="直線コネクタ 691"/>
        <xdr:cNvCxnSpPr/>
      </xdr:nvCxnSpPr>
      <xdr:spPr>
        <a:xfrm flipV="1">
          <a:off x="13703300" y="1690497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164465</xdr:rowOff>
    </xdr:from>
    <xdr:to>
      <xdr:col>76</xdr:col>
      <xdr:colOff>165100</xdr:colOff>
      <xdr:row>98</xdr:row>
      <xdr:rowOff>94615</xdr:rowOff>
    </xdr:to>
    <xdr:sp macro="" textlink="">
      <xdr:nvSpPr>
        <xdr:cNvPr id="693" name="フローチャート: 判断 692"/>
        <xdr:cNvSpPr/>
      </xdr:nvSpPr>
      <xdr:spPr>
        <a:xfrm>
          <a:off x="14541500" y="167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96</xdr:row>
      <xdr:rowOff>111125</xdr:rowOff>
    </xdr:from>
    <xdr:ext cx="459740" cy="249555"/>
    <xdr:sp macro="" textlink="">
      <xdr:nvSpPr>
        <xdr:cNvPr id="694" name="テキスト ボックス 693"/>
        <xdr:cNvSpPr txBox="1"/>
      </xdr:nvSpPr>
      <xdr:spPr>
        <a:xfrm>
          <a:off x="14357350" y="1657032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27940</xdr:rowOff>
    </xdr:from>
    <xdr:to>
      <xdr:col>71</xdr:col>
      <xdr:colOff>177800</xdr:colOff>
      <xdr:row>99</xdr:row>
      <xdr:rowOff>29210</xdr:rowOff>
    </xdr:to>
    <xdr:cxnSp macro="">
      <xdr:nvCxnSpPr>
        <xdr:cNvPr id="695" name="直線コネクタ 694"/>
        <xdr:cNvCxnSpPr/>
      </xdr:nvCxnSpPr>
      <xdr:spPr>
        <a:xfrm>
          <a:off x="12814300" y="170014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79375</xdr:rowOff>
    </xdr:from>
    <xdr:to>
      <xdr:col>72</xdr:col>
      <xdr:colOff>38100</xdr:colOff>
      <xdr:row>97</xdr:row>
      <xdr:rowOff>9525</xdr:rowOff>
    </xdr:to>
    <xdr:sp macro="" textlink="">
      <xdr:nvSpPr>
        <xdr:cNvPr id="696" name="フローチャート: 判断 695"/>
        <xdr:cNvSpPr/>
      </xdr:nvSpPr>
      <xdr:spPr>
        <a:xfrm>
          <a:off x="13652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26035</xdr:rowOff>
    </xdr:from>
    <xdr:ext cx="524510" cy="259080"/>
    <xdr:sp macro="" textlink="">
      <xdr:nvSpPr>
        <xdr:cNvPr id="697" name="テキスト ボックス 696"/>
        <xdr:cNvSpPr txBox="1"/>
      </xdr:nvSpPr>
      <xdr:spPr>
        <a:xfrm>
          <a:off x="13435965" y="163137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22,496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7620</xdr:rowOff>
    </xdr:from>
    <xdr:to>
      <xdr:col>67</xdr:col>
      <xdr:colOff>101600</xdr:colOff>
      <xdr:row>97</xdr:row>
      <xdr:rowOff>109220</xdr:rowOff>
    </xdr:to>
    <xdr:sp macro="" textlink="">
      <xdr:nvSpPr>
        <xdr:cNvPr id="698" name="フローチャート: 判断 697"/>
        <xdr:cNvSpPr/>
      </xdr:nvSpPr>
      <xdr:spPr>
        <a:xfrm>
          <a:off x="127635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125730</xdr:rowOff>
    </xdr:from>
    <xdr:ext cx="524510" cy="259080"/>
    <xdr:sp macro="" textlink="">
      <xdr:nvSpPr>
        <xdr:cNvPr id="699" name="テキスト ボックス 698"/>
        <xdr:cNvSpPr txBox="1"/>
      </xdr:nvSpPr>
      <xdr:spPr>
        <a:xfrm>
          <a:off x="12546965" y="164134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130175</xdr:rowOff>
    </xdr:from>
    <xdr:to>
      <xdr:col>85</xdr:col>
      <xdr:colOff>177800</xdr:colOff>
      <xdr:row>99</xdr:row>
      <xdr:rowOff>60325</xdr:rowOff>
    </xdr:to>
    <xdr:sp macro="" textlink="">
      <xdr:nvSpPr>
        <xdr:cNvPr id="705" name="楕円 704"/>
        <xdr:cNvSpPr/>
      </xdr:nvSpPr>
      <xdr:spPr>
        <a:xfrm>
          <a:off x="16268700" y="169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45085</xdr:rowOff>
    </xdr:from>
    <xdr:ext cx="469900" cy="258445"/>
    <xdr:sp macro="" textlink="">
      <xdr:nvSpPr>
        <xdr:cNvPr id="706" name="積立金該当値テキスト"/>
        <xdr:cNvSpPr txBox="1"/>
      </xdr:nvSpPr>
      <xdr:spPr>
        <a:xfrm>
          <a:off x="16370300" y="16847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141605</xdr:rowOff>
    </xdr:from>
    <xdr:to>
      <xdr:col>81</xdr:col>
      <xdr:colOff>101600</xdr:colOff>
      <xdr:row>99</xdr:row>
      <xdr:rowOff>71755</xdr:rowOff>
    </xdr:to>
    <xdr:sp macro="" textlink="">
      <xdr:nvSpPr>
        <xdr:cNvPr id="707" name="楕円 706"/>
        <xdr:cNvSpPr/>
      </xdr:nvSpPr>
      <xdr:spPr>
        <a:xfrm>
          <a:off x="15430500" y="169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63500</xdr:rowOff>
    </xdr:from>
    <xdr:ext cx="459740" cy="251460"/>
    <xdr:sp macro="" textlink="">
      <xdr:nvSpPr>
        <xdr:cNvPr id="708" name="テキスト ボックス 707"/>
        <xdr:cNvSpPr txBox="1"/>
      </xdr:nvSpPr>
      <xdr:spPr>
        <a:xfrm>
          <a:off x="15246350" y="1703705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52070</xdr:rowOff>
    </xdr:from>
    <xdr:to>
      <xdr:col>76</xdr:col>
      <xdr:colOff>165100</xdr:colOff>
      <xdr:row>98</xdr:row>
      <xdr:rowOff>153670</xdr:rowOff>
    </xdr:to>
    <xdr:sp macro="" textlink="">
      <xdr:nvSpPr>
        <xdr:cNvPr id="709" name="楕円 708"/>
        <xdr:cNvSpPr/>
      </xdr:nvSpPr>
      <xdr:spPr>
        <a:xfrm>
          <a:off x="14541500" y="168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144780</xdr:rowOff>
    </xdr:from>
    <xdr:ext cx="459740" cy="250190"/>
    <xdr:sp macro="" textlink="">
      <xdr:nvSpPr>
        <xdr:cNvPr id="710" name="テキスト ボックス 709"/>
        <xdr:cNvSpPr txBox="1"/>
      </xdr:nvSpPr>
      <xdr:spPr>
        <a:xfrm>
          <a:off x="14357350" y="1694688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149225</xdr:rowOff>
    </xdr:from>
    <xdr:to>
      <xdr:col>72</xdr:col>
      <xdr:colOff>38100</xdr:colOff>
      <xdr:row>99</xdr:row>
      <xdr:rowOff>79375</xdr:rowOff>
    </xdr:to>
    <xdr:sp macro="" textlink="">
      <xdr:nvSpPr>
        <xdr:cNvPr id="711" name="楕円 710"/>
        <xdr:cNvSpPr/>
      </xdr:nvSpPr>
      <xdr:spPr>
        <a:xfrm>
          <a:off x="13652500" y="1695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99</xdr:row>
      <xdr:rowOff>70485</xdr:rowOff>
    </xdr:from>
    <xdr:ext cx="378460" cy="259080"/>
    <xdr:sp macro="" textlink="">
      <xdr:nvSpPr>
        <xdr:cNvPr id="712" name="テキスト ボックス 711"/>
        <xdr:cNvSpPr txBox="1"/>
      </xdr:nvSpPr>
      <xdr:spPr>
        <a:xfrm>
          <a:off x="13514070" y="170440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148590</xdr:rowOff>
    </xdr:from>
    <xdr:to>
      <xdr:col>67</xdr:col>
      <xdr:colOff>101600</xdr:colOff>
      <xdr:row>99</xdr:row>
      <xdr:rowOff>78740</xdr:rowOff>
    </xdr:to>
    <xdr:sp macro="" textlink="">
      <xdr:nvSpPr>
        <xdr:cNvPr id="713" name="楕円 712"/>
        <xdr:cNvSpPr/>
      </xdr:nvSpPr>
      <xdr:spPr>
        <a:xfrm>
          <a:off x="12763500" y="1695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99</xdr:row>
      <xdr:rowOff>69850</xdr:rowOff>
    </xdr:from>
    <xdr:ext cx="378460" cy="259080"/>
    <xdr:sp macro="" textlink="">
      <xdr:nvSpPr>
        <xdr:cNvPr id="714" name="テキスト ボックス 713"/>
        <xdr:cNvSpPr txBox="1"/>
      </xdr:nvSpPr>
      <xdr:spPr>
        <a:xfrm>
          <a:off x="12625070" y="17043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9725" cy="217170"/>
    <xdr:sp macro="" textlink="">
      <xdr:nvSpPr>
        <xdr:cNvPr id="723" name="テキスト ボックス 722"/>
        <xdr:cNvSpPr txBox="1"/>
      </xdr:nvSpPr>
      <xdr:spPr>
        <a:xfrm>
          <a:off x="18249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5" name="直線コネクタ 724"/>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38760" cy="259080"/>
    <xdr:sp macro="" textlink="">
      <xdr:nvSpPr>
        <xdr:cNvPr id="726" name="テキスト ボックス 725"/>
        <xdr:cNvSpPr txBox="1"/>
      </xdr:nvSpPr>
      <xdr:spPr>
        <a:xfrm>
          <a:off x="18039080" y="664337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7" name="直線コネクタ 726"/>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57200" cy="250825"/>
    <xdr:sp macro="" textlink="">
      <xdr:nvSpPr>
        <xdr:cNvPr id="728" name="テキスト ボックス 727"/>
        <xdr:cNvSpPr txBox="1"/>
      </xdr:nvSpPr>
      <xdr:spPr>
        <a:xfrm>
          <a:off x="17820640" y="6316345"/>
          <a:ext cx="457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9" name="直線コネクタ 728"/>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57200" cy="259080"/>
    <xdr:sp macro="" textlink="">
      <xdr:nvSpPr>
        <xdr:cNvPr id="730" name="テキスト ボックス 729"/>
        <xdr:cNvSpPr txBox="1"/>
      </xdr:nvSpPr>
      <xdr:spPr>
        <a:xfrm>
          <a:off x="17820640" y="598995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1" name="直線コネクタ 730"/>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57200" cy="251460"/>
    <xdr:sp macro="" textlink="">
      <xdr:nvSpPr>
        <xdr:cNvPr id="732" name="テキスト ボックス 731"/>
        <xdr:cNvSpPr txBox="1"/>
      </xdr:nvSpPr>
      <xdr:spPr>
        <a:xfrm>
          <a:off x="17820640" y="5664200"/>
          <a:ext cx="457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3" name="直線コネクタ 732"/>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34" name="テキスト ボックス 733"/>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5" name="直線コネクタ 734"/>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6" name="テキスト ボックス 735"/>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38" name="テキスト ボックス 737"/>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62865</xdr:colOff>
      <xdr:row>39</xdr:row>
      <xdr:rowOff>99060</xdr:rowOff>
    </xdr:to>
    <xdr:cxnSp macro="">
      <xdr:nvCxnSpPr>
        <xdr:cNvPr id="740" name="直線コネクタ 739"/>
        <xdr:cNvCxnSpPr/>
      </xdr:nvCxnSpPr>
      <xdr:spPr>
        <a:xfrm flipV="1">
          <a:off x="22159595" y="5336540"/>
          <a:ext cx="127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41"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2" name="直線コネクタ 741"/>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139700</xdr:rowOff>
    </xdr:from>
    <xdr:ext cx="534670" cy="259080"/>
    <xdr:sp macro="" textlink="">
      <xdr:nvSpPr>
        <xdr:cNvPr id="743" name="投資及び出資金最大値テキスト"/>
        <xdr:cNvSpPr txBox="1"/>
      </xdr:nvSpPr>
      <xdr:spPr>
        <a:xfrm>
          <a:off x="22212300" y="5111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13,310</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45" name="直線コネクタ 744"/>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141605</xdr:rowOff>
    </xdr:from>
    <xdr:ext cx="378460" cy="259080"/>
    <xdr:sp macro="" textlink="">
      <xdr:nvSpPr>
        <xdr:cNvPr id="746" name="投資及び出資金平均値テキスト"/>
        <xdr:cNvSpPr txBox="1"/>
      </xdr:nvSpPr>
      <xdr:spPr>
        <a:xfrm>
          <a:off x="22212300" y="64852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118745</xdr:rowOff>
    </xdr:from>
    <xdr:to>
      <xdr:col>116</xdr:col>
      <xdr:colOff>114300</xdr:colOff>
      <xdr:row>39</xdr:row>
      <xdr:rowOff>48895</xdr:rowOff>
    </xdr:to>
    <xdr:sp macro="" textlink="">
      <xdr:nvSpPr>
        <xdr:cNvPr id="747" name="フローチャート: 判断 746"/>
        <xdr:cNvSpPr/>
      </xdr:nvSpPr>
      <xdr:spPr>
        <a:xfrm>
          <a:off x="221107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48" name="直線コネクタ 747"/>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122555</xdr:rowOff>
    </xdr:from>
    <xdr:to>
      <xdr:col>112</xdr:col>
      <xdr:colOff>38100</xdr:colOff>
      <xdr:row>39</xdr:row>
      <xdr:rowOff>52705</xdr:rowOff>
    </xdr:to>
    <xdr:sp macro="" textlink="">
      <xdr:nvSpPr>
        <xdr:cNvPr id="749" name="フローチャート: 判断 748"/>
        <xdr:cNvSpPr/>
      </xdr:nvSpPr>
      <xdr:spPr>
        <a:xfrm>
          <a:off x="212725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69215</xdr:rowOff>
    </xdr:from>
    <xdr:ext cx="378460" cy="259080"/>
    <xdr:sp macro="" textlink="">
      <xdr:nvSpPr>
        <xdr:cNvPr id="750" name="テキスト ボックス 749"/>
        <xdr:cNvSpPr txBox="1"/>
      </xdr:nvSpPr>
      <xdr:spPr>
        <a:xfrm>
          <a:off x="21134070" y="64128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51" name="直線コネクタ 750"/>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136525</xdr:rowOff>
    </xdr:from>
    <xdr:to>
      <xdr:col>107</xdr:col>
      <xdr:colOff>101600</xdr:colOff>
      <xdr:row>39</xdr:row>
      <xdr:rowOff>66675</xdr:rowOff>
    </xdr:to>
    <xdr:sp macro="" textlink="">
      <xdr:nvSpPr>
        <xdr:cNvPr id="752" name="フローチャート: 判断 751"/>
        <xdr:cNvSpPr/>
      </xdr:nvSpPr>
      <xdr:spPr>
        <a:xfrm>
          <a:off x="203835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83185</xdr:rowOff>
    </xdr:from>
    <xdr:ext cx="378460" cy="259080"/>
    <xdr:sp macro="" textlink="">
      <xdr:nvSpPr>
        <xdr:cNvPr id="753" name="テキスト ボックス 752"/>
        <xdr:cNvSpPr txBox="1"/>
      </xdr:nvSpPr>
      <xdr:spPr>
        <a:xfrm>
          <a:off x="20245070" y="64268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54" name="直線コネクタ 753"/>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19685</xdr:rowOff>
    </xdr:from>
    <xdr:to>
      <xdr:col>102</xdr:col>
      <xdr:colOff>165100</xdr:colOff>
      <xdr:row>38</xdr:row>
      <xdr:rowOff>121285</xdr:rowOff>
    </xdr:to>
    <xdr:sp macro="" textlink="">
      <xdr:nvSpPr>
        <xdr:cNvPr id="755" name="フローチャート: 判断 754"/>
        <xdr:cNvSpPr/>
      </xdr:nvSpPr>
      <xdr:spPr>
        <a:xfrm>
          <a:off x="19494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137795</xdr:rowOff>
    </xdr:from>
    <xdr:ext cx="459740" cy="259080"/>
    <xdr:sp macro="" textlink="">
      <xdr:nvSpPr>
        <xdr:cNvPr id="756" name="テキスト ボックス 755"/>
        <xdr:cNvSpPr txBox="1"/>
      </xdr:nvSpPr>
      <xdr:spPr>
        <a:xfrm>
          <a:off x="19310350" y="630999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83820</xdr:rowOff>
    </xdr:from>
    <xdr:to>
      <xdr:col>98</xdr:col>
      <xdr:colOff>38100</xdr:colOff>
      <xdr:row>39</xdr:row>
      <xdr:rowOff>13970</xdr:rowOff>
    </xdr:to>
    <xdr:sp macro="" textlink="">
      <xdr:nvSpPr>
        <xdr:cNvPr id="757" name="フローチャート: 判断 756"/>
        <xdr:cNvSpPr/>
      </xdr:nvSpPr>
      <xdr:spPr>
        <a:xfrm>
          <a:off x="18605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30480</xdr:rowOff>
    </xdr:from>
    <xdr:ext cx="459740" cy="250190"/>
    <xdr:sp macro="" textlink="">
      <xdr:nvSpPr>
        <xdr:cNvPr id="758" name="テキスト ボックス 757"/>
        <xdr:cNvSpPr txBox="1"/>
      </xdr:nvSpPr>
      <xdr:spPr>
        <a:xfrm>
          <a:off x="18421350" y="637413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9" name="テキスト ボックス 75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0" name="テキスト ボックス 75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1" name="テキスト ボックス 76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2" name="テキスト ボックス 76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3" name="テキスト ボックス 76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4" name="楕円 763"/>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134620</xdr:rowOff>
    </xdr:from>
    <xdr:ext cx="249555" cy="248920"/>
    <xdr:sp macro="" textlink="">
      <xdr:nvSpPr>
        <xdr:cNvPr id="765" name="投資及び出資金該当値テキスト"/>
        <xdr:cNvSpPr txBox="1"/>
      </xdr:nvSpPr>
      <xdr:spPr>
        <a:xfrm>
          <a:off x="22212300" y="664972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6" name="楕円 765"/>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39395" cy="259080"/>
    <xdr:sp macro="" textlink="">
      <xdr:nvSpPr>
        <xdr:cNvPr id="767" name="テキスト ボックス 766"/>
        <xdr:cNvSpPr txBox="1"/>
      </xdr:nvSpPr>
      <xdr:spPr>
        <a:xfrm>
          <a:off x="21198840" y="682752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68" name="楕円 767"/>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39395" cy="259080"/>
    <xdr:sp macro="" textlink="">
      <xdr:nvSpPr>
        <xdr:cNvPr id="769" name="テキスト ボックス 768"/>
        <xdr:cNvSpPr txBox="1"/>
      </xdr:nvSpPr>
      <xdr:spPr>
        <a:xfrm>
          <a:off x="20309840" y="682752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70" name="楕円 769"/>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39395" cy="259080"/>
    <xdr:sp macro="" textlink="">
      <xdr:nvSpPr>
        <xdr:cNvPr id="771" name="テキスト ボックス 770"/>
        <xdr:cNvSpPr txBox="1"/>
      </xdr:nvSpPr>
      <xdr:spPr>
        <a:xfrm>
          <a:off x="19420840" y="682752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2" name="楕円 771"/>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39395" cy="259080"/>
    <xdr:sp macro="" textlink="">
      <xdr:nvSpPr>
        <xdr:cNvPr id="773" name="テキスト ボックス 772"/>
        <xdr:cNvSpPr txBox="1"/>
      </xdr:nvSpPr>
      <xdr:spPr>
        <a:xfrm>
          <a:off x="18531840" y="682752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9725" cy="217170"/>
    <xdr:sp macro="" textlink="">
      <xdr:nvSpPr>
        <xdr:cNvPr id="782" name="テキスト ボックス 781"/>
        <xdr:cNvSpPr txBox="1"/>
      </xdr:nvSpPr>
      <xdr:spPr>
        <a:xfrm>
          <a:off x="18249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38760" cy="259080"/>
    <xdr:sp macro="" textlink="">
      <xdr:nvSpPr>
        <xdr:cNvPr id="785" name="テキスト ボックス 784"/>
        <xdr:cNvSpPr txBox="1"/>
      </xdr:nvSpPr>
      <xdr:spPr>
        <a:xfrm>
          <a:off x="18039080" y="10017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7" name="テキスト ボックス 786"/>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48920"/>
    <xdr:sp macro="" textlink="">
      <xdr:nvSpPr>
        <xdr:cNvPr id="789" name="テキスト ボックス 788"/>
        <xdr:cNvSpPr txBox="1"/>
      </xdr:nvSpPr>
      <xdr:spPr>
        <a:xfrm>
          <a:off x="17756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1" name="テキスト ボックス 790"/>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3" name="テキスト ボックス 792"/>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8920"/>
    <xdr:sp macro="" textlink="">
      <xdr:nvSpPr>
        <xdr:cNvPr id="795" name="テキスト ボックス 794"/>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43815</xdr:rowOff>
    </xdr:from>
    <xdr:to>
      <xdr:col>116</xdr:col>
      <xdr:colOff>62865</xdr:colOff>
      <xdr:row>59</xdr:row>
      <xdr:rowOff>44450</xdr:rowOff>
    </xdr:to>
    <xdr:cxnSp macro="">
      <xdr:nvCxnSpPr>
        <xdr:cNvPr id="797" name="直線コネクタ 796"/>
        <xdr:cNvCxnSpPr/>
      </xdr:nvCxnSpPr>
      <xdr:spPr>
        <a:xfrm flipV="1">
          <a:off x="22159595" y="8616315"/>
          <a:ext cx="1270" cy="1543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8"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161925</xdr:rowOff>
    </xdr:from>
    <xdr:ext cx="534670" cy="259080"/>
    <xdr:sp macro="" textlink="">
      <xdr:nvSpPr>
        <xdr:cNvPr id="800" name="貸付金最大値テキスト"/>
        <xdr:cNvSpPr txBox="1"/>
      </xdr:nvSpPr>
      <xdr:spPr>
        <a:xfrm>
          <a:off x="22212300" y="8391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40,510</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43815</xdr:rowOff>
    </xdr:from>
    <xdr:to>
      <xdr:col>116</xdr:col>
      <xdr:colOff>152400</xdr:colOff>
      <xdr:row>50</xdr:row>
      <xdr:rowOff>43815</xdr:rowOff>
    </xdr:to>
    <xdr:cxnSp macro="">
      <xdr:nvCxnSpPr>
        <xdr:cNvPr id="801" name="直線コネクタ 800"/>
        <xdr:cNvCxnSpPr/>
      </xdr:nvCxnSpPr>
      <xdr:spPr>
        <a:xfrm>
          <a:off x="22072600" y="8616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31750</xdr:rowOff>
    </xdr:from>
    <xdr:to>
      <xdr:col>116</xdr:col>
      <xdr:colOff>63500</xdr:colOff>
      <xdr:row>59</xdr:row>
      <xdr:rowOff>32385</xdr:rowOff>
    </xdr:to>
    <xdr:cxnSp macro="">
      <xdr:nvCxnSpPr>
        <xdr:cNvPr id="802" name="直線コネクタ 801"/>
        <xdr:cNvCxnSpPr/>
      </xdr:nvCxnSpPr>
      <xdr:spPr>
        <a:xfrm>
          <a:off x="21323300" y="1014730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95250</xdr:rowOff>
    </xdr:from>
    <xdr:ext cx="469900" cy="259080"/>
    <xdr:sp macro="" textlink="">
      <xdr:nvSpPr>
        <xdr:cNvPr id="803" name="貸付金平均値テキスト"/>
        <xdr:cNvSpPr txBox="1"/>
      </xdr:nvSpPr>
      <xdr:spPr>
        <a:xfrm>
          <a:off x="22212300" y="98679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72390</xdr:rowOff>
    </xdr:from>
    <xdr:to>
      <xdr:col>116</xdr:col>
      <xdr:colOff>114300</xdr:colOff>
      <xdr:row>59</xdr:row>
      <xdr:rowOff>2540</xdr:rowOff>
    </xdr:to>
    <xdr:sp macro="" textlink="">
      <xdr:nvSpPr>
        <xdr:cNvPr id="804" name="フローチャート: 判断 803"/>
        <xdr:cNvSpPr/>
      </xdr:nvSpPr>
      <xdr:spPr>
        <a:xfrm>
          <a:off x="221107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31750</xdr:rowOff>
    </xdr:from>
    <xdr:to>
      <xdr:col>111</xdr:col>
      <xdr:colOff>177800</xdr:colOff>
      <xdr:row>59</xdr:row>
      <xdr:rowOff>32385</xdr:rowOff>
    </xdr:to>
    <xdr:cxnSp macro="">
      <xdr:nvCxnSpPr>
        <xdr:cNvPr id="805" name="直線コネクタ 804"/>
        <xdr:cNvCxnSpPr/>
      </xdr:nvCxnSpPr>
      <xdr:spPr>
        <a:xfrm flipV="1">
          <a:off x="20434300" y="101473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75565</xdr:rowOff>
    </xdr:from>
    <xdr:to>
      <xdr:col>112</xdr:col>
      <xdr:colOff>38100</xdr:colOff>
      <xdr:row>59</xdr:row>
      <xdr:rowOff>6350</xdr:rowOff>
    </xdr:to>
    <xdr:sp macro="" textlink="">
      <xdr:nvSpPr>
        <xdr:cNvPr id="806" name="フローチャート: 判断 805"/>
        <xdr:cNvSpPr/>
      </xdr:nvSpPr>
      <xdr:spPr>
        <a:xfrm>
          <a:off x="21272500" y="10019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22225</xdr:rowOff>
    </xdr:from>
    <xdr:ext cx="459740" cy="258445"/>
    <xdr:sp macro="" textlink="">
      <xdr:nvSpPr>
        <xdr:cNvPr id="807" name="テキスト ボックス 806"/>
        <xdr:cNvSpPr txBox="1"/>
      </xdr:nvSpPr>
      <xdr:spPr>
        <a:xfrm>
          <a:off x="21088350" y="979487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31750</xdr:rowOff>
    </xdr:from>
    <xdr:to>
      <xdr:col>107</xdr:col>
      <xdr:colOff>50800</xdr:colOff>
      <xdr:row>59</xdr:row>
      <xdr:rowOff>32385</xdr:rowOff>
    </xdr:to>
    <xdr:cxnSp macro="">
      <xdr:nvCxnSpPr>
        <xdr:cNvPr id="808" name="直線コネクタ 807"/>
        <xdr:cNvCxnSpPr/>
      </xdr:nvCxnSpPr>
      <xdr:spPr>
        <a:xfrm>
          <a:off x="19545300" y="101473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54610</xdr:rowOff>
    </xdr:from>
    <xdr:to>
      <xdr:col>107</xdr:col>
      <xdr:colOff>101600</xdr:colOff>
      <xdr:row>58</xdr:row>
      <xdr:rowOff>156210</xdr:rowOff>
    </xdr:to>
    <xdr:sp macro="" textlink="">
      <xdr:nvSpPr>
        <xdr:cNvPr id="809" name="フローチャート: 判断 808"/>
        <xdr:cNvSpPr/>
      </xdr:nvSpPr>
      <xdr:spPr>
        <a:xfrm>
          <a:off x="20383500" y="999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1270</xdr:rowOff>
    </xdr:from>
    <xdr:ext cx="459740" cy="259080"/>
    <xdr:sp macro="" textlink="">
      <xdr:nvSpPr>
        <xdr:cNvPr id="810" name="テキスト ボックス 809"/>
        <xdr:cNvSpPr txBox="1"/>
      </xdr:nvSpPr>
      <xdr:spPr>
        <a:xfrm>
          <a:off x="20199350" y="977392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31750</xdr:rowOff>
    </xdr:from>
    <xdr:to>
      <xdr:col>102</xdr:col>
      <xdr:colOff>114300</xdr:colOff>
      <xdr:row>59</xdr:row>
      <xdr:rowOff>31750</xdr:rowOff>
    </xdr:to>
    <xdr:cxnSp macro="">
      <xdr:nvCxnSpPr>
        <xdr:cNvPr id="811" name="直線コネクタ 810"/>
        <xdr:cNvCxnSpPr/>
      </xdr:nvCxnSpPr>
      <xdr:spPr>
        <a:xfrm flipV="1">
          <a:off x="18656300" y="10147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87630</xdr:rowOff>
    </xdr:from>
    <xdr:to>
      <xdr:col>102</xdr:col>
      <xdr:colOff>165100</xdr:colOff>
      <xdr:row>58</xdr:row>
      <xdr:rowOff>17780</xdr:rowOff>
    </xdr:to>
    <xdr:sp macro="" textlink="">
      <xdr:nvSpPr>
        <xdr:cNvPr id="812" name="フローチャート: 判断 811"/>
        <xdr:cNvSpPr/>
      </xdr:nvSpPr>
      <xdr:spPr>
        <a:xfrm>
          <a:off x="194945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34290</xdr:rowOff>
    </xdr:from>
    <xdr:ext cx="459740" cy="259080"/>
    <xdr:sp macro="" textlink="">
      <xdr:nvSpPr>
        <xdr:cNvPr id="813" name="テキスト ボックス 812"/>
        <xdr:cNvSpPr txBox="1"/>
      </xdr:nvSpPr>
      <xdr:spPr>
        <a:xfrm>
          <a:off x="19310350" y="963549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161925</xdr:rowOff>
    </xdr:from>
    <xdr:to>
      <xdr:col>98</xdr:col>
      <xdr:colOff>38100</xdr:colOff>
      <xdr:row>58</xdr:row>
      <xdr:rowOff>92075</xdr:rowOff>
    </xdr:to>
    <xdr:sp macro="" textlink="">
      <xdr:nvSpPr>
        <xdr:cNvPr id="814" name="フローチャート: 判断 813"/>
        <xdr:cNvSpPr/>
      </xdr:nvSpPr>
      <xdr:spPr>
        <a:xfrm>
          <a:off x="186055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109220</xdr:rowOff>
    </xdr:from>
    <xdr:ext cx="459740" cy="251460"/>
    <xdr:sp macro="" textlink="">
      <xdr:nvSpPr>
        <xdr:cNvPr id="815" name="テキスト ボックス 814"/>
        <xdr:cNvSpPr txBox="1"/>
      </xdr:nvSpPr>
      <xdr:spPr>
        <a:xfrm>
          <a:off x="18421350" y="971042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6" name="テキスト ボックス 81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7" name="テキスト ボックス 81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8" name="テキスト ボックス 81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9" name="テキスト ボックス 81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0" name="テキスト ボックス 81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153035</xdr:rowOff>
    </xdr:from>
    <xdr:to>
      <xdr:col>116</xdr:col>
      <xdr:colOff>114300</xdr:colOff>
      <xdr:row>59</xdr:row>
      <xdr:rowOff>83185</xdr:rowOff>
    </xdr:to>
    <xdr:sp macro="" textlink="">
      <xdr:nvSpPr>
        <xdr:cNvPr id="821" name="楕円 820"/>
        <xdr:cNvSpPr/>
      </xdr:nvSpPr>
      <xdr:spPr>
        <a:xfrm>
          <a:off x="22110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67945</xdr:rowOff>
    </xdr:from>
    <xdr:ext cx="378460" cy="258445"/>
    <xdr:sp macro="" textlink="">
      <xdr:nvSpPr>
        <xdr:cNvPr id="822" name="貸付金該当値テキスト"/>
        <xdr:cNvSpPr txBox="1"/>
      </xdr:nvSpPr>
      <xdr:spPr>
        <a:xfrm>
          <a:off x="22212300" y="100120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152400</xdr:rowOff>
    </xdr:from>
    <xdr:to>
      <xdr:col>112</xdr:col>
      <xdr:colOff>38100</xdr:colOff>
      <xdr:row>59</xdr:row>
      <xdr:rowOff>82550</xdr:rowOff>
    </xdr:to>
    <xdr:sp macro="" textlink="">
      <xdr:nvSpPr>
        <xdr:cNvPr id="823" name="楕円 822"/>
        <xdr:cNvSpPr/>
      </xdr:nvSpPr>
      <xdr:spPr>
        <a:xfrm>
          <a:off x="212725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73660</xdr:rowOff>
    </xdr:from>
    <xdr:ext cx="378460" cy="259080"/>
    <xdr:sp macro="" textlink="">
      <xdr:nvSpPr>
        <xdr:cNvPr id="824" name="テキスト ボックス 823"/>
        <xdr:cNvSpPr txBox="1"/>
      </xdr:nvSpPr>
      <xdr:spPr>
        <a:xfrm>
          <a:off x="21134070" y="1018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153035</xdr:rowOff>
    </xdr:from>
    <xdr:to>
      <xdr:col>107</xdr:col>
      <xdr:colOff>101600</xdr:colOff>
      <xdr:row>59</xdr:row>
      <xdr:rowOff>83185</xdr:rowOff>
    </xdr:to>
    <xdr:sp macro="" textlink="">
      <xdr:nvSpPr>
        <xdr:cNvPr id="825" name="楕円 824"/>
        <xdr:cNvSpPr/>
      </xdr:nvSpPr>
      <xdr:spPr>
        <a:xfrm>
          <a:off x="20383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74930</xdr:rowOff>
    </xdr:from>
    <xdr:ext cx="378460" cy="251460"/>
    <xdr:sp macro="" textlink="">
      <xdr:nvSpPr>
        <xdr:cNvPr id="826" name="テキスト ボックス 825"/>
        <xdr:cNvSpPr txBox="1"/>
      </xdr:nvSpPr>
      <xdr:spPr>
        <a:xfrm>
          <a:off x="20245070" y="101904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152400</xdr:rowOff>
    </xdr:from>
    <xdr:to>
      <xdr:col>102</xdr:col>
      <xdr:colOff>165100</xdr:colOff>
      <xdr:row>59</xdr:row>
      <xdr:rowOff>82550</xdr:rowOff>
    </xdr:to>
    <xdr:sp macro="" textlink="">
      <xdr:nvSpPr>
        <xdr:cNvPr id="827" name="楕円 826"/>
        <xdr:cNvSpPr/>
      </xdr:nvSpPr>
      <xdr:spPr>
        <a:xfrm>
          <a:off x="194945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73660</xdr:rowOff>
    </xdr:from>
    <xdr:ext cx="378460" cy="259080"/>
    <xdr:sp macro="" textlink="">
      <xdr:nvSpPr>
        <xdr:cNvPr id="828" name="テキスト ボックス 827"/>
        <xdr:cNvSpPr txBox="1"/>
      </xdr:nvSpPr>
      <xdr:spPr>
        <a:xfrm>
          <a:off x="19356070" y="1018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152400</xdr:rowOff>
    </xdr:from>
    <xdr:to>
      <xdr:col>98</xdr:col>
      <xdr:colOff>38100</xdr:colOff>
      <xdr:row>59</xdr:row>
      <xdr:rowOff>82550</xdr:rowOff>
    </xdr:to>
    <xdr:sp macro="" textlink="">
      <xdr:nvSpPr>
        <xdr:cNvPr id="829" name="楕円 828"/>
        <xdr:cNvSpPr/>
      </xdr:nvSpPr>
      <xdr:spPr>
        <a:xfrm>
          <a:off x="186055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73660</xdr:rowOff>
    </xdr:from>
    <xdr:ext cx="378460" cy="259080"/>
    <xdr:sp macro="" textlink="">
      <xdr:nvSpPr>
        <xdr:cNvPr id="830" name="テキスト ボックス 829"/>
        <xdr:cNvSpPr txBox="1"/>
      </xdr:nvSpPr>
      <xdr:spPr>
        <a:xfrm>
          <a:off x="18467070" y="1018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39725" cy="217170"/>
    <xdr:sp macro="" textlink="">
      <xdr:nvSpPr>
        <xdr:cNvPr id="839" name="テキスト ボックス 838"/>
        <xdr:cNvSpPr txBox="1"/>
      </xdr:nvSpPr>
      <xdr:spPr>
        <a:xfrm>
          <a:off x="18249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38760" cy="248920"/>
    <xdr:sp macro="" textlink="">
      <xdr:nvSpPr>
        <xdr:cNvPr id="841" name="テキスト ボックス 840"/>
        <xdr:cNvSpPr txBox="1"/>
      </xdr:nvSpPr>
      <xdr:spPr>
        <a:xfrm>
          <a:off x="18039080" y="13827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168910</xdr:rowOff>
    </xdr:from>
    <xdr:ext cx="531495" cy="248920"/>
    <xdr:sp macro="" textlink="">
      <xdr:nvSpPr>
        <xdr:cNvPr id="843" name="テキスト ボックス 842"/>
        <xdr:cNvSpPr txBox="1"/>
      </xdr:nvSpPr>
      <xdr:spPr>
        <a:xfrm>
          <a:off x="17756505" y="13370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54610</xdr:rowOff>
    </xdr:from>
    <xdr:ext cx="531495" cy="248920"/>
    <xdr:sp macro="" textlink="">
      <xdr:nvSpPr>
        <xdr:cNvPr id="845" name="テキスト ボックス 844"/>
        <xdr:cNvSpPr txBox="1"/>
      </xdr:nvSpPr>
      <xdr:spPr>
        <a:xfrm>
          <a:off x="17756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111760</xdr:rowOff>
    </xdr:from>
    <xdr:ext cx="531495" cy="248920"/>
    <xdr:sp macro="" textlink="">
      <xdr:nvSpPr>
        <xdr:cNvPr id="847" name="テキスト ボックス 846"/>
        <xdr:cNvSpPr txBox="1"/>
      </xdr:nvSpPr>
      <xdr:spPr>
        <a:xfrm>
          <a:off x="17756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168910</xdr:rowOff>
    </xdr:from>
    <xdr:ext cx="531495" cy="248920"/>
    <xdr:sp macro="" textlink="">
      <xdr:nvSpPr>
        <xdr:cNvPr id="849" name="テキスト ボックス 848"/>
        <xdr:cNvSpPr txBox="1"/>
      </xdr:nvSpPr>
      <xdr:spPr>
        <a:xfrm>
          <a:off x="17756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5470" cy="248920"/>
    <xdr:sp macro="" textlink="">
      <xdr:nvSpPr>
        <xdr:cNvPr id="851" name="テキスト ボックス 850"/>
        <xdr:cNvSpPr txBox="1"/>
      </xdr:nvSpPr>
      <xdr:spPr>
        <a:xfrm>
          <a:off x="17692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71120</xdr:rowOff>
    </xdr:from>
    <xdr:to>
      <xdr:col>116</xdr:col>
      <xdr:colOff>62865</xdr:colOff>
      <xdr:row>78</xdr:row>
      <xdr:rowOff>102870</xdr:rowOff>
    </xdr:to>
    <xdr:cxnSp macro="">
      <xdr:nvCxnSpPr>
        <xdr:cNvPr id="853" name="直線コネクタ 852"/>
        <xdr:cNvCxnSpPr/>
      </xdr:nvCxnSpPr>
      <xdr:spPr>
        <a:xfrm flipV="1">
          <a:off x="22159595" y="12244070"/>
          <a:ext cx="127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106680</xdr:rowOff>
    </xdr:from>
    <xdr:ext cx="534670" cy="259080"/>
    <xdr:sp macro="" textlink="">
      <xdr:nvSpPr>
        <xdr:cNvPr id="854" name="繰出金最小値テキスト"/>
        <xdr:cNvSpPr txBox="1"/>
      </xdr:nvSpPr>
      <xdr:spPr>
        <a:xfrm>
          <a:off x="22212300" y="13479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21,622</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102870</xdr:rowOff>
    </xdr:from>
    <xdr:to>
      <xdr:col>116</xdr:col>
      <xdr:colOff>152400</xdr:colOff>
      <xdr:row>78</xdr:row>
      <xdr:rowOff>102870</xdr:rowOff>
    </xdr:to>
    <xdr:cxnSp macro="">
      <xdr:nvCxnSpPr>
        <xdr:cNvPr id="855" name="直線コネクタ 854"/>
        <xdr:cNvCxnSpPr/>
      </xdr:nvCxnSpPr>
      <xdr:spPr>
        <a:xfrm>
          <a:off x="22072600" y="1347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17780</xdr:rowOff>
    </xdr:from>
    <xdr:ext cx="534670" cy="251460"/>
    <xdr:sp macro="" textlink="">
      <xdr:nvSpPr>
        <xdr:cNvPr id="856" name="繰出金最大値テキスト"/>
        <xdr:cNvSpPr txBox="1"/>
      </xdr:nvSpPr>
      <xdr:spPr>
        <a:xfrm>
          <a:off x="22212300" y="120192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75,510</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71120</xdr:rowOff>
    </xdr:from>
    <xdr:to>
      <xdr:col>116</xdr:col>
      <xdr:colOff>152400</xdr:colOff>
      <xdr:row>71</xdr:row>
      <xdr:rowOff>71120</xdr:rowOff>
    </xdr:to>
    <xdr:cxnSp macro="">
      <xdr:nvCxnSpPr>
        <xdr:cNvPr id="857" name="直線コネクタ 856"/>
        <xdr:cNvCxnSpPr/>
      </xdr:nvCxnSpPr>
      <xdr:spPr>
        <a:xfrm>
          <a:off x="22072600" y="12244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109220</xdr:rowOff>
    </xdr:from>
    <xdr:to>
      <xdr:col>116</xdr:col>
      <xdr:colOff>63500</xdr:colOff>
      <xdr:row>74</xdr:row>
      <xdr:rowOff>119380</xdr:rowOff>
    </xdr:to>
    <xdr:cxnSp macro="">
      <xdr:nvCxnSpPr>
        <xdr:cNvPr id="858" name="直線コネクタ 857"/>
        <xdr:cNvCxnSpPr/>
      </xdr:nvCxnSpPr>
      <xdr:spPr>
        <a:xfrm>
          <a:off x="21323300" y="1279652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0</xdr:rowOff>
    </xdr:from>
    <xdr:ext cx="534670" cy="259080"/>
    <xdr:sp macro="" textlink="">
      <xdr:nvSpPr>
        <xdr:cNvPr id="859" name="繰出金平均値テキスト"/>
        <xdr:cNvSpPr txBox="1"/>
      </xdr:nvSpPr>
      <xdr:spPr>
        <a:xfrm>
          <a:off x="22212300" y="13030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37,939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21590</xdr:rowOff>
    </xdr:from>
    <xdr:to>
      <xdr:col>116</xdr:col>
      <xdr:colOff>114300</xdr:colOff>
      <xdr:row>76</xdr:row>
      <xdr:rowOff>123190</xdr:rowOff>
    </xdr:to>
    <xdr:sp macro="" textlink="">
      <xdr:nvSpPr>
        <xdr:cNvPr id="860" name="フローチャート: 判断 859"/>
        <xdr:cNvSpPr/>
      </xdr:nvSpPr>
      <xdr:spPr>
        <a:xfrm>
          <a:off x="221107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109220</xdr:rowOff>
    </xdr:from>
    <xdr:to>
      <xdr:col>111</xdr:col>
      <xdr:colOff>177800</xdr:colOff>
      <xdr:row>74</xdr:row>
      <xdr:rowOff>121920</xdr:rowOff>
    </xdr:to>
    <xdr:cxnSp macro="">
      <xdr:nvCxnSpPr>
        <xdr:cNvPr id="861" name="直線コネクタ 860"/>
        <xdr:cNvCxnSpPr/>
      </xdr:nvCxnSpPr>
      <xdr:spPr>
        <a:xfrm flipV="1">
          <a:off x="20434300" y="1279652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6350</xdr:rowOff>
    </xdr:from>
    <xdr:to>
      <xdr:col>112</xdr:col>
      <xdr:colOff>38100</xdr:colOff>
      <xdr:row>76</xdr:row>
      <xdr:rowOff>107315</xdr:rowOff>
    </xdr:to>
    <xdr:sp macro="" textlink="">
      <xdr:nvSpPr>
        <xdr:cNvPr id="862" name="フローチャート: 判断 861"/>
        <xdr:cNvSpPr/>
      </xdr:nvSpPr>
      <xdr:spPr>
        <a:xfrm>
          <a:off x="21272500" y="13036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98425</xdr:rowOff>
    </xdr:from>
    <xdr:ext cx="524510" cy="250825"/>
    <xdr:sp macro="" textlink="">
      <xdr:nvSpPr>
        <xdr:cNvPr id="863" name="テキスト ボックス 862"/>
        <xdr:cNvSpPr txBox="1"/>
      </xdr:nvSpPr>
      <xdr:spPr>
        <a:xfrm>
          <a:off x="21055965" y="1312862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121920</xdr:rowOff>
    </xdr:from>
    <xdr:to>
      <xdr:col>107</xdr:col>
      <xdr:colOff>50800</xdr:colOff>
      <xdr:row>74</xdr:row>
      <xdr:rowOff>160020</xdr:rowOff>
    </xdr:to>
    <xdr:cxnSp macro="">
      <xdr:nvCxnSpPr>
        <xdr:cNvPr id="864" name="直線コネクタ 863"/>
        <xdr:cNvCxnSpPr/>
      </xdr:nvCxnSpPr>
      <xdr:spPr>
        <a:xfrm flipV="1">
          <a:off x="19545300" y="128092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168910</xdr:rowOff>
    </xdr:from>
    <xdr:to>
      <xdr:col>107</xdr:col>
      <xdr:colOff>101600</xdr:colOff>
      <xdr:row>76</xdr:row>
      <xdr:rowOff>99060</xdr:rowOff>
    </xdr:to>
    <xdr:sp macro="" textlink="">
      <xdr:nvSpPr>
        <xdr:cNvPr id="865" name="フローチャート: 判断 864"/>
        <xdr:cNvSpPr/>
      </xdr:nvSpPr>
      <xdr:spPr>
        <a:xfrm>
          <a:off x="20383500" y="130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90170</xdr:rowOff>
    </xdr:from>
    <xdr:ext cx="524510" cy="259080"/>
    <xdr:sp macro="" textlink="">
      <xdr:nvSpPr>
        <xdr:cNvPr id="866" name="テキスト ボックス 865"/>
        <xdr:cNvSpPr txBox="1"/>
      </xdr:nvSpPr>
      <xdr:spPr>
        <a:xfrm>
          <a:off x="20166965" y="131203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160020</xdr:rowOff>
    </xdr:from>
    <xdr:to>
      <xdr:col>102</xdr:col>
      <xdr:colOff>114300</xdr:colOff>
      <xdr:row>75</xdr:row>
      <xdr:rowOff>60325</xdr:rowOff>
    </xdr:to>
    <xdr:cxnSp macro="">
      <xdr:nvCxnSpPr>
        <xdr:cNvPr id="867" name="直線コネクタ 866"/>
        <xdr:cNvCxnSpPr/>
      </xdr:nvCxnSpPr>
      <xdr:spPr>
        <a:xfrm flipV="1">
          <a:off x="18656300" y="1284732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53340</xdr:rowOff>
    </xdr:from>
    <xdr:to>
      <xdr:col>102</xdr:col>
      <xdr:colOff>165100</xdr:colOff>
      <xdr:row>74</xdr:row>
      <xdr:rowOff>154940</xdr:rowOff>
    </xdr:to>
    <xdr:sp macro="" textlink="">
      <xdr:nvSpPr>
        <xdr:cNvPr id="868" name="フローチャート: 判断 867"/>
        <xdr:cNvSpPr/>
      </xdr:nvSpPr>
      <xdr:spPr>
        <a:xfrm>
          <a:off x="194945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171450</xdr:rowOff>
    </xdr:from>
    <xdr:ext cx="524510" cy="259080"/>
    <xdr:sp macro="" textlink="">
      <xdr:nvSpPr>
        <xdr:cNvPr id="869" name="テキスト ボックス 868"/>
        <xdr:cNvSpPr txBox="1"/>
      </xdr:nvSpPr>
      <xdr:spPr>
        <a:xfrm>
          <a:off x="19277965" y="125158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83820</xdr:rowOff>
    </xdr:from>
    <xdr:to>
      <xdr:col>98</xdr:col>
      <xdr:colOff>38100</xdr:colOff>
      <xdr:row>76</xdr:row>
      <xdr:rowOff>13970</xdr:rowOff>
    </xdr:to>
    <xdr:sp macro="" textlink="">
      <xdr:nvSpPr>
        <xdr:cNvPr id="870" name="フローチャート: 判断 869"/>
        <xdr:cNvSpPr/>
      </xdr:nvSpPr>
      <xdr:spPr>
        <a:xfrm>
          <a:off x="186055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5080</xdr:rowOff>
    </xdr:from>
    <xdr:ext cx="524510" cy="259080"/>
    <xdr:sp macro="" textlink="">
      <xdr:nvSpPr>
        <xdr:cNvPr id="871" name="テキスト ボックス 870"/>
        <xdr:cNvSpPr txBox="1"/>
      </xdr:nvSpPr>
      <xdr:spPr>
        <a:xfrm>
          <a:off x="18388965" y="130352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2" name="テキスト ボックス 87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3" name="テキスト ボックス 87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4" name="テキスト ボックス 87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5" name="テキスト ボックス 87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6" name="テキスト ボックス 87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68580</xdr:rowOff>
    </xdr:from>
    <xdr:to>
      <xdr:col>116</xdr:col>
      <xdr:colOff>114300</xdr:colOff>
      <xdr:row>74</xdr:row>
      <xdr:rowOff>170180</xdr:rowOff>
    </xdr:to>
    <xdr:sp macro="" textlink="">
      <xdr:nvSpPr>
        <xdr:cNvPr id="877" name="楕円 876"/>
        <xdr:cNvSpPr/>
      </xdr:nvSpPr>
      <xdr:spPr>
        <a:xfrm>
          <a:off x="221107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91440</xdr:rowOff>
    </xdr:from>
    <xdr:ext cx="534670" cy="259080"/>
    <xdr:sp macro="" textlink="">
      <xdr:nvSpPr>
        <xdr:cNvPr id="878" name="繰出金該当値テキスト"/>
        <xdr:cNvSpPr txBox="1"/>
      </xdr:nvSpPr>
      <xdr:spPr>
        <a:xfrm>
          <a:off x="22212300" y="12607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50,885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57785</xdr:rowOff>
    </xdr:from>
    <xdr:to>
      <xdr:col>112</xdr:col>
      <xdr:colOff>38100</xdr:colOff>
      <xdr:row>74</xdr:row>
      <xdr:rowOff>159385</xdr:rowOff>
    </xdr:to>
    <xdr:sp macro="" textlink="">
      <xdr:nvSpPr>
        <xdr:cNvPr id="879" name="楕円 878"/>
        <xdr:cNvSpPr/>
      </xdr:nvSpPr>
      <xdr:spPr>
        <a:xfrm>
          <a:off x="21272500" y="1274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4445</xdr:rowOff>
    </xdr:from>
    <xdr:ext cx="524510" cy="259080"/>
    <xdr:sp macro="" textlink="">
      <xdr:nvSpPr>
        <xdr:cNvPr id="880" name="テキスト ボックス 879"/>
        <xdr:cNvSpPr txBox="1"/>
      </xdr:nvSpPr>
      <xdr:spPr>
        <a:xfrm>
          <a:off x="21055965" y="125202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51,352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71120</xdr:rowOff>
    </xdr:from>
    <xdr:to>
      <xdr:col>107</xdr:col>
      <xdr:colOff>101600</xdr:colOff>
      <xdr:row>75</xdr:row>
      <xdr:rowOff>1270</xdr:rowOff>
    </xdr:to>
    <xdr:sp macro="" textlink="">
      <xdr:nvSpPr>
        <xdr:cNvPr id="881" name="楕円 880"/>
        <xdr:cNvSpPr/>
      </xdr:nvSpPr>
      <xdr:spPr>
        <a:xfrm>
          <a:off x="20383500" y="1275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17780</xdr:rowOff>
    </xdr:from>
    <xdr:ext cx="524510" cy="251460"/>
    <xdr:sp macro="" textlink="">
      <xdr:nvSpPr>
        <xdr:cNvPr id="882" name="テキスト ボックス 881"/>
        <xdr:cNvSpPr txBox="1"/>
      </xdr:nvSpPr>
      <xdr:spPr>
        <a:xfrm>
          <a:off x="20166965" y="1253363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50,783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109220</xdr:rowOff>
    </xdr:from>
    <xdr:to>
      <xdr:col>102</xdr:col>
      <xdr:colOff>165100</xdr:colOff>
      <xdr:row>75</xdr:row>
      <xdr:rowOff>39370</xdr:rowOff>
    </xdr:to>
    <xdr:sp macro="" textlink="">
      <xdr:nvSpPr>
        <xdr:cNvPr id="883" name="楕円 882"/>
        <xdr:cNvSpPr/>
      </xdr:nvSpPr>
      <xdr:spPr>
        <a:xfrm>
          <a:off x="19494500" y="127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30480</xdr:rowOff>
    </xdr:from>
    <xdr:ext cx="524510" cy="250190"/>
    <xdr:sp macro="" textlink="">
      <xdr:nvSpPr>
        <xdr:cNvPr id="884" name="テキスト ボックス 883"/>
        <xdr:cNvSpPr txBox="1"/>
      </xdr:nvSpPr>
      <xdr:spPr>
        <a:xfrm>
          <a:off x="19277965" y="1288923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49,110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9525</xdr:rowOff>
    </xdr:from>
    <xdr:to>
      <xdr:col>98</xdr:col>
      <xdr:colOff>38100</xdr:colOff>
      <xdr:row>75</xdr:row>
      <xdr:rowOff>111125</xdr:rowOff>
    </xdr:to>
    <xdr:sp macro="" textlink="">
      <xdr:nvSpPr>
        <xdr:cNvPr id="885" name="楕円 884"/>
        <xdr:cNvSpPr/>
      </xdr:nvSpPr>
      <xdr:spPr>
        <a:xfrm>
          <a:off x="186055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127635</xdr:rowOff>
    </xdr:from>
    <xdr:ext cx="524510" cy="259080"/>
    <xdr:sp macro="" textlink="">
      <xdr:nvSpPr>
        <xdr:cNvPr id="886" name="テキスト ボックス 885"/>
        <xdr:cNvSpPr txBox="1"/>
      </xdr:nvSpPr>
      <xdr:spPr>
        <a:xfrm>
          <a:off x="18388965" y="126434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45,963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39725" cy="217170"/>
    <xdr:sp macro="" textlink="">
      <xdr:nvSpPr>
        <xdr:cNvPr id="895" name="テキスト ボックス 894"/>
        <xdr:cNvSpPr txBox="1"/>
      </xdr:nvSpPr>
      <xdr:spPr>
        <a:xfrm>
          <a:off x="18249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8760" cy="248920"/>
    <xdr:sp macro="" textlink="">
      <xdr:nvSpPr>
        <xdr:cNvPr id="898" name="テキスト ボックス 897"/>
        <xdr:cNvSpPr txBox="1"/>
      </xdr:nvSpPr>
      <xdr:spPr>
        <a:xfrm>
          <a:off x="18039080" y="16113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38760" cy="248920"/>
    <xdr:sp macro="" textlink="">
      <xdr:nvSpPr>
        <xdr:cNvPr id="900" name="テキスト ボックス 899"/>
        <xdr:cNvSpPr txBox="1"/>
      </xdr:nvSpPr>
      <xdr:spPr>
        <a:xfrm>
          <a:off x="18039080" y="14970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2" name="直線コネクタ 90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39395" cy="259080"/>
    <xdr:sp macro="" textlink="">
      <xdr:nvSpPr>
        <xdr:cNvPr id="912" name="テキスト ボックス 911"/>
        <xdr:cNvSpPr txBox="1"/>
      </xdr:nvSpPr>
      <xdr:spPr>
        <a:xfrm>
          <a:off x="21198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39395" cy="259080"/>
    <xdr:sp macro="" textlink="">
      <xdr:nvSpPr>
        <xdr:cNvPr id="915" name="テキスト ボックス 914"/>
        <xdr:cNvSpPr txBox="1"/>
      </xdr:nvSpPr>
      <xdr:spPr>
        <a:xfrm>
          <a:off x="20309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39395" cy="259080"/>
    <xdr:sp macro="" textlink="">
      <xdr:nvSpPr>
        <xdr:cNvPr id="918" name="テキスト ボックス 917"/>
        <xdr:cNvSpPr txBox="1"/>
      </xdr:nvSpPr>
      <xdr:spPr>
        <a:xfrm>
          <a:off x="19420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39395" cy="259080"/>
    <xdr:sp macro="" textlink="">
      <xdr:nvSpPr>
        <xdr:cNvPr id="920" name="テキスト ボックス 919"/>
        <xdr:cNvSpPr txBox="1"/>
      </xdr:nvSpPr>
      <xdr:spPr>
        <a:xfrm>
          <a:off x="18531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1" name="テキスト ボックス 92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2" name="テキスト ボックス 92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3" name="テキスト ボックス 92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4" name="テキスト ボックス 92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5" name="テキスト ボックス 92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39395" cy="259080"/>
    <xdr:sp macro="" textlink="">
      <xdr:nvSpPr>
        <xdr:cNvPr id="929" name="テキスト ボックス 928"/>
        <xdr:cNvSpPr txBox="1"/>
      </xdr:nvSpPr>
      <xdr:spPr>
        <a:xfrm>
          <a:off x="21198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39395" cy="259080"/>
    <xdr:sp macro="" textlink="">
      <xdr:nvSpPr>
        <xdr:cNvPr id="931" name="テキスト ボックス 930"/>
        <xdr:cNvSpPr txBox="1"/>
      </xdr:nvSpPr>
      <xdr:spPr>
        <a:xfrm>
          <a:off x="20309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39395" cy="259080"/>
    <xdr:sp macro="" textlink="">
      <xdr:nvSpPr>
        <xdr:cNvPr id="933" name="テキスト ボックス 932"/>
        <xdr:cNvSpPr txBox="1"/>
      </xdr:nvSpPr>
      <xdr:spPr>
        <a:xfrm>
          <a:off x="19420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39395" cy="259080"/>
    <xdr:sp macro="" textlink="">
      <xdr:nvSpPr>
        <xdr:cNvPr id="935" name="テキスト ボックス 934"/>
        <xdr:cNvSpPr txBox="1"/>
      </xdr:nvSpPr>
      <xdr:spPr>
        <a:xfrm>
          <a:off x="18531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歳出決算総額は、住民一人当たり</a:t>
          </a:r>
          <a:r>
            <a:rPr kumimoji="1" lang="en-US" altLang="ja-JP" sz="1300">
              <a:latin typeface="ＭＳ Ｐゴシック"/>
              <a:ea typeface="ＭＳ Ｐゴシック"/>
            </a:rPr>
            <a:t>361,182</a:t>
          </a:r>
          <a:r>
            <a:rPr kumimoji="1" lang="ja-JP" altLang="en-US" sz="1300">
              <a:latin typeface="ＭＳ Ｐゴシック"/>
              <a:ea typeface="ＭＳ Ｐゴシック"/>
            </a:rPr>
            <a:t>円となっている。構成項目である人件費は、住民一人当たり51,986円となった。他団体平均を下回っており、指定管理者制度の導入や職員数の適正管理を図ってきたことが要因となっている。物件費については概ね横ばいで推移しており、前年度比で住民一人当たり490円の減少となった。今後も、事務経費の削減に務め、負担の圧縮を図る。扶助費については、住民一人当たりの負担が最も多くなっており、上昇傾向にある。私立保育園運営費や障害者自立支援給付費などは引き続き高い水準で推移することが見込まれるため、市単独事業の適正化に努める。補助費等では、住民一人当たりで46,883円で、前年度から992円の減少となっている。東京都及び類似団体の平均と比較すると高い水準となっているため、補助金の適正化など、負担の縮減を図っていく。普通建設事業では、前年度から9,908円の減少となった。これは民間保育所施設整備に伴う建設費補助金の減少などによるものである。今後、武蔵引田駅北口土地区画整理事業や公共施設等総合管理計画を踏まえた老朽化対策などにより増加が見込まれるが、事業の取捨選択を徹底し、負担の増加抑制に努める。公債費については、市債残高の減少に伴い住民一人当たりのコストも減少が見込まれる。今後も繰上償還を実施するなどして将来負担の縮減を図る。繰出金は前年度から467円の減少となったものの、高齢化に伴う後期高齢者医療特別会計への繰出金などの増加は今後も予想されるため、高水準での推移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80,851
80,012
73.47
29,524,954
29,201,916
316,768
16,550,743
25,257,288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45.5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9725" cy="217170"/>
    <xdr:sp macro="" textlink="">
      <xdr:nvSpPr>
        <xdr:cNvPr id="40" name="テキスト ボックス 39"/>
        <xdr:cNvSpPr txBox="1"/>
      </xdr:nvSpPr>
      <xdr:spPr>
        <a:xfrm>
          <a:off x="723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7200" cy="248920"/>
    <xdr:sp macro="" textlink="">
      <xdr:nvSpPr>
        <xdr:cNvPr id="42" name="テキスト ボックス 41"/>
        <xdr:cNvSpPr txBox="1"/>
      </xdr:nvSpPr>
      <xdr:spPr>
        <a:xfrm>
          <a:off x="294640" y="6969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57200" cy="248920"/>
    <xdr:sp macro="" textlink="">
      <xdr:nvSpPr>
        <xdr:cNvPr id="44" name="テキスト ボックス 43"/>
        <xdr:cNvSpPr txBox="1"/>
      </xdr:nvSpPr>
      <xdr:spPr>
        <a:xfrm>
          <a:off x="294640" y="65125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57200" cy="248920"/>
    <xdr:sp macro="" textlink="">
      <xdr:nvSpPr>
        <xdr:cNvPr id="46" name="テキスト ボックス 45"/>
        <xdr:cNvSpPr txBox="1"/>
      </xdr:nvSpPr>
      <xdr:spPr>
        <a:xfrm>
          <a:off x="294640" y="60553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57200" cy="248920"/>
    <xdr:sp macro="" textlink="">
      <xdr:nvSpPr>
        <xdr:cNvPr id="48" name="テキスト ボックス 47"/>
        <xdr:cNvSpPr txBox="1"/>
      </xdr:nvSpPr>
      <xdr:spPr>
        <a:xfrm>
          <a:off x="294640" y="55981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57200" cy="248920"/>
    <xdr:sp macro="" textlink="">
      <xdr:nvSpPr>
        <xdr:cNvPr id="50" name="テキスト ボックス 49"/>
        <xdr:cNvSpPr txBox="1"/>
      </xdr:nvSpPr>
      <xdr:spPr>
        <a:xfrm>
          <a:off x="294640" y="51409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7200" cy="248920"/>
    <xdr:sp macro="" textlink="">
      <xdr:nvSpPr>
        <xdr:cNvPr id="52" name="テキスト ボックス 51"/>
        <xdr:cNvSpPr txBox="1"/>
      </xdr:nvSpPr>
      <xdr:spPr>
        <a:xfrm>
          <a:off x="294640" y="4683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99695</xdr:rowOff>
    </xdr:from>
    <xdr:to>
      <xdr:col>24</xdr:col>
      <xdr:colOff>62865</xdr:colOff>
      <xdr:row>38</xdr:row>
      <xdr:rowOff>52705</xdr:rowOff>
    </xdr:to>
    <xdr:cxnSp macro="">
      <xdr:nvCxnSpPr>
        <xdr:cNvPr id="54" name="直線コネクタ 53"/>
        <xdr:cNvCxnSpPr/>
      </xdr:nvCxnSpPr>
      <xdr:spPr>
        <a:xfrm flipV="1">
          <a:off x="4633595" y="5414645"/>
          <a:ext cx="1270" cy="1153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56515</xdr:rowOff>
    </xdr:from>
    <xdr:ext cx="469900" cy="258445"/>
    <xdr:sp macro="" textlink="">
      <xdr:nvSpPr>
        <xdr:cNvPr id="55" name="議会費最小値テキスト"/>
        <xdr:cNvSpPr txBox="1"/>
      </xdr:nvSpPr>
      <xdr:spPr>
        <a:xfrm>
          <a:off x="4686300" y="6571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52705</xdr:rowOff>
    </xdr:from>
    <xdr:to>
      <xdr:col>24</xdr:col>
      <xdr:colOff>152400</xdr:colOff>
      <xdr:row>38</xdr:row>
      <xdr:rowOff>52705</xdr:rowOff>
    </xdr:to>
    <xdr:cxnSp macro="">
      <xdr:nvCxnSpPr>
        <xdr:cNvPr id="56" name="直線コネクタ 55"/>
        <xdr:cNvCxnSpPr/>
      </xdr:nvCxnSpPr>
      <xdr:spPr>
        <a:xfrm>
          <a:off x="4546600" y="6567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46355</xdr:rowOff>
    </xdr:from>
    <xdr:ext cx="469900" cy="259080"/>
    <xdr:sp macro="" textlink="">
      <xdr:nvSpPr>
        <xdr:cNvPr id="57" name="議会費最大値テキスト"/>
        <xdr:cNvSpPr txBox="1"/>
      </xdr:nvSpPr>
      <xdr:spPr>
        <a:xfrm>
          <a:off x="4686300" y="5189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4,713</a:t>
          </a:r>
          <a:endParaRPr kumimoji="1" lang="ja-JP" altLang="en-US" sz="1000" b="1">
            <a:latin typeface="ＭＳ Ｐゴシック"/>
          </a:endParaRPr>
        </a:p>
      </xdr:txBody>
    </xdr:sp>
    <xdr:clientData/>
  </xdr:oneCellAnchor>
  <xdr:twoCellAnchor>
    <xdr:from>
      <xdr:col>23</xdr:col>
      <xdr:colOff>165100</xdr:colOff>
      <xdr:row>31</xdr:row>
      <xdr:rowOff>99695</xdr:rowOff>
    </xdr:from>
    <xdr:to>
      <xdr:col>24</xdr:col>
      <xdr:colOff>152400</xdr:colOff>
      <xdr:row>31</xdr:row>
      <xdr:rowOff>99695</xdr:rowOff>
    </xdr:to>
    <xdr:cxnSp macro="">
      <xdr:nvCxnSpPr>
        <xdr:cNvPr id="58" name="直線コネクタ 57"/>
        <xdr:cNvCxnSpPr/>
      </xdr:nvCxnSpPr>
      <xdr:spPr>
        <a:xfrm>
          <a:off x="4546600" y="5414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148590</xdr:rowOff>
    </xdr:from>
    <xdr:to>
      <xdr:col>24</xdr:col>
      <xdr:colOff>63500</xdr:colOff>
      <xdr:row>34</xdr:row>
      <xdr:rowOff>161925</xdr:rowOff>
    </xdr:to>
    <xdr:cxnSp macro="">
      <xdr:nvCxnSpPr>
        <xdr:cNvPr id="59" name="直線コネクタ 58"/>
        <xdr:cNvCxnSpPr/>
      </xdr:nvCxnSpPr>
      <xdr:spPr>
        <a:xfrm flipV="1">
          <a:off x="3797300" y="597789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151130</xdr:rowOff>
    </xdr:from>
    <xdr:ext cx="469900" cy="259080"/>
    <xdr:sp macro="" textlink="">
      <xdr:nvSpPr>
        <xdr:cNvPr id="60" name="議会費平均値テキスト"/>
        <xdr:cNvSpPr txBox="1"/>
      </xdr:nvSpPr>
      <xdr:spPr>
        <a:xfrm>
          <a:off x="4686300" y="59804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1" name="フローチャート: 判断 60"/>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161925</xdr:rowOff>
    </xdr:from>
    <xdr:to>
      <xdr:col>19</xdr:col>
      <xdr:colOff>177800</xdr:colOff>
      <xdr:row>34</xdr:row>
      <xdr:rowOff>162560</xdr:rowOff>
    </xdr:to>
    <xdr:cxnSp macro="">
      <xdr:nvCxnSpPr>
        <xdr:cNvPr id="62" name="直線コネクタ 61"/>
        <xdr:cNvCxnSpPr/>
      </xdr:nvCxnSpPr>
      <xdr:spPr>
        <a:xfrm flipV="1">
          <a:off x="2908300" y="59912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166370</xdr:rowOff>
    </xdr:from>
    <xdr:to>
      <xdr:col>20</xdr:col>
      <xdr:colOff>38100</xdr:colOff>
      <xdr:row>35</xdr:row>
      <xdr:rowOff>96520</xdr:rowOff>
    </xdr:to>
    <xdr:sp macro="" textlink="">
      <xdr:nvSpPr>
        <xdr:cNvPr id="63" name="フローチャート: 判断 62"/>
        <xdr:cNvSpPr/>
      </xdr:nvSpPr>
      <xdr:spPr>
        <a:xfrm>
          <a:off x="3746500" y="59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87630</xdr:rowOff>
    </xdr:from>
    <xdr:ext cx="459740" cy="250190"/>
    <xdr:sp macro="" textlink="">
      <xdr:nvSpPr>
        <xdr:cNvPr id="64" name="テキスト ボックス 63"/>
        <xdr:cNvSpPr txBox="1"/>
      </xdr:nvSpPr>
      <xdr:spPr>
        <a:xfrm>
          <a:off x="3562350" y="608838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62230</xdr:rowOff>
    </xdr:from>
    <xdr:to>
      <xdr:col>15</xdr:col>
      <xdr:colOff>50800</xdr:colOff>
      <xdr:row>34</xdr:row>
      <xdr:rowOff>162560</xdr:rowOff>
    </xdr:to>
    <xdr:cxnSp macro="">
      <xdr:nvCxnSpPr>
        <xdr:cNvPr id="65" name="直線コネクタ 64"/>
        <xdr:cNvCxnSpPr/>
      </xdr:nvCxnSpPr>
      <xdr:spPr>
        <a:xfrm>
          <a:off x="2019300" y="589153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78740</xdr:rowOff>
    </xdr:from>
    <xdr:ext cx="459740" cy="259080"/>
    <xdr:sp macro="" textlink="">
      <xdr:nvSpPr>
        <xdr:cNvPr id="67" name="テキスト ボックス 66"/>
        <xdr:cNvSpPr txBox="1"/>
      </xdr:nvSpPr>
      <xdr:spPr>
        <a:xfrm>
          <a:off x="2673350" y="607949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62230</xdr:rowOff>
    </xdr:from>
    <xdr:to>
      <xdr:col>10</xdr:col>
      <xdr:colOff>114300</xdr:colOff>
      <xdr:row>34</xdr:row>
      <xdr:rowOff>116840</xdr:rowOff>
    </xdr:to>
    <xdr:cxnSp macro="">
      <xdr:nvCxnSpPr>
        <xdr:cNvPr id="68" name="直線コネクタ 67"/>
        <xdr:cNvCxnSpPr/>
      </xdr:nvCxnSpPr>
      <xdr:spPr>
        <a:xfrm flipV="1">
          <a:off x="1130300" y="589153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92710</xdr:rowOff>
    </xdr:from>
    <xdr:to>
      <xdr:col>10</xdr:col>
      <xdr:colOff>165100</xdr:colOff>
      <xdr:row>34</xdr:row>
      <xdr:rowOff>22860</xdr:rowOff>
    </xdr:to>
    <xdr:sp macro="" textlink="">
      <xdr:nvSpPr>
        <xdr:cNvPr id="69" name="フローチャート: 判断 68"/>
        <xdr:cNvSpPr/>
      </xdr:nvSpPr>
      <xdr:spPr>
        <a:xfrm>
          <a:off x="1968500" y="575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40640</xdr:rowOff>
    </xdr:from>
    <xdr:ext cx="459740" cy="251460"/>
    <xdr:sp macro="" textlink="">
      <xdr:nvSpPr>
        <xdr:cNvPr id="70" name="テキスト ボックス 69"/>
        <xdr:cNvSpPr txBox="1"/>
      </xdr:nvSpPr>
      <xdr:spPr>
        <a:xfrm>
          <a:off x="1784350" y="552704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23495</xdr:rowOff>
    </xdr:from>
    <xdr:to>
      <xdr:col>6</xdr:col>
      <xdr:colOff>38100</xdr:colOff>
      <xdr:row>34</xdr:row>
      <xdr:rowOff>125095</xdr:rowOff>
    </xdr:to>
    <xdr:sp macro="" textlink="">
      <xdr:nvSpPr>
        <xdr:cNvPr id="71" name="フローチャート: 判断 70"/>
        <xdr:cNvSpPr/>
      </xdr:nvSpPr>
      <xdr:spPr>
        <a:xfrm>
          <a:off x="1079500" y="58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141605</xdr:rowOff>
    </xdr:from>
    <xdr:ext cx="459740" cy="259080"/>
    <xdr:sp macro="" textlink="">
      <xdr:nvSpPr>
        <xdr:cNvPr id="72" name="テキスト ボックス 71"/>
        <xdr:cNvSpPr txBox="1"/>
      </xdr:nvSpPr>
      <xdr:spPr>
        <a:xfrm>
          <a:off x="895350" y="562800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34</xdr:row>
      <xdr:rowOff>97790</xdr:rowOff>
    </xdr:from>
    <xdr:to>
      <xdr:col>24</xdr:col>
      <xdr:colOff>114300</xdr:colOff>
      <xdr:row>35</xdr:row>
      <xdr:rowOff>27940</xdr:rowOff>
    </xdr:to>
    <xdr:sp macro="" textlink="">
      <xdr:nvSpPr>
        <xdr:cNvPr id="78" name="楕円 77"/>
        <xdr:cNvSpPr/>
      </xdr:nvSpPr>
      <xdr:spPr>
        <a:xfrm>
          <a:off x="45847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120650</xdr:rowOff>
    </xdr:from>
    <xdr:ext cx="469900" cy="251460"/>
    <xdr:sp macro="" textlink="">
      <xdr:nvSpPr>
        <xdr:cNvPr id="79" name="議会費該当値テキスト"/>
        <xdr:cNvSpPr txBox="1"/>
      </xdr:nvSpPr>
      <xdr:spPr>
        <a:xfrm>
          <a:off x="4686300" y="577850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111125</xdr:rowOff>
    </xdr:from>
    <xdr:to>
      <xdr:col>20</xdr:col>
      <xdr:colOff>38100</xdr:colOff>
      <xdr:row>35</xdr:row>
      <xdr:rowOff>41275</xdr:rowOff>
    </xdr:to>
    <xdr:sp macro="" textlink="">
      <xdr:nvSpPr>
        <xdr:cNvPr id="80" name="楕円 79"/>
        <xdr:cNvSpPr/>
      </xdr:nvSpPr>
      <xdr:spPr>
        <a:xfrm>
          <a:off x="3746500" y="59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57785</xdr:rowOff>
    </xdr:from>
    <xdr:ext cx="459740" cy="259080"/>
    <xdr:sp macro="" textlink="">
      <xdr:nvSpPr>
        <xdr:cNvPr id="81" name="テキスト ボックス 80"/>
        <xdr:cNvSpPr txBox="1"/>
      </xdr:nvSpPr>
      <xdr:spPr>
        <a:xfrm>
          <a:off x="3562350" y="571563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111760</xdr:rowOff>
    </xdr:from>
    <xdr:to>
      <xdr:col>15</xdr:col>
      <xdr:colOff>101600</xdr:colOff>
      <xdr:row>35</xdr:row>
      <xdr:rowOff>41910</xdr:rowOff>
    </xdr:to>
    <xdr:sp macro="" textlink="">
      <xdr:nvSpPr>
        <xdr:cNvPr id="82" name="楕円 81"/>
        <xdr:cNvSpPr/>
      </xdr:nvSpPr>
      <xdr:spPr>
        <a:xfrm>
          <a:off x="2857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58420</xdr:rowOff>
    </xdr:from>
    <xdr:ext cx="459740" cy="259080"/>
    <xdr:sp macro="" textlink="">
      <xdr:nvSpPr>
        <xdr:cNvPr id="83" name="テキスト ボックス 82"/>
        <xdr:cNvSpPr txBox="1"/>
      </xdr:nvSpPr>
      <xdr:spPr>
        <a:xfrm>
          <a:off x="2673350" y="571627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11430</xdr:rowOff>
    </xdr:from>
    <xdr:to>
      <xdr:col>10</xdr:col>
      <xdr:colOff>165100</xdr:colOff>
      <xdr:row>34</xdr:row>
      <xdr:rowOff>113030</xdr:rowOff>
    </xdr:to>
    <xdr:sp macro="" textlink="">
      <xdr:nvSpPr>
        <xdr:cNvPr id="84" name="楕円 83"/>
        <xdr:cNvSpPr/>
      </xdr:nvSpPr>
      <xdr:spPr>
        <a:xfrm>
          <a:off x="19685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104140</xdr:rowOff>
    </xdr:from>
    <xdr:ext cx="459740" cy="259080"/>
    <xdr:sp macro="" textlink="">
      <xdr:nvSpPr>
        <xdr:cNvPr id="85" name="テキスト ボックス 84"/>
        <xdr:cNvSpPr txBox="1"/>
      </xdr:nvSpPr>
      <xdr:spPr>
        <a:xfrm>
          <a:off x="1784350" y="593344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66040</xdr:rowOff>
    </xdr:from>
    <xdr:to>
      <xdr:col>6</xdr:col>
      <xdr:colOff>38100</xdr:colOff>
      <xdr:row>34</xdr:row>
      <xdr:rowOff>167640</xdr:rowOff>
    </xdr:to>
    <xdr:sp macro="" textlink="">
      <xdr:nvSpPr>
        <xdr:cNvPr id="86" name="楕円 85"/>
        <xdr:cNvSpPr/>
      </xdr:nvSpPr>
      <xdr:spPr>
        <a:xfrm>
          <a:off x="1079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158750</xdr:rowOff>
    </xdr:from>
    <xdr:ext cx="459740" cy="259080"/>
    <xdr:sp macro="" textlink="">
      <xdr:nvSpPr>
        <xdr:cNvPr id="87" name="テキスト ボックス 86"/>
        <xdr:cNvSpPr txBox="1"/>
      </xdr:nvSpPr>
      <xdr:spPr>
        <a:xfrm>
          <a:off x="895350" y="598805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9725" cy="217170"/>
    <xdr:sp macro="" textlink="">
      <xdr:nvSpPr>
        <xdr:cNvPr id="96" name="テキスト ボックス 95"/>
        <xdr:cNvSpPr txBox="1"/>
      </xdr:nvSpPr>
      <xdr:spPr>
        <a:xfrm>
          <a:off x="723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38760" cy="248920"/>
    <xdr:sp macro="" textlink="">
      <xdr:nvSpPr>
        <xdr:cNvPr id="98" name="テキスト ボックス 97"/>
        <xdr:cNvSpPr txBox="1"/>
      </xdr:nvSpPr>
      <xdr:spPr>
        <a:xfrm>
          <a:off x="513080" y="10398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0" name="テキスト ボックス 99"/>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0825"/>
    <xdr:sp macro="" textlink="">
      <xdr:nvSpPr>
        <xdr:cNvPr id="102" name="テキスト ボックス 101"/>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4" name="テキスト ボックス 103"/>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6350</xdr:rowOff>
    </xdr:from>
    <xdr:ext cx="531495" cy="251460"/>
    <xdr:sp macro="" textlink="">
      <xdr:nvSpPr>
        <xdr:cNvPr id="106" name="テキスト ボックス 105"/>
        <xdr:cNvSpPr txBox="1"/>
      </xdr:nvSpPr>
      <xdr:spPr>
        <a:xfrm>
          <a:off x="230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5470" cy="258445"/>
    <xdr:sp macro="" textlink="">
      <xdr:nvSpPr>
        <xdr:cNvPr id="108" name="テキスト ボックス 107"/>
        <xdr:cNvSpPr txBox="1"/>
      </xdr:nvSpPr>
      <xdr:spPr>
        <a:xfrm>
          <a:off x="166370" y="8766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5470" cy="259080"/>
    <xdr:sp macro="" textlink="">
      <xdr:nvSpPr>
        <xdr:cNvPr id="110" name="テキスト ボックス 109"/>
        <xdr:cNvSpPr txBox="1"/>
      </xdr:nvSpPr>
      <xdr:spPr>
        <a:xfrm>
          <a:off x="166370" y="8439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5470" cy="248920"/>
    <xdr:sp macro="" textlink="">
      <xdr:nvSpPr>
        <xdr:cNvPr id="112" name="テキスト ボックス 111"/>
        <xdr:cNvSpPr txBox="1"/>
      </xdr:nvSpPr>
      <xdr:spPr>
        <a:xfrm>
          <a:off x="166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126365</xdr:rowOff>
    </xdr:from>
    <xdr:to>
      <xdr:col>24</xdr:col>
      <xdr:colOff>62865</xdr:colOff>
      <xdr:row>58</xdr:row>
      <xdr:rowOff>145415</xdr:rowOff>
    </xdr:to>
    <xdr:cxnSp macro="">
      <xdr:nvCxnSpPr>
        <xdr:cNvPr id="114" name="直線コネクタ 113"/>
        <xdr:cNvCxnSpPr/>
      </xdr:nvCxnSpPr>
      <xdr:spPr>
        <a:xfrm flipV="1">
          <a:off x="4633595" y="8698865"/>
          <a:ext cx="127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149225</xdr:rowOff>
    </xdr:from>
    <xdr:ext cx="534670" cy="259080"/>
    <xdr:sp macro="" textlink="">
      <xdr:nvSpPr>
        <xdr:cNvPr id="115" name="総務費最小値テキスト"/>
        <xdr:cNvSpPr txBox="1"/>
      </xdr:nvSpPr>
      <xdr:spPr>
        <a:xfrm>
          <a:off x="4686300" y="10093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27,666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145415</xdr:rowOff>
    </xdr:from>
    <xdr:to>
      <xdr:col>24</xdr:col>
      <xdr:colOff>152400</xdr:colOff>
      <xdr:row>58</xdr:row>
      <xdr:rowOff>145415</xdr:rowOff>
    </xdr:to>
    <xdr:cxnSp macro="">
      <xdr:nvCxnSpPr>
        <xdr:cNvPr id="116" name="直線コネクタ 115"/>
        <xdr:cNvCxnSpPr/>
      </xdr:nvCxnSpPr>
      <xdr:spPr>
        <a:xfrm>
          <a:off x="4546600" y="10089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73025</xdr:rowOff>
    </xdr:from>
    <xdr:ext cx="598805" cy="259080"/>
    <xdr:sp macro="" textlink="">
      <xdr:nvSpPr>
        <xdr:cNvPr id="117" name="総務費最大値テキスト"/>
        <xdr:cNvSpPr txBox="1"/>
      </xdr:nvSpPr>
      <xdr:spPr>
        <a:xfrm>
          <a:off x="4686300" y="8474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112,828</a:t>
          </a:r>
          <a:endParaRPr kumimoji="1" lang="ja-JP" altLang="en-US" sz="1000" b="1">
            <a:latin typeface="ＭＳ Ｐゴシック"/>
          </a:endParaRPr>
        </a:p>
      </xdr:txBody>
    </xdr:sp>
    <xdr:clientData/>
  </xdr:oneCellAnchor>
  <xdr:twoCellAnchor>
    <xdr:from>
      <xdr:col>23</xdr:col>
      <xdr:colOff>165100</xdr:colOff>
      <xdr:row>50</xdr:row>
      <xdr:rowOff>126365</xdr:rowOff>
    </xdr:from>
    <xdr:to>
      <xdr:col>24</xdr:col>
      <xdr:colOff>152400</xdr:colOff>
      <xdr:row>50</xdr:row>
      <xdr:rowOff>126365</xdr:rowOff>
    </xdr:to>
    <xdr:cxnSp macro="">
      <xdr:nvCxnSpPr>
        <xdr:cNvPr id="118" name="直線コネクタ 117"/>
        <xdr:cNvCxnSpPr/>
      </xdr:nvCxnSpPr>
      <xdr:spPr>
        <a:xfrm>
          <a:off x="4546600" y="8698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80010</xdr:rowOff>
    </xdr:from>
    <xdr:to>
      <xdr:col>24</xdr:col>
      <xdr:colOff>63500</xdr:colOff>
      <xdr:row>58</xdr:row>
      <xdr:rowOff>84455</xdr:rowOff>
    </xdr:to>
    <xdr:cxnSp macro="">
      <xdr:nvCxnSpPr>
        <xdr:cNvPr id="119" name="直線コネクタ 118"/>
        <xdr:cNvCxnSpPr/>
      </xdr:nvCxnSpPr>
      <xdr:spPr>
        <a:xfrm>
          <a:off x="3797300" y="1002411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148590</xdr:rowOff>
    </xdr:from>
    <xdr:ext cx="534670" cy="259080"/>
    <xdr:sp macro="" textlink="">
      <xdr:nvSpPr>
        <xdr:cNvPr id="120" name="総務費平均値テキスト"/>
        <xdr:cNvSpPr txBox="1"/>
      </xdr:nvSpPr>
      <xdr:spPr>
        <a:xfrm>
          <a:off x="4686300" y="95783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46,734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125730</xdr:rowOff>
    </xdr:from>
    <xdr:to>
      <xdr:col>24</xdr:col>
      <xdr:colOff>114300</xdr:colOff>
      <xdr:row>57</xdr:row>
      <xdr:rowOff>55880</xdr:rowOff>
    </xdr:to>
    <xdr:sp macro="" textlink="">
      <xdr:nvSpPr>
        <xdr:cNvPr id="121" name="フローチャート: 判断 120"/>
        <xdr:cNvSpPr/>
      </xdr:nvSpPr>
      <xdr:spPr>
        <a:xfrm>
          <a:off x="4584700" y="97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50165</xdr:rowOff>
    </xdr:from>
    <xdr:to>
      <xdr:col>19</xdr:col>
      <xdr:colOff>177800</xdr:colOff>
      <xdr:row>58</xdr:row>
      <xdr:rowOff>80010</xdr:rowOff>
    </xdr:to>
    <xdr:cxnSp macro="">
      <xdr:nvCxnSpPr>
        <xdr:cNvPr id="122" name="直線コネクタ 121"/>
        <xdr:cNvCxnSpPr/>
      </xdr:nvCxnSpPr>
      <xdr:spPr>
        <a:xfrm>
          <a:off x="2908300" y="999426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93980</xdr:rowOff>
    </xdr:from>
    <xdr:to>
      <xdr:col>20</xdr:col>
      <xdr:colOff>38100</xdr:colOff>
      <xdr:row>57</xdr:row>
      <xdr:rowOff>24130</xdr:rowOff>
    </xdr:to>
    <xdr:sp macro="" textlink="">
      <xdr:nvSpPr>
        <xdr:cNvPr id="123" name="フローチャート: 判断 122"/>
        <xdr:cNvSpPr/>
      </xdr:nvSpPr>
      <xdr:spPr>
        <a:xfrm>
          <a:off x="3746500" y="969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40640</xdr:rowOff>
    </xdr:from>
    <xdr:ext cx="524510" cy="251460"/>
    <xdr:sp macro="" textlink="">
      <xdr:nvSpPr>
        <xdr:cNvPr id="124" name="テキスト ボックス 123"/>
        <xdr:cNvSpPr txBox="1"/>
      </xdr:nvSpPr>
      <xdr:spPr>
        <a:xfrm>
          <a:off x="3529965" y="947039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48,673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35560</xdr:rowOff>
    </xdr:from>
    <xdr:to>
      <xdr:col>15</xdr:col>
      <xdr:colOff>50800</xdr:colOff>
      <xdr:row>58</xdr:row>
      <xdr:rowOff>50165</xdr:rowOff>
    </xdr:to>
    <xdr:cxnSp macro="">
      <xdr:nvCxnSpPr>
        <xdr:cNvPr id="125" name="直線コネクタ 124"/>
        <xdr:cNvCxnSpPr/>
      </xdr:nvCxnSpPr>
      <xdr:spPr>
        <a:xfrm>
          <a:off x="2019300" y="9636760"/>
          <a:ext cx="889000" cy="357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111125</xdr:rowOff>
    </xdr:from>
    <xdr:to>
      <xdr:col>15</xdr:col>
      <xdr:colOff>101600</xdr:colOff>
      <xdr:row>57</xdr:row>
      <xdr:rowOff>41275</xdr:rowOff>
    </xdr:to>
    <xdr:sp macro="" textlink="">
      <xdr:nvSpPr>
        <xdr:cNvPr id="126" name="フローチャート: 判断 125"/>
        <xdr:cNvSpPr/>
      </xdr:nvSpPr>
      <xdr:spPr>
        <a:xfrm>
          <a:off x="2857500" y="971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57785</xdr:rowOff>
    </xdr:from>
    <xdr:ext cx="524510" cy="259080"/>
    <xdr:sp macro="" textlink="">
      <xdr:nvSpPr>
        <xdr:cNvPr id="127" name="テキスト ボックス 126"/>
        <xdr:cNvSpPr txBox="1"/>
      </xdr:nvSpPr>
      <xdr:spPr>
        <a:xfrm>
          <a:off x="2640965" y="948753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35560</xdr:rowOff>
    </xdr:from>
    <xdr:to>
      <xdr:col>10</xdr:col>
      <xdr:colOff>114300</xdr:colOff>
      <xdr:row>58</xdr:row>
      <xdr:rowOff>7620</xdr:rowOff>
    </xdr:to>
    <xdr:cxnSp macro="">
      <xdr:nvCxnSpPr>
        <xdr:cNvPr id="128" name="直線コネクタ 127"/>
        <xdr:cNvCxnSpPr/>
      </xdr:nvCxnSpPr>
      <xdr:spPr>
        <a:xfrm flipV="1">
          <a:off x="1130300" y="9636760"/>
          <a:ext cx="889000" cy="314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43180</xdr:rowOff>
    </xdr:from>
    <xdr:to>
      <xdr:col>10</xdr:col>
      <xdr:colOff>165100</xdr:colOff>
      <xdr:row>54</xdr:row>
      <xdr:rowOff>144780</xdr:rowOff>
    </xdr:to>
    <xdr:sp macro="" textlink="">
      <xdr:nvSpPr>
        <xdr:cNvPr id="129" name="フローチャート: 判断 128"/>
        <xdr:cNvSpPr/>
      </xdr:nvSpPr>
      <xdr:spPr>
        <a:xfrm>
          <a:off x="1968500" y="930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52</xdr:row>
      <xdr:rowOff>161290</xdr:rowOff>
    </xdr:from>
    <xdr:ext cx="524510" cy="259080"/>
    <xdr:sp macro="" textlink="">
      <xdr:nvSpPr>
        <xdr:cNvPr id="130" name="テキスト ボックス 129"/>
        <xdr:cNvSpPr txBox="1"/>
      </xdr:nvSpPr>
      <xdr:spPr>
        <a:xfrm>
          <a:off x="1751965" y="907669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72,782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86360</xdr:rowOff>
    </xdr:from>
    <xdr:to>
      <xdr:col>6</xdr:col>
      <xdr:colOff>38100</xdr:colOff>
      <xdr:row>56</xdr:row>
      <xdr:rowOff>15875</xdr:rowOff>
    </xdr:to>
    <xdr:sp macro="" textlink="">
      <xdr:nvSpPr>
        <xdr:cNvPr id="131" name="フローチャート: 判断 130"/>
        <xdr:cNvSpPr/>
      </xdr:nvSpPr>
      <xdr:spPr>
        <a:xfrm>
          <a:off x="1079500" y="9516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32385</xdr:rowOff>
    </xdr:from>
    <xdr:ext cx="524510" cy="248920"/>
    <xdr:sp macro="" textlink="">
      <xdr:nvSpPr>
        <xdr:cNvPr id="132" name="テキスト ボックス 131"/>
        <xdr:cNvSpPr txBox="1"/>
      </xdr:nvSpPr>
      <xdr:spPr>
        <a:xfrm>
          <a:off x="862965" y="929068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33655</xdr:rowOff>
    </xdr:from>
    <xdr:to>
      <xdr:col>24</xdr:col>
      <xdr:colOff>114300</xdr:colOff>
      <xdr:row>58</xdr:row>
      <xdr:rowOff>135255</xdr:rowOff>
    </xdr:to>
    <xdr:sp macro="" textlink="">
      <xdr:nvSpPr>
        <xdr:cNvPr id="138" name="楕円 137"/>
        <xdr:cNvSpPr/>
      </xdr:nvSpPr>
      <xdr:spPr>
        <a:xfrm>
          <a:off x="4584700" y="99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120650</xdr:rowOff>
    </xdr:from>
    <xdr:ext cx="534670" cy="251460"/>
    <xdr:sp macro="" textlink="">
      <xdr:nvSpPr>
        <xdr:cNvPr id="139" name="総務費該当値テキスト"/>
        <xdr:cNvSpPr txBox="1"/>
      </xdr:nvSpPr>
      <xdr:spPr>
        <a:xfrm>
          <a:off x="4686300" y="98933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31,389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29210</xdr:rowOff>
    </xdr:from>
    <xdr:to>
      <xdr:col>20</xdr:col>
      <xdr:colOff>38100</xdr:colOff>
      <xdr:row>58</xdr:row>
      <xdr:rowOff>130810</xdr:rowOff>
    </xdr:to>
    <xdr:sp macro="" textlink="">
      <xdr:nvSpPr>
        <xdr:cNvPr id="140" name="楕円 139"/>
        <xdr:cNvSpPr/>
      </xdr:nvSpPr>
      <xdr:spPr>
        <a:xfrm>
          <a:off x="3746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121920</xdr:rowOff>
    </xdr:from>
    <xdr:ext cx="524510" cy="250190"/>
    <xdr:sp macro="" textlink="">
      <xdr:nvSpPr>
        <xdr:cNvPr id="141" name="テキスト ボックス 140"/>
        <xdr:cNvSpPr txBox="1"/>
      </xdr:nvSpPr>
      <xdr:spPr>
        <a:xfrm>
          <a:off x="3529965" y="1006602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170815</xdr:rowOff>
    </xdr:from>
    <xdr:to>
      <xdr:col>15</xdr:col>
      <xdr:colOff>101600</xdr:colOff>
      <xdr:row>58</xdr:row>
      <xdr:rowOff>100965</xdr:rowOff>
    </xdr:to>
    <xdr:sp macro="" textlink="">
      <xdr:nvSpPr>
        <xdr:cNvPr id="142" name="楕円 141"/>
        <xdr:cNvSpPr/>
      </xdr:nvSpPr>
      <xdr:spPr>
        <a:xfrm>
          <a:off x="2857500" y="99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92075</xdr:rowOff>
    </xdr:from>
    <xdr:ext cx="524510" cy="259080"/>
    <xdr:sp macro="" textlink="">
      <xdr:nvSpPr>
        <xdr:cNvPr id="143" name="テキスト ボックス 142"/>
        <xdr:cNvSpPr txBox="1"/>
      </xdr:nvSpPr>
      <xdr:spPr>
        <a:xfrm>
          <a:off x="2640965" y="100361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156210</xdr:rowOff>
    </xdr:from>
    <xdr:to>
      <xdr:col>10</xdr:col>
      <xdr:colOff>165100</xdr:colOff>
      <xdr:row>56</xdr:row>
      <xdr:rowOff>86360</xdr:rowOff>
    </xdr:to>
    <xdr:sp macro="" textlink="">
      <xdr:nvSpPr>
        <xdr:cNvPr id="144" name="楕円 143"/>
        <xdr:cNvSpPr/>
      </xdr:nvSpPr>
      <xdr:spPr>
        <a:xfrm>
          <a:off x="19685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77470</xdr:rowOff>
    </xdr:from>
    <xdr:ext cx="524510" cy="248920"/>
    <xdr:sp macro="" textlink="">
      <xdr:nvSpPr>
        <xdr:cNvPr id="145" name="テキスト ボックス 144"/>
        <xdr:cNvSpPr txBox="1"/>
      </xdr:nvSpPr>
      <xdr:spPr>
        <a:xfrm>
          <a:off x="1751965" y="967867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55,397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128270</xdr:rowOff>
    </xdr:from>
    <xdr:to>
      <xdr:col>6</xdr:col>
      <xdr:colOff>38100</xdr:colOff>
      <xdr:row>58</xdr:row>
      <xdr:rowOff>58420</xdr:rowOff>
    </xdr:to>
    <xdr:sp macro="" textlink="">
      <xdr:nvSpPr>
        <xdr:cNvPr id="146" name="楕円 145"/>
        <xdr:cNvSpPr/>
      </xdr:nvSpPr>
      <xdr:spPr>
        <a:xfrm>
          <a:off x="1079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49530</xdr:rowOff>
    </xdr:from>
    <xdr:ext cx="524510" cy="259080"/>
    <xdr:sp macro="" textlink="">
      <xdr:nvSpPr>
        <xdr:cNvPr id="147" name="テキスト ボックス 146"/>
        <xdr:cNvSpPr txBox="1"/>
      </xdr:nvSpPr>
      <xdr:spPr>
        <a:xfrm>
          <a:off x="862965" y="99936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198,062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9725" cy="217170"/>
    <xdr:sp macro="" textlink="">
      <xdr:nvSpPr>
        <xdr:cNvPr id="156" name="テキスト ボックス 155"/>
        <xdr:cNvSpPr txBox="1"/>
      </xdr:nvSpPr>
      <xdr:spPr>
        <a:xfrm>
          <a:off x="723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48920"/>
    <xdr:sp macro="" textlink="">
      <xdr:nvSpPr>
        <xdr:cNvPr id="158" name="テキスト ボックス 157"/>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9" name="直線コネクタ 158"/>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60" name="テキスト ボックス 159"/>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1" name="直線コネクタ 160"/>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5470" cy="250825"/>
    <xdr:sp macro="" textlink="">
      <xdr:nvSpPr>
        <xdr:cNvPr id="162" name="テキスト ボックス 161"/>
        <xdr:cNvSpPr txBox="1"/>
      </xdr:nvSpPr>
      <xdr:spPr>
        <a:xfrm>
          <a:off x="166370" y="13174345"/>
          <a:ext cx="585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3" name="直線コネクタ 162"/>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5470" cy="259080"/>
    <xdr:sp macro="" textlink="">
      <xdr:nvSpPr>
        <xdr:cNvPr id="164" name="テキスト ボックス 163"/>
        <xdr:cNvSpPr txBox="1"/>
      </xdr:nvSpPr>
      <xdr:spPr>
        <a:xfrm>
          <a:off x="166370" y="12847955"/>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5" name="直線コネクタ 164"/>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5470" cy="251460"/>
    <xdr:sp macro="" textlink="">
      <xdr:nvSpPr>
        <xdr:cNvPr id="166" name="テキスト ボックス 165"/>
        <xdr:cNvSpPr txBox="1"/>
      </xdr:nvSpPr>
      <xdr:spPr>
        <a:xfrm>
          <a:off x="166370" y="12522200"/>
          <a:ext cx="585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7" name="直線コネクタ 166"/>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5470" cy="258445"/>
    <xdr:sp macro="" textlink="">
      <xdr:nvSpPr>
        <xdr:cNvPr id="168" name="テキスト ボックス 167"/>
        <xdr:cNvSpPr txBox="1"/>
      </xdr:nvSpPr>
      <xdr:spPr>
        <a:xfrm>
          <a:off x="166370" y="12195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9" name="直線コネクタ 168"/>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5470" cy="259080"/>
    <xdr:sp macro="" textlink="">
      <xdr:nvSpPr>
        <xdr:cNvPr id="170" name="テキスト ボックス 169"/>
        <xdr:cNvSpPr txBox="1"/>
      </xdr:nvSpPr>
      <xdr:spPr>
        <a:xfrm>
          <a:off x="166370" y="11868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5470" cy="248920"/>
    <xdr:sp macro="" textlink="">
      <xdr:nvSpPr>
        <xdr:cNvPr id="172" name="テキスト ボックス 171"/>
        <xdr:cNvSpPr txBox="1"/>
      </xdr:nvSpPr>
      <xdr:spPr>
        <a:xfrm>
          <a:off x="166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95885</xdr:rowOff>
    </xdr:from>
    <xdr:to>
      <xdr:col>24</xdr:col>
      <xdr:colOff>62865</xdr:colOff>
      <xdr:row>79</xdr:row>
      <xdr:rowOff>3175</xdr:rowOff>
    </xdr:to>
    <xdr:cxnSp macro="">
      <xdr:nvCxnSpPr>
        <xdr:cNvPr id="174" name="直線コネクタ 173"/>
        <xdr:cNvCxnSpPr/>
      </xdr:nvCxnSpPr>
      <xdr:spPr>
        <a:xfrm flipV="1">
          <a:off x="4633595" y="12097385"/>
          <a:ext cx="1270" cy="1450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6985</xdr:rowOff>
    </xdr:from>
    <xdr:ext cx="534670" cy="250825"/>
    <xdr:sp macro="" textlink="">
      <xdr:nvSpPr>
        <xdr:cNvPr id="175" name="民生費最小値テキスト"/>
        <xdr:cNvSpPr txBox="1"/>
      </xdr:nvSpPr>
      <xdr:spPr>
        <a:xfrm>
          <a:off x="4686300" y="135515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98,813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3175</xdr:rowOff>
    </xdr:from>
    <xdr:to>
      <xdr:col>24</xdr:col>
      <xdr:colOff>152400</xdr:colOff>
      <xdr:row>79</xdr:row>
      <xdr:rowOff>3175</xdr:rowOff>
    </xdr:to>
    <xdr:cxnSp macro="">
      <xdr:nvCxnSpPr>
        <xdr:cNvPr id="176" name="直線コネクタ 175"/>
        <xdr:cNvCxnSpPr/>
      </xdr:nvCxnSpPr>
      <xdr:spPr>
        <a:xfrm>
          <a:off x="4546600" y="13547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42545</xdr:rowOff>
    </xdr:from>
    <xdr:ext cx="598805" cy="249555"/>
    <xdr:sp macro="" textlink="">
      <xdr:nvSpPr>
        <xdr:cNvPr id="177" name="民生費最大値テキスト"/>
        <xdr:cNvSpPr txBox="1"/>
      </xdr:nvSpPr>
      <xdr:spPr>
        <a:xfrm>
          <a:off x="4686300" y="1187259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232,000</a:t>
          </a:r>
          <a:endParaRPr kumimoji="1" lang="ja-JP" altLang="en-US" sz="1000" b="1">
            <a:latin typeface="ＭＳ Ｐゴシック"/>
          </a:endParaRPr>
        </a:p>
      </xdr:txBody>
    </xdr:sp>
    <xdr:clientData/>
  </xdr:oneCellAnchor>
  <xdr:twoCellAnchor>
    <xdr:from>
      <xdr:col>23</xdr:col>
      <xdr:colOff>165100</xdr:colOff>
      <xdr:row>70</xdr:row>
      <xdr:rowOff>95885</xdr:rowOff>
    </xdr:from>
    <xdr:to>
      <xdr:col>24</xdr:col>
      <xdr:colOff>152400</xdr:colOff>
      <xdr:row>70</xdr:row>
      <xdr:rowOff>95885</xdr:rowOff>
    </xdr:to>
    <xdr:cxnSp macro="">
      <xdr:nvCxnSpPr>
        <xdr:cNvPr id="178" name="直線コネクタ 177"/>
        <xdr:cNvCxnSpPr/>
      </xdr:nvCxnSpPr>
      <xdr:spPr>
        <a:xfrm>
          <a:off x="4546600" y="12097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100330</xdr:rowOff>
    </xdr:from>
    <xdr:to>
      <xdr:col>24</xdr:col>
      <xdr:colOff>63500</xdr:colOff>
      <xdr:row>75</xdr:row>
      <xdr:rowOff>4445</xdr:rowOff>
    </xdr:to>
    <xdr:cxnSp macro="">
      <xdr:nvCxnSpPr>
        <xdr:cNvPr id="179" name="直線コネクタ 178"/>
        <xdr:cNvCxnSpPr/>
      </xdr:nvCxnSpPr>
      <xdr:spPr>
        <a:xfrm>
          <a:off x="3797300" y="12787630"/>
          <a:ext cx="8382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88900</xdr:rowOff>
    </xdr:from>
    <xdr:ext cx="598805" cy="248920"/>
    <xdr:sp macro="" textlink="">
      <xdr:nvSpPr>
        <xdr:cNvPr id="180" name="民生費平均値テキスト"/>
        <xdr:cNvSpPr txBox="1"/>
      </xdr:nvSpPr>
      <xdr:spPr>
        <a:xfrm>
          <a:off x="4686300" y="12947650"/>
          <a:ext cx="59880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147,288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110490</xdr:rowOff>
    </xdr:from>
    <xdr:to>
      <xdr:col>24</xdr:col>
      <xdr:colOff>114300</xdr:colOff>
      <xdr:row>76</xdr:row>
      <xdr:rowOff>40640</xdr:rowOff>
    </xdr:to>
    <xdr:sp macro="" textlink="">
      <xdr:nvSpPr>
        <xdr:cNvPr id="181" name="フローチャート: 判断 180"/>
        <xdr:cNvSpPr/>
      </xdr:nvSpPr>
      <xdr:spPr>
        <a:xfrm>
          <a:off x="45847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100330</xdr:rowOff>
    </xdr:from>
    <xdr:to>
      <xdr:col>19</xdr:col>
      <xdr:colOff>177800</xdr:colOff>
      <xdr:row>75</xdr:row>
      <xdr:rowOff>38100</xdr:rowOff>
    </xdr:to>
    <xdr:cxnSp macro="">
      <xdr:nvCxnSpPr>
        <xdr:cNvPr id="182" name="直線コネクタ 181"/>
        <xdr:cNvCxnSpPr/>
      </xdr:nvCxnSpPr>
      <xdr:spPr>
        <a:xfrm flipV="1">
          <a:off x="2908300" y="1278763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114935</xdr:rowOff>
    </xdr:from>
    <xdr:to>
      <xdr:col>20</xdr:col>
      <xdr:colOff>38100</xdr:colOff>
      <xdr:row>76</xdr:row>
      <xdr:rowOff>45085</xdr:rowOff>
    </xdr:to>
    <xdr:sp macro="" textlink="">
      <xdr:nvSpPr>
        <xdr:cNvPr id="183" name="フローチャート: 判断 182"/>
        <xdr:cNvSpPr/>
      </xdr:nvSpPr>
      <xdr:spPr>
        <a:xfrm>
          <a:off x="37465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36195</xdr:rowOff>
    </xdr:from>
    <xdr:ext cx="588645" cy="259080"/>
    <xdr:sp macro="" textlink="">
      <xdr:nvSpPr>
        <xdr:cNvPr id="184" name="テキスト ボックス 183"/>
        <xdr:cNvSpPr txBox="1"/>
      </xdr:nvSpPr>
      <xdr:spPr>
        <a:xfrm>
          <a:off x="3497580" y="1306639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146,867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38100</xdr:rowOff>
    </xdr:from>
    <xdr:to>
      <xdr:col>15</xdr:col>
      <xdr:colOff>50800</xdr:colOff>
      <xdr:row>75</xdr:row>
      <xdr:rowOff>75565</xdr:rowOff>
    </xdr:to>
    <xdr:cxnSp macro="">
      <xdr:nvCxnSpPr>
        <xdr:cNvPr id="185" name="直線コネクタ 184"/>
        <xdr:cNvCxnSpPr/>
      </xdr:nvCxnSpPr>
      <xdr:spPr>
        <a:xfrm flipV="1">
          <a:off x="2019300" y="1289685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149225</xdr:rowOff>
    </xdr:from>
    <xdr:to>
      <xdr:col>15</xdr:col>
      <xdr:colOff>101600</xdr:colOff>
      <xdr:row>76</xdr:row>
      <xdr:rowOff>79375</xdr:rowOff>
    </xdr:to>
    <xdr:sp macro="" textlink="">
      <xdr:nvSpPr>
        <xdr:cNvPr id="186" name="フローチャート: 判断 185"/>
        <xdr:cNvSpPr/>
      </xdr:nvSpPr>
      <xdr:spPr>
        <a:xfrm>
          <a:off x="2857500" y="1300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70485</xdr:rowOff>
    </xdr:from>
    <xdr:ext cx="588645" cy="259080"/>
    <xdr:sp macro="" textlink="">
      <xdr:nvSpPr>
        <xdr:cNvPr id="187" name="テキスト ボックス 186"/>
        <xdr:cNvSpPr txBox="1"/>
      </xdr:nvSpPr>
      <xdr:spPr>
        <a:xfrm>
          <a:off x="2608580" y="1310068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143,714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75565</xdr:rowOff>
    </xdr:from>
    <xdr:to>
      <xdr:col>10</xdr:col>
      <xdr:colOff>114300</xdr:colOff>
      <xdr:row>75</xdr:row>
      <xdr:rowOff>121920</xdr:rowOff>
    </xdr:to>
    <xdr:cxnSp macro="">
      <xdr:nvCxnSpPr>
        <xdr:cNvPr id="188" name="直線コネクタ 187"/>
        <xdr:cNvCxnSpPr/>
      </xdr:nvCxnSpPr>
      <xdr:spPr>
        <a:xfrm flipV="1">
          <a:off x="1130300" y="1293431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55880</xdr:rowOff>
    </xdr:from>
    <xdr:to>
      <xdr:col>10</xdr:col>
      <xdr:colOff>165100</xdr:colOff>
      <xdr:row>74</xdr:row>
      <xdr:rowOff>157480</xdr:rowOff>
    </xdr:to>
    <xdr:sp macro="" textlink="">
      <xdr:nvSpPr>
        <xdr:cNvPr id="189" name="フローチャート: 判断 188"/>
        <xdr:cNvSpPr/>
      </xdr:nvSpPr>
      <xdr:spPr>
        <a:xfrm>
          <a:off x="1968500" y="1274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2540</xdr:rowOff>
    </xdr:from>
    <xdr:ext cx="588645" cy="259080"/>
    <xdr:sp macro="" textlink="">
      <xdr:nvSpPr>
        <xdr:cNvPr id="190" name="テキスト ボックス 189"/>
        <xdr:cNvSpPr txBox="1"/>
      </xdr:nvSpPr>
      <xdr:spPr>
        <a:xfrm>
          <a:off x="1719580" y="1251839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143510</xdr:rowOff>
    </xdr:from>
    <xdr:to>
      <xdr:col>6</xdr:col>
      <xdr:colOff>38100</xdr:colOff>
      <xdr:row>76</xdr:row>
      <xdr:rowOff>73660</xdr:rowOff>
    </xdr:to>
    <xdr:sp macro="" textlink="">
      <xdr:nvSpPr>
        <xdr:cNvPr id="191" name="フローチャート: 判断 190"/>
        <xdr:cNvSpPr/>
      </xdr:nvSpPr>
      <xdr:spPr>
        <a:xfrm>
          <a:off x="1079500" y="130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64770</xdr:rowOff>
    </xdr:from>
    <xdr:ext cx="588645" cy="250190"/>
    <xdr:sp macro="" textlink="">
      <xdr:nvSpPr>
        <xdr:cNvPr id="192" name="テキスト ボックス 191"/>
        <xdr:cNvSpPr txBox="1"/>
      </xdr:nvSpPr>
      <xdr:spPr>
        <a:xfrm>
          <a:off x="830580" y="13094970"/>
          <a:ext cx="5886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144,222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74</xdr:row>
      <xdr:rowOff>125095</xdr:rowOff>
    </xdr:from>
    <xdr:to>
      <xdr:col>24</xdr:col>
      <xdr:colOff>114300</xdr:colOff>
      <xdr:row>75</xdr:row>
      <xdr:rowOff>55245</xdr:rowOff>
    </xdr:to>
    <xdr:sp macro="" textlink="">
      <xdr:nvSpPr>
        <xdr:cNvPr id="198" name="楕円 197"/>
        <xdr:cNvSpPr/>
      </xdr:nvSpPr>
      <xdr:spPr>
        <a:xfrm>
          <a:off x="4584700" y="128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147955</xdr:rowOff>
    </xdr:from>
    <xdr:ext cx="598805" cy="258445"/>
    <xdr:sp macro="" textlink="">
      <xdr:nvSpPr>
        <xdr:cNvPr id="199" name="民生費該当値テキスト"/>
        <xdr:cNvSpPr txBox="1"/>
      </xdr:nvSpPr>
      <xdr:spPr>
        <a:xfrm>
          <a:off x="4686300" y="126638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161,657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49530</xdr:rowOff>
    </xdr:from>
    <xdr:to>
      <xdr:col>20</xdr:col>
      <xdr:colOff>38100</xdr:colOff>
      <xdr:row>74</xdr:row>
      <xdr:rowOff>151130</xdr:rowOff>
    </xdr:to>
    <xdr:sp macro="" textlink="">
      <xdr:nvSpPr>
        <xdr:cNvPr id="200" name="楕円 199"/>
        <xdr:cNvSpPr/>
      </xdr:nvSpPr>
      <xdr:spPr>
        <a:xfrm>
          <a:off x="37465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72</xdr:row>
      <xdr:rowOff>167640</xdr:rowOff>
    </xdr:from>
    <xdr:ext cx="588645" cy="250190"/>
    <xdr:sp macro="" textlink="">
      <xdr:nvSpPr>
        <xdr:cNvPr id="201" name="テキスト ボックス 200"/>
        <xdr:cNvSpPr txBox="1"/>
      </xdr:nvSpPr>
      <xdr:spPr>
        <a:xfrm>
          <a:off x="3497580" y="12512040"/>
          <a:ext cx="5886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168,642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158750</xdr:rowOff>
    </xdr:from>
    <xdr:to>
      <xdr:col>15</xdr:col>
      <xdr:colOff>101600</xdr:colOff>
      <xdr:row>75</xdr:row>
      <xdr:rowOff>88900</xdr:rowOff>
    </xdr:to>
    <xdr:sp macro="" textlink="">
      <xdr:nvSpPr>
        <xdr:cNvPr id="202" name="楕円 201"/>
        <xdr:cNvSpPr/>
      </xdr:nvSpPr>
      <xdr:spPr>
        <a:xfrm>
          <a:off x="2857500" y="1284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105410</xdr:rowOff>
    </xdr:from>
    <xdr:ext cx="588645" cy="259080"/>
    <xdr:sp macro="" textlink="">
      <xdr:nvSpPr>
        <xdr:cNvPr id="203" name="テキスト ボックス 202"/>
        <xdr:cNvSpPr txBox="1"/>
      </xdr:nvSpPr>
      <xdr:spPr>
        <a:xfrm>
          <a:off x="2608580" y="126212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158,576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24765</xdr:rowOff>
    </xdr:from>
    <xdr:to>
      <xdr:col>10</xdr:col>
      <xdr:colOff>165100</xdr:colOff>
      <xdr:row>75</xdr:row>
      <xdr:rowOff>126365</xdr:rowOff>
    </xdr:to>
    <xdr:sp macro="" textlink="">
      <xdr:nvSpPr>
        <xdr:cNvPr id="204" name="楕円 203"/>
        <xdr:cNvSpPr/>
      </xdr:nvSpPr>
      <xdr:spPr>
        <a:xfrm>
          <a:off x="19685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117475</xdr:rowOff>
    </xdr:from>
    <xdr:ext cx="588645" cy="259080"/>
    <xdr:sp macro="" textlink="">
      <xdr:nvSpPr>
        <xdr:cNvPr id="205" name="テキスト ボックス 204"/>
        <xdr:cNvSpPr txBox="1"/>
      </xdr:nvSpPr>
      <xdr:spPr>
        <a:xfrm>
          <a:off x="1719580" y="1297622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155,120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71120</xdr:rowOff>
    </xdr:from>
    <xdr:to>
      <xdr:col>6</xdr:col>
      <xdr:colOff>38100</xdr:colOff>
      <xdr:row>76</xdr:row>
      <xdr:rowOff>1270</xdr:rowOff>
    </xdr:to>
    <xdr:sp macro="" textlink="">
      <xdr:nvSpPr>
        <xdr:cNvPr id="206" name="楕円 205"/>
        <xdr:cNvSpPr/>
      </xdr:nvSpPr>
      <xdr:spPr>
        <a:xfrm>
          <a:off x="1079500" y="1292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17780</xdr:rowOff>
    </xdr:from>
    <xdr:ext cx="588645" cy="251460"/>
    <xdr:sp macro="" textlink="">
      <xdr:nvSpPr>
        <xdr:cNvPr id="207" name="テキスト ボックス 206"/>
        <xdr:cNvSpPr txBox="1"/>
      </xdr:nvSpPr>
      <xdr:spPr>
        <a:xfrm>
          <a:off x="830580" y="1270508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150,889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29,225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9725" cy="217170"/>
    <xdr:sp macro="" textlink="">
      <xdr:nvSpPr>
        <xdr:cNvPr id="216" name="テキスト ボックス 215"/>
        <xdr:cNvSpPr txBox="1"/>
      </xdr:nvSpPr>
      <xdr:spPr>
        <a:xfrm>
          <a:off x="723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38760" cy="248920"/>
    <xdr:sp macro="" textlink="">
      <xdr:nvSpPr>
        <xdr:cNvPr id="218" name="テキスト ボックス 217"/>
        <xdr:cNvSpPr txBox="1"/>
      </xdr:nvSpPr>
      <xdr:spPr>
        <a:xfrm>
          <a:off x="513080" y="17256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9" name="直線コネクタ 218"/>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20" name="テキスト ボックス 219"/>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1" name="直線コネクタ 220"/>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0825"/>
    <xdr:sp macro="" textlink="">
      <xdr:nvSpPr>
        <xdr:cNvPr id="222" name="テキスト ボックス 221"/>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3" name="直線コネクタ 222"/>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4" name="テキスト ボックス 223"/>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5" name="直線コネクタ 224"/>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1460"/>
    <xdr:sp macro="" textlink="">
      <xdr:nvSpPr>
        <xdr:cNvPr id="226" name="テキスト ボックス 225"/>
        <xdr:cNvSpPr txBox="1"/>
      </xdr:nvSpPr>
      <xdr:spPr>
        <a:xfrm>
          <a:off x="230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7" name="直線コネクタ 226"/>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5470" cy="258445"/>
    <xdr:sp macro="" textlink="">
      <xdr:nvSpPr>
        <xdr:cNvPr id="228" name="テキスト ボックス 227"/>
        <xdr:cNvSpPr txBox="1"/>
      </xdr:nvSpPr>
      <xdr:spPr>
        <a:xfrm>
          <a:off x="166370" y="15624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9" name="直線コネクタ 228"/>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5470" cy="259080"/>
    <xdr:sp macro="" textlink="">
      <xdr:nvSpPr>
        <xdr:cNvPr id="230" name="テキスト ボックス 229"/>
        <xdr:cNvSpPr txBox="1"/>
      </xdr:nvSpPr>
      <xdr:spPr>
        <a:xfrm>
          <a:off x="166370" y="15297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5470" cy="248920"/>
    <xdr:sp macro="" textlink="">
      <xdr:nvSpPr>
        <xdr:cNvPr id="232" name="テキスト ボックス 231"/>
        <xdr:cNvSpPr txBox="1"/>
      </xdr:nvSpPr>
      <xdr:spPr>
        <a:xfrm>
          <a:off x="166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166370</xdr:rowOff>
    </xdr:from>
    <xdr:to>
      <xdr:col>24</xdr:col>
      <xdr:colOff>62865</xdr:colOff>
      <xdr:row>99</xdr:row>
      <xdr:rowOff>125730</xdr:rowOff>
    </xdr:to>
    <xdr:cxnSp macro="">
      <xdr:nvCxnSpPr>
        <xdr:cNvPr id="234" name="直線コネクタ 233"/>
        <xdr:cNvCxnSpPr/>
      </xdr:nvCxnSpPr>
      <xdr:spPr>
        <a:xfrm flipV="1">
          <a:off x="4633595" y="15596870"/>
          <a:ext cx="127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129540</xdr:rowOff>
    </xdr:from>
    <xdr:ext cx="534670" cy="259080"/>
    <xdr:sp macro="" textlink="">
      <xdr:nvSpPr>
        <xdr:cNvPr id="235" name="衛生費最小値テキスト"/>
        <xdr:cNvSpPr txBox="1"/>
      </xdr:nvSpPr>
      <xdr:spPr>
        <a:xfrm>
          <a:off x="4686300" y="17103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18,365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125730</xdr:rowOff>
    </xdr:from>
    <xdr:to>
      <xdr:col>24</xdr:col>
      <xdr:colOff>152400</xdr:colOff>
      <xdr:row>99</xdr:row>
      <xdr:rowOff>125730</xdr:rowOff>
    </xdr:to>
    <xdr:cxnSp macro="">
      <xdr:nvCxnSpPr>
        <xdr:cNvPr id="236" name="直線コネクタ 235"/>
        <xdr:cNvCxnSpPr/>
      </xdr:nvCxnSpPr>
      <xdr:spPr>
        <a:xfrm>
          <a:off x="4546600" y="1709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113030</xdr:rowOff>
    </xdr:from>
    <xdr:ext cx="598805" cy="259080"/>
    <xdr:sp macro="" textlink="">
      <xdr:nvSpPr>
        <xdr:cNvPr id="237" name="衛生費最大値テキスト"/>
        <xdr:cNvSpPr txBox="1"/>
      </xdr:nvSpPr>
      <xdr:spPr>
        <a:xfrm>
          <a:off x="4686300" y="15372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110,356</a:t>
          </a:r>
          <a:endParaRPr kumimoji="1" lang="ja-JP" altLang="en-US" sz="1000" b="1">
            <a:latin typeface="ＭＳ Ｐゴシック"/>
          </a:endParaRPr>
        </a:p>
      </xdr:txBody>
    </xdr:sp>
    <xdr:clientData/>
  </xdr:oneCellAnchor>
  <xdr:twoCellAnchor>
    <xdr:from>
      <xdr:col>23</xdr:col>
      <xdr:colOff>165100</xdr:colOff>
      <xdr:row>90</xdr:row>
      <xdr:rowOff>166370</xdr:rowOff>
    </xdr:from>
    <xdr:to>
      <xdr:col>24</xdr:col>
      <xdr:colOff>152400</xdr:colOff>
      <xdr:row>90</xdr:row>
      <xdr:rowOff>166370</xdr:rowOff>
    </xdr:to>
    <xdr:cxnSp macro="">
      <xdr:nvCxnSpPr>
        <xdr:cNvPr id="238" name="直線コネクタ 237"/>
        <xdr:cNvCxnSpPr/>
      </xdr:nvCxnSpPr>
      <xdr:spPr>
        <a:xfrm>
          <a:off x="4546600" y="1559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122555</xdr:rowOff>
    </xdr:from>
    <xdr:to>
      <xdr:col>24</xdr:col>
      <xdr:colOff>63500</xdr:colOff>
      <xdr:row>97</xdr:row>
      <xdr:rowOff>140335</xdr:rowOff>
    </xdr:to>
    <xdr:cxnSp macro="">
      <xdr:nvCxnSpPr>
        <xdr:cNvPr id="239" name="直線コネクタ 238"/>
        <xdr:cNvCxnSpPr/>
      </xdr:nvCxnSpPr>
      <xdr:spPr>
        <a:xfrm>
          <a:off x="3797300" y="1675320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13335</xdr:rowOff>
    </xdr:from>
    <xdr:ext cx="534670" cy="259080"/>
    <xdr:sp macro="" textlink="">
      <xdr:nvSpPr>
        <xdr:cNvPr id="240" name="衛生費平均値テキスト"/>
        <xdr:cNvSpPr txBox="1"/>
      </xdr:nvSpPr>
      <xdr:spPr>
        <a:xfrm>
          <a:off x="4686300" y="168154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31,326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98</xdr:row>
      <xdr:rowOff>34290</xdr:rowOff>
    </xdr:from>
    <xdr:to>
      <xdr:col>24</xdr:col>
      <xdr:colOff>114300</xdr:colOff>
      <xdr:row>98</xdr:row>
      <xdr:rowOff>135890</xdr:rowOff>
    </xdr:to>
    <xdr:sp macro="" textlink="">
      <xdr:nvSpPr>
        <xdr:cNvPr id="241" name="フローチャート: 判断 240"/>
        <xdr:cNvSpPr/>
      </xdr:nvSpPr>
      <xdr:spPr>
        <a:xfrm>
          <a:off x="4584700" y="1683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122555</xdr:rowOff>
    </xdr:from>
    <xdr:to>
      <xdr:col>19</xdr:col>
      <xdr:colOff>177800</xdr:colOff>
      <xdr:row>97</xdr:row>
      <xdr:rowOff>127635</xdr:rowOff>
    </xdr:to>
    <xdr:cxnSp macro="">
      <xdr:nvCxnSpPr>
        <xdr:cNvPr id="242" name="直線コネクタ 241"/>
        <xdr:cNvCxnSpPr/>
      </xdr:nvCxnSpPr>
      <xdr:spPr>
        <a:xfrm flipV="1">
          <a:off x="2908300" y="1675320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1270</xdr:rowOff>
    </xdr:from>
    <xdr:to>
      <xdr:col>20</xdr:col>
      <xdr:colOff>38100</xdr:colOff>
      <xdr:row>98</xdr:row>
      <xdr:rowOff>102870</xdr:rowOff>
    </xdr:to>
    <xdr:sp macro="" textlink="">
      <xdr:nvSpPr>
        <xdr:cNvPr id="243" name="フローチャート: 判断 242"/>
        <xdr:cNvSpPr/>
      </xdr:nvSpPr>
      <xdr:spPr>
        <a:xfrm>
          <a:off x="3746500" y="1680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93980</xdr:rowOff>
    </xdr:from>
    <xdr:ext cx="524510" cy="259080"/>
    <xdr:sp macro="" textlink="">
      <xdr:nvSpPr>
        <xdr:cNvPr id="244" name="テキスト ボックス 243"/>
        <xdr:cNvSpPr txBox="1"/>
      </xdr:nvSpPr>
      <xdr:spPr>
        <a:xfrm>
          <a:off x="3529965" y="168960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33,367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127635</xdr:rowOff>
    </xdr:from>
    <xdr:to>
      <xdr:col>15</xdr:col>
      <xdr:colOff>50800</xdr:colOff>
      <xdr:row>97</xdr:row>
      <xdr:rowOff>160020</xdr:rowOff>
    </xdr:to>
    <xdr:cxnSp macro="">
      <xdr:nvCxnSpPr>
        <xdr:cNvPr id="245" name="直線コネクタ 244"/>
        <xdr:cNvCxnSpPr/>
      </xdr:nvCxnSpPr>
      <xdr:spPr>
        <a:xfrm flipV="1">
          <a:off x="2019300" y="1675828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170815</xdr:rowOff>
    </xdr:from>
    <xdr:to>
      <xdr:col>15</xdr:col>
      <xdr:colOff>101600</xdr:colOff>
      <xdr:row>98</xdr:row>
      <xdr:rowOff>100965</xdr:rowOff>
    </xdr:to>
    <xdr:sp macro="" textlink="">
      <xdr:nvSpPr>
        <xdr:cNvPr id="246" name="フローチャート: 判断 245"/>
        <xdr:cNvSpPr/>
      </xdr:nvSpPr>
      <xdr:spPr>
        <a:xfrm>
          <a:off x="2857500" y="168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92075</xdr:rowOff>
    </xdr:from>
    <xdr:ext cx="524510" cy="259080"/>
    <xdr:sp macro="" textlink="">
      <xdr:nvSpPr>
        <xdr:cNvPr id="247" name="テキスト ボックス 246"/>
        <xdr:cNvSpPr txBox="1"/>
      </xdr:nvSpPr>
      <xdr:spPr>
        <a:xfrm>
          <a:off x="2640965" y="168941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160020</xdr:rowOff>
    </xdr:from>
    <xdr:to>
      <xdr:col>10</xdr:col>
      <xdr:colOff>114300</xdr:colOff>
      <xdr:row>98</xdr:row>
      <xdr:rowOff>12065</xdr:rowOff>
    </xdr:to>
    <xdr:cxnSp macro="">
      <xdr:nvCxnSpPr>
        <xdr:cNvPr id="248" name="直線コネクタ 247"/>
        <xdr:cNvCxnSpPr/>
      </xdr:nvCxnSpPr>
      <xdr:spPr>
        <a:xfrm flipV="1">
          <a:off x="1130300" y="1679067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29210</xdr:rowOff>
    </xdr:from>
    <xdr:to>
      <xdr:col>10</xdr:col>
      <xdr:colOff>165100</xdr:colOff>
      <xdr:row>97</xdr:row>
      <xdr:rowOff>130810</xdr:rowOff>
    </xdr:to>
    <xdr:sp macro="" textlink="">
      <xdr:nvSpPr>
        <xdr:cNvPr id="249" name="フローチャート: 判断 248"/>
        <xdr:cNvSpPr/>
      </xdr:nvSpPr>
      <xdr:spPr>
        <a:xfrm>
          <a:off x="19685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147320</xdr:rowOff>
    </xdr:from>
    <xdr:ext cx="524510" cy="259080"/>
    <xdr:sp macro="" textlink="">
      <xdr:nvSpPr>
        <xdr:cNvPr id="250" name="テキスト ボックス 249"/>
        <xdr:cNvSpPr txBox="1"/>
      </xdr:nvSpPr>
      <xdr:spPr>
        <a:xfrm>
          <a:off x="1751965" y="164350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117475</xdr:rowOff>
    </xdr:from>
    <xdr:to>
      <xdr:col>6</xdr:col>
      <xdr:colOff>38100</xdr:colOff>
      <xdr:row>98</xdr:row>
      <xdr:rowOff>47625</xdr:rowOff>
    </xdr:to>
    <xdr:sp macro="" textlink="">
      <xdr:nvSpPr>
        <xdr:cNvPr id="251" name="フローチャート: 判断 250"/>
        <xdr:cNvSpPr/>
      </xdr:nvSpPr>
      <xdr:spPr>
        <a:xfrm>
          <a:off x="1079500" y="1674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64135</xdr:rowOff>
    </xdr:from>
    <xdr:ext cx="524510" cy="250825"/>
    <xdr:sp macro="" textlink="">
      <xdr:nvSpPr>
        <xdr:cNvPr id="252" name="テキスト ボックス 251"/>
        <xdr:cNvSpPr txBox="1"/>
      </xdr:nvSpPr>
      <xdr:spPr>
        <a:xfrm>
          <a:off x="862965" y="1652333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97</xdr:row>
      <xdr:rowOff>89535</xdr:rowOff>
    </xdr:from>
    <xdr:to>
      <xdr:col>24</xdr:col>
      <xdr:colOff>114300</xdr:colOff>
      <xdr:row>98</xdr:row>
      <xdr:rowOff>19685</xdr:rowOff>
    </xdr:to>
    <xdr:sp macro="" textlink="">
      <xdr:nvSpPr>
        <xdr:cNvPr id="258" name="楕円 257"/>
        <xdr:cNvSpPr/>
      </xdr:nvSpPr>
      <xdr:spPr>
        <a:xfrm>
          <a:off x="4584700" y="167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112395</xdr:rowOff>
    </xdr:from>
    <xdr:ext cx="534670" cy="248920"/>
    <xdr:sp macro="" textlink="">
      <xdr:nvSpPr>
        <xdr:cNvPr id="259" name="衛生費該当値テキスト"/>
        <xdr:cNvSpPr txBox="1"/>
      </xdr:nvSpPr>
      <xdr:spPr>
        <a:xfrm>
          <a:off x="4686300" y="1657159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38,467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71755</xdr:rowOff>
    </xdr:from>
    <xdr:to>
      <xdr:col>20</xdr:col>
      <xdr:colOff>38100</xdr:colOff>
      <xdr:row>98</xdr:row>
      <xdr:rowOff>1905</xdr:rowOff>
    </xdr:to>
    <xdr:sp macro="" textlink="">
      <xdr:nvSpPr>
        <xdr:cNvPr id="260" name="楕円 259"/>
        <xdr:cNvSpPr/>
      </xdr:nvSpPr>
      <xdr:spPr>
        <a:xfrm>
          <a:off x="3746500" y="167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18415</xdr:rowOff>
    </xdr:from>
    <xdr:ext cx="524510" cy="250825"/>
    <xdr:sp macro="" textlink="">
      <xdr:nvSpPr>
        <xdr:cNvPr id="261" name="テキスト ボックス 260"/>
        <xdr:cNvSpPr txBox="1"/>
      </xdr:nvSpPr>
      <xdr:spPr>
        <a:xfrm>
          <a:off x="3529965" y="1647761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76835</xdr:rowOff>
    </xdr:from>
    <xdr:to>
      <xdr:col>15</xdr:col>
      <xdr:colOff>101600</xdr:colOff>
      <xdr:row>98</xdr:row>
      <xdr:rowOff>6985</xdr:rowOff>
    </xdr:to>
    <xdr:sp macro="" textlink="">
      <xdr:nvSpPr>
        <xdr:cNvPr id="262" name="楕円 261"/>
        <xdr:cNvSpPr/>
      </xdr:nvSpPr>
      <xdr:spPr>
        <a:xfrm>
          <a:off x="2857500" y="167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23495</xdr:rowOff>
    </xdr:from>
    <xdr:ext cx="524510" cy="259080"/>
    <xdr:sp macro="" textlink="">
      <xdr:nvSpPr>
        <xdr:cNvPr id="263" name="テキスト ボックス 262"/>
        <xdr:cNvSpPr txBox="1"/>
      </xdr:nvSpPr>
      <xdr:spPr>
        <a:xfrm>
          <a:off x="2640965" y="164826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109220</xdr:rowOff>
    </xdr:from>
    <xdr:to>
      <xdr:col>10</xdr:col>
      <xdr:colOff>165100</xdr:colOff>
      <xdr:row>98</xdr:row>
      <xdr:rowOff>39370</xdr:rowOff>
    </xdr:to>
    <xdr:sp macro="" textlink="">
      <xdr:nvSpPr>
        <xdr:cNvPr id="264" name="楕円 263"/>
        <xdr:cNvSpPr/>
      </xdr:nvSpPr>
      <xdr:spPr>
        <a:xfrm>
          <a:off x="1968500" y="167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30480</xdr:rowOff>
    </xdr:from>
    <xdr:ext cx="524510" cy="250190"/>
    <xdr:sp macro="" textlink="">
      <xdr:nvSpPr>
        <xdr:cNvPr id="265" name="テキスト ボックス 264"/>
        <xdr:cNvSpPr txBox="1"/>
      </xdr:nvSpPr>
      <xdr:spPr>
        <a:xfrm>
          <a:off x="1751965" y="1683258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37,270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132715</xdr:rowOff>
    </xdr:from>
    <xdr:to>
      <xdr:col>6</xdr:col>
      <xdr:colOff>38100</xdr:colOff>
      <xdr:row>98</xdr:row>
      <xdr:rowOff>63500</xdr:rowOff>
    </xdr:to>
    <xdr:sp macro="" textlink="">
      <xdr:nvSpPr>
        <xdr:cNvPr id="266" name="楕円 265"/>
        <xdr:cNvSpPr/>
      </xdr:nvSpPr>
      <xdr:spPr>
        <a:xfrm>
          <a:off x="1079500" y="16763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53975</xdr:rowOff>
    </xdr:from>
    <xdr:ext cx="524510" cy="249555"/>
    <xdr:sp macro="" textlink="">
      <xdr:nvSpPr>
        <xdr:cNvPr id="267" name="テキスト ボックス 266"/>
        <xdr:cNvSpPr txBox="1"/>
      </xdr:nvSpPr>
      <xdr:spPr>
        <a:xfrm>
          <a:off x="862965" y="1685607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9725" cy="217170"/>
    <xdr:sp macro="" textlink="">
      <xdr:nvSpPr>
        <xdr:cNvPr id="276" name="テキスト ボックス 275"/>
        <xdr:cNvSpPr txBox="1"/>
      </xdr:nvSpPr>
      <xdr:spPr>
        <a:xfrm>
          <a:off x="6565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38760" cy="259080"/>
    <xdr:sp macro="" textlink="">
      <xdr:nvSpPr>
        <xdr:cNvPr id="279" name="テキスト ボックス 278"/>
        <xdr:cNvSpPr txBox="1"/>
      </xdr:nvSpPr>
      <xdr:spPr>
        <a:xfrm>
          <a:off x="6355080" y="6588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57200" cy="259080"/>
    <xdr:sp macro="" textlink="">
      <xdr:nvSpPr>
        <xdr:cNvPr id="281" name="テキスト ボックス 280"/>
        <xdr:cNvSpPr txBox="1"/>
      </xdr:nvSpPr>
      <xdr:spPr>
        <a:xfrm>
          <a:off x="6136640" y="6207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57200" cy="248920"/>
    <xdr:sp macro="" textlink="">
      <xdr:nvSpPr>
        <xdr:cNvPr id="283" name="テキスト ボックス 282"/>
        <xdr:cNvSpPr txBox="1"/>
      </xdr:nvSpPr>
      <xdr:spPr>
        <a:xfrm>
          <a:off x="6136640" y="5826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57200" cy="259080"/>
    <xdr:sp macro="" textlink="">
      <xdr:nvSpPr>
        <xdr:cNvPr id="285" name="テキスト ボックス 284"/>
        <xdr:cNvSpPr txBox="1"/>
      </xdr:nvSpPr>
      <xdr:spPr>
        <a:xfrm>
          <a:off x="6136640" y="5445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57200" cy="259080"/>
    <xdr:sp macro="" textlink="">
      <xdr:nvSpPr>
        <xdr:cNvPr id="287" name="テキスト ボックス 286"/>
        <xdr:cNvSpPr txBox="1"/>
      </xdr:nvSpPr>
      <xdr:spPr>
        <a:xfrm>
          <a:off x="6136640" y="5064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7200" cy="248920"/>
    <xdr:sp macro="" textlink="">
      <xdr:nvSpPr>
        <xdr:cNvPr id="289" name="テキスト ボックス 288"/>
        <xdr:cNvSpPr txBox="1"/>
      </xdr:nvSpPr>
      <xdr:spPr>
        <a:xfrm>
          <a:off x="6136640" y="4683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17780</xdr:rowOff>
    </xdr:from>
    <xdr:to>
      <xdr:col>54</xdr:col>
      <xdr:colOff>189865</xdr:colOff>
      <xdr:row>39</xdr:row>
      <xdr:rowOff>44450</xdr:rowOff>
    </xdr:to>
    <xdr:cxnSp macro="">
      <xdr:nvCxnSpPr>
        <xdr:cNvPr id="291" name="直線コネクタ 290"/>
        <xdr:cNvCxnSpPr/>
      </xdr:nvCxnSpPr>
      <xdr:spPr>
        <a:xfrm flipV="1">
          <a:off x="10475595" y="533273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92"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135255</xdr:rowOff>
    </xdr:from>
    <xdr:ext cx="469900" cy="248920"/>
    <xdr:sp macro="" textlink="">
      <xdr:nvSpPr>
        <xdr:cNvPr id="294" name="労働費最大値テキスト"/>
        <xdr:cNvSpPr txBox="1"/>
      </xdr:nvSpPr>
      <xdr:spPr>
        <a:xfrm>
          <a:off x="10528300" y="510730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3,671</a:t>
          </a:r>
          <a:endParaRPr kumimoji="1" lang="ja-JP" altLang="en-US" sz="1000" b="1">
            <a:latin typeface="ＭＳ Ｐゴシック"/>
          </a:endParaRPr>
        </a:p>
      </xdr:txBody>
    </xdr:sp>
    <xdr:clientData/>
  </xdr:oneCellAnchor>
  <xdr:twoCellAnchor>
    <xdr:from>
      <xdr:col>54</xdr:col>
      <xdr:colOff>101600</xdr:colOff>
      <xdr:row>31</xdr:row>
      <xdr:rowOff>17780</xdr:rowOff>
    </xdr:from>
    <xdr:to>
      <xdr:col>55</xdr:col>
      <xdr:colOff>88900</xdr:colOff>
      <xdr:row>31</xdr:row>
      <xdr:rowOff>17780</xdr:rowOff>
    </xdr:to>
    <xdr:cxnSp macro="">
      <xdr:nvCxnSpPr>
        <xdr:cNvPr id="295" name="直線コネクタ 294"/>
        <xdr:cNvCxnSpPr/>
      </xdr:nvCxnSpPr>
      <xdr:spPr>
        <a:xfrm>
          <a:off x="10388600" y="533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24765</xdr:rowOff>
    </xdr:from>
    <xdr:to>
      <xdr:col>55</xdr:col>
      <xdr:colOff>0</xdr:colOff>
      <xdr:row>34</xdr:row>
      <xdr:rowOff>43180</xdr:rowOff>
    </xdr:to>
    <xdr:cxnSp macro="">
      <xdr:nvCxnSpPr>
        <xdr:cNvPr id="296" name="直線コネクタ 295"/>
        <xdr:cNvCxnSpPr/>
      </xdr:nvCxnSpPr>
      <xdr:spPr>
        <a:xfrm flipV="1">
          <a:off x="9639300" y="585406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75565</xdr:rowOff>
    </xdr:from>
    <xdr:ext cx="378460" cy="250825"/>
    <xdr:sp macro="" textlink="">
      <xdr:nvSpPr>
        <xdr:cNvPr id="297" name="労働費平均値テキスト"/>
        <xdr:cNvSpPr txBox="1"/>
      </xdr:nvSpPr>
      <xdr:spPr>
        <a:xfrm>
          <a:off x="10528300" y="6419215"/>
          <a:ext cx="3784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97790</xdr:rowOff>
    </xdr:from>
    <xdr:to>
      <xdr:col>55</xdr:col>
      <xdr:colOff>50800</xdr:colOff>
      <xdr:row>38</xdr:row>
      <xdr:rowOff>27305</xdr:rowOff>
    </xdr:to>
    <xdr:sp macro="" textlink="">
      <xdr:nvSpPr>
        <xdr:cNvPr id="298" name="フローチャート: 判断 297"/>
        <xdr:cNvSpPr/>
      </xdr:nvSpPr>
      <xdr:spPr>
        <a:xfrm>
          <a:off x="104267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43180</xdr:rowOff>
    </xdr:from>
    <xdr:to>
      <xdr:col>50</xdr:col>
      <xdr:colOff>114300</xdr:colOff>
      <xdr:row>34</xdr:row>
      <xdr:rowOff>79375</xdr:rowOff>
    </xdr:to>
    <xdr:cxnSp macro="">
      <xdr:nvCxnSpPr>
        <xdr:cNvPr id="299" name="直線コネクタ 298"/>
        <xdr:cNvCxnSpPr/>
      </xdr:nvCxnSpPr>
      <xdr:spPr>
        <a:xfrm flipV="1">
          <a:off x="8750300" y="58724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59055</xdr:rowOff>
    </xdr:from>
    <xdr:to>
      <xdr:col>50</xdr:col>
      <xdr:colOff>165100</xdr:colOff>
      <xdr:row>37</xdr:row>
      <xdr:rowOff>160655</xdr:rowOff>
    </xdr:to>
    <xdr:sp macro="" textlink="">
      <xdr:nvSpPr>
        <xdr:cNvPr id="300" name="フローチャート: 判断 299"/>
        <xdr:cNvSpPr/>
      </xdr:nvSpPr>
      <xdr:spPr>
        <a:xfrm>
          <a:off x="9588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151765</xdr:rowOff>
    </xdr:from>
    <xdr:ext cx="378460" cy="259080"/>
    <xdr:sp macro="" textlink="">
      <xdr:nvSpPr>
        <xdr:cNvPr id="301" name="テキスト ボックス 300"/>
        <xdr:cNvSpPr txBox="1"/>
      </xdr:nvSpPr>
      <xdr:spPr>
        <a:xfrm>
          <a:off x="9450070" y="64954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34</xdr:row>
      <xdr:rowOff>60325</xdr:rowOff>
    </xdr:from>
    <xdr:to>
      <xdr:col>45</xdr:col>
      <xdr:colOff>177800</xdr:colOff>
      <xdr:row>34</xdr:row>
      <xdr:rowOff>79375</xdr:rowOff>
    </xdr:to>
    <xdr:cxnSp macro="">
      <xdr:nvCxnSpPr>
        <xdr:cNvPr id="302" name="直線コネクタ 301"/>
        <xdr:cNvCxnSpPr/>
      </xdr:nvCxnSpPr>
      <xdr:spPr>
        <a:xfrm>
          <a:off x="7861300" y="588962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72390</xdr:rowOff>
    </xdr:from>
    <xdr:to>
      <xdr:col>46</xdr:col>
      <xdr:colOff>38100</xdr:colOff>
      <xdr:row>38</xdr:row>
      <xdr:rowOff>2540</xdr:rowOff>
    </xdr:to>
    <xdr:sp macro="" textlink="">
      <xdr:nvSpPr>
        <xdr:cNvPr id="303" name="フローチャート: 判断 302"/>
        <xdr:cNvSpPr/>
      </xdr:nvSpPr>
      <xdr:spPr>
        <a:xfrm>
          <a:off x="8699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165100</xdr:rowOff>
    </xdr:from>
    <xdr:ext cx="378460" cy="259080"/>
    <xdr:sp macro="" textlink="">
      <xdr:nvSpPr>
        <xdr:cNvPr id="304" name="テキスト ボックス 303"/>
        <xdr:cNvSpPr txBox="1"/>
      </xdr:nvSpPr>
      <xdr:spPr>
        <a:xfrm>
          <a:off x="8561070" y="65087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34</xdr:row>
      <xdr:rowOff>58420</xdr:rowOff>
    </xdr:from>
    <xdr:to>
      <xdr:col>41</xdr:col>
      <xdr:colOff>50800</xdr:colOff>
      <xdr:row>34</xdr:row>
      <xdr:rowOff>60325</xdr:rowOff>
    </xdr:to>
    <xdr:cxnSp macro="">
      <xdr:nvCxnSpPr>
        <xdr:cNvPr id="305" name="直線コネクタ 304"/>
        <xdr:cNvCxnSpPr/>
      </xdr:nvCxnSpPr>
      <xdr:spPr>
        <a:xfrm>
          <a:off x="6972300" y="58877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40640</xdr:rowOff>
    </xdr:from>
    <xdr:to>
      <xdr:col>41</xdr:col>
      <xdr:colOff>101600</xdr:colOff>
      <xdr:row>36</xdr:row>
      <xdr:rowOff>141605</xdr:rowOff>
    </xdr:to>
    <xdr:sp macro="" textlink="">
      <xdr:nvSpPr>
        <xdr:cNvPr id="306" name="フローチャート: 判断 305"/>
        <xdr:cNvSpPr/>
      </xdr:nvSpPr>
      <xdr:spPr>
        <a:xfrm>
          <a:off x="7810500" y="6212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132715</xdr:rowOff>
    </xdr:from>
    <xdr:ext cx="459740" cy="250825"/>
    <xdr:sp macro="" textlink="">
      <xdr:nvSpPr>
        <xdr:cNvPr id="307" name="テキスト ボックス 306"/>
        <xdr:cNvSpPr txBox="1"/>
      </xdr:nvSpPr>
      <xdr:spPr>
        <a:xfrm>
          <a:off x="7626350" y="6304915"/>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36195</xdr:rowOff>
    </xdr:from>
    <xdr:to>
      <xdr:col>36</xdr:col>
      <xdr:colOff>165100</xdr:colOff>
      <xdr:row>36</xdr:row>
      <xdr:rowOff>137795</xdr:rowOff>
    </xdr:to>
    <xdr:sp macro="" textlink="">
      <xdr:nvSpPr>
        <xdr:cNvPr id="308" name="フローチャート: 判断 307"/>
        <xdr:cNvSpPr/>
      </xdr:nvSpPr>
      <xdr:spPr>
        <a:xfrm>
          <a:off x="6921500" y="620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128905</xdr:rowOff>
    </xdr:from>
    <xdr:ext cx="459740" cy="259080"/>
    <xdr:sp macro="" textlink="">
      <xdr:nvSpPr>
        <xdr:cNvPr id="309" name="テキスト ボックス 308"/>
        <xdr:cNvSpPr txBox="1"/>
      </xdr:nvSpPr>
      <xdr:spPr>
        <a:xfrm>
          <a:off x="6737350" y="630110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33</xdr:row>
      <xdr:rowOff>145415</xdr:rowOff>
    </xdr:from>
    <xdr:to>
      <xdr:col>55</xdr:col>
      <xdr:colOff>50800</xdr:colOff>
      <xdr:row>34</xdr:row>
      <xdr:rowOff>75565</xdr:rowOff>
    </xdr:to>
    <xdr:sp macro="" textlink="">
      <xdr:nvSpPr>
        <xdr:cNvPr id="315" name="楕円 314"/>
        <xdr:cNvSpPr/>
      </xdr:nvSpPr>
      <xdr:spPr>
        <a:xfrm>
          <a:off x="10426700" y="58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168275</xdr:rowOff>
    </xdr:from>
    <xdr:ext cx="469900" cy="249555"/>
    <xdr:sp macro="" textlink="">
      <xdr:nvSpPr>
        <xdr:cNvPr id="316" name="労働費該当値テキスト"/>
        <xdr:cNvSpPr txBox="1"/>
      </xdr:nvSpPr>
      <xdr:spPr>
        <a:xfrm>
          <a:off x="10528300" y="565467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33</xdr:row>
      <xdr:rowOff>163830</xdr:rowOff>
    </xdr:from>
    <xdr:to>
      <xdr:col>50</xdr:col>
      <xdr:colOff>165100</xdr:colOff>
      <xdr:row>34</xdr:row>
      <xdr:rowOff>93980</xdr:rowOff>
    </xdr:to>
    <xdr:sp macro="" textlink="">
      <xdr:nvSpPr>
        <xdr:cNvPr id="317" name="楕円 316"/>
        <xdr:cNvSpPr/>
      </xdr:nvSpPr>
      <xdr:spPr>
        <a:xfrm>
          <a:off x="95885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32</xdr:row>
      <xdr:rowOff>110490</xdr:rowOff>
    </xdr:from>
    <xdr:ext cx="459740" cy="250190"/>
    <xdr:sp macro="" textlink="">
      <xdr:nvSpPr>
        <xdr:cNvPr id="318" name="テキスト ボックス 317"/>
        <xdr:cNvSpPr txBox="1"/>
      </xdr:nvSpPr>
      <xdr:spPr>
        <a:xfrm>
          <a:off x="9404350" y="559689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34</xdr:row>
      <xdr:rowOff>29210</xdr:rowOff>
    </xdr:from>
    <xdr:to>
      <xdr:col>46</xdr:col>
      <xdr:colOff>38100</xdr:colOff>
      <xdr:row>34</xdr:row>
      <xdr:rowOff>130175</xdr:rowOff>
    </xdr:to>
    <xdr:sp macro="" textlink="">
      <xdr:nvSpPr>
        <xdr:cNvPr id="319" name="楕円 318"/>
        <xdr:cNvSpPr/>
      </xdr:nvSpPr>
      <xdr:spPr>
        <a:xfrm>
          <a:off x="8699500" y="5858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32</xdr:row>
      <xdr:rowOff>146685</xdr:rowOff>
    </xdr:from>
    <xdr:ext cx="459740" cy="248920"/>
    <xdr:sp macro="" textlink="">
      <xdr:nvSpPr>
        <xdr:cNvPr id="320" name="テキスト ボックス 319"/>
        <xdr:cNvSpPr txBox="1"/>
      </xdr:nvSpPr>
      <xdr:spPr>
        <a:xfrm>
          <a:off x="8515350" y="5633085"/>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34</xdr:row>
      <xdr:rowOff>9525</xdr:rowOff>
    </xdr:from>
    <xdr:to>
      <xdr:col>41</xdr:col>
      <xdr:colOff>101600</xdr:colOff>
      <xdr:row>34</xdr:row>
      <xdr:rowOff>111125</xdr:rowOff>
    </xdr:to>
    <xdr:sp macro="" textlink="">
      <xdr:nvSpPr>
        <xdr:cNvPr id="321" name="楕円 320"/>
        <xdr:cNvSpPr/>
      </xdr:nvSpPr>
      <xdr:spPr>
        <a:xfrm>
          <a:off x="7810500" y="58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32</xdr:row>
      <xdr:rowOff>127635</xdr:rowOff>
    </xdr:from>
    <xdr:ext cx="459740" cy="259080"/>
    <xdr:sp macro="" textlink="">
      <xdr:nvSpPr>
        <xdr:cNvPr id="322" name="テキスト ボックス 321"/>
        <xdr:cNvSpPr txBox="1"/>
      </xdr:nvSpPr>
      <xdr:spPr>
        <a:xfrm>
          <a:off x="7626350" y="561403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34</xdr:row>
      <xdr:rowOff>7620</xdr:rowOff>
    </xdr:from>
    <xdr:to>
      <xdr:col>36</xdr:col>
      <xdr:colOff>165100</xdr:colOff>
      <xdr:row>34</xdr:row>
      <xdr:rowOff>109220</xdr:rowOff>
    </xdr:to>
    <xdr:sp macro="" textlink="">
      <xdr:nvSpPr>
        <xdr:cNvPr id="323" name="楕円 322"/>
        <xdr:cNvSpPr/>
      </xdr:nvSpPr>
      <xdr:spPr>
        <a:xfrm>
          <a:off x="69215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32</xdr:row>
      <xdr:rowOff>125730</xdr:rowOff>
    </xdr:from>
    <xdr:ext cx="459740" cy="259080"/>
    <xdr:sp macro="" textlink="">
      <xdr:nvSpPr>
        <xdr:cNvPr id="324" name="テキスト ボックス 323"/>
        <xdr:cNvSpPr txBox="1"/>
      </xdr:nvSpPr>
      <xdr:spPr>
        <a:xfrm>
          <a:off x="6737350" y="561213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9725" cy="217170"/>
    <xdr:sp macro="" textlink="">
      <xdr:nvSpPr>
        <xdr:cNvPr id="333" name="テキスト ボックス 332"/>
        <xdr:cNvSpPr txBox="1"/>
      </xdr:nvSpPr>
      <xdr:spPr>
        <a:xfrm>
          <a:off x="6565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38760" cy="259080"/>
    <xdr:sp macro="" textlink="">
      <xdr:nvSpPr>
        <xdr:cNvPr id="336" name="テキスト ボックス 335"/>
        <xdr:cNvSpPr txBox="1"/>
      </xdr:nvSpPr>
      <xdr:spPr>
        <a:xfrm>
          <a:off x="6355080" y="10017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8" name="テキスト ボックス 337"/>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48920"/>
    <xdr:sp macro="" textlink="">
      <xdr:nvSpPr>
        <xdr:cNvPr id="340" name="テキスト ボックス 339"/>
        <xdr:cNvSpPr txBox="1"/>
      </xdr:nvSpPr>
      <xdr:spPr>
        <a:xfrm>
          <a:off x="6072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2" name="テキスト ボックス 341"/>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4" name="テキスト ボックス 343"/>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5470" cy="248920"/>
    <xdr:sp macro="" textlink="">
      <xdr:nvSpPr>
        <xdr:cNvPr id="346" name="テキスト ボックス 345"/>
        <xdr:cNvSpPr txBox="1"/>
      </xdr:nvSpPr>
      <xdr:spPr>
        <a:xfrm>
          <a:off x="6008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139700</xdr:rowOff>
    </xdr:from>
    <xdr:to>
      <xdr:col>54</xdr:col>
      <xdr:colOff>189865</xdr:colOff>
      <xdr:row>59</xdr:row>
      <xdr:rowOff>38100</xdr:rowOff>
    </xdr:to>
    <xdr:cxnSp macro="">
      <xdr:nvCxnSpPr>
        <xdr:cNvPr id="348" name="直線コネクタ 347"/>
        <xdr:cNvCxnSpPr/>
      </xdr:nvCxnSpPr>
      <xdr:spPr>
        <a:xfrm flipV="1">
          <a:off x="10475595" y="8540750"/>
          <a:ext cx="1270" cy="1612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41910</xdr:rowOff>
    </xdr:from>
    <xdr:ext cx="378460" cy="250190"/>
    <xdr:sp macro="" textlink="">
      <xdr:nvSpPr>
        <xdr:cNvPr id="349" name="農林水産業費最小値テキスト"/>
        <xdr:cNvSpPr txBox="1"/>
      </xdr:nvSpPr>
      <xdr:spPr>
        <a:xfrm>
          <a:off x="10528300" y="1015746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38100</xdr:rowOff>
    </xdr:from>
    <xdr:to>
      <xdr:col>55</xdr:col>
      <xdr:colOff>88900</xdr:colOff>
      <xdr:row>59</xdr:row>
      <xdr:rowOff>38100</xdr:rowOff>
    </xdr:to>
    <xdr:cxnSp macro="">
      <xdr:nvCxnSpPr>
        <xdr:cNvPr id="350" name="直線コネクタ 349"/>
        <xdr:cNvCxnSpPr/>
      </xdr:nvCxnSpPr>
      <xdr:spPr>
        <a:xfrm>
          <a:off x="10388600" y="10153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86360</xdr:rowOff>
    </xdr:from>
    <xdr:ext cx="534670" cy="251460"/>
    <xdr:sp macro="" textlink="">
      <xdr:nvSpPr>
        <xdr:cNvPr id="351" name="農林水産業費最大値テキスト"/>
        <xdr:cNvSpPr txBox="1"/>
      </xdr:nvSpPr>
      <xdr:spPr>
        <a:xfrm>
          <a:off x="10528300" y="83159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84,995</a:t>
          </a:r>
          <a:endParaRPr kumimoji="1" lang="ja-JP" altLang="en-US" sz="1000" b="1">
            <a:latin typeface="ＭＳ Ｐゴシック"/>
          </a:endParaRPr>
        </a:p>
      </xdr:txBody>
    </xdr:sp>
    <xdr:clientData/>
  </xdr:oneCellAnchor>
  <xdr:twoCellAnchor>
    <xdr:from>
      <xdr:col>54</xdr:col>
      <xdr:colOff>101600</xdr:colOff>
      <xdr:row>49</xdr:row>
      <xdr:rowOff>139700</xdr:rowOff>
    </xdr:from>
    <xdr:to>
      <xdr:col>55</xdr:col>
      <xdr:colOff>88900</xdr:colOff>
      <xdr:row>49</xdr:row>
      <xdr:rowOff>139700</xdr:rowOff>
    </xdr:to>
    <xdr:cxnSp macro="">
      <xdr:nvCxnSpPr>
        <xdr:cNvPr id="352" name="直線コネクタ 351"/>
        <xdr:cNvCxnSpPr/>
      </xdr:nvCxnSpPr>
      <xdr:spPr>
        <a:xfrm>
          <a:off x="10388600" y="8540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132715</xdr:rowOff>
    </xdr:from>
    <xdr:to>
      <xdr:col>55</xdr:col>
      <xdr:colOff>0</xdr:colOff>
      <xdr:row>58</xdr:row>
      <xdr:rowOff>134620</xdr:rowOff>
    </xdr:to>
    <xdr:cxnSp macro="">
      <xdr:nvCxnSpPr>
        <xdr:cNvPr id="353" name="直線コネクタ 352"/>
        <xdr:cNvCxnSpPr/>
      </xdr:nvCxnSpPr>
      <xdr:spPr>
        <a:xfrm flipV="1">
          <a:off x="9639300" y="1007681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74930</xdr:rowOff>
    </xdr:from>
    <xdr:ext cx="469900" cy="251460"/>
    <xdr:sp macro="" textlink="">
      <xdr:nvSpPr>
        <xdr:cNvPr id="354" name="農林水産業費平均値テキスト"/>
        <xdr:cNvSpPr txBox="1"/>
      </xdr:nvSpPr>
      <xdr:spPr>
        <a:xfrm>
          <a:off x="10528300" y="984758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52070</xdr:rowOff>
    </xdr:from>
    <xdr:to>
      <xdr:col>55</xdr:col>
      <xdr:colOff>50800</xdr:colOff>
      <xdr:row>58</xdr:row>
      <xdr:rowOff>153670</xdr:rowOff>
    </xdr:to>
    <xdr:sp macro="" textlink="">
      <xdr:nvSpPr>
        <xdr:cNvPr id="355" name="フローチャート: 判断 354"/>
        <xdr:cNvSpPr/>
      </xdr:nvSpPr>
      <xdr:spPr>
        <a:xfrm>
          <a:off x="104267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134620</xdr:rowOff>
    </xdr:from>
    <xdr:to>
      <xdr:col>50</xdr:col>
      <xdr:colOff>114300</xdr:colOff>
      <xdr:row>58</xdr:row>
      <xdr:rowOff>147955</xdr:rowOff>
    </xdr:to>
    <xdr:cxnSp macro="">
      <xdr:nvCxnSpPr>
        <xdr:cNvPr id="356" name="直線コネクタ 355"/>
        <xdr:cNvCxnSpPr/>
      </xdr:nvCxnSpPr>
      <xdr:spPr>
        <a:xfrm flipV="1">
          <a:off x="8750300" y="1007872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55245</xdr:rowOff>
    </xdr:from>
    <xdr:to>
      <xdr:col>50</xdr:col>
      <xdr:colOff>165100</xdr:colOff>
      <xdr:row>58</xdr:row>
      <xdr:rowOff>156845</xdr:rowOff>
    </xdr:to>
    <xdr:sp macro="" textlink="">
      <xdr:nvSpPr>
        <xdr:cNvPr id="357" name="フローチャート: 判断 356"/>
        <xdr:cNvSpPr/>
      </xdr:nvSpPr>
      <xdr:spPr>
        <a:xfrm>
          <a:off x="9588500" y="999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57</xdr:row>
      <xdr:rowOff>1905</xdr:rowOff>
    </xdr:from>
    <xdr:ext cx="459740" cy="259080"/>
    <xdr:sp macro="" textlink="">
      <xdr:nvSpPr>
        <xdr:cNvPr id="358" name="テキスト ボックス 357"/>
        <xdr:cNvSpPr txBox="1"/>
      </xdr:nvSpPr>
      <xdr:spPr>
        <a:xfrm>
          <a:off x="9404350" y="97745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143510</xdr:rowOff>
    </xdr:from>
    <xdr:to>
      <xdr:col>45</xdr:col>
      <xdr:colOff>177800</xdr:colOff>
      <xdr:row>58</xdr:row>
      <xdr:rowOff>147955</xdr:rowOff>
    </xdr:to>
    <xdr:cxnSp macro="">
      <xdr:nvCxnSpPr>
        <xdr:cNvPr id="359" name="直線コネクタ 358"/>
        <xdr:cNvCxnSpPr/>
      </xdr:nvCxnSpPr>
      <xdr:spPr>
        <a:xfrm>
          <a:off x="7861300" y="100876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55245</xdr:rowOff>
    </xdr:from>
    <xdr:to>
      <xdr:col>46</xdr:col>
      <xdr:colOff>38100</xdr:colOff>
      <xdr:row>58</xdr:row>
      <xdr:rowOff>156845</xdr:rowOff>
    </xdr:to>
    <xdr:sp macro="" textlink="">
      <xdr:nvSpPr>
        <xdr:cNvPr id="360" name="フローチャート: 判断 359"/>
        <xdr:cNvSpPr/>
      </xdr:nvSpPr>
      <xdr:spPr>
        <a:xfrm>
          <a:off x="8699500" y="999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57</xdr:row>
      <xdr:rowOff>1905</xdr:rowOff>
    </xdr:from>
    <xdr:ext cx="459740" cy="259080"/>
    <xdr:sp macro="" textlink="">
      <xdr:nvSpPr>
        <xdr:cNvPr id="361" name="テキスト ボックス 360"/>
        <xdr:cNvSpPr txBox="1"/>
      </xdr:nvSpPr>
      <xdr:spPr>
        <a:xfrm>
          <a:off x="8515350" y="97745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88265</xdr:rowOff>
    </xdr:from>
    <xdr:to>
      <xdr:col>41</xdr:col>
      <xdr:colOff>50800</xdr:colOff>
      <xdr:row>58</xdr:row>
      <xdr:rowOff>143510</xdr:rowOff>
    </xdr:to>
    <xdr:cxnSp macro="">
      <xdr:nvCxnSpPr>
        <xdr:cNvPr id="362" name="直線コネクタ 361"/>
        <xdr:cNvCxnSpPr/>
      </xdr:nvCxnSpPr>
      <xdr:spPr>
        <a:xfrm>
          <a:off x="6972300" y="1003236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138430</xdr:rowOff>
    </xdr:from>
    <xdr:to>
      <xdr:col>41</xdr:col>
      <xdr:colOff>101600</xdr:colOff>
      <xdr:row>56</xdr:row>
      <xdr:rowOff>68580</xdr:rowOff>
    </xdr:to>
    <xdr:sp macro="" textlink="">
      <xdr:nvSpPr>
        <xdr:cNvPr id="363" name="フローチャート: 判断 362"/>
        <xdr:cNvSpPr/>
      </xdr:nvSpPr>
      <xdr:spPr>
        <a:xfrm>
          <a:off x="7810500" y="956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85090</xdr:rowOff>
    </xdr:from>
    <xdr:ext cx="524510" cy="259080"/>
    <xdr:sp macro="" textlink="">
      <xdr:nvSpPr>
        <xdr:cNvPr id="364" name="テキスト ボックス 363"/>
        <xdr:cNvSpPr txBox="1"/>
      </xdr:nvSpPr>
      <xdr:spPr>
        <a:xfrm>
          <a:off x="7593965" y="934339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64135</xdr:rowOff>
    </xdr:from>
    <xdr:to>
      <xdr:col>36</xdr:col>
      <xdr:colOff>165100</xdr:colOff>
      <xdr:row>57</xdr:row>
      <xdr:rowOff>166370</xdr:rowOff>
    </xdr:to>
    <xdr:sp macro="" textlink="">
      <xdr:nvSpPr>
        <xdr:cNvPr id="365" name="フローチャート: 判断 364"/>
        <xdr:cNvSpPr/>
      </xdr:nvSpPr>
      <xdr:spPr>
        <a:xfrm>
          <a:off x="6921500" y="9836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10795</xdr:rowOff>
    </xdr:from>
    <xdr:ext cx="524510" cy="258445"/>
    <xdr:sp macro="" textlink="">
      <xdr:nvSpPr>
        <xdr:cNvPr id="366" name="テキスト ボックス 365"/>
        <xdr:cNvSpPr txBox="1"/>
      </xdr:nvSpPr>
      <xdr:spPr>
        <a:xfrm>
          <a:off x="6704965" y="961199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7" name="テキスト ボックス 36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8" name="テキスト ボックス 36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9" name="テキスト ボックス 36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0" name="テキスト ボックス 36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1" name="テキスト ボックス 37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81915</xdr:rowOff>
    </xdr:from>
    <xdr:to>
      <xdr:col>55</xdr:col>
      <xdr:colOff>50800</xdr:colOff>
      <xdr:row>59</xdr:row>
      <xdr:rowOff>12065</xdr:rowOff>
    </xdr:to>
    <xdr:sp macro="" textlink="">
      <xdr:nvSpPr>
        <xdr:cNvPr id="372" name="楕円 371"/>
        <xdr:cNvSpPr/>
      </xdr:nvSpPr>
      <xdr:spPr>
        <a:xfrm>
          <a:off x="104267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30480</xdr:rowOff>
    </xdr:from>
    <xdr:ext cx="469900" cy="250190"/>
    <xdr:sp macro="" textlink="">
      <xdr:nvSpPr>
        <xdr:cNvPr id="373" name="農林水産業費該当値テキスト"/>
        <xdr:cNvSpPr txBox="1"/>
      </xdr:nvSpPr>
      <xdr:spPr>
        <a:xfrm>
          <a:off x="10528300" y="997458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83820</xdr:rowOff>
    </xdr:from>
    <xdr:to>
      <xdr:col>50</xdr:col>
      <xdr:colOff>165100</xdr:colOff>
      <xdr:row>59</xdr:row>
      <xdr:rowOff>13970</xdr:rowOff>
    </xdr:to>
    <xdr:sp macro="" textlink="">
      <xdr:nvSpPr>
        <xdr:cNvPr id="374" name="楕円 373"/>
        <xdr:cNvSpPr/>
      </xdr:nvSpPr>
      <xdr:spPr>
        <a:xfrm>
          <a:off x="95885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59</xdr:row>
      <xdr:rowOff>5080</xdr:rowOff>
    </xdr:from>
    <xdr:ext cx="459740" cy="259080"/>
    <xdr:sp macro="" textlink="">
      <xdr:nvSpPr>
        <xdr:cNvPr id="375" name="テキスト ボックス 374"/>
        <xdr:cNvSpPr txBox="1"/>
      </xdr:nvSpPr>
      <xdr:spPr>
        <a:xfrm>
          <a:off x="9404350" y="1012063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97790</xdr:rowOff>
    </xdr:from>
    <xdr:to>
      <xdr:col>46</xdr:col>
      <xdr:colOff>38100</xdr:colOff>
      <xdr:row>59</xdr:row>
      <xdr:rowOff>27305</xdr:rowOff>
    </xdr:to>
    <xdr:sp macro="" textlink="">
      <xdr:nvSpPr>
        <xdr:cNvPr id="376" name="楕円 375"/>
        <xdr:cNvSpPr/>
      </xdr:nvSpPr>
      <xdr:spPr>
        <a:xfrm>
          <a:off x="8699500" y="10041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59</xdr:row>
      <xdr:rowOff>18415</xdr:rowOff>
    </xdr:from>
    <xdr:ext cx="459740" cy="250825"/>
    <xdr:sp macro="" textlink="">
      <xdr:nvSpPr>
        <xdr:cNvPr id="377" name="テキスト ボックス 376"/>
        <xdr:cNvSpPr txBox="1"/>
      </xdr:nvSpPr>
      <xdr:spPr>
        <a:xfrm>
          <a:off x="8515350" y="10133965"/>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92075</xdr:rowOff>
    </xdr:from>
    <xdr:to>
      <xdr:col>41</xdr:col>
      <xdr:colOff>101600</xdr:colOff>
      <xdr:row>59</xdr:row>
      <xdr:rowOff>22225</xdr:rowOff>
    </xdr:to>
    <xdr:sp macro="" textlink="">
      <xdr:nvSpPr>
        <xdr:cNvPr id="378" name="楕円 377"/>
        <xdr:cNvSpPr/>
      </xdr:nvSpPr>
      <xdr:spPr>
        <a:xfrm>
          <a:off x="7810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59</xdr:row>
      <xdr:rowOff>13335</xdr:rowOff>
    </xdr:from>
    <xdr:ext cx="459740" cy="259080"/>
    <xdr:sp macro="" textlink="">
      <xdr:nvSpPr>
        <xdr:cNvPr id="379" name="テキスト ボックス 378"/>
        <xdr:cNvSpPr txBox="1"/>
      </xdr:nvSpPr>
      <xdr:spPr>
        <a:xfrm>
          <a:off x="7626350" y="1012888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37465</xdr:rowOff>
    </xdr:from>
    <xdr:to>
      <xdr:col>36</xdr:col>
      <xdr:colOff>165100</xdr:colOff>
      <xdr:row>58</xdr:row>
      <xdr:rowOff>139065</xdr:rowOff>
    </xdr:to>
    <xdr:sp macro="" textlink="">
      <xdr:nvSpPr>
        <xdr:cNvPr id="380" name="楕円 379"/>
        <xdr:cNvSpPr/>
      </xdr:nvSpPr>
      <xdr:spPr>
        <a:xfrm>
          <a:off x="6921500" y="99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130175</xdr:rowOff>
    </xdr:from>
    <xdr:ext cx="459740" cy="259080"/>
    <xdr:sp macro="" textlink="">
      <xdr:nvSpPr>
        <xdr:cNvPr id="381" name="テキスト ボックス 380"/>
        <xdr:cNvSpPr txBox="1"/>
      </xdr:nvSpPr>
      <xdr:spPr>
        <a:xfrm>
          <a:off x="6737350" y="1007427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9725" cy="217170"/>
    <xdr:sp macro="" textlink="">
      <xdr:nvSpPr>
        <xdr:cNvPr id="390" name="テキスト ボックス 389"/>
        <xdr:cNvSpPr txBox="1"/>
      </xdr:nvSpPr>
      <xdr:spPr>
        <a:xfrm>
          <a:off x="6565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38760" cy="248920"/>
    <xdr:sp macro="" textlink="">
      <xdr:nvSpPr>
        <xdr:cNvPr id="393" name="テキスト ボックス 392"/>
        <xdr:cNvSpPr txBox="1"/>
      </xdr:nvSpPr>
      <xdr:spPr>
        <a:xfrm>
          <a:off x="6355080" y="13370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48920"/>
    <xdr:sp macro="" textlink="">
      <xdr:nvSpPr>
        <xdr:cNvPr id="395" name="テキスト ボックス 394"/>
        <xdr:cNvSpPr txBox="1"/>
      </xdr:nvSpPr>
      <xdr:spPr>
        <a:xfrm>
          <a:off x="6072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48920"/>
    <xdr:sp macro="" textlink="">
      <xdr:nvSpPr>
        <xdr:cNvPr id="397" name="テキスト ボックス 396"/>
        <xdr:cNvSpPr txBox="1"/>
      </xdr:nvSpPr>
      <xdr:spPr>
        <a:xfrm>
          <a:off x="6072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48920"/>
    <xdr:sp macro="" textlink="">
      <xdr:nvSpPr>
        <xdr:cNvPr id="399" name="テキスト ボックス 398"/>
        <xdr:cNvSpPr txBox="1"/>
      </xdr:nvSpPr>
      <xdr:spPr>
        <a:xfrm>
          <a:off x="6072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48920"/>
    <xdr:sp macro="" textlink="">
      <xdr:nvSpPr>
        <xdr:cNvPr id="401" name="テキスト ボックス 400"/>
        <xdr:cNvSpPr txBox="1"/>
      </xdr:nvSpPr>
      <xdr:spPr>
        <a:xfrm>
          <a:off x="6072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13335</xdr:rowOff>
    </xdr:from>
    <xdr:to>
      <xdr:col>54</xdr:col>
      <xdr:colOff>189865</xdr:colOff>
      <xdr:row>78</xdr:row>
      <xdr:rowOff>111760</xdr:rowOff>
    </xdr:to>
    <xdr:cxnSp macro="">
      <xdr:nvCxnSpPr>
        <xdr:cNvPr id="403" name="直線コネクタ 402"/>
        <xdr:cNvCxnSpPr/>
      </xdr:nvCxnSpPr>
      <xdr:spPr>
        <a:xfrm flipV="1">
          <a:off x="10475595" y="12014835"/>
          <a:ext cx="127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115570</xdr:rowOff>
    </xdr:from>
    <xdr:ext cx="378460" cy="259080"/>
    <xdr:sp macro="" textlink="">
      <xdr:nvSpPr>
        <xdr:cNvPr id="404" name="商工費最小値テキスト"/>
        <xdr:cNvSpPr txBox="1"/>
      </xdr:nvSpPr>
      <xdr:spPr>
        <a:xfrm>
          <a:off x="10528300" y="13488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111760</xdr:rowOff>
    </xdr:from>
    <xdr:to>
      <xdr:col>55</xdr:col>
      <xdr:colOff>88900</xdr:colOff>
      <xdr:row>78</xdr:row>
      <xdr:rowOff>111760</xdr:rowOff>
    </xdr:to>
    <xdr:cxnSp macro="">
      <xdr:nvCxnSpPr>
        <xdr:cNvPr id="405" name="直線コネクタ 404"/>
        <xdr:cNvCxnSpPr/>
      </xdr:nvCxnSpPr>
      <xdr:spPr>
        <a:xfrm>
          <a:off x="10388600" y="1348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132080</xdr:rowOff>
    </xdr:from>
    <xdr:ext cx="534670" cy="251460"/>
    <xdr:sp macro="" textlink="">
      <xdr:nvSpPr>
        <xdr:cNvPr id="406" name="商工費最大値テキスト"/>
        <xdr:cNvSpPr txBox="1"/>
      </xdr:nvSpPr>
      <xdr:spPr>
        <a:xfrm>
          <a:off x="10528300" y="117906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32,765</a:t>
          </a:r>
          <a:endParaRPr kumimoji="1" lang="ja-JP" altLang="en-US" sz="1000" b="1">
            <a:latin typeface="ＭＳ Ｐゴシック"/>
          </a:endParaRPr>
        </a:p>
      </xdr:txBody>
    </xdr:sp>
    <xdr:clientData/>
  </xdr:oneCellAnchor>
  <xdr:twoCellAnchor>
    <xdr:from>
      <xdr:col>54</xdr:col>
      <xdr:colOff>101600</xdr:colOff>
      <xdr:row>70</xdr:row>
      <xdr:rowOff>13335</xdr:rowOff>
    </xdr:from>
    <xdr:to>
      <xdr:col>55</xdr:col>
      <xdr:colOff>88900</xdr:colOff>
      <xdr:row>70</xdr:row>
      <xdr:rowOff>13335</xdr:rowOff>
    </xdr:to>
    <xdr:cxnSp macro="">
      <xdr:nvCxnSpPr>
        <xdr:cNvPr id="407" name="直線コネクタ 406"/>
        <xdr:cNvCxnSpPr/>
      </xdr:nvCxnSpPr>
      <xdr:spPr>
        <a:xfrm>
          <a:off x="10388600" y="12014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88900</xdr:rowOff>
    </xdr:from>
    <xdr:to>
      <xdr:col>55</xdr:col>
      <xdr:colOff>0</xdr:colOff>
      <xdr:row>77</xdr:row>
      <xdr:rowOff>120650</xdr:rowOff>
    </xdr:to>
    <xdr:cxnSp macro="">
      <xdr:nvCxnSpPr>
        <xdr:cNvPr id="408" name="直線コネクタ 407"/>
        <xdr:cNvCxnSpPr/>
      </xdr:nvCxnSpPr>
      <xdr:spPr>
        <a:xfrm>
          <a:off x="9639300" y="1329055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1270</xdr:rowOff>
    </xdr:from>
    <xdr:ext cx="469900" cy="259080"/>
    <xdr:sp macro="" textlink="">
      <xdr:nvSpPr>
        <xdr:cNvPr id="409" name="商工費平均値テキスト"/>
        <xdr:cNvSpPr txBox="1"/>
      </xdr:nvSpPr>
      <xdr:spPr>
        <a:xfrm>
          <a:off x="10528300" y="130314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149860</xdr:rowOff>
    </xdr:from>
    <xdr:to>
      <xdr:col>55</xdr:col>
      <xdr:colOff>50800</xdr:colOff>
      <xdr:row>77</xdr:row>
      <xdr:rowOff>80010</xdr:rowOff>
    </xdr:to>
    <xdr:sp macro="" textlink="">
      <xdr:nvSpPr>
        <xdr:cNvPr id="410" name="フローチャート: 判断 409"/>
        <xdr:cNvSpPr/>
      </xdr:nvSpPr>
      <xdr:spPr>
        <a:xfrm>
          <a:off x="10426700" y="1318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46990</xdr:rowOff>
    </xdr:from>
    <xdr:to>
      <xdr:col>50</xdr:col>
      <xdr:colOff>114300</xdr:colOff>
      <xdr:row>77</xdr:row>
      <xdr:rowOff>88900</xdr:rowOff>
    </xdr:to>
    <xdr:cxnSp macro="">
      <xdr:nvCxnSpPr>
        <xdr:cNvPr id="411" name="直線コネクタ 410"/>
        <xdr:cNvCxnSpPr/>
      </xdr:nvCxnSpPr>
      <xdr:spPr>
        <a:xfrm>
          <a:off x="8750300" y="132486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150495</xdr:rowOff>
    </xdr:from>
    <xdr:to>
      <xdr:col>50</xdr:col>
      <xdr:colOff>165100</xdr:colOff>
      <xdr:row>77</xdr:row>
      <xdr:rowOff>80645</xdr:rowOff>
    </xdr:to>
    <xdr:sp macro="" textlink="">
      <xdr:nvSpPr>
        <xdr:cNvPr id="412" name="フローチャート: 判断 411"/>
        <xdr:cNvSpPr/>
      </xdr:nvSpPr>
      <xdr:spPr>
        <a:xfrm>
          <a:off x="95885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75</xdr:row>
      <xdr:rowOff>97790</xdr:rowOff>
    </xdr:from>
    <xdr:ext cx="459740" cy="251460"/>
    <xdr:sp macro="" textlink="">
      <xdr:nvSpPr>
        <xdr:cNvPr id="413" name="テキスト ボックス 412"/>
        <xdr:cNvSpPr txBox="1"/>
      </xdr:nvSpPr>
      <xdr:spPr>
        <a:xfrm>
          <a:off x="9404350" y="1295654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97790</xdr:rowOff>
    </xdr:from>
    <xdr:to>
      <xdr:col>45</xdr:col>
      <xdr:colOff>177800</xdr:colOff>
      <xdr:row>77</xdr:row>
      <xdr:rowOff>46990</xdr:rowOff>
    </xdr:to>
    <xdr:cxnSp macro="">
      <xdr:nvCxnSpPr>
        <xdr:cNvPr id="414" name="直線コネクタ 413"/>
        <xdr:cNvCxnSpPr/>
      </xdr:nvCxnSpPr>
      <xdr:spPr>
        <a:xfrm>
          <a:off x="7861300" y="1312799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146685</xdr:rowOff>
    </xdr:from>
    <xdr:to>
      <xdr:col>46</xdr:col>
      <xdr:colOff>38100</xdr:colOff>
      <xdr:row>77</xdr:row>
      <xdr:rowOff>76835</xdr:rowOff>
    </xdr:to>
    <xdr:sp macro="" textlink="">
      <xdr:nvSpPr>
        <xdr:cNvPr id="415" name="フローチャート: 判断 414"/>
        <xdr:cNvSpPr/>
      </xdr:nvSpPr>
      <xdr:spPr>
        <a:xfrm>
          <a:off x="8699500" y="1317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75</xdr:row>
      <xdr:rowOff>93345</xdr:rowOff>
    </xdr:from>
    <xdr:ext cx="459740" cy="259080"/>
    <xdr:sp macro="" textlink="">
      <xdr:nvSpPr>
        <xdr:cNvPr id="416" name="テキスト ボックス 415"/>
        <xdr:cNvSpPr txBox="1"/>
      </xdr:nvSpPr>
      <xdr:spPr>
        <a:xfrm>
          <a:off x="8515350" y="1295209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97790</xdr:rowOff>
    </xdr:from>
    <xdr:to>
      <xdr:col>41</xdr:col>
      <xdr:colOff>50800</xdr:colOff>
      <xdr:row>77</xdr:row>
      <xdr:rowOff>110490</xdr:rowOff>
    </xdr:to>
    <xdr:cxnSp macro="">
      <xdr:nvCxnSpPr>
        <xdr:cNvPr id="417" name="直線コネクタ 416"/>
        <xdr:cNvCxnSpPr/>
      </xdr:nvCxnSpPr>
      <xdr:spPr>
        <a:xfrm flipV="1">
          <a:off x="6972300" y="13127990"/>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145415</xdr:rowOff>
    </xdr:from>
    <xdr:to>
      <xdr:col>41</xdr:col>
      <xdr:colOff>101600</xdr:colOff>
      <xdr:row>75</xdr:row>
      <xdr:rowOff>75565</xdr:rowOff>
    </xdr:to>
    <xdr:sp macro="" textlink="">
      <xdr:nvSpPr>
        <xdr:cNvPr id="418" name="フローチャート: 判断 417"/>
        <xdr:cNvSpPr/>
      </xdr:nvSpPr>
      <xdr:spPr>
        <a:xfrm>
          <a:off x="7810500" y="1283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73</xdr:row>
      <xdr:rowOff>92075</xdr:rowOff>
    </xdr:from>
    <xdr:ext cx="524510" cy="259080"/>
    <xdr:sp macro="" textlink="">
      <xdr:nvSpPr>
        <xdr:cNvPr id="419" name="テキスト ボックス 418"/>
        <xdr:cNvSpPr txBox="1"/>
      </xdr:nvSpPr>
      <xdr:spPr>
        <a:xfrm>
          <a:off x="7593965" y="1260792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19050</xdr:rowOff>
    </xdr:from>
    <xdr:to>
      <xdr:col>36</xdr:col>
      <xdr:colOff>165100</xdr:colOff>
      <xdr:row>76</xdr:row>
      <xdr:rowOff>120650</xdr:rowOff>
    </xdr:to>
    <xdr:sp macro="" textlink="">
      <xdr:nvSpPr>
        <xdr:cNvPr id="420" name="フローチャート: 判断 419"/>
        <xdr:cNvSpPr/>
      </xdr:nvSpPr>
      <xdr:spPr>
        <a:xfrm>
          <a:off x="69215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74</xdr:row>
      <xdr:rowOff>137160</xdr:rowOff>
    </xdr:from>
    <xdr:ext cx="459740" cy="259080"/>
    <xdr:sp macro="" textlink="">
      <xdr:nvSpPr>
        <xdr:cNvPr id="421" name="テキスト ボックス 420"/>
        <xdr:cNvSpPr txBox="1"/>
      </xdr:nvSpPr>
      <xdr:spPr>
        <a:xfrm>
          <a:off x="6737350" y="128244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69850</xdr:rowOff>
    </xdr:from>
    <xdr:to>
      <xdr:col>55</xdr:col>
      <xdr:colOff>50800</xdr:colOff>
      <xdr:row>77</xdr:row>
      <xdr:rowOff>171450</xdr:rowOff>
    </xdr:to>
    <xdr:sp macro="" textlink="">
      <xdr:nvSpPr>
        <xdr:cNvPr id="427" name="楕円 426"/>
        <xdr:cNvSpPr/>
      </xdr:nvSpPr>
      <xdr:spPr>
        <a:xfrm>
          <a:off x="104267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48260</xdr:rowOff>
    </xdr:from>
    <xdr:ext cx="469900" cy="259080"/>
    <xdr:sp macro="" textlink="">
      <xdr:nvSpPr>
        <xdr:cNvPr id="428" name="商工費該当値テキスト"/>
        <xdr:cNvSpPr txBox="1"/>
      </xdr:nvSpPr>
      <xdr:spPr>
        <a:xfrm>
          <a:off x="10528300" y="13249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4,170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38100</xdr:rowOff>
    </xdr:from>
    <xdr:to>
      <xdr:col>50</xdr:col>
      <xdr:colOff>165100</xdr:colOff>
      <xdr:row>77</xdr:row>
      <xdr:rowOff>139700</xdr:rowOff>
    </xdr:to>
    <xdr:sp macro="" textlink="">
      <xdr:nvSpPr>
        <xdr:cNvPr id="429" name="楕円 428"/>
        <xdr:cNvSpPr/>
      </xdr:nvSpPr>
      <xdr:spPr>
        <a:xfrm>
          <a:off x="95885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130810</xdr:rowOff>
    </xdr:from>
    <xdr:ext cx="459740" cy="259080"/>
    <xdr:sp macro="" textlink="">
      <xdr:nvSpPr>
        <xdr:cNvPr id="430" name="テキスト ボックス 429"/>
        <xdr:cNvSpPr txBox="1"/>
      </xdr:nvSpPr>
      <xdr:spPr>
        <a:xfrm>
          <a:off x="9404350" y="133324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167640</xdr:rowOff>
    </xdr:from>
    <xdr:to>
      <xdr:col>46</xdr:col>
      <xdr:colOff>38100</xdr:colOff>
      <xdr:row>77</xdr:row>
      <xdr:rowOff>97790</xdr:rowOff>
    </xdr:to>
    <xdr:sp macro="" textlink="">
      <xdr:nvSpPr>
        <xdr:cNvPr id="431" name="楕円 430"/>
        <xdr:cNvSpPr/>
      </xdr:nvSpPr>
      <xdr:spPr>
        <a:xfrm>
          <a:off x="86995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77</xdr:row>
      <xdr:rowOff>88900</xdr:rowOff>
    </xdr:from>
    <xdr:ext cx="459740" cy="248920"/>
    <xdr:sp macro="" textlink="">
      <xdr:nvSpPr>
        <xdr:cNvPr id="432" name="テキスト ボックス 431"/>
        <xdr:cNvSpPr txBox="1"/>
      </xdr:nvSpPr>
      <xdr:spPr>
        <a:xfrm>
          <a:off x="8515350" y="13290550"/>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46990</xdr:rowOff>
    </xdr:from>
    <xdr:to>
      <xdr:col>41</xdr:col>
      <xdr:colOff>101600</xdr:colOff>
      <xdr:row>76</xdr:row>
      <xdr:rowOff>148590</xdr:rowOff>
    </xdr:to>
    <xdr:sp macro="" textlink="">
      <xdr:nvSpPr>
        <xdr:cNvPr id="433" name="楕円 432"/>
        <xdr:cNvSpPr/>
      </xdr:nvSpPr>
      <xdr:spPr>
        <a:xfrm>
          <a:off x="7810500" y="130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139700</xdr:rowOff>
    </xdr:from>
    <xdr:ext cx="459740" cy="259080"/>
    <xdr:sp macro="" textlink="">
      <xdr:nvSpPr>
        <xdr:cNvPr id="434" name="テキスト ボックス 433"/>
        <xdr:cNvSpPr txBox="1"/>
      </xdr:nvSpPr>
      <xdr:spPr>
        <a:xfrm>
          <a:off x="7626350" y="1316990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59690</xdr:rowOff>
    </xdr:from>
    <xdr:to>
      <xdr:col>36</xdr:col>
      <xdr:colOff>165100</xdr:colOff>
      <xdr:row>77</xdr:row>
      <xdr:rowOff>161290</xdr:rowOff>
    </xdr:to>
    <xdr:sp macro="" textlink="">
      <xdr:nvSpPr>
        <xdr:cNvPr id="435" name="楕円 434"/>
        <xdr:cNvSpPr/>
      </xdr:nvSpPr>
      <xdr:spPr>
        <a:xfrm>
          <a:off x="6921500" y="132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152400</xdr:rowOff>
    </xdr:from>
    <xdr:ext cx="459740" cy="259080"/>
    <xdr:sp macro="" textlink="">
      <xdr:nvSpPr>
        <xdr:cNvPr id="436" name="テキスト ボックス 435"/>
        <xdr:cNvSpPr txBox="1"/>
      </xdr:nvSpPr>
      <xdr:spPr>
        <a:xfrm>
          <a:off x="6737350" y="1335405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9725" cy="217170"/>
    <xdr:sp macro="" textlink="">
      <xdr:nvSpPr>
        <xdr:cNvPr id="445" name="テキスト ボックス 444"/>
        <xdr:cNvSpPr txBox="1"/>
      </xdr:nvSpPr>
      <xdr:spPr>
        <a:xfrm>
          <a:off x="6565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38760" cy="248920"/>
    <xdr:sp macro="" textlink="">
      <xdr:nvSpPr>
        <xdr:cNvPr id="448" name="テキスト ボックス 447"/>
        <xdr:cNvSpPr txBox="1"/>
      </xdr:nvSpPr>
      <xdr:spPr>
        <a:xfrm>
          <a:off x="6355080" y="16799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85470" cy="248920"/>
    <xdr:sp macro="" textlink="">
      <xdr:nvSpPr>
        <xdr:cNvPr id="450" name="テキスト ボックス 449"/>
        <xdr:cNvSpPr txBox="1"/>
      </xdr:nvSpPr>
      <xdr:spPr>
        <a:xfrm>
          <a:off x="6008370" y="163423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85470" cy="248920"/>
    <xdr:sp macro="" textlink="">
      <xdr:nvSpPr>
        <xdr:cNvPr id="452" name="テキスト ボックス 451"/>
        <xdr:cNvSpPr txBox="1"/>
      </xdr:nvSpPr>
      <xdr:spPr>
        <a:xfrm>
          <a:off x="6008370" y="158851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85470" cy="248920"/>
    <xdr:sp macro="" textlink="">
      <xdr:nvSpPr>
        <xdr:cNvPr id="454" name="テキスト ボックス 453"/>
        <xdr:cNvSpPr txBox="1"/>
      </xdr:nvSpPr>
      <xdr:spPr>
        <a:xfrm>
          <a:off x="6008370" y="154279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5470" cy="248920"/>
    <xdr:sp macro="" textlink="">
      <xdr:nvSpPr>
        <xdr:cNvPr id="456" name="テキスト ボックス 455"/>
        <xdr:cNvSpPr txBox="1"/>
      </xdr:nvSpPr>
      <xdr:spPr>
        <a:xfrm>
          <a:off x="6008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46355</xdr:rowOff>
    </xdr:from>
    <xdr:to>
      <xdr:col>54</xdr:col>
      <xdr:colOff>189865</xdr:colOff>
      <xdr:row>98</xdr:row>
      <xdr:rowOff>83185</xdr:rowOff>
    </xdr:to>
    <xdr:cxnSp macro="">
      <xdr:nvCxnSpPr>
        <xdr:cNvPr id="458" name="直線コネクタ 457"/>
        <xdr:cNvCxnSpPr/>
      </xdr:nvCxnSpPr>
      <xdr:spPr>
        <a:xfrm flipV="1">
          <a:off x="10475595" y="15819755"/>
          <a:ext cx="1270" cy="1065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86995</xdr:rowOff>
    </xdr:from>
    <xdr:ext cx="534670" cy="250825"/>
    <xdr:sp macro="" textlink="">
      <xdr:nvSpPr>
        <xdr:cNvPr id="459" name="土木費最小値テキスト"/>
        <xdr:cNvSpPr txBox="1"/>
      </xdr:nvSpPr>
      <xdr:spPr>
        <a:xfrm>
          <a:off x="10528300" y="168890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12,310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83185</xdr:rowOff>
    </xdr:from>
    <xdr:to>
      <xdr:col>55</xdr:col>
      <xdr:colOff>88900</xdr:colOff>
      <xdr:row>98</xdr:row>
      <xdr:rowOff>83185</xdr:rowOff>
    </xdr:to>
    <xdr:cxnSp macro="">
      <xdr:nvCxnSpPr>
        <xdr:cNvPr id="460" name="直線コネクタ 459"/>
        <xdr:cNvCxnSpPr/>
      </xdr:nvCxnSpPr>
      <xdr:spPr>
        <a:xfrm>
          <a:off x="10388600" y="16885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164465</xdr:rowOff>
    </xdr:from>
    <xdr:ext cx="598805" cy="259080"/>
    <xdr:sp macro="" textlink="">
      <xdr:nvSpPr>
        <xdr:cNvPr id="461" name="土木費最大値テキスト"/>
        <xdr:cNvSpPr txBox="1"/>
      </xdr:nvSpPr>
      <xdr:spPr>
        <a:xfrm>
          <a:off x="10528300" y="15594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245,482</a:t>
          </a:r>
          <a:endParaRPr kumimoji="1" lang="ja-JP" altLang="en-US" sz="1000" b="1">
            <a:latin typeface="ＭＳ Ｐゴシック"/>
          </a:endParaRPr>
        </a:p>
      </xdr:txBody>
    </xdr:sp>
    <xdr:clientData/>
  </xdr:oneCellAnchor>
  <xdr:twoCellAnchor>
    <xdr:from>
      <xdr:col>54</xdr:col>
      <xdr:colOff>101600</xdr:colOff>
      <xdr:row>92</xdr:row>
      <xdr:rowOff>46355</xdr:rowOff>
    </xdr:from>
    <xdr:to>
      <xdr:col>55</xdr:col>
      <xdr:colOff>88900</xdr:colOff>
      <xdr:row>92</xdr:row>
      <xdr:rowOff>46355</xdr:rowOff>
    </xdr:to>
    <xdr:cxnSp macro="">
      <xdr:nvCxnSpPr>
        <xdr:cNvPr id="462" name="直線コネクタ 461"/>
        <xdr:cNvCxnSpPr/>
      </xdr:nvCxnSpPr>
      <xdr:spPr>
        <a:xfrm>
          <a:off x="10388600" y="15819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154940</xdr:rowOff>
    </xdr:from>
    <xdr:to>
      <xdr:col>55</xdr:col>
      <xdr:colOff>0</xdr:colOff>
      <xdr:row>97</xdr:row>
      <xdr:rowOff>168910</xdr:rowOff>
    </xdr:to>
    <xdr:cxnSp macro="">
      <xdr:nvCxnSpPr>
        <xdr:cNvPr id="463" name="直線コネクタ 462"/>
        <xdr:cNvCxnSpPr/>
      </xdr:nvCxnSpPr>
      <xdr:spPr>
        <a:xfrm>
          <a:off x="9639300" y="1678559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109855</xdr:rowOff>
    </xdr:from>
    <xdr:ext cx="534670" cy="250825"/>
    <xdr:sp macro="" textlink="">
      <xdr:nvSpPr>
        <xdr:cNvPr id="464" name="土木費平均値テキスト"/>
        <xdr:cNvSpPr txBox="1"/>
      </xdr:nvSpPr>
      <xdr:spPr>
        <a:xfrm>
          <a:off x="10528300" y="1656905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37,906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86995</xdr:rowOff>
    </xdr:from>
    <xdr:to>
      <xdr:col>55</xdr:col>
      <xdr:colOff>50800</xdr:colOff>
      <xdr:row>98</xdr:row>
      <xdr:rowOff>17780</xdr:rowOff>
    </xdr:to>
    <xdr:sp macro="" textlink="">
      <xdr:nvSpPr>
        <xdr:cNvPr id="465" name="フローチャート: 判断 464"/>
        <xdr:cNvSpPr/>
      </xdr:nvSpPr>
      <xdr:spPr>
        <a:xfrm>
          <a:off x="10426700" y="16717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154940</xdr:rowOff>
    </xdr:from>
    <xdr:to>
      <xdr:col>50</xdr:col>
      <xdr:colOff>114300</xdr:colOff>
      <xdr:row>97</xdr:row>
      <xdr:rowOff>160655</xdr:rowOff>
    </xdr:to>
    <xdr:cxnSp macro="">
      <xdr:nvCxnSpPr>
        <xdr:cNvPr id="466" name="直線コネクタ 465"/>
        <xdr:cNvCxnSpPr/>
      </xdr:nvCxnSpPr>
      <xdr:spPr>
        <a:xfrm flipV="1">
          <a:off x="8750300" y="167855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80010</xdr:rowOff>
    </xdr:from>
    <xdr:to>
      <xdr:col>50</xdr:col>
      <xdr:colOff>165100</xdr:colOff>
      <xdr:row>98</xdr:row>
      <xdr:rowOff>10160</xdr:rowOff>
    </xdr:to>
    <xdr:sp macro="" textlink="">
      <xdr:nvSpPr>
        <xdr:cNvPr id="467" name="フローチャート: 判断 466"/>
        <xdr:cNvSpPr/>
      </xdr:nvSpPr>
      <xdr:spPr>
        <a:xfrm>
          <a:off x="9588500" y="1671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26670</xdr:rowOff>
    </xdr:from>
    <xdr:ext cx="524510" cy="259080"/>
    <xdr:sp macro="" textlink="">
      <xdr:nvSpPr>
        <xdr:cNvPr id="468" name="テキスト ボックス 467"/>
        <xdr:cNvSpPr txBox="1"/>
      </xdr:nvSpPr>
      <xdr:spPr>
        <a:xfrm>
          <a:off x="9371965" y="164858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39,458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151130</xdr:rowOff>
    </xdr:from>
    <xdr:to>
      <xdr:col>45</xdr:col>
      <xdr:colOff>177800</xdr:colOff>
      <xdr:row>97</xdr:row>
      <xdr:rowOff>160655</xdr:rowOff>
    </xdr:to>
    <xdr:cxnSp macro="">
      <xdr:nvCxnSpPr>
        <xdr:cNvPr id="469" name="直線コネクタ 468"/>
        <xdr:cNvCxnSpPr/>
      </xdr:nvCxnSpPr>
      <xdr:spPr>
        <a:xfrm>
          <a:off x="7861300" y="167817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85090</xdr:rowOff>
    </xdr:from>
    <xdr:to>
      <xdr:col>46</xdr:col>
      <xdr:colOff>38100</xdr:colOff>
      <xdr:row>98</xdr:row>
      <xdr:rowOff>15240</xdr:rowOff>
    </xdr:to>
    <xdr:sp macro="" textlink="">
      <xdr:nvSpPr>
        <xdr:cNvPr id="470" name="フローチャート: 判断 469"/>
        <xdr:cNvSpPr/>
      </xdr:nvSpPr>
      <xdr:spPr>
        <a:xfrm>
          <a:off x="8699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31750</xdr:rowOff>
    </xdr:from>
    <xdr:ext cx="524510" cy="248920"/>
    <xdr:sp macro="" textlink="">
      <xdr:nvSpPr>
        <xdr:cNvPr id="471" name="テキスト ボックス 470"/>
        <xdr:cNvSpPr txBox="1"/>
      </xdr:nvSpPr>
      <xdr:spPr>
        <a:xfrm>
          <a:off x="8482965" y="1649095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88900</xdr:rowOff>
    </xdr:from>
    <xdr:to>
      <xdr:col>41</xdr:col>
      <xdr:colOff>50800</xdr:colOff>
      <xdr:row>97</xdr:row>
      <xdr:rowOff>151130</xdr:rowOff>
    </xdr:to>
    <xdr:cxnSp macro="">
      <xdr:nvCxnSpPr>
        <xdr:cNvPr id="472" name="直線コネクタ 471"/>
        <xdr:cNvCxnSpPr/>
      </xdr:nvCxnSpPr>
      <xdr:spPr>
        <a:xfrm>
          <a:off x="6972300" y="1671955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149860</xdr:rowOff>
    </xdr:from>
    <xdr:to>
      <xdr:col>41</xdr:col>
      <xdr:colOff>101600</xdr:colOff>
      <xdr:row>97</xdr:row>
      <xdr:rowOff>80010</xdr:rowOff>
    </xdr:to>
    <xdr:sp macro="" textlink="">
      <xdr:nvSpPr>
        <xdr:cNvPr id="473" name="フローチャート: 判断 472"/>
        <xdr:cNvSpPr/>
      </xdr:nvSpPr>
      <xdr:spPr>
        <a:xfrm>
          <a:off x="7810500" y="1660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96520</xdr:rowOff>
    </xdr:from>
    <xdr:ext cx="524510" cy="259080"/>
    <xdr:sp macro="" textlink="">
      <xdr:nvSpPr>
        <xdr:cNvPr id="474" name="テキスト ボックス 473"/>
        <xdr:cNvSpPr txBox="1"/>
      </xdr:nvSpPr>
      <xdr:spPr>
        <a:xfrm>
          <a:off x="7593965" y="163842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45720</xdr:rowOff>
    </xdr:from>
    <xdr:to>
      <xdr:col>36</xdr:col>
      <xdr:colOff>165100</xdr:colOff>
      <xdr:row>97</xdr:row>
      <xdr:rowOff>147320</xdr:rowOff>
    </xdr:to>
    <xdr:sp macro="" textlink="">
      <xdr:nvSpPr>
        <xdr:cNvPr id="475" name="フローチャート: 判断 474"/>
        <xdr:cNvSpPr/>
      </xdr:nvSpPr>
      <xdr:spPr>
        <a:xfrm>
          <a:off x="6921500" y="1667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138430</xdr:rowOff>
    </xdr:from>
    <xdr:ext cx="524510" cy="259080"/>
    <xdr:sp macro="" textlink="">
      <xdr:nvSpPr>
        <xdr:cNvPr id="476" name="テキスト ボックス 475"/>
        <xdr:cNvSpPr txBox="1"/>
      </xdr:nvSpPr>
      <xdr:spPr>
        <a:xfrm>
          <a:off x="6704965" y="167690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118110</xdr:rowOff>
    </xdr:from>
    <xdr:to>
      <xdr:col>55</xdr:col>
      <xdr:colOff>50800</xdr:colOff>
      <xdr:row>98</xdr:row>
      <xdr:rowOff>48260</xdr:rowOff>
    </xdr:to>
    <xdr:sp macro="" textlink="">
      <xdr:nvSpPr>
        <xdr:cNvPr id="482" name="楕円 481"/>
        <xdr:cNvSpPr/>
      </xdr:nvSpPr>
      <xdr:spPr>
        <a:xfrm>
          <a:off x="10426700" y="167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65405</xdr:rowOff>
    </xdr:from>
    <xdr:ext cx="534670" cy="249555"/>
    <xdr:sp macro="" textlink="">
      <xdr:nvSpPr>
        <xdr:cNvPr id="483" name="土木費該当値テキスト"/>
        <xdr:cNvSpPr txBox="1"/>
      </xdr:nvSpPr>
      <xdr:spPr>
        <a:xfrm>
          <a:off x="10528300" y="1669605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31,090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103505</xdr:rowOff>
    </xdr:from>
    <xdr:to>
      <xdr:col>50</xdr:col>
      <xdr:colOff>165100</xdr:colOff>
      <xdr:row>98</xdr:row>
      <xdr:rowOff>33655</xdr:rowOff>
    </xdr:to>
    <xdr:sp macro="" textlink="">
      <xdr:nvSpPr>
        <xdr:cNvPr id="484" name="楕円 483"/>
        <xdr:cNvSpPr/>
      </xdr:nvSpPr>
      <xdr:spPr>
        <a:xfrm>
          <a:off x="9588500" y="167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24765</xdr:rowOff>
    </xdr:from>
    <xdr:ext cx="524510" cy="259080"/>
    <xdr:sp macro="" textlink="">
      <xdr:nvSpPr>
        <xdr:cNvPr id="485" name="テキスト ボックス 484"/>
        <xdr:cNvSpPr txBox="1"/>
      </xdr:nvSpPr>
      <xdr:spPr>
        <a:xfrm>
          <a:off x="9371965" y="1682686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34,364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109855</xdr:rowOff>
    </xdr:from>
    <xdr:to>
      <xdr:col>46</xdr:col>
      <xdr:colOff>38100</xdr:colOff>
      <xdr:row>98</xdr:row>
      <xdr:rowOff>40640</xdr:rowOff>
    </xdr:to>
    <xdr:sp macro="" textlink="">
      <xdr:nvSpPr>
        <xdr:cNvPr id="486" name="楕円 485"/>
        <xdr:cNvSpPr/>
      </xdr:nvSpPr>
      <xdr:spPr>
        <a:xfrm>
          <a:off x="8699500" y="16740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31115</xdr:rowOff>
    </xdr:from>
    <xdr:ext cx="524510" cy="249555"/>
    <xdr:sp macro="" textlink="">
      <xdr:nvSpPr>
        <xdr:cNvPr id="487" name="テキスト ボックス 486"/>
        <xdr:cNvSpPr txBox="1"/>
      </xdr:nvSpPr>
      <xdr:spPr>
        <a:xfrm>
          <a:off x="8482965" y="1683321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32,859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100330</xdr:rowOff>
    </xdr:from>
    <xdr:to>
      <xdr:col>41</xdr:col>
      <xdr:colOff>101600</xdr:colOff>
      <xdr:row>98</xdr:row>
      <xdr:rowOff>30480</xdr:rowOff>
    </xdr:to>
    <xdr:sp macro="" textlink="">
      <xdr:nvSpPr>
        <xdr:cNvPr id="488" name="楕円 487"/>
        <xdr:cNvSpPr/>
      </xdr:nvSpPr>
      <xdr:spPr>
        <a:xfrm>
          <a:off x="7810500" y="167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21590</xdr:rowOff>
    </xdr:from>
    <xdr:ext cx="524510" cy="259080"/>
    <xdr:sp macro="" textlink="">
      <xdr:nvSpPr>
        <xdr:cNvPr id="489" name="テキスト ボックス 488"/>
        <xdr:cNvSpPr txBox="1"/>
      </xdr:nvSpPr>
      <xdr:spPr>
        <a:xfrm>
          <a:off x="7593965" y="1682369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34,967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38100</xdr:rowOff>
    </xdr:from>
    <xdr:to>
      <xdr:col>36</xdr:col>
      <xdr:colOff>165100</xdr:colOff>
      <xdr:row>97</xdr:row>
      <xdr:rowOff>139700</xdr:rowOff>
    </xdr:to>
    <xdr:sp macro="" textlink="">
      <xdr:nvSpPr>
        <xdr:cNvPr id="490" name="楕円 489"/>
        <xdr:cNvSpPr/>
      </xdr:nvSpPr>
      <xdr:spPr>
        <a:xfrm>
          <a:off x="6921500" y="166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156210</xdr:rowOff>
    </xdr:from>
    <xdr:ext cx="524510" cy="250190"/>
    <xdr:sp macro="" textlink="">
      <xdr:nvSpPr>
        <xdr:cNvPr id="491" name="テキスト ボックス 490"/>
        <xdr:cNvSpPr txBox="1"/>
      </xdr:nvSpPr>
      <xdr:spPr>
        <a:xfrm>
          <a:off x="6704965" y="1644396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9725" cy="217170"/>
    <xdr:sp macro="" textlink="">
      <xdr:nvSpPr>
        <xdr:cNvPr id="500" name="テキスト ボックス 499"/>
        <xdr:cNvSpPr txBox="1"/>
      </xdr:nvSpPr>
      <xdr:spPr>
        <a:xfrm>
          <a:off x="12407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38760" cy="248920"/>
    <xdr:sp macro="" textlink="">
      <xdr:nvSpPr>
        <xdr:cNvPr id="502" name="テキスト ボックス 501"/>
        <xdr:cNvSpPr txBox="1"/>
      </xdr:nvSpPr>
      <xdr:spPr>
        <a:xfrm>
          <a:off x="12197080" y="6969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48920"/>
    <xdr:sp macro="" textlink="">
      <xdr:nvSpPr>
        <xdr:cNvPr id="504" name="テキスト ボックス 503"/>
        <xdr:cNvSpPr txBox="1"/>
      </xdr:nvSpPr>
      <xdr:spPr>
        <a:xfrm>
          <a:off x="119145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48920"/>
    <xdr:sp macro="" textlink="">
      <xdr:nvSpPr>
        <xdr:cNvPr id="506" name="テキスト ボックス 505"/>
        <xdr:cNvSpPr txBox="1"/>
      </xdr:nvSpPr>
      <xdr:spPr>
        <a:xfrm>
          <a:off x="11914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48920"/>
    <xdr:sp macro="" textlink="">
      <xdr:nvSpPr>
        <xdr:cNvPr id="508" name="テキスト ボックス 507"/>
        <xdr:cNvSpPr txBox="1"/>
      </xdr:nvSpPr>
      <xdr:spPr>
        <a:xfrm>
          <a:off x="11914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48920"/>
    <xdr:sp macro="" textlink="">
      <xdr:nvSpPr>
        <xdr:cNvPr id="510" name="テキスト ボックス 509"/>
        <xdr:cNvSpPr txBox="1"/>
      </xdr:nvSpPr>
      <xdr:spPr>
        <a:xfrm>
          <a:off x="11914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12" name="テキスト ボックス 511"/>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95250</xdr:rowOff>
    </xdr:from>
    <xdr:to>
      <xdr:col>85</xdr:col>
      <xdr:colOff>126365</xdr:colOff>
      <xdr:row>39</xdr:row>
      <xdr:rowOff>74930</xdr:rowOff>
    </xdr:to>
    <xdr:cxnSp macro="">
      <xdr:nvCxnSpPr>
        <xdr:cNvPr id="514" name="直線コネクタ 513"/>
        <xdr:cNvCxnSpPr/>
      </xdr:nvCxnSpPr>
      <xdr:spPr>
        <a:xfrm flipV="1">
          <a:off x="16317595" y="5581650"/>
          <a:ext cx="1270"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78740</xdr:rowOff>
    </xdr:from>
    <xdr:ext cx="469900" cy="259080"/>
    <xdr:sp macro="" textlink="">
      <xdr:nvSpPr>
        <xdr:cNvPr id="515" name="消防費最小値テキスト"/>
        <xdr:cNvSpPr txBox="1"/>
      </xdr:nvSpPr>
      <xdr:spPr>
        <a:xfrm>
          <a:off x="16370300" y="6765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7,665</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74930</xdr:rowOff>
    </xdr:from>
    <xdr:to>
      <xdr:col>86</xdr:col>
      <xdr:colOff>25400</xdr:colOff>
      <xdr:row>39</xdr:row>
      <xdr:rowOff>74930</xdr:rowOff>
    </xdr:to>
    <xdr:cxnSp macro="">
      <xdr:nvCxnSpPr>
        <xdr:cNvPr id="516" name="直線コネクタ 515"/>
        <xdr:cNvCxnSpPr/>
      </xdr:nvCxnSpPr>
      <xdr:spPr>
        <a:xfrm>
          <a:off x="16230600" y="676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41910</xdr:rowOff>
    </xdr:from>
    <xdr:ext cx="534670" cy="250190"/>
    <xdr:sp macro="" textlink="">
      <xdr:nvSpPr>
        <xdr:cNvPr id="517" name="消防費最大値テキスト"/>
        <xdr:cNvSpPr txBox="1"/>
      </xdr:nvSpPr>
      <xdr:spPr>
        <a:xfrm>
          <a:off x="16370300" y="53568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33,467</a:t>
          </a:r>
          <a:endParaRPr kumimoji="1" lang="ja-JP" altLang="en-US" sz="1000" b="1">
            <a:latin typeface="ＭＳ Ｐゴシック"/>
          </a:endParaRPr>
        </a:p>
      </xdr:txBody>
    </xdr:sp>
    <xdr:clientData/>
  </xdr:oneCellAnchor>
  <xdr:twoCellAnchor>
    <xdr:from>
      <xdr:col>85</xdr:col>
      <xdr:colOff>38100</xdr:colOff>
      <xdr:row>32</xdr:row>
      <xdr:rowOff>95250</xdr:rowOff>
    </xdr:from>
    <xdr:to>
      <xdr:col>86</xdr:col>
      <xdr:colOff>25400</xdr:colOff>
      <xdr:row>32</xdr:row>
      <xdr:rowOff>95250</xdr:rowOff>
    </xdr:to>
    <xdr:cxnSp macro="">
      <xdr:nvCxnSpPr>
        <xdr:cNvPr id="518" name="直線コネクタ 517"/>
        <xdr:cNvCxnSpPr/>
      </xdr:nvCxnSpPr>
      <xdr:spPr>
        <a:xfrm>
          <a:off x="16230600" y="5581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147320</xdr:rowOff>
    </xdr:from>
    <xdr:to>
      <xdr:col>85</xdr:col>
      <xdr:colOff>127000</xdr:colOff>
      <xdr:row>37</xdr:row>
      <xdr:rowOff>161925</xdr:rowOff>
    </xdr:to>
    <xdr:cxnSp macro="">
      <xdr:nvCxnSpPr>
        <xdr:cNvPr id="519" name="直線コネクタ 518"/>
        <xdr:cNvCxnSpPr/>
      </xdr:nvCxnSpPr>
      <xdr:spPr>
        <a:xfrm flipV="1">
          <a:off x="15481300" y="6319520"/>
          <a:ext cx="8382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40640</xdr:rowOff>
    </xdr:from>
    <xdr:ext cx="534670" cy="251460"/>
    <xdr:sp macro="" textlink="">
      <xdr:nvSpPr>
        <xdr:cNvPr id="520" name="消防費平均値テキスト"/>
        <xdr:cNvSpPr txBox="1"/>
      </xdr:nvSpPr>
      <xdr:spPr>
        <a:xfrm>
          <a:off x="16370300" y="63842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62230</xdr:rowOff>
    </xdr:from>
    <xdr:to>
      <xdr:col>85</xdr:col>
      <xdr:colOff>177800</xdr:colOff>
      <xdr:row>37</xdr:row>
      <xdr:rowOff>163830</xdr:rowOff>
    </xdr:to>
    <xdr:sp macro="" textlink="">
      <xdr:nvSpPr>
        <xdr:cNvPr id="521" name="フローチャート: 判断 520"/>
        <xdr:cNvSpPr/>
      </xdr:nvSpPr>
      <xdr:spPr>
        <a:xfrm>
          <a:off x="162687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114300</xdr:rowOff>
    </xdr:from>
    <xdr:to>
      <xdr:col>81</xdr:col>
      <xdr:colOff>50800</xdr:colOff>
      <xdr:row>37</xdr:row>
      <xdr:rowOff>161925</xdr:rowOff>
    </xdr:to>
    <xdr:cxnSp macro="">
      <xdr:nvCxnSpPr>
        <xdr:cNvPr id="522" name="直線コネクタ 521"/>
        <xdr:cNvCxnSpPr/>
      </xdr:nvCxnSpPr>
      <xdr:spPr>
        <a:xfrm>
          <a:off x="14592300" y="645795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43815</xdr:rowOff>
    </xdr:from>
    <xdr:to>
      <xdr:col>81</xdr:col>
      <xdr:colOff>101600</xdr:colOff>
      <xdr:row>37</xdr:row>
      <xdr:rowOff>145415</xdr:rowOff>
    </xdr:to>
    <xdr:sp macro="" textlink="">
      <xdr:nvSpPr>
        <xdr:cNvPr id="523" name="フローチャート: 判断 522"/>
        <xdr:cNvSpPr/>
      </xdr:nvSpPr>
      <xdr:spPr>
        <a:xfrm>
          <a:off x="15430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161925</xdr:rowOff>
    </xdr:from>
    <xdr:ext cx="524510" cy="259080"/>
    <xdr:sp macro="" textlink="">
      <xdr:nvSpPr>
        <xdr:cNvPr id="524" name="テキスト ボックス 523"/>
        <xdr:cNvSpPr txBox="1"/>
      </xdr:nvSpPr>
      <xdr:spPr>
        <a:xfrm>
          <a:off x="15213965" y="61626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114300</xdr:rowOff>
    </xdr:from>
    <xdr:to>
      <xdr:col>76</xdr:col>
      <xdr:colOff>114300</xdr:colOff>
      <xdr:row>37</xdr:row>
      <xdr:rowOff>132080</xdr:rowOff>
    </xdr:to>
    <xdr:cxnSp macro="">
      <xdr:nvCxnSpPr>
        <xdr:cNvPr id="525" name="直線コネクタ 524"/>
        <xdr:cNvCxnSpPr/>
      </xdr:nvCxnSpPr>
      <xdr:spPr>
        <a:xfrm flipV="1">
          <a:off x="13703300" y="64579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55245</xdr:rowOff>
    </xdr:from>
    <xdr:to>
      <xdr:col>76</xdr:col>
      <xdr:colOff>165100</xdr:colOff>
      <xdr:row>37</xdr:row>
      <xdr:rowOff>156845</xdr:rowOff>
    </xdr:to>
    <xdr:sp macro="" textlink="">
      <xdr:nvSpPr>
        <xdr:cNvPr id="526" name="フローチャート: 判断 525"/>
        <xdr:cNvSpPr/>
      </xdr:nvSpPr>
      <xdr:spPr>
        <a:xfrm>
          <a:off x="14541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1905</xdr:rowOff>
    </xdr:from>
    <xdr:ext cx="524510" cy="259080"/>
    <xdr:sp macro="" textlink="">
      <xdr:nvSpPr>
        <xdr:cNvPr id="527" name="テキスト ボックス 526"/>
        <xdr:cNvSpPr txBox="1"/>
      </xdr:nvSpPr>
      <xdr:spPr>
        <a:xfrm>
          <a:off x="14324965" y="617410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132080</xdr:rowOff>
    </xdr:from>
    <xdr:to>
      <xdr:col>71</xdr:col>
      <xdr:colOff>177800</xdr:colOff>
      <xdr:row>38</xdr:row>
      <xdr:rowOff>6985</xdr:rowOff>
    </xdr:to>
    <xdr:cxnSp macro="">
      <xdr:nvCxnSpPr>
        <xdr:cNvPr id="528" name="直線コネクタ 527"/>
        <xdr:cNvCxnSpPr/>
      </xdr:nvCxnSpPr>
      <xdr:spPr>
        <a:xfrm flipV="1">
          <a:off x="12814300" y="647573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147955</xdr:rowOff>
    </xdr:from>
    <xdr:to>
      <xdr:col>72</xdr:col>
      <xdr:colOff>38100</xdr:colOff>
      <xdr:row>36</xdr:row>
      <xdr:rowOff>78105</xdr:rowOff>
    </xdr:to>
    <xdr:sp macro="" textlink="">
      <xdr:nvSpPr>
        <xdr:cNvPr id="529" name="フローチャート: 判断 528"/>
        <xdr:cNvSpPr/>
      </xdr:nvSpPr>
      <xdr:spPr>
        <a:xfrm>
          <a:off x="13652500" y="61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94615</xdr:rowOff>
    </xdr:from>
    <xdr:ext cx="524510" cy="259080"/>
    <xdr:sp macro="" textlink="">
      <xdr:nvSpPr>
        <xdr:cNvPr id="530" name="テキスト ボックス 529"/>
        <xdr:cNvSpPr txBox="1"/>
      </xdr:nvSpPr>
      <xdr:spPr>
        <a:xfrm>
          <a:off x="13435965" y="592391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99695</xdr:rowOff>
    </xdr:from>
    <xdr:to>
      <xdr:col>67</xdr:col>
      <xdr:colOff>101600</xdr:colOff>
      <xdr:row>37</xdr:row>
      <xdr:rowOff>29845</xdr:rowOff>
    </xdr:to>
    <xdr:sp macro="" textlink="">
      <xdr:nvSpPr>
        <xdr:cNvPr id="531" name="フローチャート: 判断 530"/>
        <xdr:cNvSpPr/>
      </xdr:nvSpPr>
      <xdr:spPr>
        <a:xfrm>
          <a:off x="12763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46355</xdr:rowOff>
    </xdr:from>
    <xdr:ext cx="524510" cy="259080"/>
    <xdr:sp macro="" textlink="">
      <xdr:nvSpPr>
        <xdr:cNvPr id="532" name="テキスト ボックス 531"/>
        <xdr:cNvSpPr txBox="1"/>
      </xdr:nvSpPr>
      <xdr:spPr>
        <a:xfrm>
          <a:off x="12546965" y="604710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36</xdr:row>
      <xdr:rowOff>96520</xdr:rowOff>
    </xdr:from>
    <xdr:to>
      <xdr:col>85</xdr:col>
      <xdr:colOff>177800</xdr:colOff>
      <xdr:row>37</xdr:row>
      <xdr:rowOff>26670</xdr:rowOff>
    </xdr:to>
    <xdr:sp macro="" textlink="">
      <xdr:nvSpPr>
        <xdr:cNvPr id="538" name="楕円 537"/>
        <xdr:cNvSpPr/>
      </xdr:nvSpPr>
      <xdr:spPr>
        <a:xfrm>
          <a:off x="162687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119380</xdr:rowOff>
    </xdr:from>
    <xdr:ext cx="534670" cy="259080"/>
    <xdr:sp macro="" textlink="">
      <xdr:nvSpPr>
        <xdr:cNvPr id="539" name="消防費該当値テキスト"/>
        <xdr:cNvSpPr txBox="1"/>
      </xdr:nvSpPr>
      <xdr:spPr>
        <a:xfrm>
          <a:off x="16370300" y="6120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17,334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111125</xdr:rowOff>
    </xdr:from>
    <xdr:to>
      <xdr:col>81</xdr:col>
      <xdr:colOff>101600</xdr:colOff>
      <xdr:row>38</xdr:row>
      <xdr:rowOff>41275</xdr:rowOff>
    </xdr:to>
    <xdr:sp macro="" textlink="">
      <xdr:nvSpPr>
        <xdr:cNvPr id="540" name="楕円 539"/>
        <xdr:cNvSpPr/>
      </xdr:nvSpPr>
      <xdr:spPr>
        <a:xfrm>
          <a:off x="15430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32385</xdr:rowOff>
    </xdr:from>
    <xdr:ext cx="524510" cy="248920"/>
    <xdr:sp macro="" textlink="">
      <xdr:nvSpPr>
        <xdr:cNvPr id="541" name="テキスト ボックス 540"/>
        <xdr:cNvSpPr txBox="1"/>
      </xdr:nvSpPr>
      <xdr:spPr>
        <a:xfrm>
          <a:off x="15213965" y="654748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63500</xdr:rowOff>
    </xdr:from>
    <xdr:to>
      <xdr:col>76</xdr:col>
      <xdr:colOff>165100</xdr:colOff>
      <xdr:row>37</xdr:row>
      <xdr:rowOff>165100</xdr:rowOff>
    </xdr:to>
    <xdr:sp macro="" textlink="">
      <xdr:nvSpPr>
        <xdr:cNvPr id="542" name="楕円 541"/>
        <xdr:cNvSpPr/>
      </xdr:nvSpPr>
      <xdr:spPr>
        <a:xfrm>
          <a:off x="14541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156210</xdr:rowOff>
    </xdr:from>
    <xdr:ext cx="524510" cy="250190"/>
    <xdr:sp macro="" textlink="">
      <xdr:nvSpPr>
        <xdr:cNvPr id="543" name="テキスト ボックス 542"/>
        <xdr:cNvSpPr txBox="1"/>
      </xdr:nvSpPr>
      <xdr:spPr>
        <a:xfrm>
          <a:off x="14324965" y="649986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14,308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80645</xdr:rowOff>
    </xdr:from>
    <xdr:to>
      <xdr:col>72</xdr:col>
      <xdr:colOff>38100</xdr:colOff>
      <xdr:row>38</xdr:row>
      <xdr:rowOff>10795</xdr:rowOff>
    </xdr:to>
    <xdr:sp macro="" textlink="">
      <xdr:nvSpPr>
        <xdr:cNvPr id="544" name="楕円 543"/>
        <xdr:cNvSpPr/>
      </xdr:nvSpPr>
      <xdr:spPr>
        <a:xfrm>
          <a:off x="13652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1905</xdr:rowOff>
    </xdr:from>
    <xdr:ext cx="524510" cy="259080"/>
    <xdr:sp macro="" textlink="">
      <xdr:nvSpPr>
        <xdr:cNvPr id="545" name="テキスト ボックス 544"/>
        <xdr:cNvSpPr txBox="1"/>
      </xdr:nvSpPr>
      <xdr:spPr>
        <a:xfrm>
          <a:off x="13435965" y="651700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13,924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127635</xdr:rowOff>
    </xdr:from>
    <xdr:to>
      <xdr:col>67</xdr:col>
      <xdr:colOff>101600</xdr:colOff>
      <xdr:row>38</xdr:row>
      <xdr:rowOff>57785</xdr:rowOff>
    </xdr:to>
    <xdr:sp macro="" textlink="">
      <xdr:nvSpPr>
        <xdr:cNvPr id="546" name="楕円 545"/>
        <xdr:cNvSpPr/>
      </xdr:nvSpPr>
      <xdr:spPr>
        <a:xfrm>
          <a:off x="127635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48895</xdr:rowOff>
    </xdr:from>
    <xdr:ext cx="524510" cy="259080"/>
    <xdr:sp macro="" textlink="">
      <xdr:nvSpPr>
        <xdr:cNvPr id="547" name="テキスト ボックス 546"/>
        <xdr:cNvSpPr txBox="1"/>
      </xdr:nvSpPr>
      <xdr:spPr>
        <a:xfrm>
          <a:off x="12546965" y="65639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12,898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9725" cy="217170"/>
    <xdr:sp macro="" textlink="">
      <xdr:nvSpPr>
        <xdr:cNvPr id="556" name="テキスト ボックス 555"/>
        <xdr:cNvSpPr txBox="1"/>
      </xdr:nvSpPr>
      <xdr:spPr>
        <a:xfrm>
          <a:off x="12407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38760" cy="248920"/>
    <xdr:sp macro="" textlink="">
      <xdr:nvSpPr>
        <xdr:cNvPr id="558" name="テキスト ボックス 557"/>
        <xdr:cNvSpPr txBox="1"/>
      </xdr:nvSpPr>
      <xdr:spPr>
        <a:xfrm>
          <a:off x="12197080" y="10398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0" name="テキスト ボックス 559"/>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2" name="テキスト ボックス 56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48920"/>
    <xdr:sp macro="" textlink="">
      <xdr:nvSpPr>
        <xdr:cNvPr id="564" name="テキスト ボックス 563"/>
        <xdr:cNvSpPr txBox="1"/>
      </xdr:nvSpPr>
      <xdr:spPr>
        <a:xfrm>
          <a:off x="11914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66" name="テキスト ボックス 565"/>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5470" cy="259080"/>
    <xdr:sp macro="" textlink="">
      <xdr:nvSpPr>
        <xdr:cNvPr id="568" name="テキスト ボックス 567"/>
        <xdr:cNvSpPr txBox="1"/>
      </xdr:nvSpPr>
      <xdr:spPr>
        <a:xfrm>
          <a:off x="11850370" y="8493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5470" cy="248920"/>
    <xdr:sp macro="" textlink="">
      <xdr:nvSpPr>
        <xdr:cNvPr id="570" name="テキスト ボックス 569"/>
        <xdr:cNvSpPr txBox="1"/>
      </xdr:nvSpPr>
      <xdr:spPr>
        <a:xfrm>
          <a:off x="11850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126365</xdr:colOff>
      <xdr:row>58</xdr:row>
      <xdr:rowOff>106045</xdr:rowOff>
    </xdr:to>
    <xdr:cxnSp macro="">
      <xdr:nvCxnSpPr>
        <xdr:cNvPr id="572" name="直線コネクタ 571"/>
        <xdr:cNvCxnSpPr/>
      </xdr:nvCxnSpPr>
      <xdr:spPr>
        <a:xfrm flipV="1">
          <a:off x="16317595" y="8788400"/>
          <a:ext cx="127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109855</xdr:rowOff>
    </xdr:from>
    <xdr:ext cx="534670" cy="250825"/>
    <xdr:sp macro="" textlink="">
      <xdr:nvSpPr>
        <xdr:cNvPr id="573" name="教育費最小値テキスト"/>
        <xdr:cNvSpPr txBox="1"/>
      </xdr:nvSpPr>
      <xdr:spPr>
        <a:xfrm>
          <a:off x="16370300" y="1005395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25,756</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106045</xdr:rowOff>
    </xdr:from>
    <xdr:to>
      <xdr:col>86</xdr:col>
      <xdr:colOff>25400</xdr:colOff>
      <xdr:row>58</xdr:row>
      <xdr:rowOff>106045</xdr:rowOff>
    </xdr:to>
    <xdr:cxnSp macro="">
      <xdr:nvCxnSpPr>
        <xdr:cNvPr id="574" name="直線コネクタ 573"/>
        <xdr:cNvCxnSpPr/>
      </xdr:nvCxnSpPr>
      <xdr:spPr>
        <a:xfrm>
          <a:off x="16230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162560</xdr:rowOff>
    </xdr:from>
    <xdr:ext cx="534670" cy="259080"/>
    <xdr:sp macro="" textlink="">
      <xdr:nvSpPr>
        <xdr:cNvPr id="575" name="教育費最大値テキスト"/>
        <xdr:cNvSpPr txBox="1"/>
      </xdr:nvSpPr>
      <xdr:spPr>
        <a:xfrm>
          <a:off x="16370300" y="8563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92,001</a:t>
          </a:r>
          <a:endParaRPr kumimoji="1" lang="ja-JP" altLang="en-US" sz="1000" b="1">
            <a:latin typeface="ＭＳ Ｐゴシック"/>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6" name="直線コネクタ 575"/>
        <xdr:cNvCxnSpPr/>
      </xdr:nvCxnSpPr>
      <xdr:spPr>
        <a:xfrm>
          <a:off x="16230600" y="878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127000</xdr:rowOff>
    </xdr:from>
    <xdr:to>
      <xdr:col>85</xdr:col>
      <xdr:colOff>127000</xdr:colOff>
      <xdr:row>57</xdr:row>
      <xdr:rowOff>134620</xdr:rowOff>
    </xdr:to>
    <xdr:cxnSp macro="">
      <xdr:nvCxnSpPr>
        <xdr:cNvPr id="577" name="直線コネクタ 576"/>
        <xdr:cNvCxnSpPr/>
      </xdr:nvCxnSpPr>
      <xdr:spPr>
        <a:xfrm>
          <a:off x="15481300" y="989965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82550</xdr:rowOff>
    </xdr:from>
    <xdr:ext cx="534670" cy="259080"/>
    <xdr:sp macro="" textlink="">
      <xdr:nvSpPr>
        <xdr:cNvPr id="578" name="教育費平均値テキスト"/>
        <xdr:cNvSpPr txBox="1"/>
      </xdr:nvSpPr>
      <xdr:spPr>
        <a:xfrm>
          <a:off x="16370300" y="9512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43,534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59690</xdr:rowOff>
    </xdr:from>
    <xdr:to>
      <xdr:col>85</xdr:col>
      <xdr:colOff>177800</xdr:colOff>
      <xdr:row>56</xdr:row>
      <xdr:rowOff>161290</xdr:rowOff>
    </xdr:to>
    <xdr:sp macro="" textlink="">
      <xdr:nvSpPr>
        <xdr:cNvPr id="579" name="フローチャート: 判断 578"/>
        <xdr:cNvSpPr/>
      </xdr:nvSpPr>
      <xdr:spPr>
        <a:xfrm>
          <a:off x="162687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127000</xdr:rowOff>
    </xdr:from>
    <xdr:to>
      <xdr:col>81</xdr:col>
      <xdr:colOff>50800</xdr:colOff>
      <xdr:row>58</xdr:row>
      <xdr:rowOff>2540</xdr:rowOff>
    </xdr:to>
    <xdr:cxnSp macro="">
      <xdr:nvCxnSpPr>
        <xdr:cNvPr id="580" name="直線コネクタ 579"/>
        <xdr:cNvCxnSpPr/>
      </xdr:nvCxnSpPr>
      <xdr:spPr>
        <a:xfrm flipV="1">
          <a:off x="14592300" y="989965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80010</xdr:rowOff>
    </xdr:from>
    <xdr:to>
      <xdr:col>81</xdr:col>
      <xdr:colOff>101600</xdr:colOff>
      <xdr:row>57</xdr:row>
      <xdr:rowOff>10160</xdr:rowOff>
    </xdr:to>
    <xdr:sp macro="" textlink="">
      <xdr:nvSpPr>
        <xdr:cNvPr id="581" name="フローチャート: 判断 580"/>
        <xdr:cNvSpPr/>
      </xdr:nvSpPr>
      <xdr:spPr>
        <a:xfrm>
          <a:off x="154305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26670</xdr:rowOff>
    </xdr:from>
    <xdr:ext cx="524510" cy="259080"/>
    <xdr:sp macro="" textlink="">
      <xdr:nvSpPr>
        <xdr:cNvPr id="582" name="テキスト ボックス 581"/>
        <xdr:cNvSpPr txBox="1"/>
      </xdr:nvSpPr>
      <xdr:spPr>
        <a:xfrm>
          <a:off x="15213965" y="94564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42,473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34290</xdr:rowOff>
    </xdr:from>
    <xdr:to>
      <xdr:col>76</xdr:col>
      <xdr:colOff>114300</xdr:colOff>
      <xdr:row>58</xdr:row>
      <xdr:rowOff>2540</xdr:rowOff>
    </xdr:to>
    <xdr:cxnSp macro="">
      <xdr:nvCxnSpPr>
        <xdr:cNvPr id="583" name="直線コネクタ 582"/>
        <xdr:cNvCxnSpPr/>
      </xdr:nvCxnSpPr>
      <xdr:spPr>
        <a:xfrm>
          <a:off x="13703300" y="980694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109855</xdr:rowOff>
    </xdr:from>
    <xdr:to>
      <xdr:col>76</xdr:col>
      <xdr:colOff>165100</xdr:colOff>
      <xdr:row>57</xdr:row>
      <xdr:rowOff>40640</xdr:rowOff>
    </xdr:to>
    <xdr:sp macro="" textlink="">
      <xdr:nvSpPr>
        <xdr:cNvPr id="584" name="フローチャート: 判断 583"/>
        <xdr:cNvSpPr/>
      </xdr:nvSpPr>
      <xdr:spPr>
        <a:xfrm>
          <a:off x="14541500" y="9711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56515</xdr:rowOff>
    </xdr:from>
    <xdr:ext cx="524510" cy="258445"/>
    <xdr:sp macro="" textlink="">
      <xdr:nvSpPr>
        <xdr:cNvPr id="585" name="テキスト ボックス 584"/>
        <xdr:cNvSpPr txBox="1"/>
      </xdr:nvSpPr>
      <xdr:spPr>
        <a:xfrm>
          <a:off x="14324965" y="948626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34290</xdr:rowOff>
    </xdr:from>
    <xdr:to>
      <xdr:col>71</xdr:col>
      <xdr:colOff>177800</xdr:colOff>
      <xdr:row>58</xdr:row>
      <xdr:rowOff>20955</xdr:rowOff>
    </xdr:to>
    <xdr:cxnSp macro="">
      <xdr:nvCxnSpPr>
        <xdr:cNvPr id="586" name="直線コネクタ 585"/>
        <xdr:cNvCxnSpPr/>
      </xdr:nvCxnSpPr>
      <xdr:spPr>
        <a:xfrm flipV="1">
          <a:off x="12814300" y="9806940"/>
          <a:ext cx="8890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89535</xdr:rowOff>
    </xdr:from>
    <xdr:to>
      <xdr:col>72</xdr:col>
      <xdr:colOff>38100</xdr:colOff>
      <xdr:row>56</xdr:row>
      <xdr:rowOff>19685</xdr:rowOff>
    </xdr:to>
    <xdr:sp macro="" textlink="">
      <xdr:nvSpPr>
        <xdr:cNvPr id="587" name="フローチャート: 判断 586"/>
        <xdr:cNvSpPr/>
      </xdr:nvSpPr>
      <xdr:spPr>
        <a:xfrm>
          <a:off x="136525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36195</xdr:rowOff>
    </xdr:from>
    <xdr:ext cx="524510" cy="259080"/>
    <xdr:sp macro="" textlink="">
      <xdr:nvSpPr>
        <xdr:cNvPr id="588" name="テキスト ボックス 587"/>
        <xdr:cNvSpPr txBox="1"/>
      </xdr:nvSpPr>
      <xdr:spPr>
        <a:xfrm>
          <a:off x="13435965" y="92944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3810</xdr:rowOff>
    </xdr:from>
    <xdr:to>
      <xdr:col>67</xdr:col>
      <xdr:colOff>101600</xdr:colOff>
      <xdr:row>56</xdr:row>
      <xdr:rowOff>105410</xdr:rowOff>
    </xdr:to>
    <xdr:sp macro="" textlink="">
      <xdr:nvSpPr>
        <xdr:cNvPr id="589" name="フローチャート: 判断 588"/>
        <xdr:cNvSpPr/>
      </xdr:nvSpPr>
      <xdr:spPr>
        <a:xfrm>
          <a:off x="12763500" y="96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121920</xdr:rowOff>
    </xdr:from>
    <xdr:ext cx="524510" cy="250190"/>
    <xdr:sp macro="" textlink="">
      <xdr:nvSpPr>
        <xdr:cNvPr id="590" name="テキスト ボックス 589"/>
        <xdr:cNvSpPr txBox="1"/>
      </xdr:nvSpPr>
      <xdr:spPr>
        <a:xfrm>
          <a:off x="12546965" y="938022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57</xdr:row>
      <xdr:rowOff>83820</xdr:rowOff>
    </xdr:from>
    <xdr:to>
      <xdr:col>85</xdr:col>
      <xdr:colOff>177800</xdr:colOff>
      <xdr:row>58</xdr:row>
      <xdr:rowOff>13970</xdr:rowOff>
    </xdr:to>
    <xdr:sp macro="" textlink="">
      <xdr:nvSpPr>
        <xdr:cNvPr id="596" name="楕円 595"/>
        <xdr:cNvSpPr/>
      </xdr:nvSpPr>
      <xdr:spPr>
        <a:xfrm>
          <a:off x="162687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62230</xdr:rowOff>
    </xdr:from>
    <xdr:ext cx="534670" cy="259080"/>
    <xdr:sp macro="" textlink="">
      <xdr:nvSpPr>
        <xdr:cNvPr id="597" name="教育費該当値テキスト"/>
        <xdr:cNvSpPr txBox="1"/>
      </xdr:nvSpPr>
      <xdr:spPr>
        <a:xfrm>
          <a:off x="16370300" y="9834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33,263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76200</xdr:rowOff>
    </xdr:from>
    <xdr:to>
      <xdr:col>81</xdr:col>
      <xdr:colOff>101600</xdr:colOff>
      <xdr:row>58</xdr:row>
      <xdr:rowOff>6350</xdr:rowOff>
    </xdr:to>
    <xdr:sp macro="" textlink="">
      <xdr:nvSpPr>
        <xdr:cNvPr id="598" name="楕円 597"/>
        <xdr:cNvSpPr/>
      </xdr:nvSpPr>
      <xdr:spPr>
        <a:xfrm>
          <a:off x="154305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168910</xdr:rowOff>
    </xdr:from>
    <xdr:ext cx="524510" cy="248920"/>
    <xdr:sp macro="" textlink="">
      <xdr:nvSpPr>
        <xdr:cNvPr id="599" name="テキスト ボックス 598"/>
        <xdr:cNvSpPr txBox="1"/>
      </xdr:nvSpPr>
      <xdr:spPr>
        <a:xfrm>
          <a:off x="15213965" y="994156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33,675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123190</xdr:rowOff>
    </xdr:from>
    <xdr:to>
      <xdr:col>76</xdr:col>
      <xdr:colOff>165100</xdr:colOff>
      <xdr:row>58</xdr:row>
      <xdr:rowOff>53340</xdr:rowOff>
    </xdr:to>
    <xdr:sp macro="" textlink="">
      <xdr:nvSpPr>
        <xdr:cNvPr id="600" name="楕円 599"/>
        <xdr:cNvSpPr/>
      </xdr:nvSpPr>
      <xdr:spPr>
        <a:xfrm>
          <a:off x="14541500" y="98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44450</xdr:rowOff>
    </xdr:from>
    <xdr:ext cx="524510" cy="259080"/>
    <xdr:sp macro="" textlink="">
      <xdr:nvSpPr>
        <xdr:cNvPr id="601" name="テキスト ボックス 600"/>
        <xdr:cNvSpPr txBox="1"/>
      </xdr:nvSpPr>
      <xdr:spPr>
        <a:xfrm>
          <a:off x="14324965" y="99885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31,187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154940</xdr:rowOff>
    </xdr:from>
    <xdr:to>
      <xdr:col>72</xdr:col>
      <xdr:colOff>38100</xdr:colOff>
      <xdr:row>57</xdr:row>
      <xdr:rowOff>85090</xdr:rowOff>
    </xdr:to>
    <xdr:sp macro="" textlink="">
      <xdr:nvSpPr>
        <xdr:cNvPr id="602" name="楕円 601"/>
        <xdr:cNvSpPr/>
      </xdr:nvSpPr>
      <xdr:spPr>
        <a:xfrm>
          <a:off x="13652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76200</xdr:rowOff>
    </xdr:from>
    <xdr:ext cx="524510" cy="250190"/>
    <xdr:sp macro="" textlink="">
      <xdr:nvSpPr>
        <xdr:cNvPr id="603" name="テキスト ボックス 602"/>
        <xdr:cNvSpPr txBox="1"/>
      </xdr:nvSpPr>
      <xdr:spPr>
        <a:xfrm>
          <a:off x="13435965" y="984885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38,531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141605</xdr:rowOff>
    </xdr:from>
    <xdr:to>
      <xdr:col>67</xdr:col>
      <xdr:colOff>101600</xdr:colOff>
      <xdr:row>58</xdr:row>
      <xdr:rowOff>71755</xdr:rowOff>
    </xdr:to>
    <xdr:sp macro="" textlink="">
      <xdr:nvSpPr>
        <xdr:cNvPr id="604" name="楕円 603"/>
        <xdr:cNvSpPr/>
      </xdr:nvSpPr>
      <xdr:spPr>
        <a:xfrm>
          <a:off x="12763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63500</xdr:rowOff>
    </xdr:from>
    <xdr:ext cx="524510" cy="251460"/>
    <xdr:sp macro="" textlink="">
      <xdr:nvSpPr>
        <xdr:cNvPr id="605" name="テキスト ボックス 604"/>
        <xdr:cNvSpPr txBox="1"/>
      </xdr:nvSpPr>
      <xdr:spPr>
        <a:xfrm>
          <a:off x="12546965" y="1000760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30,227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9725" cy="217170"/>
    <xdr:sp macro="" textlink="">
      <xdr:nvSpPr>
        <xdr:cNvPr id="614" name="テキスト ボックス 613"/>
        <xdr:cNvSpPr txBox="1"/>
      </xdr:nvSpPr>
      <xdr:spPr>
        <a:xfrm>
          <a:off x="12407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8760" cy="259080"/>
    <xdr:sp macro="" textlink="">
      <xdr:nvSpPr>
        <xdr:cNvPr id="617" name="テキスト ボックス 616"/>
        <xdr:cNvSpPr txBox="1"/>
      </xdr:nvSpPr>
      <xdr:spPr>
        <a:xfrm>
          <a:off x="12197080" y="13446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9" name="テキスト ボックス 61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21" name="テキスト ボックス 620"/>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3" name="テキスト ボックス 622"/>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5" name="テキスト ボックス 624"/>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48920"/>
    <xdr:sp macro="" textlink="">
      <xdr:nvSpPr>
        <xdr:cNvPr id="627" name="テキスト ボックス 626"/>
        <xdr:cNvSpPr txBox="1"/>
      </xdr:nvSpPr>
      <xdr:spPr>
        <a:xfrm>
          <a:off x="11914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130175</xdr:rowOff>
    </xdr:from>
    <xdr:to>
      <xdr:col>85</xdr:col>
      <xdr:colOff>126365</xdr:colOff>
      <xdr:row>79</xdr:row>
      <xdr:rowOff>44450</xdr:rowOff>
    </xdr:to>
    <xdr:cxnSp macro="">
      <xdr:nvCxnSpPr>
        <xdr:cNvPr id="629" name="直線コネクタ 628"/>
        <xdr:cNvCxnSpPr/>
      </xdr:nvCxnSpPr>
      <xdr:spPr>
        <a:xfrm flipV="1">
          <a:off x="16317595" y="12131675"/>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0"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76835</xdr:rowOff>
    </xdr:from>
    <xdr:ext cx="534670" cy="249555"/>
    <xdr:sp macro="" textlink="">
      <xdr:nvSpPr>
        <xdr:cNvPr id="632" name="災害復旧費最大値テキスト"/>
        <xdr:cNvSpPr txBox="1"/>
      </xdr:nvSpPr>
      <xdr:spPr>
        <a:xfrm>
          <a:off x="16370300" y="119068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38,251</a:t>
          </a:r>
          <a:endParaRPr kumimoji="1" lang="ja-JP" altLang="en-US" sz="1000" b="1">
            <a:latin typeface="ＭＳ Ｐゴシック"/>
          </a:endParaRPr>
        </a:p>
      </xdr:txBody>
    </xdr:sp>
    <xdr:clientData/>
  </xdr:oneCellAnchor>
  <xdr:twoCellAnchor>
    <xdr:from>
      <xdr:col>85</xdr:col>
      <xdr:colOff>38100</xdr:colOff>
      <xdr:row>70</xdr:row>
      <xdr:rowOff>130175</xdr:rowOff>
    </xdr:from>
    <xdr:to>
      <xdr:col>86</xdr:col>
      <xdr:colOff>25400</xdr:colOff>
      <xdr:row>70</xdr:row>
      <xdr:rowOff>130175</xdr:rowOff>
    </xdr:to>
    <xdr:cxnSp macro="">
      <xdr:nvCxnSpPr>
        <xdr:cNvPr id="633" name="直線コネクタ 632"/>
        <xdr:cNvCxnSpPr/>
      </xdr:nvCxnSpPr>
      <xdr:spPr>
        <a:xfrm>
          <a:off x="16230600" y="12131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32385</xdr:rowOff>
    </xdr:from>
    <xdr:to>
      <xdr:col>85</xdr:col>
      <xdr:colOff>127000</xdr:colOff>
      <xdr:row>79</xdr:row>
      <xdr:rowOff>32385</xdr:rowOff>
    </xdr:to>
    <xdr:cxnSp macro="">
      <xdr:nvCxnSpPr>
        <xdr:cNvPr id="634" name="直線コネクタ 633"/>
        <xdr:cNvCxnSpPr/>
      </xdr:nvCxnSpPr>
      <xdr:spPr>
        <a:xfrm>
          <a:off x="15481300" y="135769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124460</xdr:rowOff>
    </xdr:from>
    <xdr:ext cx="469900" cy="259080"/>
    <xdr:sp macro="" textlink="">
      <xdr:nvSpPr>
        <xdr:cNvPr id="635" name="災害復旧費平均値テキスト"/>
        <xdr:cNvSpPr txBox="1"/>
      </xdr:nvSpPr>
      <xdr:spPr>
        <a:xfrm>
          <a:off x="16370300" y="133261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101600</xdr:rowOff>
    </xdr:from>
    <xdr:to>
      <xdr:col>85</xdr:col>
      <xdr:colOff>177800</xdr:colOff>
      <xdr:row>79</xdr:row>
      <xdr:rowOff>31750</xdr:rowOff>
    </xdr:to>
    <xdr:sp macro="" textlink="">
      <xdr:nvSpPr>
        <xdr:cNvPr id="636" name="フローチャート: 判断 635"/>
        <xdr:cNvSpPr/>
      </xdr:nvSpPr>
      <xdr:spPr>
        <a:xfrm>
          <a:off x="162687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32385</xdr:rowOff>
    </xdr:from>
    <xdr:to>
      <xdr:col>81</xdr:col>
      <xdr:colOff>50800</xdr:colOff>
      <xdr:row>79</xdr:row>
      <xdr:rowOff>43815</xdr:rowOff>
    </xdr:to>
    <xdr:cxnSp macro="">
      <xdr:nvCxnSpPr>
        <xdr:cNvPr id="637" name="直線コネクタ 636"/>
        <xdr:cNvCxnSpPr/>
      </xdr:nvCxnSpPr>
      <xdr:spPr>
        <a:xfrm flipV="1">
          <a:off x="14592300" y="135769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141605</xdr:rowOff>
    </xdr:from>
    <xdr:to>
      <xdr:col>81</xdr:col>
      <xdr:colOff>101600</xdr:colOff>
      <xdr:row>79</xdr:row>
      <xdr:rowOff>71755</xdr:rowOff>
    </xdr:to>
    <xdr:sp macro="" textlink="">
      <xdr:nvSpPr>
        <xdr:cNvPr id="638" name="フローチャート: 判断 637"/>
        <xdr:cNvSpPr/>
      </xdr:nvSpPr>
      <xdr:spPr>
        <a:xfrm>
          <a:off x="15430500" y="135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77</xdr:row>
      <xdr:rowOff>88265</xdr:rowOff>
    </xdr:from>
    <xdr:ext cx="378460" cy="249555"/>
    <xdr:sp macro="" textlink="">
      <xdr:nvSpPr>
        <xdr:cNvPr id="639" name="テキスト ボックス 638"/>
        <xdr:cNvSpPr txBox="1"/>
      </xdr:nvSpPr>
      <xdr:spPr>
        <a:xfrm>
          <a:off x="15292070" y="1328991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41910</xdr:rowOff>
    </xdr:from>
    <xdr:to>
      <xdr:col>76</xdr:col>
      <xdr:colOff>114300</xdr:colOff>
      <xdr:row>79</xdr:row>
      <xdr:rowOff>43815</xdr:rowOff>
    </xdr:to>
    <xdr:cxnSp macro="">
      <xdr:nvCxnSpPr>
        <xdr:cNvPr id="640" name="直線コネクタ 639"/>
        <xdr:cNvCxnSpPr/>
      </xdr:nvCxnSpPr>
      <xdr:spPr>
        <a:xfrm>
          <a:off x="13703300" y="135864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148590</xdr:rowOff>
    </xdr:from>
    <xdr:to>
      <xdr:col>76</xdr:col>
      <xdr:colOff>165100</xdr:colOff>
      <xdr:row>79</xdr:row>
      <xdr:rowOff>78740</xdr:rowOff>
    </xdr:to>
    <xdr:sp macro="" textlink="">
      <xdr:nvSpPr>
        <xdr:cNvPr id="641" name="フローチャート: 判断 640"/>
        <xdr:cNvSpPr/>
      </xdr:nvSpPr>
      <xdr:spPr>
        <a:xfrm>
          <a:off x="145415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77</xdr:row>
      <xdr:rowOff>95885</xdr:rowOff>
    </xdr:from>
    <xdr:ext cx="378460" cy="259080"/>
    <xdr:sp macro="" textlink="">
      <xdr:nvSpPr>
        <xdr:cNvPr id="642" name="テキスト ボックス 641"/>
        <xdr:cNvSpPr txBox="1"/>
      </xdr:nvSpPr>
      <xdr:spPr>
        <a:xfrm>
          <a:off x="14403070" y="13297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22225</xdr:rowOff>
    </xdr:from>
    <xdr:to>
      <xdr:col>71</xdr:col>
      <xdr:colOff>177800</xdr:colOff>
      <xdr:row>79</xdr:row>
      <xdr:rowOff>41910</xdr:rowOff>
    </xdr:to>
    <xdr:cxnSp macro="">
      <xdr:nvCxnSpPr>
        <xdr:cNvPr id="643" name="直線コネクタ 642"/>
        <xdr:cNvCxnSpPr/>
      </xdr:nvCxnSpPr>
      <xdr:spPr>
        <a:xfrm>
          <a:off x="12814300" y="1356677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102235</xdr:rowOff>
    </xdr:from>
    <xdr:to>
      <xdr:col>72</xdr:col>
      <xdr:colOff>38100</xdr:colOff>
      <xdr:row>78</xdr:row>
      <xdr:rowOff>32385</xdr:rowOff>
    </xdr:to>
    <xdr:sp macro="" textlink="">
      <xdr:nvSpPr>
        <xdr:cNvPr id="644" name="フローチャート: 判断 643"/>
        <xdr:cNvSpPr/>
      </xdr:nvSpPr>
      <xdr:spPr>
        <a:xfrm>
          <a:off x="13652500" y="1330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48895</xdr:rowOff>
    </xdr:from>
    <xdr:ext cx="459740" cy="259080"/>
    <xdr:sp macro="" textlink="">
      <xdr:nvSpPr>
        <xdr:cNvPr id="645" name="テキスト ボックス 644"/>
        <xdr:cNvSpPr txBox="1"/>
      </xdr:nvSpPr>
      <xdr:spPr>
        <a:xfrm>
          <a:off x="13468350" y="1307909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16510</xdr:rowOff>
    </xdr:from>
    <xdr:to>
      <xdr:col>67</xdr:col>
      <xdr:colOff>101600</xdr:colOff>
      <xdr:row>78</xdr:row>
      <xdr:rowOff>118110</xdr:rowOff>
    </xdr:to>
    <xdr:sp macro="" textlink="">
      <xdr:nvSpPr>
        <xdr:cNvPr id="646" name="フローチャート: 判断 645"/>
        <xdr:cNvSpPr/>
      </xdr:nvSpPr>
      <xdr:spPr>
        <a:xfrm>
          <a:off x="127635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134620</xdr:rowOff>
    </xdr:from>
    <xdr:ext cx="459740" cy="248920"/>
    <xdr:sp macro="" textlink="">
      <xdr:nvSpPr>
        <xdr:cNvPr id="647" name="テキスト ボックス 646"/>
        <xdr:cNvSpPr txBox="1"/>
      </xdr:nvSpPr>
      <xdr:spPr>
        <a:xfrm>
          <a:off x="12579350" y="13164820"/>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153035</xdr:rowOff>
    </xdr:from>
    <xdr:to>
      <xdr:col>85</xdr:col>
      <xdr:colOff>177800</xdr:colOff>
      <xdr:row>79</xdr:row>
      <xdr:rowOff>83185</xdr:rowOff>
    </xdr:to>
    <xdr:sp macro="" textlink="">
      <xdr:nvSpPr>
        <xdr:cNvPr id="653" name="楕円 652"/>
        <xdr:cNvSpPr/>
      </xdr:nvSpPr>
      <xdr:spPr>
        <a:xfrm>
          <a:off x="16268700" y="135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80010</xdr:rowOff>
    </xdr:from>
    <xdr:ext cx="378460" cy="259080"/>
    <xdr:sp macro="" textlink="">
      <xdr:nvSpPr>
        <xdr:cNvPr id="654" name="災害復旧費該当値テキスト"/>
        <xdr:cNvSpPr txBox="1"/>
      </xdr:nvSpPr>
      <xdr:spPr>
        <a:xfrm>
          <a:off x="16370300" y="134531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153035</xdr:rowOff>
    </xdr:from>
    <xdr:to>
      <xdr:col>81</xdr:col>
      <xdr:colOff>101600</xdr:colOff>
      <xdr:row>79</xdr:row>
      <xdr:rowOff>83185</xdr:rowOff>
    </xdr:to>
    <xdr:sp macro="" textlink="">
      <xdr:nvSpPr>
        <xdr:cNvPr id="655" name="楕円 654"/>
        <xdr:cNvSpPr/>
      </xdr:nvSpPr>
      <xdr:spPr>
        <a:xfrm>
          <a:off x="15430500" y="135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74930</xdr:rowOff>
    </xdr:from>
    <xdr:ext cx="378460" cy="251460"/>
    <xdr:sp macro="" textlink="">
      <xdr:nvSpPr>
        <xdr:cNvPr id="656" name="テキスト ボックス 655"/>
        <xdr:cNvSpPr txBox="1"/>
      </xdr:nvSpPr>
      <xdr:spPr>
        <a:xfrm>
          <a:off x="15292070" y="136194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164465</xdr:rowOff>
    </xdr:from>
    <xdr:to>
      <xdr:col>76</xdr:col>
      <xdr:colOff>165100</xdr:colOff>
      <xdr:row>79</xdr:row>
      <xdr:rowOff>94615</xdr:rowOff>
    </xdr:to>
    <xdr:sp macro="" textlink="">
      <xdr:nvSpPr>
        <xdr:cNvPr id="657" name="楕円 656"/>
        <xdr:cNvSpPr/>
      </xdr:nvSpPr>
      <xdr:spPr>
        <a:xfrm>
          <a:off x="14541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79</xdr:row>
      <xdr:rowOff>86360</xdr:rowOff>
    </xdr:from>
    <xdr:ext cx="313690" cy="251460"/>
    <xdr:sp macro="" textlink="">
      <xdr:nvSpPr>
        <xdr:cNvPr id="658" name="テキスト ボックス 657"/>
        <xdr:cNvSpPr txBox="1"/>
      </xdr:nvSpPr>
      <xdr:spPr>
        <a:xfrm>
          <a:off x="14435455" y="13630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162560</xdr:rowOff>
    </xdr:from>
    <xdr:to>
      <xdr:col>72</xdr:col>
      <xdr:colOff>38100</xdr:colOff>
      <xdr:row>79</xdr:row>
      <xdr:rowOff>92710</xdr:rowOff>
    </xdr:to>
    <xdr:sp macro="" textlink="">
      <xdr:nvSpPr>
        <xdr:cNvPr id="659" name="楕円 658"/>
        <xdr:cNvSpPr/>
      </xdr:nvSpPr>
      <xdr:spPr>
        <a:xfrm>
          <a:off x="13652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79</xdr:row>
      <xdr:rowOff>83820</xdr:rowOff>
    </xdr:from>
    <xdr:ext cx="313690" cy="259080"/>
    <xdr:sp macro="" textlink="">
      <xdr:nvSpPr>
        <xdr:cNvPr id="660" name="テキスト ボックス 659"/>
        <xdr:cNvSpPr txBox="1"/>
      </xdr:nvSpPr>
      <xdr:spPr>
        <a:xfrm>
          <a:off x="13546455" y="13628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143510</xdr:rowOff>
    </xdr:from>
    <xdr:to>
      <xdr:col>67</xdr:col>
      <xdr:colOff>101600</xdr:colOff>
      <xdr:row>79</xdr:row>
      <xdr:rowOff>73025</xdr:rowOff>
    </xdr:to>
    <xdr:sp macro="" textlink="">
      <xdr:nvSpPr>
        <xdr:cNvPr id="661" name="楕円 660"/>
        <xdr:cNvSpPr/>
      </xdr:nvSpPr>
      <xdr:spPr>
        <a:xfrm>
          <a:off x="12763500" y="13516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64135</xdr:rowOff>
    </xdr:from>
    <xdr:ext cx="378460" cy="250825"/>
    <xdr:sp macro="" textlink="">
      <xdr:nvSpPr>
        <xdr:cNvPr id="662" name="テキスト ボックス 661"/>
        <xdr:cNvSpPr txBox="1"/>
      </xdr:nvSpPr>
      <xdr:spPr>
        <a:xfrm>
          <a:off x="12625070" y="1360868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10,752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9725" cy="217170"/>
    <xdr:sp macro="" textlink="">
      <xdr:nvSpPr>
        <xdr:cNvPr id="671" name="テキスト ボックス 670"/>
        <xdr:cNvSpPr txBox="1"/>
      </xdr:nvSpPr>
      <xdr:spPr>
        <a:xfrm>
          <a:off x="12407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168910</xdr:rowOff>
    </xdr:from>
    <xdr:ext cx="238760" cy="248920"/>
    <xdr:sp macro="" textlink="">
      <xdr:nvSpPr>
        <xdr:cNvPr id="674" name="テキスト ボックス 673"/>
        <xdr:cNvSpPr txBox="1"/>
      </xdr:nvSpPr>
      <xdr:spPr>
        <a:xfrm>
          <a:off x="12197080" y="1697101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97</xdr:row>
      <xdr:rowOff>54610</xdr:rowOff>
    </xdr:from>
    <xdr:ext cx="531495" cy="248920"/>
    <xdr:sp macro="" textlink="">
      <xdr:nvSpPr>
        <xdr:cNvPr id="676" name="テキスト ボックス 675"/>
        <xdr:cNvSpPr txBox="1"/>
      </xdr:nvSpPr>
      <xdr:spPr>
        <a:xfrm>
          <a:off x="11914505" y="16685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111760</xdr:rowOff>
    </xdr:from>
    <xdr:ext cx="531495" cy="248920"/>
    <xdr:sp macro="" textlink="">
      <xdr:nvSpPr>
        <xdr:cNvPr id="678" name="テキスト ボックス 677"/>
        <xdr:cNvSpPr txBox="1"/>
      </xdr:nvSpPr>
      <xdr:spPr>
        <a:xfrm>
          <a:off x="11914505" y="163995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8920"/>
    <xdr:sp macro="" textlink="">
      <xdr:nvSpPr>
        <xdr:cNvPr id="680" name="テキスト ボックス 679"/>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54610</xdr:rowOff>
    </xdr:from>
    <xdr:ext cx="531495" cy="248920"/>
    <xdr:sp macro="" textlink="">
      <xdr:nvSpPr>
        <xdr:cNvPr id="682" name="テキスト ボックス 681"/>
        <xdr:cNvSpPr txBox="1"/>
      </xdr:nvSpPr>
      <xdr:spPr>
        <a:xfrm>
          <a:off x="11914505" y="158280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90</xdr:row>
      <xdr:rowOff>111760</xdr:rowOff>
    </xdr:from>
    <xdr:ext cx="585470" cy="248920"/>
    <xdr:sp macro="" textlink="">
      <xdr:nvSpPr>
        <xdr:cNvPr id="684" name="テキスト ボックス 683"/>
        <xdr:cNvSpPr txBox="1"/>
      </xdr:nvSpPr>
      <xdr:spPr>
        <a:xfrm>
          <a:off x="11850370" y="155422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88</xdr:row>
      <xdr:rowOff>168910</xdr:rowOff>
    </xdr:from>
    <xdr:ext cx="585470" cy="248920"/>
    <xdr:sp macro="" textlink="">
      <xdr:nvSpPr>
        <xdr:cNvPr id="686" name="テキスト ボックス 685"/>
        <xdr:cNvSpPr txBox="1"/>
      </xdr:nvSpPr>
      <xdr:spPr>
        <a:xfrm>
          <a:off x="11850370" y="1525651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5470" cy="248920"/>
    <xdr:sp macro="" textlink="">
      <xdr:nvSpPr>
        <xdr:cNvPr id="688" name="テキスト ボックス 687"/>
        <xdr:cNvSpPr txBox="1"/>
      </xdr:nvSpPr>
      <xdr:spPr>
        <a:xfrm>
          <a:off x="11850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153670</xdr:rowOff>
    </xdr:from>
    <xdr:to>
      <xdr:col>85</xdr:col>
      <xdr:colOff>126365</xdr:colOff>
      <xdr:row>99</xdr:row>
      <xdr:rowOff>10160</xdr:rowOff>
    </xdr:to>
    <xdr:cxnSp macro="">
      <xdr:nvCxnSpPr>
        <xdr:cNvPr id="690" name="直線コネクタ 689"/>
        <xdr:cNvCxnSpPr/>
      </xdr:nvCxnSpPr>
      <xdr:spPr>
        <a:xfrm flipV="1">
          <a:off x="16317595" y="1558417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13970</xdr:rowOff>
    </xdr:from>
    <xdr:ext cx="469900" cy="259080"/>
    <xdr:sp macro="" textlink="">
      <xdr:nvSpPr>
        <xdr:cNvPr id="691" name="公債費最小値テキスト"/>
        <xdr:cNvSpPr txBox="1"/>
      </xdr:nvSpPr>
      <xdr:spPr>
        <a:xfrm>
          <a:off x="16370300" y="16987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9,080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10160</xdr:rowOff>
    </xdr:from>
    <xdr:to>
      <xdr:col>86</xdr:col>
      <xdr:colOff>25400</xdr:colOff>
      <xdr:row>99</xdr:row>
      <xdr:rowOff>10160</xdr:rowOff>
    </xdr:to>
    <xdr:cxnSp macro="">
      <xdr:nvCxnSpPr>
        <xdr:cNvPr id="692" name="直線コネクタ 691"/>
        <xdr:cNvCxnSpPr/>
      </xdr:nvCxnSpPr>
      <xdr:spPr>
        <a:xfrm>
          <a:off x="16230600" y="1698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100330</xdr:rowOff>
    </xdr:from>
    <xdr:ext cx="598805" cy="248920"/>
    <xdr:sp macro="" textlink="">
      <xdr:nvSpPr>
        <xdr:cNvPr id="693" name="公債費最大値テキスト"/>
        <xdr:cNvSpPr txBox="1"/>
      </xdr:nvSpPr>
      <xdr:spPr>
        <a:xfrm>
          <a:off x="16370300" y="1535938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107,002</a:t>
          </a:r>
          <a:endParaRPr kumimoji="1" lang="ja-JP" altLang="en-US" sz="1000" b="1">
            <a:latin typeface="ＭＳ Ｐゴシック"/>
          </a:endParaRPr>
        </a:p>
      </xdr:txBody>
    </xdr:sp>
    <xdr:clientData/>
  </xdr:oneCellAnchor>
  <xdr:twoCellAnchor>
    <xdr:from>
      <xdr:col>85</xdr:col>
      <xdr:colOff>38100</xdr:colOff>
      <xdr:row>90</xdr:row>
      <xdr:rowOff>153670</xdr:rowOff>
    </xdr:from>
    <xdr:to>
      <xdr:col>86</xdr:col>
      <xdr:colOff>25400</xdr:colOff>
      <xdr:row>90</xdr:row>
      <xdr:rowOff>153670</xdr:rowOff>
    </xdr:to>
    <xdr:cxnSp macro="">
      <xdr:nvCxnSpPr>
        <xdr:cNvPr id="694" name="直線コネクタ 693"/>
        <xdr:cNvCxnSpPr/>
      </xdr:nvCxnSpPr>
      <xdr:spPr>
        <a:xfrm>
          <a:off x="16230600" y="1558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1270</xdr:rowOff>
    </xdr:from>
    <xdr:to>
      <xdr:col>85</xdr:col>
      <xdr:colOff>127000</xdr:colOff>
      <xdr:row>97</xdr:row>
      <xdr:rowOff>6350</xdr:rowOff>
    </xdr:to>
    <xdr:cxnSp macro="">
      <xdr:nvCxnSpPr>
        <xdr:cNvPr id="695" name="直線コネクタ 694"/>
        <xdr:cNvCxnSpPr/>
      </xdr:nvCxnSpPr>
      <xdr:spPr>
        <a:xfrm>
          <a:off x="15481300" y="1663192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127000</xdr:rowOff>
    </xdr:from>
    <xdr:ext cx="534670" cy="259080"/>
    <xdr:sp macro="" textlink="">
      <xdr:nvSpPr>
        <xdr:cNvPr id="696" name="公債費平均値テキスト"/>
        <xdr:cNvSpPr txBox="1"/>
      </xdr:nvSpPr>
      <xdr:spPr>
        <a:xfrm>
          <a:off x="16370300" y="16414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104140</xdr:rowOff>
    </xdr:from>
    <xdr:to>
      <xdr:col>85</xdr:col>
      <xdr:colOff>177800</xdr:colOff>
      <xdr:row>97</xdr:row>
      <xdr:rowOff>34290</xdr:rowOff>
    </xdr:to>
    <xdr:sp macro="" textlink="">
      <xdr:nvSpPr>
        <xdr:cNvPr id="697" name="フローチャート: 判断 696"/>
        <xdr:cNvSpPr/>
      </xdr:nvSpPr>
      <xdr:spPr>
        <a:xfrm>
          <a:off x="162687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153670</xdr:rowOff>
    </xdr:from>
    <xdr:to>
      <xdr:col>81</xdr:col>
      <xdr:colOff>50800</xdr:colOff>
      <xdr:row>97</xdr:row>
      <xdr:rowOff>1270</xdr:rowOff>
    </xdr:to>
    <xdr:cxnSp macro="">
      <xdr:nvCxnSpPr>
        <xdr:cNvPr id="698" name="直線コネクタ 697"/>
        <xdr:cNvCxnSpPr/>
      </xdr:nvCxnSpPr>
      <xdr:spPr>
        <a:xfrm>
          <a:off x="14592300" y="166128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85090</xdr:rowOff>
    </xdr:from>
    <xdr:to>
      <xdr:col>81</xdr:col>
      <xdr:colOff>101600</xdr:colOff>
      <xdr:row>97</xdr:row>
      <xdr:rowOff>15240</xdr:rowOff>
    </xdr:to>
    <xdr:sp macro="" textlink="">
      <xdr:nvSpPr>
        <xdr:cNvPr id="699" name="フローチャート: 判断 698"/>
        <xdr:cNvSpPr/>
      </xdr:nvSpPr>
      <xdr:spPr>
        <a:xfrm>
          <a:off x="154305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31750</xdr:rowOff>
    </xdr:from>
    <xdr:ext cx="524510" cy="248920"/>
    <xdr:sp macro="" textlink="">
      <xdr:nvSpPr>
        <xdr:cNvPr id="700" name="テキスト ボックス 699"/>
        <xdr:cNvSpPr txBox="1"/>
      </xdr:nvSpPr>
      <xdr:spPr>
        <a:xfrm>
          <a:off x="15213965" y="1631950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120650</xdr:rowOff>
    </xdr:from>
    <xdr:to>
      <xdr:col>76</xdr:col>
      <xdr:colOff>114300</xdr:colOff>
      <xdr:row>96</xdr:row>
      <xdr:rowOff>153670</xdr:rowOff>
    </xdr:to>
    <xdr:cxnSp macro="">
      <xdr:nvCxnSpPr>
        <xdr:cNvPr id="701" name="直線コネクタ 700"/>
        <xdr:cNvCxnSpPr/>
      </xdr:nvCxnSpPr>
      <xdr:spPr>
        <a:xfrm>
          <a:off x="13703300" y="1657985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73660</xdr:rowOff>
    </xdr:from>
    <xdr:to>
      <xdr:col>76</xdr:col>
      <xdr:colOff>165100</xdr:colOff>
      <xdr:row>97</xdr:row>
      <xdr:rowOff>3810</xdr:rowOff>
    </xdr:to>
    <xdr:sp macro="" textlink="">
      <xdr:nvSpPr>
        <xdr:cNvPr id="702" name="フローチャート: 判断 701"/>
        <xdr:cNvSpPr/>
      </xdr:nvSpPr>
      <xdr:spPr>
        <a:xfrm>
          <a:off x="14541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20320</xdr:rowOff>
    </xdr:from>
    <xdr:ext cx="524510" cy="248920"/>
    <xdr:sp macro="" textlink="">
      <xdr:nvSpPr>
        <xdr:cNvPr id="703" name="テキスト ボックス 702"/>
        <xdr:cNvSpPr txBox="1"/>
      </xdr:nvSpPr>
      <xdr:spPr>
        <a:xfrm>
          <a:off x="14324965" y="1630807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120650</xdr:rowOff>
    </xdr:from>
    <xdr:to>
      <xdr:col>71</xdr:col>
      <xdr:colOff>177800</xdr:colOff>
      <xdr:row>97</xdr:row>
      <xdr:rowOff>2540</xdr:rowOff>
    </xdr:to>
    <xdr:cxnSp macro="">
      <xdr:nvCxnSpPr>
        <xdr:cNvPr id="704" name="直線コネクタ 703"/>
        <xdr:cNvCxnSpPr/>
      </xdr:nvCxnSpPr>
      <xdr:spPr>
        <a:xfrm flipV="1">
          <a:off x="12814300" y="1657985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26670</xdr:rowOff>
    </xdr:from>
    <xdr:to>
      <xdr:col>72</xdr:col>
      <xdr:colOff>38100</xdr:colOff>
      <xdr:row>95</xdr:row>
      <xdr:rowOff>128270</xdr:rowOff>
    </xdr:to>
    <xdr:sp macro="" textlink="">
      <xdr:nvSpPr>
        <xdr:cNvPr id="705" name="フローチャート: 判断 704"/>
        <xdr:cNvSpPr/>
      </xdr:nvSpPr>
      <xdr:spPr>
        <a:xfrm>
          <a:off x="13652500" y="1631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144780</xdr:rowOff>
    </xdr:from>
    <xdr:ext cx="524510" cy="250190"/>
    <xdr:sp macro="" textlink="">
      <xdr:nvSpPr>
        <xdr:cNvPr id="706" name="テキスト ボックス 705"/>
        <xdr:cNvSpPr txBox="1"/>
      </xdr:nvSpPr>
      <xdr:spPr>
        <a:xfrm>
          <a:off x="13435965" y="1608963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132080</xdr:rowOff>
    </xdr:from>
    <xdr:to>
      <xdr:col>67</xdr:col>
      <xdr:colOff>101600</xdr:colOff>
      <xdr:row>96</xdr:row>
      <xdr:rowOff>61595</xdr:rowOff>
    </xdr:to>
    <xdr:sp macro="" textlink="">
      <xdr:nvSpPr>
        <xdr:cNvPr id="707" name="フローチャート: 判断 706"/>
        <xdr:cNvSpPr/>
      </xdr:nvSpPr>
      <xdr:spPr>
        <a:xfrm>
          <a:off x="12763500" y="16419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78105</xdr:rowOff>
    </xdr:from>
    <xdr:ext cx="524510" cy="248920"/>
    <xdr:sp macro="" textlink="">
      <xdr:nvSpPr>
        <xdr:cNvPr id="708" name="テキスト ボックス 707"/>
        <xdr:cNvSpPr txBox="1"/>
      </xdr:nvSpPr>
      <xdr:spPr>
        <a:xfrm>
          <a:off x="12546965" y="1619440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9" name="テキスト ボックス 70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0" name="テキスト ボックス 70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1" name="テキスト ボックス 71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2" name="テキスト ボックス 71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3" name="テキスト ボックス 71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127000</xdr:rowOff>
    </xdr:from>
    <xdr:to>
      <xdr:col>85</xdr:col>
      <xdr:colOff>177800</xdr:colOff>
      <xdr:row>97</xdr:row>
      <xdr:rowOff>57150</xdr:rowOff>
    </xdr:to>
    <xdr:sp macro="" textlink="">
      <xdr:nvSpPr>
        <xdr:cNvPr id="714" name="楕円 713"/>
        <xdr:cNvSpPr/>
      </xdr:nvSpPr>
      <xdr:spPr>
        <a:xfrm>
          <a:off x="162687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105410</xdr:rowOff>
    </xdr:from>
    <xdr:ext cx="534670" cy="259080"/>
    <xdr:sp macro="" textlink="">
      <xdr:nvSpPr>
        <xdr:cNvPr id="715" name="公債費該当値テキスト"/>
        <xdr:cNvSpPr txBox="1"/>
      </xdr:nvSpPr>
      <xdr:spPr>
        <a:xfrm>
          <a:off x="16370300" y="16564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33,340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121920</xdr:rowOff>
    </xdr:from>
    <xdr:to>
      <xdr:col>81</xdr:col>
      <xdr:colOff>101600</xdr:colOff>
      <xdr:row>97</xdr:row>
      <xdr:rowOff>52070</xdr:rowOff>
    </xdr:to>
    <xdr:sp macro="" textlink="">
      <xdr:nvSpPr>
        <xdr:cNvPr id="716" name="楕円 715"/>
        <xdr:cNvSpPr/>
      </xdr:nvSpPr>
      <xdr:spPr>
        <a:xfrm>
          <a:off x="15430500" y="165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43180</xdr:rowOff>
    </xdr:from>
    <xdr:ext cx="524510" cy="248920"/>
    <xdr:sp macro="" textlink="">
      <xdr:nvSpPr>
        <xdr:cNvPr id="717" name="テキスト ボックス 716"/>
        <xdr:cNvSpPr txBox="1"/>
      </xdr:nvSpPr>
      <xdr:spPr>
        <a:xfrm>
          <a:off x="15213965" y="1667383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102870</xdr:rowOff>
    </xdr:from>
    <xdr:to>
      <xdr:col>76</xdr:col>
      <xdr:colOff>165100</xdr:colOff>
      <xdr:row>97</xdr:row>
      <xdr:rowOff>33020</xdr:rowOff>
    </xdr:to>
    <xdr:sp macro="" textlink="">
      <xdr:nvSpPr>
        <xdr:cNvPr id="718" name="楕円 717"/>
        <xdr:cNvSpPr/>
      </xdr:nvSpPr>
      <xdr:spPr>
        <a:xfrm>
          <a:off x="14541500" y="165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24130</xdr:rowOff>
    </xdr:from>
    <xdr:ext cx="524510" cy="259080"/>
    <xdr:sp macro="" textlink="">
      <xdr:nvSpPr>
        <xdr:cNvPr id="719" name="テキスト ボックス 718"/>
        <xdr:cNvSpPr txBox="1"/>
      </xdr:nvSpPr>
      <xdr:spPr>
        <a:xfrm>
          <a:off x="14324965" y="166547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35,033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69215</xdr:rowOff>
    </xdr:from>
    <xdr:to>
      <xdr:col>72</xdr:col>
      <xdr:colOff>38100</xdr:colOff>
      <xdr:row>96</xdr:row>
      <xdr:rowOff>170815</xdr:rowOff>
    </xdr:to>
    <xdr:sp macro="" textlink="">
      <xdr:nvSpPr>
        <xdr:cNvPr id="720" name="楕円 719"/>
        <xdr:cNvSpPr/>
      </xdr:nvSpPr>
      <xdr:spPr>
        <a:xfrm>
          <a:off x="13652500" y="165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161925</xdr:rowOff>
    </xdr:from>
    <xdr:ext cx="524510" cy="259080"/>
    <xdr:sp macro="" textlink="">
      <xdr:nvSpPr>
        <xdr:cNvPr id="721" name="テキスト ボックス 720"/>
        <xdr:cNvSpPr txBox="1"/>
      </xdr:nvSpPr>
      <xdr:spPr>
        <a:xfrm>
          <a:off x="13435965" y="1662112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37,369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123190</xdr:rowOff>
    </xdr:from>
    <xdr:to>
      <xdr:col>67</xdr:col>
      <xdr:colOff>101600</xdr:colOff>
      <xdr:row>97</xdr:row>
      <xdr:rowOff>53340</xdr:rowOff>
    </xdr:to>
    <xdr:sp macro="" textlink="">
      <xdr:nvSpPr>
        <xdr:cNvPr id="722" name="楕円 721"/>
        <xdr:cNvSpPr/>
      </xdr:nvSpPr>
      <xdr:spPr>
        <a:xfrm>
          <a:off x="12763500" y="1658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44450</xdr:rowOff>
    </xdr:from>
    <xdr:ext cx="524510" cy="259080"/>
    <xdr:sp macro="" textlink="">
      <xdr:nvSpPr>
        <xdr:cNvPr id="723" name="テキスト ボックス 722"/>
        <xdr:cNvSpPr txBox="1"/>
      </xdr:nvSpPr>
      <xdr:spPr>
        <a:xfrm>
          <a:off x="12546965" y="166751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9725" cy="217170"/>
    <xdr:sp macro="" textlink="">
      <xdr:nvSpPr>
        <xdr:cNvPr id="732" name="テキスト ボックス 731"/>
        <xdr:cNvSpPr txBox="1"/>
      </xdr:nvSpPr>
      <xdr:spPr>
        <a:xfrm>
          <a:off x="18249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38760" cy="248920"/>
    <xdr:sp macro="" textlink="">
      <xdr:nvSpPr>
        <xdr:cNvPr id="735" name="テキスト ボックス 734"/>
        <xdr:cNvSpPr txBox="1"/>
      </xdr:nvSpPr>
      <xdr:spPr>
        <a:xfrm>
          <a:off x="18039080" y="6512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48920"/>
    <xdr:sp macro="" textlink="">
      <xdr:nvSpPr>
        <xdr:cNvPr id="737" name="テキスト ボックス 736"/>
        <xdr:cNvSpPr txBox="1"/>
      </xdr:nvSpPr>
      <xdr:spPr>
        <a:xfrm>
          <a:off x="17756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48920"/>
    <xdr:sp macro="" textlink="">
      <xdr:nvSpPr>
        <xdr:cNvPr id="739" name="テキスト ボックス 738"/>
        <xdr:cNvSpPr txBox="1"/>
      </xdr:nvSpPr>
      <xdr:spPr>
        <a:xfrm>
          <a:off x="17756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48920"/>
    <xdr:sp macro="" textlink="">
      <xdr:nvSpPr>
        <xdr:cNvPr id="741" name="テキスト ボックス 740"/>
        <xdr:cNvSpPr txBox="1"/>
      </xdr:nvSpPr>
      <xdr:spPr>
        <a:xfrm>
          <a:off x="17756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43" name="テキスト ボックス 742"/>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59055</xdr:rowOff>
    </xdr:from>
    <xdr:to>
      <xdr:col>116</xdr:col>
      <xdr:colOff>62865</xdr:colOff>
      <xdr:row>38</xdr:row>
      <xdr:rowOff>139700</xdr:rowOff>
    </xdr:to>
    <xdr:cxnSp macro="">
      <xdr:nvCxnSpPr>
        <xdr:cNvPr id="745" name="直線コネクタ 744"/>
        <xdr:cNvCxnSpPr/>
      </xdr:nvCxnSpPr>
      <xdr:spPr>
        <a:xfrm flipV="1">
          <a:off x="22159595" y="520255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14605</xdr:rowOff>
    </xdr:from>
    <xdr:ext cx="249555" cy="259080"/>
    <xdr:sp macro="" textlink="">
      <xdr:nvSpPr>
        <xdr:cNvPr id="746" name="諸支出金最小値テキスト"/>
        <xdr:cNvSpPr txBox="1"/>
      </xdr:nvSpPr>
      <xdr:spPr>
        <a:xfrm>
          <a:off x="22212300" y="67011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6350</xdr:rowOff>
    </xdr:from>
    <xdr:ext cx="534670" cy="251460"/>
    <xdr:sp macro="" textlink="">
      <xdr:nvSpPr>
        <xdr:cNvPr id="748" name="諸支出金最大値テキスト"/>
        <xdr:cNvSpPr txBox="1"/>
      </xdr:nvSpPr>
      <xdr:spPr>
        <a:xfrm>
          <a:off x="22212300" y="49784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31,760</a:t>
          </a:r>
          <a:endParaRPr kumimoji="1" lang="ja-JP" altLang="en-US" sz="1000" b="1">
            <a:latin typeface="ＭＳ Ｐゴシック"/>
          </a:endParaRPr>
        </a:p>
      </xdr:txBody>
    </xdr:sp>
    <xdr:clientData/>
  </xdr:oneCellAnchor>
  <xdr:twoCellAnchor>
    <xdr:from>
      <xdr:col>115</xdr:col>
      <xdr:colOff>165100</xdr:colOff>
      <xdr:row>30</xdr:row>
      <xdr:rowOff>59055</xdr:rowOff>
    </xdr:from>
    <xdr:to>
      <xdr:col>116</xdr:col>
      <xdr:colOff>152400</xdr:colOff>
      <xdr:row>30</xdr:row>
      <xdr:rowOff>59055</xdr:rowOff>
    </xdr:to>
    <xdr:cxnSp macro="">
      <xdr:nvCxnSpPr>
        <xdr:cNvPr id="749" name="直線コネクタ 748"/>
        <xdr:cNvCxnSpPr/>
      </xdr:nvCxnSpPr>
      <xdr:spPr>
        <a:xfrm>
          <a:off x="22072600" y="5202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103505</xdr:rowOff>
    </xdr:from>
    <xdr:ext cx="378460" cy="259080"/>
    <xdr:sp macro="" textlink="">
      <xdr:nvSpPr>
        <xdr:cNvPr id="751" name="諸支出金平均値テキスト"/>
        <xdr:cNvSpPr txBox="1"/>
      </xdr:nvSpPr>
      <xdr:spPr>
        <a:xfrm>
          <a:off x="22212300" y="64471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80645</xdr:rowOff>
    </xdr:from>
    <xdr:to>
      <xdr:col>116</xdr:col>
      <xdr:colOff>114300</xdr:colOff>
      <xdr:row>39</xdr:row>
      <xdr:rowOff>10795</xdr:rowOff>
    </xdr:to>
    <xdr:sp macro="" textlink="">
      <xdr:nvSpPr>
        <xdr:cNvPr id="752" name="フローチャート: 判断 751"/>
        <xdr:cNvSpPr/>
      </xdr:nvSpPr>
      <xdr:spPr>
        <a:xfrm>
          <a:off x="22110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85090</xdr:rowOff>
    </xdr:from>
    <xdr:to>
      <xdr:col>112</xdr:col>
      <xdr:colOff>38100</xdr:colOff>
      <xdr:row>39</xdr:row>
      <xdr:rowOff>15240</xdr:rowOff>
    </xdr:to>
    <xdr:sp macro="" textlink="">
      <xdr:nvSpPr>
        <xdr:cNvPr id="754" name="フローチャート: 判断 753"/>
        <xdr:cNvSpPr/>
      </xdr:nvSpPr>
      <xdr:spPr>
        <a:xfrm>
          <a:off x="21272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31750</xdr:rowOff>
    </xdr:from>
    <xdr:ext cx="313690" cy="248920"/>
    <xdr:sp macro="" textlink="">
      <xdr:nvSpPr>
        <xdr:cNvPr id="755" name="テキスト ボックス 754"/>
        <xdr:cNvSpPr txBox="1"/>
      </xdr:nvSpPr>
      <xdr:spPr>
        <a:xfrm>
          <a:off x="21166455" y="6375400"/>
          <a:ext cx="313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82550</xdr:rowOff>
    </xdr:from>
    <xdr:to>
      <xdr:col>107</xdr:col>
      <xdr:colOff>101600</xdr:colOff>
      <xdr:row>39</xdr:row>
      <xdr:rowOff>12700</xdr:rowOff>
    </xdr:to>
    <xdr:sp macro="" textlink="">
      <xdr:nvSpPr>
        <xdr:cNvPr id="757" name="フローチャート: 判断 756"/>
        <xdr:cNvSpPr/>
      </xdr:nvSpPr>
      <xdr:spPr>
        <a:xfrm>
          <a:off x="20383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29210</xdr:rowOff>
    </xdr:from>
    <xdr:ext cx="378460" cy="251460"/>
    <xdr:sp macro="" textlink="">
      <xdr:nvSpPr>
        <xdr:cNvPr id="758" name="テキスト ボックス 757"/>
        <xdr:cNvSpPr txBox="1"/>
      </xdr:nvSpPr>
      <xdr:spPr>
        <a:xfrm>
          <a:off x="20245070" y="637286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83820</xdr:rowOff>
    </xdr:from>
    <xdr:to>
      <xdr:col>102</xdr:col>
      <xdr:colOff>165100</xdr:colOff>
      <xdr:row>39</xdr:row>
      <xdr:rowOff>13970</xdr:rowOff>
    </xdr:to>
    <xdr:sp macro="" textlink="">
      <xdr:nvSpPr>
        <xdr:cNvPr id="760" name="フローチャート: 判断 759"/>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30480</xdr:rowOff>
    </xdr:from>
    <xdr:ext cx="378460" cy="250190"/>
    <xdr:sp macro="" textlink="">
      <xdr:nvSpPr>
        <xdr:cNvPr id="761" name="テキスト ボックス 760"/>
        <xdr:cNvSpPr txBox="1"/>
      </xdr:nvSpPr>
      <xdr:spPr>
        <a:xfrm>
          <a:off x="19356070" y="637413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82550</xdr:rowOff>
    </xdr:from>
    <xdr:to>
      <xdr:col>98</xdr:col>
      <xdr:colOff>38100</xdr:colOff>
      <xdr:row>39</xdr:row>
      <xdr:rowOff>12700</xdr:rowOff>
    </xdr:to>
    <xdr:sp macro="" textlink="">
      <xdr:nvSpPr>
        <xdr:cNvPr id="762" name="フローチャート: 判断 761"/>
        <xdr:cNvSpPr/>
      </xdr:nvSpPr>
      <xdr:spPr>
        <a:xfrm>
          <a:off x="18605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29210</xdr:rowOff>
    </xdr:from>
    <xdr:ext cx="378460" cy="251460"/>
    <xdr:sp macro="" textlink="">
      <xdr:nvSpPr>
        <xdr:cNvPr id="763" name="テキスト ボックス 762"/>
        <xdr:cNvSpPr txBox="1"/>
      </xdr:nvSpPr>
      <xdr:spPr>
        <a:xfrm>
          <a:off x="18467070" y="637286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59055</xdr:rowOff>
    </xdr:from>
    <xdr:ext cx="249555" cy="259080"/>
    <xdr:sp macro="" textlink="">
      <xdr:nvSpPr>
        <xdr:cNvPr id="770" name="諸支出金該当値テキスト"/>
        <xdr:cNvSpPr txBox="1"/>
      </xdr:nvSpPr>
      <xdr:spPr>
        <a:xfrm>
          <a:off x="22212300" y="65741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39395" cy="259080"/>
    <xdr:sp macro="" textlink="">
      <xdr:nvSpPr>
        <xdr:cNvPr id="772" name="テキスト ボックス 771"/>
        <xdr:cNvSpPr txBox="1"/>
      </xdr:nvSpPr>
      <xdr:spPr>
        <a:xfrm>
          <a:off x="21198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39395" cy="259080"/>
    <xdr:sp macro="" textlink="">
      <xdr:nvSpPr>
        <xdr:cNvPr id="774" name="テキスト ボックス 773"/>
        <xdr:cNvSpPr txBox="1"/>
      </xdr:nvSpPr>
      <xdr:spPr>
        <a:xfrm>
          <a:off x="20309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39395" cy="259080"/>
    <xdr:sp macro="" textlink="">
      <xdr:nvSpPr>
        <xdr:cNvPr id="776" name="テキスト ボックス 775"/>
        <xdr:cNvSpPr txBox="1"/>
      </xdr:nvSpPr>
      <xdr:spPr>
        <a:xfrm>
          <a:off x="19420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39395" cy="259080"/>
    <xdr:sp macro="" textlink="">
      <xdr:nvSpPr>
        <xdr:cNvPr id="778" name="テキスト ボックス 777"/>
        <xdr:cNvSpPr txBox="1"/>
      </xdr:nvSpPr>
      <xdr:spPr>
        <a:xfrm>
          <a:off x="18531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9725" cy="217170"/>
    <xdr:sp macro="" textlink="">
      <xdr:nvSpPr>
        <xdr:cNvPr id="787" name="テキスト ボックス 786"/>
        <xdr:cNvSpPr txBox="1"/>
      </xdr:nvSpPr>
      <xdr:spPr>
        <a:xfrm>
          <a:off x="18249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8760" cy="248920"/>
    <xdr:sp macro="" textlink="">
      <xdr:nvSpPr>
        <xdr:cNvPr id="790" name="テキスト ボックス 789"/>
        <xdr:cNvSpPr txBox="1"/>
      </xdr:nvSpPr>
      <xdr:spPr>
        <a:xfrm>
          <a:off x="18039080" y="9255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38760" cy="248920"/>
    <xdr:sp macro="" textlink="">
      <xdr:nvSpPr>
        <xdr:cNvPr id="792" name="テキスト ボックス 791"/>
        <xdr:cNvSpPr txBox="1"/>
      </xdr:nvSpPr>
      <xdr:spPr>
        <a:xfrm>
          <a:off x="18039080" y="8112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4" name="直線コネクタ 79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39395" cy="259080"/>
    <xdr:sp macro="" textlink="">
      <xdr:nvSpPr>
        <xdr:cNvPr id="804" name="テキスト ボックス 803"/>
        <xdr:cNvSpPr txBox="1"/>
      </xdr:nvSpPr>
      <xdr:spPr>
        <a:xfrm>
          <a:off x="21198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39395" cy="259080"/>
    <xdr:sp macro="" textlink="">
      <xdr:nvSpPr>
        <xdr:cNvPr id="807" name="テキスト ボックス 806"/>
        <xdr:cNvSpPr txBox="1"/>
      </xdr:nvSpPr>
      <xdr:spPr>
        <a:xfrm>
          <a:off x="20309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39395" cy="259080"/>
    <xdr:sp macro="" textlink="">
      <xdr:nvSpPr>
        <xdr:cNvPr id="810" name="テキスト ボックス 809"/>
        <xdr:cNvSpPr txBox="1"/>
      </xdr:nvSpPr>
      <xdr:spPr>
        <a:xfrm>
          <a:off x="19420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39395" cy="259080"/>
    <xdr:sp macro="" textlink="">
      <xdr:nvSpPr>
        <xdr:cNvPr id="812" name="テキスト ボックス 811"/>
        <xdr:cNvSpPr txBox="1"/>
      </xdr:nvSpPr>
      <xdr:spPr>
        <a:xfrm>
          <a:off x="18531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39395" cy="259080"/>
    <xdr:sp macro="" textlink="">
      <xdr:nvSpPr>
        <xdr:cNvPr id="821" name="テキスト ボックス 820"/>
        <xdr:cNvSpPr txBox="1"/>
      </xdr:nvSpPr>
      <xdr:spPr>
        <a:xfrm>
          <a:off x="21198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39395" cy="259080"/>
    <xdr:sp macro="" textlink="">
      <xdr:nvSpPr>
        <xdr:cNvPr id="823" name="テキスト ボックス 822"/>
        <xdr:cNvSpPr txBox="1"/>
      </xdr:nvSpPr>
      <xdr:spPr>
        <a:xfrm>
          <a:off x="20309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39395" cy="259080"/>
    <xdr:sp macro="" textlink="">
      <xdr:nvSpPr>
        <xdr:cNvPr id="825" name="テキスト ボックス 824"/>
        <xdr:cNvSpPr txBox="1"/>
      </xdr:nvSpPr>
      <xdr:spPr>
        <a:xfrm>
          <a:off x="19420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39395" cy="259080"/>
    <xdr:sp macro="" textlink="">
      <xdr:nvSpPr>
        <xdr:cNvPr id="827" name="テキスト ボックス 826"/>
        <xdr:cNvSpPr txBox="1"/>
      </xdr:nvSpPr>
      <xdr:spPr>
        <a:xfrm>
          <a:off x="18531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民生費は、国民健康保険特別会計への繰出金の減少に伴い、前年度から住民一人当たりコストで6,985円の減となったが、類似団体平均より高水準にある。衛生費は、西秋川衛生組合負担金や阿伎留病院企業団負担金などの減少により、前年度から住民一人当たり1,072円の減少となった。一部事務組合負担金が多額である状況に変わりないため、一部事務組合と連携を図りながら負担金の適正化を行っていく。土木費は、都道伊奈福生線整備事業や道路舗装補修工事などの減少により、前年度から住民一人当たり3,274円の減少となった。下水道事業特別会計繰出金が他団体と比較し、高い水準となっていることから、今後も事業の取捨選択を徹底し、抑制を図る。消防費では、防災行政無線デジタル化事業の実施などにより、前年度から住民一人当たり4,069円の増加となった。教育費は、あきる野ルピア、秋川キララホール、小・中学校、秋川体育館・中央公民館、図書館の施設運営管理事業委託料などの構成比が高く推移している。平成30年度は、認定こども園整備事業や私立幼稚園就園奨励費補助金などの減少により、住民一人当たり412円の減少となった。他団体平均と比較しても低い水準となっているが、今後も教育環境の充実と同時に精査を行っていく。公債費については、市債残高の減少に伴い住民一人当たりのコストも減少していくと見込まれる。今後も繰上償還を実施するなどして、将来負担の縮減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東京都あきる野市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実質収支比率については、実質収支額の減少により平成</a:t>
          </a:r>
          <a:r>
            <a:rPr kumimoji="1" lang="en-US" altLang="ja-JP" sz="1400">
              <a:latin typeface="ＭＳ ゴシック"/>
              <a:ea typeface="ＭＳ ゴシック"/>
            </a:rPr>
            <a:t>29</a:t>
          </a:r>
          <a:r>
            <a:rPr kumimoji="1" lang="ja-JP" altLang="en-US" sz="1400">
              <a:latin typeface="ＭＳ ゴシック"/>
              <a:ea typeface="ＭＳ ゴシック"/>
            </a:rPr>
            <a:t>年度と比較し、1.89ポイントの減少となった。３～５％が望ましいとされていることから、適正に管理を行っていく。</a:t>
          </a:r>
          <a:endParaRPr kumimoji="1" lang="en-US" altLang="ja-JP" sz="1400">
            <a:latin typeface="ＭＳ ゴシック"/>
            <a:ea typeface="ＭＳ ゴシック"/>
          </a:endParaRPr>
        </a:p>
        <a:p>
          <a:r>
            <a:rPr kumimoji="1" lang="ja-JP" altLang="en-US" sz="1400">
              <a:latin typeface="ＭＳ ゴシック"/>
              <a:ea typeface="ＭＳ ゴシック"/>
            </a:rPr>
            <a:t>　財政調整基金については、目安としている標準財政規模の</a:t>
          </a:r>
          <a:r>
            <a:rPr kumimoji="1" lang="en-US" altLang="ja-JP" sz="1400">
              <a:latin typeface="ＭＳ ゴシック"/>
              <a:ea typeface="ＭＳ ゴシック"/>
            </a:rPr>
            <a:t>10</a:t>
          </a:r>
          <a:r>
            <a:rPr kumimoji="1" lang="ja-JP" altLang="en-US" sz="1400">
              <a:latin typeface="ＭＳ ゴシック"/>
              <a:ea typeface="ＭＳ ゴシック"/>
            </a:rPr>
            <a:t>％程度に達している。今後、その他特定目的基金への積立ても検討しつつ、現在の水準の維持に努める。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東京都あきる野市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全ての会計について赤字は生じていない。引き続き適正な管理・運営を行う。</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45" t="s">
        <v>
59</v>
      </c>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c r="BW1" s="545"/>
      <c r="BX1" s="545"/>
      <c r="BY1" s="545"/>
      <c r="BZ1" s="545"/>
      <c r="CA1" s="545"/>
      <c r="CB1" s="545"/>
      <c r="CC1" s="545"/>
      <c r="CD1" s="545"/>
      <c r="CE1" s="545"/>
      <c r="CF1" s="545"/>
      <c r="CG1" s="545"/>
      <c r="CH1" s="545"/>
      <c r="CI1" s="545"/>
      <c r="CJ1" s="545"/>
      <c r="CK1" s="545"/>
      <c r="CL1" s="545"/>
      <c r="CM1" s="545"/>
      <c r="CN1" s="545"/>
      <c r="CO1" s="545"/>
      <c r="CP1" s="545"/>
      <c r="CQ1" s="545"/>
      <c r="CR1" s="545"/>
      <c r="CS1" s="545"/>
      <c r="CT1" s="545"/>
      <c r="CU1" s="545"/>
      <c r="CV1" s="545"/>
      <c r="CW1" s="545"/>
      <c r="CX1" s="545"/>
      <c r="CY1" s="545"/>
      <c r="CZ1" s="545"/>
      <c r="DA1" s="545"/>
      <c r="DB1" s="545"/>
      <c r="DC1" s="545"/>
      <c r="DD1" s="545"/>
      <c r="DE1" s="545"/>
      <c r="DF1" s="545"/>
      <c r="DG1" s="545"/>
      <c r="DH1" s="545"/>
      <c r="DI1" s="545"/>
      <c r="DJ1" s="2"/>
      <c r="DK1" s="2"/>
      <c r="DL1" s="2"/>
      <c r="DM1" s="2"/>
      <c r="DN1" s="2"/>
      <c r="DO1" s="2"/>
    </row>
    <row r="2" spans="1:119" ht="23.4" x14ac:dyDescent="0.2">
      <c r="B2" s="3" t="s">
        <v>
65</v>
      </c>
      <c r="C2" s="3"/>
      <c r="D2" s="12"/>
    </row>
    <row r="3" spans="1:119" ht="18.75" customHeight="1" x14ac:dyDescent="0.2">
      <c r="A3" s="2"/>
      <c r="B3" s="371" t="s">
        <v>
69</v>
      </c>
      <c r="C3" s="372"/>
      <c r="D3" s="372"/>
      <c r="E3" s="373"/>
      <c r="F3" s="373"/>
      <c r="G3" s="373"/>
      <c r="H3" s="373"/>
      <c r="I3" s="373"/>
      <c r="J3" s="373"/>
      <c r="K3" s="373"/>
      <c r="L3" s="373" t="s">
        <v>
49</v>
      </c>
      <c r="M3" s="373"/>
      <c r="N3" s="373"/>
      <c r="O3" s="373"/>
      <c r="P3" s="373"/>
      <c r="Q3" s="373"/>
      <c r="R3" s="379"/>
      <c r="S3" s="379"/>
      <c r="T3" s="379"/>
      <c r="U3" s="379"/>
      <c r="V3" s="380"/>
      <c r="W3" s="335" t="s">
        <v>
131</v>
      </c>
      <c r="X3" s="336"/>
      <c r="Y3" s="336"/>
      <c r="Z3" s="336"/>
      <c r="AA3" s="336"/>
      <c r="AB3" s="372"/>
      <c r="AC3" s="379" t="s">
        <v>
155</v>
      </c>
      <c r="AD3" s="336"/>
      <c r="AE3" s="336"/>
      <c r="AF3" s="336"/>
      <c r="AG3" s="336"/>
      <c r="AH3" s="336"/>
      <c r="AI3" s="336"/>
      <c r="AJ3" s="336"/>
      <c r="AK3" s="336"/>
      <c r="AL3" s="387"/>
      <c r="AM3" s="335" t="s">
        <v>
163</v>
      </c>
      <c r="AN3" s="336"/>
      <c r="AO3" s="336"/>
      <c r="AP3" s="336"/>
      <c r="AQ3" s="336"/>
      <c r="AR3" s="336"/>
      <c r="AS3" s="336"/>
      <c r="AT3" s="336"/>
      <c r="AU3" s="336"/>
      <c r="AV3" s="336"/>
      <c r="AW3" s="336"/>
      <c r="AX3" s="387"/>
      <c r="AY3" s="408" t="s">
        <v>
99</v>
      </c>
      <c r="AZ3" s="409"/>
      <c r="BA3" s="409"/>
      <c r="BB3" s="409"/>
      <c r="BC3" s="409"/>
      <c r="BD3" s="409"/>
      <c r="BE3" s="409"/>
      <c r="BF3" s="409"/>
      <c r="BG3" s="409"/>
      <c r="BH3" s="409"/>
      <c r="BI3" s="409"/>
      <c r="BJ3" s="409"/>
      <c r="BK3" s="409"/>
      <c r="BL3" s="409"/>
      <c r="BM3" s="546"/>
      <c r="BN3" s="335" t="s">
        <v>
228</v>
      </c>
      <c r="BO3" s="336"/>
      <c r="BP3" s="336"/>
      <c r="BQ3" s="336"/>
      <c r="BR3" s="336"/>
      <c r="BS3" s="336"/>
      <c r="BT3" s="336"/>
      <c r="BU3" s="387"/>
      <c r="BV3" s="335" t="s">
        <v>
230</v>
      </c>
      <c r="BW3" s="336"/>
      <c r="BX3" s="336"/>
      <c r="BY3" s="336"/>
      <c r="BZ3" s="336"/>
      <c r="CA3" s="336"/>
      <c r="CB3" s="336"/>
      <c r="CC3" s="387"/>
      <c r="CD3" s="408" t="s">
        <v>
99</v>
      </c>
      <c r="CE3" s="409"/>
      <c r="CF3" s="409"/>
      <c r="CG3" s="409"/>
      <c r="CH3" s="409"/>
      <c r="CI3" s="409"/>
      <c r="CJ3" s="409"/>
      <c r="CK3" s="409"/>
      <c r="CL3" s="409"/>
      <c r="CM3" s="409"/>
      <c r="CN3" s="409"/>
      <c r="CO3" s="409"/>
      <c r="CP3" s="409"/>
      <c r="CQ3" s="409"/>
      <c r="CR3" s="409"/>
      <c r="CS3" s="546"/>
      <c r="CT3" s="335" t="s">
        <v>
253</v>
      </c>
      <c r="CU3" s="336"/>
      <c r="CV3" s="336"/>
      <c r="CW3" s="336"/>
      <c r="CX3" s="336"/>
      <c r="CY3" s="336"/>
      <c r="CZ3" s="336"/>
      <c r="DA3" s="387"/>
      <c r="DB3" s="335" t="s">
        <v>
254</v>
      </c>
      <c r="DC3" s="336"/>
      <c r="DD3" s="336"/>
      <c r="DE3" s="336"/>
      <c r="DF3" s="336"/>
      <c r="DG3" s="336"/>
      <c r="DH3" s="336"/>
      <c r="DI3" s="387"/>
    </row>
    <row r="4" spans="1:119" ht="18.75" customHeight="1" x14ac:dyDescent="0.2">
      <c r="A4" s="2"/>
      <c r="B4" s="374"/>
      <c r="C4" s="375"/>
      <c r="D4" s="375"/>
      <c r="E4" s="376"/>
      <c r="F4" s="376"/>
      <c r="G4" s="376"/>
      <c r="H4" s="376"/>
      <c r="I4" s="376"/>
      <c r="J4" s="376"/>
      <c r="K4" s="376"/>
      <c r="L4" s="376"/>
      <c r="M4" s="376"/>
      <c r="N4" s="376"/>
      <c r="O4" s="376"/>
      <c r="P4" s="376"/>
      <c r="Q4" s="376"/>
      <c r="R4" s="381"/>
      <c r="S4" s="381"/>
      <c r="T4" s="381"/>
      <c r="U4" s="381"/>
      <c r="V4" s="382"/>
      <c r="W4" s="384"/>
      <c r="X4" s="385"/>
      <c r="Y4" s="385"/>
      <c r="Z4" s="385"/>
      <c r="AA4" s="385"/>
      <c r="AB4" s="375"/>
      <c r="AC4" s="381"/>
      <c r="AD4" s="385"/>
      <c r="AE4" s="385"/>
      <c r="AF4" s="385"/>
      <c r="AG4" s="385"/>
      <c r="AH4" s="385"/>
      <c r="AI4" s="385"/>
      <c r="AJ4" s="385"/>
      <c r="AK4" s="385"/>
      <c r="AL4" s="388"/>
      <c r="AM4" s="386"/>
      <c r="AN4" s="343"/>
      <c r="AO4" s="343"/>
      <c r="AP4" s="343"/>
      <c r="AQ4" s="343"/>
      <c r="AR4" s="343"/>
      <c r="AS4" s="343"/>
      <c r="AT4" s="343"/>
      <c r="AU4" s="343"/>
      <c r="AV4" s="343"/>
      <c r="AW4" s="343"/>
      <c r="AX4" s="389"/>
      <c r="AY4" s="460" t="s">
        <v>
190</v>
      </c>
      <c r="AZ4" s="461"/>
      <c r="BA4" s="461"/>
      <c r="BB4" s="461"/>
      <c r="BC4" s="461"/>
      <c r="BD4" s="461"/>
      <c r="BE4" s="461"/>
      <c r="BF4" s="461"/>
      <c r="BG4" s="461"/>
      <c r="BH4" s="461"/>
      <c r="BI4" s="461"/>
      <c r="BJ4" s="461"/>
      <c r="BK4" s="461"/>
      <c r="BL4" s="461"/>
      <c r="BM4" s="462"/>
      <c r="BN4" s="444">
        <v>
29524954</v>
      </c>
      <c r="BO4" s="445"/>
      <c r="BP4" s="445"/>
      <c r="BQ4" s="445"/>
      <c r="BR4" s="445"/>
      <c r="BS4" s="445"/>
      <c r="BT4" s="445"/>
      <c r="BU4" s="446"/>
      <c r="BV4" s="444">
        <v>
30617786</v>
      </c>
      <c r="BW4" s="445"/>
      <c r="BX4" s="445"/>
      <c r="BY4" s="445"/>
      <c r="BZ4" s="445"/>
      <c r="CA4" s="445"/>
      <c r="CB4" s="445"/>
      <c r="CC4" s="446"/>
      <c r="CD4" s="516" t="s">
        <v>
236</v>
      </c>
      <c r="CE4" s="517"/>
      <c r="CF4" s="517"/>
      <c r="CG4" s="517"/>
      <c r="CH4" s="517"/>
      <c r="CI4" s="517"/>
      <c r="CJ4" s="517"/>
      <c r="CK4" s="517"/>
      <c r="CL4" s="517"/>
      <c r="CM4" s="517"/>
      <c r="CN4" s="517"/>
      <c r="CO4" s="517"/>
      <c r="CP4" s="517"/>
      <c r="CQ4" s="517"/>
      <c r="CR4" s="517"/>
      <c r="CS4" s="518"/>
      <c r="CT4" s="547">
        <v>
1.9</v>
      </c>
      <c r="CU4" s="548"/>
      <c r="CV4" s="548"/>
      <c r="CW4" s="548"/>
      <c r="CX4" s="548"/>
      <c r="CY4" s="548"/>
      <c r="CZ4" s="548"/>
      <c r="DA4" s="549"/>
      <c r="DB4" s="547">
        <v>
3.8</v>
      </c>
      <c r="DC4" s="548"/>
      <c r="DD4" s="548"/>
      <c r="DE4" s="548"/>
      <c r="DF4" s="548"/>
      <c r="DG4" s="548"/>
      <c r="DH4" s="548"/>
      <c r="DI4" s="549"/>
    </row>
    <row r="5" spans="1:119" ht="18.75" customHeight="1" x14ac:dyDescent="0.2">
      <c r="A5" s="2"/>
      <c r="B5" s="377"/>
      <c r="C5" s="344"/>
      <c r="D5" s="344"/>
      <c r="E5" s="378"/>
      <c r="F5" s="378"/>
      <c r="G5" s="378"/>
      <c r="H5" s="378"/>
      <c r="I5" s="378"/>
      <c r="J5" s="378"/>
      <c r="K5" s="378"/>
      <c r="L5" s="378"/>
      <c r="M5" s="378"/>
      <c r="N5" s="378"/>
      <c r="O5" s="378"/>
      <c r="P5" s="378"/>
      <c r="Q5" s="378"/>
      <c r="R5" s="342"/>
      <c r="S5" s="342"/>
      <c r="T5" s="342"/>
      <c r="U5" s="342"/>
      <c r="V5" s="383"/>
      <c r="W5" s="386"/>
      <c r="X5" s="343"/>
      <c r="Y5" s="343"/>
      <c r="Z5" s="343"/>
      <c r="AA5" s="343"/>
      <c r="AB5" s="344"/>
      <c r="AC5" s="342"/>
      <c r="AD5" s="343"/>
      <c r="AE5" s="343"/>
      <c r="AF5" s="343"/>
      <c r="AG5" s="343"/>
      <c r="AH5" s="343"/>
      <c r="AI5" s="343"/>
      <c r="AJ5" s="343"/>
      <c r="AK5" s="343"/>
      <c r="AL5" s="389"/>
      <c r="AM5" s="487" t="s">
        <v>
167</v>
      </c>
      <c r="AN5" s="448"/>
      <c r="AO5" s="448"/>
      <c r="AP5" s="448"/>
      <c r="AQ5" s="448"/>
      <c r="AR5" s="448"/>
      <c r="AS5" s="448"/>
      <c r="AT5" s="449"/>
      <c r="AU5" s="488" t="s">
        <v>
186</v>
      </c>
      <c r="AV5" s="489"/>
      <c r="AW5" s="489"/>
      <c r="AX5" s="489"/>
      <c r="AY5" s="454" t="s">
        <v>
164</v>
      </c>
      <c r="AZ5" s="455"/>
      <c r="BA5" s="455"/>
      <c r="BB5" s="455"/>
      <c r="BC5" s="455"/>
      <c r="BD5" s="455"/>
      <c r="BE5" s="455"/>
      <c r="BF5" s="455"/>
      <c r="BG5" s="455"/>
      <c r="BH5" s="455"/>
      <c r="BI5" s="455"/>
      <c r="BJ5" s="455"/>
      <c r="BK5" s="455"/>
      <c r="BL5" s="455"/>
      <c r="BM5" s="456"/>
      <c r="BN5" s="457">
        <v>
29201916</v>
      </c>
      <c r="BO5" s="458"/>
      <c r="BP5" s="458"/>
      <c r="BQ5" s="458"/>
      <c r="BR5" s="458"/>
      <c r="BS5" s="458"/>
      <c r="BT5" s="458"/>
      <c r="BU5" s="459"/>
      <c r="BV5" s="457">
        <v>
29961975</v>
      </c>
      <c r="BW5" s="458"/>
      <c r="BX5" s="458"/>
      <c r="BY5" s="458"/>
      <c r="BZ5" s="458"/>
      <c r="CA5" s="458"/>
      <c r="CB5" s="458"/>
      <c r="CC5" s="459"/>
      <c r="CD5" s="468" t="s">
        <v>
237</v>
      </c>
      <c r="CE5" s="469"/>
      <c r="CF5" s="469"/>
      <c r="CG5" s="469"/>
      <c r="CH5" s="469"/>
      <c r="CI5" s="469"/>
      <c r="CJ5" s="469"/>
      <c r="CK5" s="469"/>
      <c r="CL5" s="469"/>
      <c r="CM5" s="469"/>
      <c r="CN5" s="469"/>
      <c r="CO5" s="469"/>
      <c r="CP5" s="469"/>
      <c r="CQ5" s="469"/>
      <c r="CR5" s="469"/>
      <c r="CS5" s="470"/>
      <c r="CT5" s="323">
        <v>
98.6</v>
      </c>
      <c r="CU5" s="324"/>
      <c r="CV5" s="324"/>
      <c r="CW5" s="324"/>
      <c r="CX5" s="324"/>
      <c r="CY5" s="324"/>
      <c r="CZ5" s="324"/>
      <c r="DA5" s="325"/>
      <c r="DB5" s="323">
        <v>
98.9</v>
      </c>
      <c r="DC5" s="324"/>
      <c r="DD5" s="324"/>
      <c r="DE5" s="324"/>
      <c r="DF5" s="324"/>
      <c r="DG5" s="324"/>
      <c r="DH5" s="324"/>
      <c r="DI5" s="325"/>
    </row>
    <row r="6" spans="1:119" ht="18.75" customHeight="1" x14ac:dyDescent="0.2">
      <c r="A6" s="2"/>
      <c r="B6" s="390" t="s">
        <v>
72</v>
      </c>
      <c r="C6" s="341"/>
      <c r="D6" s="341"/>
      <c r="E6" s="391"/>
      <c r="F6" s="391"/>
      <c r="G6" s="391"/>
      <c r="H6" s="391"/>
      <c r="I6" s="391"/>
      <c r="J6" s="391"/>
      <c r="K6" s="391"/>
      <c r="L6" s="391" t="s">
        <v>
4</v>
      </c>
      <c r="M6" s="391"/>
      <c r="N6" s="391"/>
      <c r="O6" s="391"/>
      <c r="P6" s="391"/>
      <c r="Q6" s="391"/>
      <c r="R6" s="339"/>
      <c r="S6" s="339"/>
      <c r="T6" s="339"/>
      <c r="U6" s="339"/>
      <c r="V6" s="395"/>
      <c r="W6" s="398" t="s">
        <v>
95</v>
      </c>
      <c r="X6" s="340"/>
      <c r="Y6" s="340"/>
      <c r="Z6" s="340"/>
      <c r="AA6" s="340"/>
      <c r="AB6" s="341"/>
      <c r="AC6" s="399" t="s">
        <v>
157</v>
      </c>
      <c r="AD6" s="400"/>
      <c r="AE6" s="400"/>
      <c r="AF6" s="400"/>
      <c r="AG6" s="400"/>
      <c r="AH6" s="400"/>
      <c r="AI6" s="400"/>
      <c r="AJ6" s="400"/>
      <c r="AK6" s="400"/>
      <c r="AL6" s="401"/>
      <c r="AM6" s="487" t="s">
        <v>
171</v>
      </c>
      <c r="AN6" s="448"/>
      <c r="AO6" s="448"/>
      <c r="AP6" s="448"/>
      <c r="AQ6" s="448"/>
      <c r="AR6" s="448"/>
      <c r="AS6" s="448"/>
      <c r="AT6" s="449"/>
      <c r="AU6" s="488" t="s">
        <v>
186</v>
      </c>
      <c r="AV6" s="489"/>
      <c r="AW6" s="489"/>
      <c r="AX6" s="489"/>
      <c r="AY6" s="454" t="s">
        <v>
29</v>
      </c>
      <c r="AZ6" s="455"/>
      <c r="BA6" s="455"/>
      <c r="BB6" s="455"/>
      <c r="BC6" s="455"/>
      <c r="BD6" s="455"/>
      <c r="BE6" s="455"/>
      <c r="BF6" s="455"/>
      <c r="BG6" s="455"/>
      <c r="BH6" s="455"/>
      <c r="BI6" s="455"/>
      <c r="BJ6" s="455"/>
      <c r="BK6" s="455"/>
      <c r="BL6" s="455"/>
      <c r="BM6" s="456"/>
      <c r="BN6" s="457">
        <v>
323038</v>
      </c>
      <c r="BO6" s="458"/>
      <c r="BP6" s="458"/>
      <c r="BQ6" s="458"/>
      <c r="BR6" s="458"/>
      <c r="BS6" s="458"/>
      <c r="BT6" s="458"/>
      <c r="BU6" s="459"/>
      <c r="BV6" s="457">
        <v>
655811</v>
      </c>
      <c r="BW6" s="458"/>
      <c r="BX6" s="458"/>
      <c r="BY6" s="458"/>
      <c r="BZ6" s="458"/>
      <c r="CA6" s="458"/>
      <c r="CB6" s="458"/>
      <c r="CC6" s="459"/>
      <c r="CD6" s="468" t="s">
        <v>
238</v>
      </c>
      <c r="CE6" s="469"/>
      <c r="CF6" s="469"/>
      <c r="CG6" s="469"/>
      <c r="CH6" s="469"/>
      <c r="CI6" s="469"/>
      <c r="CJ6" s="469"/>
      <c r="CK6" s="469"/>
      <c r="CL6" s="469"/>
      <c r="CM6" s="469"/>
      <c r="CN6" s="469"/>
      <c r="CO6" s="469"/>
      <c r="CP6" s="469"/>
      <c r="CQ6" s="469"/>
      <c r="CR6" s="469"/>
      <c r="CS6" s="470"/>
      <c r="CT6" s="542">
        <v>
107</v>
      </c>
      <c r="CU6" s="543"/>
      <c r="CV6" s="543"/>
      <c r="CW6" s="543"/>
      <c r="CX6" s="543"/>
      <c r="CY6" s="543"/>
      <c r="CZ6" s="543"/>
      <c r="DA6" s="544"/>
      <c r="DB6" s="542">
        <v>
106.5</v>
      </c>
      <c r="DC6" s="543"/>
      <c r="DD6" s="543"/>
      <c r="DE6" s="543"/>
      <c r="DF6" s="543"/>
      <c r="DG6" s="543"/>
      <c r="DH6" s="543"/>
      <c r="DI6" s="544"/>
    </row>
    <row r="7" spans="1:119" ht="18.75" customHeight="1" x14ac:dyDescent="0.2">
      <c r="A7" s="2"/>
      <c r="B7" s="374"/>
      <c r="C7" s="375"/>
      <c r="D7" s="375"/>
      <c r="E7" s="376"/>
      <c r="F7" s="376"/>
      <c r="G7" s="376"/>
      <c r="H7" s="376"/>
      <c r="I7" s="376"/>
      <c r="J7" s="376"/>
      <c r="K7" s="376"/>
      <c r="L7" s="376"/>
      <c r="M7" s="376"/>
      <c r="N7" s="376"/>
      <c r="O7" s="376"/>
      <c r="P7" s="376"/>
      <c r="Q7" s="376"/>
      <c r="R7" s="381"/>
      <c r="S7" s="381"/>
      <c r="T7" s="381"/>
      <c r="U7" s="381"/>
      <c r="V7" s="382"/>
      <c r="W7" s="384"/>
      <c r="X7" s="385"/>
      <c r="Y7" s="385"/>
      <c r="Z7" s="385"/>
      <c r="AA7" s="385"/>
      <c r="AB7" s="375"/>
      <c r="AC7" s="402"/>
      <c r="AD7" s="403"/>
      <c r="AE7" s="403"/>
      <c r="AF7" s="403"/>
      <c r="AG7" s="403"/>
      <c r="AH7" s="403"/>
      <c r="AI7" s="403"/>
      <c r="AJ7" s="403"/>
      <c r="AK7" s="403"/>
      <c r="AL7" s="404"/>
      <c r="AM7" s="487" t="s">
        <v>
172</v>
      </c>
      <c r="AN7" s="448"/>
      <c r="AO7" s="448"/>
      <c r="AP7" s="448"/>
      <c r="AQ7" s="448"/>
      <c r="AR7" s="448"/>
      <c r="AS7" s="448"/>
      <c r="AT7" s="449"/>
      <c r="AU7" s="488" t="s">
        <v>
189</v>
      </c>
      <c r="AV7" s="489"/>
      <c r="AW7" s="489"/>
      <c r="AX7" s="489"/>
      <c r="AY7" s="454" t="s">
        <v>
191</v>
      </c>
      <c r="AZ7" s="455"/>
      <c r="BA7" s="455"/>
      <c r="BB7" s="455"/>
      <c r="BC7" s="455"/>
      <c r="BD7" s="455"/>
      <c r="BE7" s="455"/>
      <c r="BF7" s="455"/>
      <c r="BG7" s="455"/>
      <c r="BH7" s="455"/>
      <c r="BI7" s="455"/>
      <c r="BJ7" s="455"/>
      <c r="BK7" s="455"/>
      <c r="BL7" s="455"/>
      <c r="BM7" s="456"/>
      <c r="BN7" s="457">
        <v>
6270</v>
      </c>
      <c r="BO7" s="458"/>
      <c r="BP7" s="458"/>
      <c r="BQ7" s="458"/>
      <c r="BR7" s="458"/>
      <c r="BS7" s="458"/>
      <c r="BT7" s="458"/>
      <c r="BU7" s="459"/>
      <c r="BV7" s="457">
        <v>
33943</v>
      </c>
      <c r="BW7" s="458"/>
      <c r="BX7" s="458"/>
      <c r="BY7" s="458"/>
      <c r="BZ7" s="458"/>
      <c r="CA7" s="458"/>
      <c r="CB7" s="458"/>
      <c r="CC7" s="459"/>
      <c r="CD7" s="468" t="s">
        <v>
239</v>
      </c>
      <c r="CE7" s="469"/>
      <c r="CF7" s="469"/>
      <c r="CG7" s="469"/>
      <c r="CH7" s="469"/>
      <c r="CI7" s="469"/>
      <c r="CJ7" s="469"/>
      <c r="CK7" s="469"/>
      <c r="CL7" s="469"/>
      <c r="CM7" s="469"/>
      <c r="CN7" s="469"/>
      <c r="CO7" s="469"/>
      <c r="CP7" s="469"/>
      <c r="CQ7" s="469"/>
      <c r="CR7" s="469"/>
      <c r="CS7" s="470"/>
      <c r="CT7" s="457">
        <v>
16550743</v>
      </c>
      <c r="CU7" s="458"/>
      <c r="CV7" s="458"/>
      <c r="CW7" s="458"/>
      <c r="CX7" s="458"/>
      <c r="CY7" s="458"/>
      <c r="CZ7" s="458"/>
      <c r="DA7" s="459"/>
      <c r="DB7" s="457">
        <v>
16359752</v>
      </c>
      <c r="DC7" s="458"/>
      <c r="DD7" s="458"/>
      <c r="DE7" s="458"/>
      <c r="DF7" s="458"/>
      <c r="DG7" s="458"/>
      <c r="DH7" s="458"/>
      <c r="DI7" s="459"/>
    </row>
    <row r="8" spans="1:119" ht="18.75" customHeight="1" x14ac:dyDescent="0.2">
      <c r="A8" s="2"/>
      <c r="B8" s="392"/>
      <c r="C8" s="393"/>
      <c r="D8" s="393"/>
      <c r="E8" s="394"/>
      <c r="F8" s="394"/>
      <c r="G8" s="394"/>
      <c r="H8" s="394"/>
      <c r="I8" s="394"/>
      <c r="J8" s="394"/>
      <c r="K8" s="394"/>
      <c r="L8" s="394"/>
      <c r="M8" s="394"/>
      <c r="N8" s="394"/>
      <c r="O8" s="394"/>
      <c r="P8" s="394"/>
      <c r="Q8" s="394"/>
      <c r="R8" s="396"/>
      <c r="S8" s="396"/>
      <c r="T8" s="396"/>
      <c r="U8" s="396"/>
      <c r="V8" s="397"/>
      <c r="W8" s="337"/>
      <c r="X8" s="338"/>
      <c r="Y8" s="338"/>
      <c r="Z8" s="338"/>
      <c r="AA8" s="338"/>
      <c r="AB8" s="393"/>
      <c r="AC8" s="405"/>
      <c r="AD8" s="406"/>
      <c r="AE8" s="406"/>
      <c r="AF8" s="406"/>
      <c r="AG8" s="406"/>
      <c r="AH8" s="406"/>
      <c r="AI8" s="406"/>
      <c r="AJ8" s="406"/>
      <c r="AK8" s="406"/>
      <c r="AL8" s="407"/>
      <c r="AM8" s="487" t="s">
        <v>
173</v>
      </c>
      <c r="AN8" s="448"/>
      <c r="AO8" s="448"/>
      <c r="AP8" s="448"/>
      <c r="AQ8" s="448"/>
      <c r="AR8" s="448"/>
      <c r="AS8" s="448"/>
      <c r="AT8" s="449"/>
      <c r="AU8" s="488" t="s">
        <v>
186</v>
      </c>
      <c r="AV8" s="489"/>
      <c r="AW8" s="489"/>
      <c r="AX8" s="489"/>
      <c r="AY8" s="454" t="s">
        <v>
192</v>
      </c>
      <c r="AZ8" s="455"/>
      <c r="BA8" s="455"/>
      <c r="BB8" s="455"/>
      <c r="BC8" s="455"/>
      <c r="BD8" s="455"/>
      <c r="BE8" s="455"/>
      <c r="BF8" s="455"/>
      <c r="BG8" s="455"/>
      <c r="BH8" s="455"/>
      <c r="BI8" s="455"/>
      <c r="BJ8" s="455"/>
      <c r="BK8" s="455"/>
      <c r="BL8" s="455"/>
      <c r="BM8" s="456"/>
      <c r="BN8" s="457">
        <v>
316768</v>
      </c>
      <c r="BO8" s="458"/>
      <c r="BP8" s="458"/>
      <c r="BQ8" s="458"/>
      <c r="BR8" s="458"/>
      <c r="BS8" s="458"/>
      <c r="BT8" s="458"/>
      <c r="BU8" s="459"/>
      <c r="BV8" s="457">
        <v>
621868</v>
      </c>
      <c r="BW8" s="458"/>
      <c r="BX8" s="458"/>
      <c r="BY8" s="458"/>
      <c r="BZ8" s="458"/>
      <c r="CA8" s="458"/>
      <c r="CB8" s="458"/>
      <c r="CC8" s="459"/>
      <c r="CD8" s="468" t="s">
        <v>
240</v>
      </c>
      <c r="CE8" s="469"/>
      <c r="CF8" s="469"/>
      <c r="CG8" s="469"/>
      <c r="CH8" s="469"/>
      <c r="CI8" s="469"/>
      <c r="CJ8" s="469"/>
      <c r="CK8" s="469"/>
      <c r="CL8" s="469"/>
      <c r="CM8" s="469"/>
      <c r="CN8" s="469"/>
      <c r="CO8" s="469"/>
      <c r="CP8" s="469"/>
      <c r="CQ8" s="469"/>
      <c r="CR8" s="469"/>
      <c r="CS8" s="470"/>
      <c r="CT8" s="521">
        <v>
0.74</v>
      </c>
      <c r="CU8" s="522"/>
      <c r="CV8" s="522"/>
      <c r="CW8" s="522"/>
      <c r="CX8" s="522"/>
      <c r="CY8" s="522"/>
      <c r="CZ8" s="522"/>
      <c r="DA8" s="523"/>
      <c r="DB8" s="521">
        <v>
0.74</v>
      </c>
      <c r="DC8" s="522"/>
      <c r="DD8" s="522"/>
      <c r="DE8" s="522"/>
      <c r="DF8" s="522"/>
      <c r="DG8" s="522"/>
      <c r="DH8" s="522"/>
      <c r="DI8" s="523"/>
    </row>
    <row r="9" spans="1:119" ht="18.75" customHeight="1" x14ac:dyDescent="0.2">
      <c r="A9" s="2"/>
      <c r="B9" s="408" t="s">
        <v>
13</v>
      </c>
      <c r="C9" s="409"/>
      <c r="D9" s="409"/>
      <c r="E9" s="409"/>
      <c r="F9" s="409"/>
      <c r="G9" s="409"/>
      <c r="H9" s="409"/>
      <c r="I9" s="409"/>
      <c r="J9" s="409"/>
      <c r="K9" s="410"/>
      <c r="L9" s="536" t="s">
        <v>
121</v>
      </c>
      <c r="M9" s="537"/>
      <c r="N9" s="537"/>
      <c r="O9" s="537"/>
      <c r="P9" s="537"/>
      <c r="Q9" s="538"/>
      <c r="R9" s="539">
        <v>
80954</v>
      </c>
      <c r="S9" s="540"/>
      <c r="T9" s="540"/>
      <c r="U9" s="540"/>
      <c r="V9" s="541"/>
      <c r="W9" s="335" t="s">
        <v>
133</v>
      </c>
      <c r="X9" s="336"/>
      <c r="Y9" s="336"/>
      <c r="Z9" s="336"/>
      <c r="AA9" s="336"/>
      <c r="AB9" s="336"/>
      <c r="AC9" s="336"/>
      <c r="AD9" s="336"/>
      <c r="AE9" s="336"/>
      <c r="AF9" s="336"/>
      <c r="AG9" s="336"/>
      <c r="AH9" s="336"/>
      <c r="AI9" s="336"/>
      <c r="AJ9" s="336"/>
      <c r="AK9" s="336"/>
      <c r="AL9" s="387"/>
      <c r="AM9" s="487" t="s">
        <v>
161</v>
      </c>
      <c r="AN9" s="448"/>
      <c r="AO9" s="448"/>
      <c r="AP9" s="448"/>
      <c r="AQ9" s="448"/>
      <c r="AR9" s="448"/>
      <c r="AS9" s="448"/>
      <c r="AT9" s="449"/>
      <c r="AU9" s="488" t="s">
        <v>
186</v>
      </c>
      <c r="AV9" s="489"/>
      <c r="AW9" s="489"/>
      <c r="AX9" s="489"/>
      <c r="AY9" s="454" t="s">
        <v>
194</v>
      </c>
      <c r="AZ9" s="455"/>
      <c r="BA9" s="455"/>
      <c r="BB9" s="455"/>
      <c r="BC9" s="455"/>
      <c r="BD9" s="455"/>
      <c r="BE9" s="455"/>
      <c r="BF9" s="455"/>
      <c r="BG9" s="455"/>
      <c r="BH9" s="455"/>
      <c r="BI9" s="455"/>
      <c r="BJ9" s="455"/>
      <c r="BK9" s="455"/>
      <c r="BL9" s="455"/>
      <c r="BM9" s="456"/>
      <c r="BN9" s="457">
        <v>
-305100</v>
      </c>
      <c r="BO9" s="458"/>
      <c r="BP9" s="458"/>
      <c r="BQ9" s="458"/>
      <c r="BR9" s="458"/>
      <c r="BS9" s="458"/>
      <c r="BT9" s="458"/>
      <c r="BU9" s="459"/>
      <c r="BV9" s="457">
        <v>
216314</v>
      </c>
      <c r="BW9" s="458"/>
      <c r="BX9" s="458"/>
      <c r="BY9" s="458"/>
      <c r="BZ9" s="458"/>
      <c r="CA9" s="458"/>
      <c r="CB9" s="458"/>
      <c r="CC9" s="459"/>
      <c r="CD9" s="468" t="s">
        <v>
241</v>
      </c>
      <c r="CE9" s="469"/>
      <c r="CF9" s="469"/>
      <c r="CG9" s="469"/>
      <c r="CH9" s="469"/>
      <c r="CI9" s="469"/>
      <c r="CJ9" s="469"/>
      <c r="CK9" s="469"/>
      <c r="CL9" s="469"/>
      <c r="CM9" s="469"/>
      <c r="CN9" s="469"/>
      <c r="CO9" s="469"/>
      <c r="CP9" s="469"/>
      <c r="CQ9" s="469"/>
      <c r="CR9" s="469"/>
      <c r="CS9" s="470"/>
      <c r="CT9" s="323">
        <v>
13.9</v>
      </c>
      <c r="CU9" s="324"/>
      <c r="CV9" s="324"/>
      <c r="CW9" s="324"/>
      <c r="CX9" s="324"/>
      <c r="CY9" s="324"/>
      <c r="CZ9" s="324"/>
      <c r="DA9" s="325"/>
      <c r="DB9" s="323">
        <v>
13.8</v>
      </c>
      <c r="DC9" s="324"/>
      <c r="DD9" s="324"/>
      <c r="DE9" s="324"/>
      <c r="DF9" s="324"/>
      <c r="DG9" s="324"/>
      <c r="DH9" s="324"/>
      <c r="DI9" s="325"/>
    </row>
    <row r="10" spans="1:119" ht="18.75" customHeight="1" x14ac:dyDescent="0.2">
      <c r="A10" s="2"/>
      <c r="B10" s="408"/>
      <c r="C10" s="409"/>
      <c r="D10" s="409"/>
      <c r="E10" s="409"/>
      <c r="F10" s="409"/>
      <c r="G10" s="409"/>
      <c r="H10" s="409"/>
      <c r="I10" s="409"/>
      <c r="J10" s="409"/>
      <c r="K10" s="410"/>
      <c r="L10" s="447" t="s">
        <v>
80</v>
      </c>
      <c r="M10" s="448"/>
      <c r="N10" s="448"/>
      <c r="O10" s="448"/>
      <c r="P10" s="448"/>
      <c r="Q10" s="449"/>
      <c r="R10" s="450">
        <v>
80868</v>
      </c>
      <c r="S10" s="451"/>
      <c r="T10" s="451"/>
      <c r="U10" s="451"/>
      <c r="V10" s="453"/>
      <c r="W10" s="384"/>
      <c r="X10" s="385"/>
      <c r="Y10" s="385"/>
      <c r="Z10" s="385"/>
      <c r="AA10" s="385"/>
      <c r="AB10" s="385"/>
      <c r="AC10" s="385"/>
      <c r="AD10" s="385"/>
      <c r="AE10" s="385"/>
      <c r="AF10" s="385"/>
      <c r="AG10" s="385"/>
      <c r="AH10" s="385"/>
      <c r="AI10" s="385"/>
      <c r="AJ10" s="385"/>
      <c r="AK10" s="385"/>
      <c r="AL10" s="388"/>
      <c r="AM10" s="487" t="s">
        <v>
92</v>
      </c>
      <c r="AN10" s="448"/>
      <c r="AO10" s="448"/>
      <c r="AP10" s="448"/>
      <c r="AQ10" s="448"/>
      <c r="AR10" s="448"/>
      <c r="AS10" s="448"/>
      <c r="AT10" s="449"/>
      <c r="AU10" s="488" t="s">
        <v>
186</v>
      </c>
      <c r="AV10" s="489"/>
      <c r="AW10" s="489"/>
      <c r="AX10" s="489"/>
      <c r="AY10" s="454" t="s">
        <v>
195</v>
      </c>
      <c r="AZ10" s="455"/>
      <c r="BA10" s="455"/>
      <c r="BB10" s="455"/>
      <c r="BC10" s="455"/>
      <c r="BD10" s="455"/>
      <c r="BE10" s="455"/>
      <c r="BF10" s="455"/>
      <c r="BG10" s="455"/>
      <c r="BH10" s="455"/>
      <c r="BI10" s="455"/>
      <c r="BJ10" s="455"/>
      <c r="BK10" s="455"/>
      <c r="BL10" s="455"/>
      <c r="BM10" s="456"/>
      <c r="BN10" s="457">
        <v>
23324</v>
      </c>
      <c r="BO10" s="458"/>
      <c r="BP10" s="458"/>
      <c r="BQ10" s="458"/>
      <c r="BR10" s="458"/>
      <c r="BS10" s="458"/>
      <c r="BT10" s="458"/>
      <c r="BU10" s="459"/>
      <c r="BV10" s="457">
        <v>
4151</v>
      </c>
      <c r="BW10" s="458"/>
      <c r="BX10" s="458"/>
      <c r="BY10" s="458"/>
      <c r="BZ10" s="458"/>
      <c r="CA10" s="458"/>
      <c r="CB10" s="458"/>
      <c r="CC10" s="459"/>
      <c r="CD10" s="25" t="s">
        <v>
243</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408"/>
      <c r="C11" s="409"/>
      <c r="D11" s="409"/>
      <c r="E11" s="409"/>
      <c r="F11" s="409"/>
      <c r="G11" s="409"/>
      <c r="H11" s="409"/>
      <c r="I11" s="409"/>
      <c r="J11" s="409"/>
      <c r="K11" s="410"/>
      <c r="L11" s="421" t="s">
        <v>
37</v>
      </c>
      <c r="M11" s="422"/>
      <c r="N11" s="422"/>
      <c r="O11" s="422"/>
      <c r="P11" s="422"/>
      <c r="Q11" s="423"/>
      <c r="R11" s="533" t="s">
        <v>
111</v>
      </c>
      <c r="S11" s="534"/>
      <c r="T11" s="534"/>
      <c r="U11" s="534"/>
      <c r="V11" s="535"/>
      <c r="W11" s="384"/>
      <c r="X11" s="385"/>
      <c r="Y11" s="385"/>
      <c r="Z11" s="385"/>
      <c r="AA11" s="385"/>
      <c r="AB11" s="385"/>
      <c r="AC11" s="385"/>
      <c r="AD11" s="385"/>
      <c r="AE11" s="385"/>
      <c r="AF11" s="385"/>
      <c r="AG11" s="385"/>
      <c r="AH11" s="385"/>
      <c r="AI11" s="385"/>
      <c r="AJ11" s="385"/>
      <c r="AK11" s="385"/>
      <c r="AL11" s="388"/>
      <c r="AM11" s="487" t="s">
        <v>
176</v>
      </c>
      <c r="AN11" s="448"/>
      <c r="AO11" s="448"/>
      <c r="AP11" s="448"/>
      <c r="AQ11" s="448"/>
      <c r="AR11" s="448"/>
      <c r="AS11" s="448"/>
      <c r="AT11" s="449"/>
      <c r="AU11" s="488" t="s">
        <v>
186</v>
      </c>
      <c r="AV11" s="489"/>
      <c r="AW11" s="489"/>
      <c r="AX11" s="489"/>
      <c r="AY11" s="454" t="s">
        <v>
119</v>
      </c>
      <c r="AZ11" s="455"/>
      <c r="BA11" s="455"/>
      <c r="BB11" s="455"/>
      <c r="BC11" s="455"/>
      <c r="BD11" s="455"/>
      <c r="BE11" s="455"/>
      <c r="BF11" s="455"/>
      <c r="BG11" s="455"/>
      <c r="BH11" s="455"/>
      <c r="BI11" s="455"/>
      <c r="BJ11" s="455"/>
      <c r="BK11" s="455"/>
      <c r="BL11" s="455"/>
      <c r="BM11" s="456"/>
      <c r="BN11" s="457">
        <v>
60000</v>
      </c>
      <c r="BO11" s="458"/>
      <c r="BP11" s="458"/>
      <c r="BQ11" s="458"/>
      <c r="BR11" s="458"/>
      <c r="BS11" s="458"/>
      <c r="BT11" s="458"/>
      <c r="BU11" s="459"/>
      <c r="BV11" s="457">
        <v>
40000</v>
      </c>
      <c r="BW11" s="458"/>
      <c r="BX11" s="458"/>
      <c r="BY11" s="458"/>
      <c r="BZ11" s="458"/>
      <c r="CA11" s="458"/>
      <c r="CB11" s="458"/>
      <c r="CC11" s="459"/>
      <c r="CD11" s="468" t="s">
        <v>
156</v>
      </c>
      <c r="CE11" s="469"/>
      <c r="CF11" s="469"/>
      <c r="CG11" s="469"/>
      <c r="CH11" s="469"/>
      <c r="CI11" s="469"/>
      <c r="CJ11" s="469"/>
      <c r="CK11" s="469"/>
      <c r="CL11" s="469"/>
      <c r="CM11" s="469"/>
      <c r="CN11" s="469"/>
      <c r="CO11" s="469"/>
      <c r="CP11" s="469"/>
      <c r="CQ11" s="469"/>
      <c r="CR11" s="469"/>
      <c r="CS11" s="470"/>
      <c r="CT11" s="521" t="s">
        <v>
162</v>
      </c>
      <c r="CU11" s="522"/>
      <c r="CV11" s="522"/>
      <c r="CW11" s="522"/>
      <c r="CX11" s="522"/>
      <c r="CY11" s="522"/>
      <c r="CZ11" s="522"/>
      <c r="DA11" s="523"/>
      <c r="DB11" s="521" t="s">
        <v>
162</v>
      </c>
      <c r="DC11" s="522"/>
      <c r="DD11" s="522"/>
      <c r="DE11" s="522"/>
      <c r="DF11" s="522"/>
      <c r="DG11" s="522"/>
      <c r="DH11" s="522"/>
      <c r="DI11" s="523"/>
    </row>
    <row r="12" spans="1:119" ht="18.75" customHeight="1" x14ac:dyDescent="0.2">
      <c r="A12" s="2"/>
      <c r="B12" s="411" t="s">
        <v>
79</v>
      </c>
      <c r="C12" s="412"/>
      <c r="D12" s="412"/>
      <c r="E12" s="412"/>
      <c r="F12" s="412"/>
      <c r="G12" s="412"/>
      <c r="H12" s="412"/>
      <c r="I12" s="412"/>
      <c r="J12" s="412"/>
      <c r="K12" s="413"/>
      <c r="L12" s="524" t="s">
        <v>
122</v>
      </c>
      <c r="M12" s="525"/>
      <c r="N12" s="525"/>
      <c r="O12" s="525"/>
      <c r="P12" s="525"/>
      <c r="Q12" s="526"/>
      <c r="R12" s="527">
        <v>
80851</v>
      </c>
      <c r="S12" s="528"/>
      <c r="T12" s="528"/>
      <c r="U12" s="528"/>
      <c r="V12" s="529"/>
      <c r="W12" s="530" t="s">
        <v>
99</v>
      </c>
      <c r="X12" s="489"/>
      <c r="Y12" s="489"/>
      <c r="Z12" s="489"/>
      <c r="AA12" s="489"/>
      <c r="AB12" s="531"/>
      <c r="AC12" s="488" t="s">
        <v>
158</v>
      </c>
      <c r="AD12" s="489"/>
      <c r="AE12" s="489"/>
      <c r="AF12" s="489"/>
      <c r="AG12" s="531"/>
      <c r="AH12" s="488" t="s">
        <v>
159</v>
      </c>
      <c r="AI12" s="489"/>
      <c r="AJ12" s="489"/>
      <c r="AK12" s="489"/>
      <c r="AL12" s="532"/>
      <c r="AM12" s="487" t="s">
        <v>
177</v>
      </c>
      <c r="AN12" s="448"/>
      <c r="AO12" s="448"/>
      <c r="AP12" s="448"/>
      <c r="AQ12" s="448"/>
      <c r="AR12" s="448"/>
      <c r="AS12" s="448"/>
      <c r="AT12" s="449"/>
      <c r="AU12" s="488" t="s">
        <v>
186</v>
      </c>
      <c r="AV12" s="489"/>
      <c r="AW12" s="489"/>
      <c r="AX12" s="489"/>
      <c r="AY12" s="454" t="s">
        <v>
197</v>
      </c>
      <c r="AZ12" s="455"/>
      <c r="BA12" s="455"/>
      <c r="BB12" s="455"/>
      <c r="BC12" s="455"/>
      <c r="BD12" s="455"/>
      <c r="BE12" s="455"/>
      <c r="BF12" s="455"/>
      <c r="BG12" s="455"/>
      <c r="BH12" s="455"/>
      <c r="BI12" s="455"/>
      <c r="BJ12" s="455"/>
      <c r="BK12" s="455"/>
      <c r="BL12" s="455"/>
      <c r="BM12" s="456"/>
      <c r="BN12" s="457">
        <v>
0</v>
      </c>
      <c r="BO12" s="458"/>
      <c r="BP12" s="458"/>
      <c r="BQ12" s="458"/>
      <c r="BR12" s="458"/>
      <c r="BS12" s="458"/>
      <c r="BT12" s="458"/>
      <c r="BU12" s="459"/>
      <c r="BV12" s="457">
        <v>
0</v>
      </c>
      <c r="BW12" s="458"/>
      <c r="BX12" s="458"/>
      <c r="BY12" s="458"/>
      <c r="BZ12" s="458"/>
      <c r="CA12" s="458"/>
      <c r="CB12" s="458"/>
      <c r="CC12" s="459"/>
      <c r="CD12" s="468" t="s">
        <v>
245</v>
      </c>
      <c r="CE12" s="469"/>
      <c r="CF12" s="469"/>
      <c r="CG12" s="469"/>
      <c r="CH12" s="469"/>
      <c r="CI12" s="469"/>
      <c r="CJ12" s="469"/>
      <c r="CK12" s="469"/>
      <c r="CL12" s="469"/>
      <c r="CM12" s="469"/>
      <c r="CN12" s="469"/>
      <c r="CO12" s="469"/>
      <c r="CP12" s="469"/>
      <c r="CQ12" s="469"/>
      <c r="CR12" s="469"/>
      <c r="CS12" s="470"/>
      <c r="CT12" s="521" t="s">
        <v>
162</v>
      </c>
      <c r="CU12" s="522"/>
      <c r="CV12" s="522"/>
      <c r="CW12" s="522"/>
      <c r="CX12" s="522"/>
      <c r="CY12" s="522"/>
      <c r="CZ12" s="522"/>
      <c r="DA12" s="523"/>
      <c r="DB12" s="521" t="s">
        <v>
162</v>
      </c>
      <c r="DC12" s="522"/>
      <c r="DD12" s="522"/>
      <c r="DE12" s="522"/>
      <c r="DF12" s="522"/>
      <c r="DG12" s="522"/>
      <c r="DH12" s="522"/>
      <c r="DI12" s="523"/>
    </row>
    <row r="13" spans="1:119" ht="18.75" customHeight="1" x14ac:dyDescent="0.2">
      <c r="A13" s="2"/>
      <c r="B13" s="414"/>
      <c r="C13" s="415"/>
      <c r="D13" s="415"/>
      <c r="E13" s="415"/>
      <c r="F13" s="415"/>
      <c r="G13" s="415"/>
      <c r="H13" s="415"/>
      <c r="I13" s="415"/>
      <c r="J13" s="415"/>
      <c r="K13" s="416"/>
      <c r="L13" s="16"/>
      <c r="M13" s="510" t="s">
        <v>
124</v>
      </c>
      <c r="N13" s="511"/>
      <c r="O13" s="511"/>
      <c r="P13" s="511"/>
      <c r="Q13" s="512"/>
      <c r="R13" s="513">
        <v>
80012</v>
      </c>
      <c r="S13" s="514"/>
      <c r="T13" s="514"/>
      <c r="U13" s="514"/>
      <c r="V13" s="515"/>
      <c r="W13" s="398" t="s">
        <v>
134</v>
      </c>
      <c r="X13" s="340"/>
      <c r="Y13" s="340"/>
      <c r="Z13" s="340"/>
      <c r="AA13" s="340"/>
      <c r="AB13" s="341"/>
      <c r="AC13" s="450">
        <v>
628</v>
      </c>
      <c r="AD13" s="451"/>
      <c r="AE13" s="451"/>
      <c r="AF13" s="451"/>
      <c r="AG13" s="452"/>
      <c r="AH13" s="450">
        <v>
613</v>
      </c>
      <c r="AI13" s="451"/>
      <c r="AJ13" s="451"/>
      <c r="AK13" s="451"/>
      <c r="AL13" s="453"/>
      <c r="AM13" s="487" t="s">
        <v>
180</v>
      </c>
      <c r="AN13" s="448"/>
      <c r="AO13" s="448"/>
      <c r="AP13" s="448"/>
      <c r="AQ13" s="448"/>
      <c r="AR13" s="448"/>
      <c r="AS13" s="448"/>
      <c r="AT13" s="449"/>
      <c r="AU13" s="488" t="s">
        <v>
189</v>
      </c>
      <c r="AV13" s="489"/>
      <c r="AW13" s="489"/>
      <c r="AX13" s="489"/>
      <c r="AY13" s="454" t="s">
        <v>
199</v>
      </c>
      <c r="AZ13" s="455"/>
      <c r="BA13" s="455"/>
      <c r="BB13" s="455"/>
      <c r="BC13" s="455"/>
      <c r="BD13" s="455"/>
      <c r="BE13" s="455"/>
      <c r="BF13" s="455"/>
      <c r="BG13" s="455"/>
      <c r="BH13" s="455"/>
      <c r="BI13" s="455"/>
      <c r="BJ13" s="455"/>
      <c r="BK13" s="455"/>
      <c r="BL13" s="455"/>
      <c r="BM13" s="456"/>
      <c r="BN13" s="457">
        <v>
-221776</v>
      </c>
      <c r="BO13" s="458"/>
      <c r="BP13" s="458"/>
      <c r="BQ13" s="458"/>
      <c r="BR13" s="458"/>
      <c r="BS13" s="458"/>
      <c r="BT13" s="458"/>
      <c r="BU13" s="459"/>
      <c r="BV13" s="457">
        <v>
260465</v>
      </c>
      <c r="BW13" s="458"/>
      <c r="BX13" s="458"/>
      <c r="BY13" s="458"/>
      <c r="BZ13" s="458"/>
      <c r="CA13" s="458"/>
      <c r="CB13" s="458"/>
      <c r="CC13" s="459"/>
      <c r="CD13" s="468" t="s">
        <v>
246</v>
      </c>
      <c r="CE13" s="469"/>
      <c r="CF13" s="469"/>
      <c r="CG13" s="469"/>
      <c r="CH13" s="469"/>
      <c r="CI13" s="469"/>
      <c r="CJ13" s="469"/>
      <c r="CK13" s="469"/>
      <c r="CL13" s="469"/>
      <c r="CM13" s="469"/>
      <c r="CN13" s="469"/>
      <c r="CO13" s="469"/>
      <c r="CP13" s="469"/>
      <c r="CQ13" s="469"/>
      <c r="CR13" s="469"/>
      <c r="CS13" s="470"/>
      <c r="CT13" s="323">
        <v>
8.6</v>
      </c>
      <c r="CU13" s="324"/>
      <c r="CV13" s="324"/>
      <c r="CW13" s="324"/>
      <c r="CX13" s="324"/>
      <c r="CY13" s="324"/>
      <c r="CZ13" s="324"/>
      <c r="DA13" s="325"/>
      <c r="DB13" s="323">
        <v>
8.5</v>
      </c>
      <c r="DC13" s="324"/>
      <c r="DD13" s="324"/>
      <c r="DE13" s="324"/>
      <c r="DF13" s="324"/>
      <c r="DG13" s="324"/>
      <c r="DH13" s="324"/>
      <c r="DI13" s="325"/>
    </row>
    <row r="14" spans="1:119" ht="18.75" customHeight="1" x14ac:dyDescent="0.2">
      <c r="A14" s="2"/>
      <c r="B14" s="414"/>
      <c r="C14" s="415"/>
      <c r="D14" s="415"/>
      <c r="E14" s="415"/>
      <c r="F14" s="415"/>
      <c r="G14" s="415"/>
      <c r="H14" s="415"/>
      <c r="I14" s="415"/>
      <c r="J14" s="415"/>
      <c r="K14" s="416"/>
      <c r="L14" s="500" t="s">
        <v>
7</v>
      </c>
      <c r="M14" s="519"/>
      <c r="N14" s="519"/>
      <c r="O14" s="519"/>
      <c r="P14" s="519"/>
      <c r="Q14" s="520"/>
      <c r="R14" s="513">
        <v>
80985</v>
      </c>
      <c r="S14" s="514"/>
      <c r="T14" s="514"/>
      <c r="U14" s="514"/>
      <c r="V14" s="515"/>
      <c r="W14" s="386"/>
      <c r="X14" s="343"/>
      <c r="Y14" s="343"/>
      <c r="Z14" s="343"/>
      <c r="AA14" s="343"/>
      <c r="AB14" s="344"/>
      <c r="AC14" s="503">
        <v>
2</v>
      </c>
      <c r="AD14" s="504"/>
      <c r="AE14" s="504"/>
      <c r="AF14" s="504"/>
      <c r="AG14" s="505"/>
      <c r="AH14" s="503">
        <v>
1.9</v>
      </c>
      <c r="AI14" s="504"/>
      <c r="AJ14" s="504"/>
      <c r="AK14" s="504"/>
      <c r="AL14" s="506"/>
      <c r="AM14" s="487"/>
      <c r="AN14" s="448"/>
      <c r="AO14" s="448"/>
      <c r="AP14" s="448"/>
      <c r="AQ14" s="448"/>
      <c r="AR14" s="448"/>
      <c r="AS14" s="448"/>
      <c r="AT14" s="449"/>
      <c r="AU14" s="488"/>
      <c r="AV14" s="489"/>
      <c r="AW14" s="489"/>
      <c r="AX14" s="489"/>
      <c r="AY14" s="454"/>
      <c r="AZ14" s="455"/>
      <c r="BA14" s="455"/>
      <c r="BB14" s="455"/>
      <c r="BC14" s="455"/>
      <c r="BD14" s="455"/>
      <c r="BE14" s="455"/>
      <c r="BF14" s="455"/>
      <c r="BG14" s="455"/>
      <c r="BH14" s="455"/>
      <c r="BI14" s="455"/>
      <c r="BJ14" s="455"/>
      <c r="BK14" s="455"/>
      <c r="BL14" s="455"/>
      <c r="BM14" s="456"/>
      <c r="BN14" s="457"/>
      <c r="BO14" s="458"/>
      <c r="BP14" s="458"/>
      <c r="BQ14" s="458"/>
      <c r="BR14" s="458"/>
      <c r="BS14" s="458"/>
      <c r="BT14" s="458"/>
      <c r="BU14" s="459"/>
      <c r="BV14" s="457"/>
      <c r="BW14" s="458"/>
      <c r="BX14" s="458"/>
      <c r="BY14" s="458"/>
      <c r="BZ14" s="458"/>
      <c r="CA14" s="458"/>
      <c r="CB14" s="458"/>
      <c r="CC14" s="459"/>
      <c r="CD14" s="463" t="s">
        <v>
249</v>
      </c>
      <c r="CE14" s="464"/>
      <c r="CF14" s="464"/>
      <c r="CG14" s="464"/>
      <c r="CH14" s="464"/>
      <c r="CI14" s="464"/>
      <c r="CJ14" s="464"/>
      <c r="CK14" s="464"/>
      <c r="CL14" s="464"/>
      <c r="CM14" s="464"/>
      <c r="CN14" s="464"/>
      <c r="CO14" s="464"/>
      <c r="CP14" s="464"/>
      <c r="CQ14" s="464"/>
      <c r="CR14" s="464"/>
      <c r="CS14" s="465"/>
      <c r="CT14" s="507">
        <v>
45.5</v>
      </c>
      <c r="CU14" s="508"/>
      <c r="CV14" s="508"/>
      <c r="CW14" s="508"/>
      <c r="CX14" s="508"/>
      <c r="CY14" s="508"/>
      <c r="CZ14" s="508"/>
      <c r="DA14" s="509"/>
      <c r="DB14" s="507">
        <v>
51.5</v>
      </c>
      <c r="DC14" s="508"/>
      <c r="DD14" s="508"/>
      <c r="DE14" s="508"/>
      <c r="DF14" s="508"/>
      <c r="DG14" s="508"/>
      <c r="DH14" s="508"/>
      <c r="DI14" s="509"/>
    </row>
    <row r="15" spans="1:119" ht="18.75" customHeight="1" x14ac:dyDescent="0.2">
      <c r="A15" s="2"/>
      <c r="B15" s="414"/>
      <c r="C15" s="415"/>
      <c r="D15" s="415"/>
      <c r="E15" s="415"/>
      <c r="F15" s="415"/>
      <c r="G15" s="415"/>
      <c r="H15" s="415"/>
      <c r="I15" s="415"/>
      <c r="J15" s="415"/>
      <c r="K15" s="416"/>
      <c r="L15" s="16"/>
      <c r="M15" s="510" t="s">
        <v>
124</v>
      </c>
      <c r="N15" s="511"/>
      <c r="O15" s="511"/>
      <c r="P15" s="511"/>
      <c r="Q15" s="512"/>
      <c r="R15" s="513">
        <v>
80233</v>
      </c>
      <c r="S15" s="514"/>
      <c r="T15" s="514"/>
      <c r="U15" s="514"/>
      <c r="V15" s="515"/>
      <c r="W15" s="398" t="s">
        <v>
135</v>
      </c>
      <c r="X15" s="340"/>
      <c r="Y15" s="340"/>
      <c r="Z15" s="340"/>
      <c r="AA15" s="340"/>
      <c r="AB15" s="341"/>
      <c r="AC15" s="450">
        <v>
7906</v>
      </c>
      <c r="AD15" s="451"/>
      <c r="AE15" s="451"/>
      <c r="AF15" s="451"/>
      <c r="AG15" s="452"/>
      <c r="AH15" s="450">
        <v>
8577</v>
      </c>
      <c r="AI15" s="451"/>
      <c r="AJ15" s="451"/>
      <c r="AK15" s="451"/>
      <c r="AL15" s="453"/>
      <c r="AM15" s="487"/>
      <c r="AN15" s="448"/>
      <c r="AO15" s="448"/>
      <c r="AP15" s="448"/>
      <c r="AQ15" s="448"/>
      <c r="AR15" s="448"/>
      <c r="AS15" s="448"/>
      <c r="AT15" s="449"/>
      <c r="AU15" s="488"/>
      <c r="AV15" s="489"/>
      <c r="AW15" s="489"/>
      <c r="AX15" s="489"/>
      <c r="AY15" s="460" t="s">
        <v>
201</v>
      </c>
      <c r="AZ15" s="461"/>
      <c r="BA15" s="461"/>
      <c r="BB15" s="461"/>
      <c r="BC15" s="461"/>
      <c r="BD15" s="461"/>
      <c r="BE15" s="461"/>
      <c r="BF15" s="461"/>
      <c r="BG15" s="461"/>
      <c r="BH15" s="461"/>
      <c r="BI15" s="461"/>
      <c r="BJ15" s="461"/>
      <c r="BK15" s="461"/>
      <c r="BL15" s="461"/>
      <c r="BM15" s="462"/>
      <c r="BN15" s="444">
        <v>
9159137</v>
      </c>
      <c r="BO15" s="445"/>
      <c r="BP15" s="445"/>
      <c r="BQ15" s="445"/>
      <c r="BR15" s="445"/>
      <c r="BS15" s="445"/>
      <c r="BT15" s="445"/>
      <c r="BU15" s="446"/>
      <c r="BV15" s="444">
        <v>
9417025</v>
      </c>
      <c r="BW15" s="445"/>
      <c r="BX15" s="445"/>
      <c r="BY15" s="445"/>
      <c r="BZ15" s="445"/>
      <c r="CA15" s="445"/>
      <c r="CB15" s="445"/>
      <c r="CC15" s="446"/>
      <c r="CD15" s="516" t="s">
        <v>
123</v>
      </c>
      <c r="CE15" s="517"/>
      <c r="CF15" s="517"/>
      <c r="CG15" s="517"/>
      <c r="CH15" s="517"/>
      <c r="CI15" s="517"/>
      <c r="CJ15" s="517"/>
      <c r="CK15" s="517"/>
      <c r="CL15" s="517"/>
      <c r="CM15" s="517"/>
      <c r="CN15" s="517"/>
      <c r="CO15" s="517"/>
      <c r="CP15" s="517"/>
      <c r="CQ15" s="517"/>
      <c r="CR15" s="517"/>
      <c r="CS15" s="518"/>
      <c r="CT15" s="31"/>
      <c r="CU15" s="34"/>
      <c r="CV15" s="34"/>
      <c r="CW15" s="34"/>
      <c r="CX15" s="34"/>
      <c r="CY15" s="34"/>
      <c r="CZ15" s="34"/>
      <c r="DA15" s="37"/>
      <c r="DB15" s="31"/>
      <c r="DC15" s="34"/>
      <c r="DD15" s="34"/>
      <c r="DE15" s="34"/>
      <c r="DF15" s="34"/>
      <c r="DG15" s="34"/>
      <c r="DH15" s="34"/>
      <c r="DI15" s="37"/>
    </row>
    <row r="16" spans="1:119" ht="18.75" customHeight="1" x14ac:dyDescent="0.2">
      <c r="A16" s="2"/>
      <c r="B16" s="414"/>
      <c r="C16" s="415"/>
      <c r="D16" s="415"/>
      <c r="E16" s="415"/>
      <c r="F16" s="415"/>
      <c r="G16" s="415"/>
      <c r="H16" s="415"/>
      <c r="I16" s="415"/>
      <c r="J16" s="415"/>
      <c r="K16" s="416"/>
      <c r="L16" s="500" t="s">
        <v>
61</v>
      </c>
      <c r="M16" s="501"/>
      <c r="N16" s="501"/>
      <c r="O16" s="501"/>
      <c r="P16" s="501"/>
      <c r="Q16" s="502"/>
      <c r="R16" s="497" t="s">
        <v>
86</v>
      </c>
      <c r="S16" s="498"/>
      <c r="T16" s="498"/>
      <c r="U16" s="498"/>
      <c r="V16" s="499"/>
      <c r="W16" s="386"/>
      <c r="X16" s="343"/>
      <c r="Y16" s="343"/>
      <c r="Z16" s="343"/>
      <c r="AA16" s="343"/>
      <c r="AB16" s="344"/>
      <c r="AC16" s="503">
        <v>
24.7</v>
      </c>
      <c r="AD16" s="504"/>
      <c r="AE16" s="504"/>
      <c r="AF16" s="504"/>
      <c r="AG16" s="505"/>
      <c r="AH16" s="503">
        <v>
26</v>
      </c>
      <c r="AI16" s="504"/>
      <c r="AJ16" s="504"/>
      <c r="AK16" s="504"/>
      <c r="AL16" s="506"/>
      <c r="AM16" s="487"/>
      <c r="AN16" s="448"/>
      <c r="AO16" s="448"/>
      <c r="AP16" s="448"/>
      <c r="AQ16" s="448"/>
      <c r="AR16" s="448"/>
      <c r="AS16" s="448"/>
      <c r="AT16" s="449"/>
      <c r="AU16" s="488"/>
      <c r="AV16" s="489"/>
      <c r="AW16" s="489"/>
      <c r="AX16" s="489"/>
      <c r="AY16" s="454" t="s">
        <v>
203</v>
      </c>
      <c r="AZ16" s="455"/>
      <c r="BA16" s="455"/>
      <c r="BB16" s="455"/>
      <c r="BC16" s="455"/>
      <c r="BD16" s="455"/>
      <c r="BE16" s="455"/>
      <c r="BF16" s="455"/>
      <c r="BG16" s="455"/>
      <c r="BH16" s="455"/>
      <c r="BI16" s="455"/>
      <c r="BJ16" s="455"/>
      <c r="BK16" s="455"/>
      <c r="BL16" s="455"/>
      <c r="BM16" s="456"/>
      <c r="BN16" s="457">
        <v>
12739947</v>
      </c>
      <c r="BO16" s="458"/>
      <c r="BP16" s="458"/>
      <c r="BQ16" s="458"/>
      <c r="BR16" s="458"/>
      <c r="BS16" s="458"/>
      <c r="BT16" s="458"/>
      <c r="BU16" s="459"/>
      <c r="BV16" s="457">
        <v>
12670620</v>
      </c>
      <c r="BW16" s="458"/>
      <c r="BX16" s="458"/>
      <c r="BY16" s="458"/>
      <c r="BZ16" s="458"/>
      <c r="CA16" s="458"/>
      <c r="CB16" s="458"/>
      <c r="CC16" s="459"/>
      <c r="CD16" s="24"/>
      <c r="CE16" s="321"/>
      <c r="CF16" s="321"/>
      <c r="CG16" s="321"/>
      <c r="CH16" s="321"/>
      <c r="CI16" s="321"/>
      <c r="CJ16" s="321"/>
      <c r="CK16" s="321"/>
      <c r="CL16" s="321"/>
      <c r="CM16" s="321"/>
      <c r="CN16" s="321"/>
      <c r="CO16" s="321"/>
      <c r="CP16" s="321"/>
      <c r="CQ16" s="321"/>
      <c r="CR16" s="321"/>
      <c r="CS16" s="322"/>
      <c r="CT16" s="323"/>
      <c r="CU16" s="324"/>
      <c r="CV16" s="324"/>
      <c r="CW16" s="324"/>
      <c r="CX16" s="324"/>
      <c r="CY16" s="324"/>
      <c r="CZ16" s="324"/>
      <c r="DA16" s="325"/>
      <c r="DB16" s="323"/>
      <c r="DC16" s="324"/>
      <c r="DD16" s="324"/>
      <c r="DE16" s="324"/>
      <c r="DF16" s="324"/>
      <c r="DG16" s="324"/>
      <c r="DH16" s="324"/>
      <c r="DI16" s="325"/>
    </row>
    <row r="17" spans="1:113" ht="18.75" customHeight="1" x14ac:dyDescent="0.2">
      <c r="A17" s="2"/>
      <c r="B17" s="417"/>
      <c r="C17" s="418"/>
      <c r="D17" s="418"/>
      <c r="E17" s="418"/>
      <c r="F17" s="418"/>
      <c r="G17" s="418"/>
      <c r="H17" s="418"/>
      <c r="I17" s="418"/>
      <c r="J17" s="418"/>
      <c r="K17" s="419"/>
      <c r="L17" s="17"/>
      <c r="M17" s="494" t="s">
        <v>
46</v>
      </c>
      <c r="N17" s="495"/>
      <c r="O17" s="495"/>
      <c r="P17" s="495"/>
      <c r="Q17" s="496"/>
      <c r="R17" s="497" t="s">
        <v>
128</v>
      </c>
      <c r="S17" s="498"/>
      <c r="T17" s="498"/>
      <c r="U17" s="498"/>
      <c r="V17" s="499"/>
      <c r="W17" s="398" t="s">
        <v>
141</v>
      </c>
      <c r="X17" s="340"/>
      <c r="Y17" s="340"/>
      <c r="Z17" s="340"/>
      <c r="AA17" s="340"/>
      <c r="AB17" s="341"/>
      <c r="AC17" s="450">
        <v>
23449</v>
      </c>
      <c r="AD17" s="451"/>
      <c r="AE17" s="451"/>
      <c r="AF17" s="451"/>
      <c r="AG17" s="452"/>
      <c r="AH17" s="450">
        <v>
23829</v>
      </c>
      <c r="AI17" s="451"/>
      <c r="AJ17" s="451"/>
      <c r="AK17" s="451"/>
      <c r="AL17" s="453"/>
      <c r="AM17" s="487"/>
      <c r="AN17" s="448"/>
      <c r="AO17" s="448"/>
      <c r="AP17" s="448"/>
      <c r="AQ17" s="448"/>
      <c r="AR17" s="448"/>
      <c r="AS17" s="448"/>
      <c r="AT17" s="449"/>
      <c r="AU17" s="488"/>
      <c r="AV17" s="489"/>
      <c r="AW17" s="489"/>
      <c r="AX17" s="489"/>
      <c r="AY17" s="454" t="s">
        <v>
205</v>
      </c>
      <c r="AZ17" s="455"/>
      <c r="BA17" s="455"/>
      <c r="BB17" s="455"/>
      <c r="BC17" s="455"/>
      <c r="BD17" s="455"/>
      <c r="BE17" s="455"/>
      <c r="BF17" s="455"/>
      <c r="BG17" s="455"/>
      <c r="BH17" s="455"/>
      <c r="BI17" s="455"/>
      <c r="BJ17" s="455"/>
      <c r="BK17" s="455"/>
      <c r="BL17" s="455"/>
      <c r="BM17" s="456"/>
      <c r="BN17" s="457">
        <v>
11639467</v>
      </c>
      <c r="BO17" s="458"/>
      <c r="BP17" s="458"/>
      <c r="BQ17" s="458"/>
      <c r="BR17" s="458"/>
      <c r="BS17" s="458"/>
      <c r="BT17" s="458"/>
      <c r="BU17" s="459"/>
      <c r="BV17" s="457">
        <v>
11940284</v>
      </c>
      <c r="BW17" s="458"/>
      <c r="BX17" s="458"/>
      <c r="BY17" s="458"/>
      <c r="BZ17" s="458"/>
      <c r="CA17" s="458"/>
      <c r="CB17" s="458"/>
      <c r="CC17" s="459"/>
      <c r="CD17" s="24"/>
      <c r="CE17" s="321"/>
      <c r="CF17" s="321"/>
      <c r="CG17" s="321"/>
      <c r="CH17" s="321"/>
      <c r="CI17" s="321"/>
      <c r="CJ17" s="321"/>
      <c r="CK17" s="321"/>
      <c r="CL17" s="321"/>
      <c r="CM17" s="321"/>
      <c r="CN17" s="321"/>
      <c r="CO17" s="321"/>
      <c r="CP17" s="321"/>
      <c r="CQ17" s="321"/>
      <c r="CR17" s="321"/>
      <c r="CS17" s="322"/>
      <c r="CT17" s="323"/>
      <c r="CU17" s="324"/>
      <c r="CV17" s="324"/>
      <c r="CW17" s="324"/>
      <c r="CX17" s="324"/>
      <c r="CY17" s="324"/>
      <c r="CZ17" s="324"/>
      <c r="DA17" s="325"/>
      <c r="DB17" s="323"/>
      <c r="DC17" s="324"/>
      <c r="DD17" s="324"/>
      <c r="DE17" s="324"/>
      <c r="DF17" s="324"/>
      <c r="DG17" s="324"/>
      <c r="DH17" s="324"/>
      <c r="DI17" s="325"/>
    </row>
    <row r="18" spans="1:113" ht="18.75" customHeight="1" x14ac:dyDescent="0.2">
      <c r="A18" s="2"/>
      <c r="B18" s="474" t="s">
        <v>
81</v>
      </c>
      <c r="C18" s="410"/>
      <c r="D18" s="410"/>
      <c r="E18" s="475"/>
      <c r="F18" s="475"/>
      <c r="G18" s="475"/>
      <c r="H18" s="475"/>
      <c r="I18" s="475"/>
      <c r="J18" s="475"/>
      <c r="K18" s="475"/>
      <c r="L18" s="490">
        <v>
73.47</v>
      </c>
      <c r="M18" s="490"/>
      <c r="N18" s="490"/>
      <c r="O18" s="490"/>
      <c r="P18" s="490"/>
      <c r="Q18" s="490"/>
      <c r="R18" s="491"/>
      <c r="S18" s="491"/>
      <c r="T18" s="491"/>
      <c r="U18" s="491"/>
      <c r="V18" s="492"/>
      <c r="W18" s="337"/>
      <c r="X18" s="338"/>
      <c r="Y18" s="338"/>
      <c r="Z18" s="338"/>
      <c r="AA18" s="338"/>
      <c r="AB18" s="393"/>
      <c r="AC18" s="430">
        <v>
73.3</v>
      </c>
      <c r="AD18" s="431"/>
      <c r="AE18" s="431"/>
      <c r="AF18" s="431"/>
      <c r="AG18" s="493"/>
      <c r="AH18" s="430">
        <v>
72.2</v>
      </c>
      <c r="AI18" s="431"/>
      <c r="AJ18" s="431"/>
      <c r="AK18" s="431"/>
      <c r="AL18" s="432"/>
      <c r="AM18" s="487"/>
      <c r="AN18" s="448"/>
      <c r="AO18" s="448"/>
      <c r="AP18" s="448"/>
      <c r="AQ18" s="448"/>
      <c r="AR18" s="448"/>
      <c r="AS18" s="448"/>
      <c r="AT18" s="449"/>
      <c r="AU18" s="488"/>
      <c r="AV18" s="489"/>
      <c r="AW18" s="489"/>
      <c r="AX18" s="489"/>
      <c r="AY18" s="454" t="s">
        <v>
206</v>
      </c>
      <c r="AZ18" s="455"/>
      <c r="BA18" s="455"/>
      <c r="BB18" s="455"/>
      <c r="BC18" s="455"/>
      <c r="BD18" s="455"/>
      <c r="BE18" s="455"/>
      <c r="BF18" s="455"/>
      <c r="BG18" s="455"/>
      <c r="BH18" s="455"/>
      <c r="BI18" s="455"/>
      <c r="BJ18" s="455"/>
      <c r="BK18" s="455"/>
      <c r="BL18" s="455"/>
      <c r="BM18" s="456"/>
      <c r="BN18" s="457">
        <v>
16614878</v>
      </c>
      <c r="BO18" s="458"/>
      <c r="BP18" s="458"/>
      <c r="BQ18" s="458"/>
      <c r="BR18" s="458"/>
      <c r="BS18" s="458"/>
      <c r="BT18" s="458"/>
      <c r="BU18" s="459"/>
      <c r="BV18" s="457">
        <v>
16438172</v>
      </c>
      <c r="BW18" s="458"/>
      <c r="BX18" s="458"/>
      <c r="BY18" s="458"/>
      <c r="BZ18" s="458"/>
      <c r="CA18" s="458"/>
      <c r="CB18" s="458"/>
      <c r="CC18" s="459"/>
      <c r="CD18" s="24"/>
      <c r="CE18" s="321"/>
      <c r="CF18" s="321"/>
      <c r="CG18" s="321"/>
      <c r="CH18" s="321"/>
      <c r="CI18" s="321"/>
      <c r="CJ18" s="321"/>
      <c r="CK18" s="321"/>
      <c r="CL18" s="321"/>
      <c r="CM18" s="321"/>
      <c r="CN18" s="321"/>
      <c r="CO18" s="321"/>
      <c r="CP18" s="321"/>
      <c r="CQ18" s="321"/>
      <c r="CR18" s="321"/>
      <c r="CS18" s="322"/>
      <c r="CT18" s="323"/>
      <c r="CU18" s="324"/>
      <c r="CV18" s="324"/>
      <c r="CW18" s="324"/>
      <c r="CX18" s="324"/>
      <c r="CY18" s="324"/>
      <c r="CZ18" s="324"/>
      <c r="DA18" s="325"/>
      <c r="DB18" s="323"/>
      <c r="DC18" s="324"/>
      <c r="DD18" s="324"/>
      <c r="DE18" s="324"/>
      <c r="DF18" s="324"/>
      <c r="DG18" s="324"/>
      <c r="DH18" s="324"/>
      <c r="DI18" s="325"/>
    </row>
    <row r="19" spans="1:113" ht="18.75" customHeight="1" x14ac:dyDescent="0.2">
      <c r="A19" s="2"/>
      <c r="B19" s="474" t="s">
        <v>
83</v>
      </c>
      <c r="C19" s="410"/>
      <c r="D19" s="410"/>
      <c r="E19" s="475"/>
      <c r="F19" s="475"/>
      <c r="G19" s="475"/>
      <c r="H19" s="475"/>
      <c r="I19" s="475"/>
      <c r="J19" s="475"/>
      <c r="K19" s="475"/>
      <c r="L19" s="476">
        <v>
1102</v>
      </c>
      <c r="M19" s="476"/>
      <c r="N19" s="476"/>
      <c r="O19" s="476"/>
      <c r="P19" s="476"/>
      <c r="Q19" s="476"/>
      <c r="R19" s="477"/>
      <c r="S19" s="477"/>
      <c r="T19" s="477"/>
      <c r="U19" s="477"/>
      <c r="V19" s="478"/>
      <c r="W19" s="335"/>
      <c r="X19" s="336"/>
      <c r="Y19" s="336"/>
      <c r="Z19" s="336"/>
      <c r="AA19" s="336"/>
      <c r="AB19" s="336"/>
      <c r="AC19" s="485"/>
      <c r="AD19" s="485"/>
      <c r="AE19" s="485"/>
      <c r="AF19" s="485"/>
      <c r="AG19" s="485"/>
      <c r="AH19" s="485"/>
      <c r="AI19" s="485"/>
      <c r="AJ19" s="485"/>
      <c r="AK19" s="485"/>
      <c r="AL19" s="486"/>
      <c r="AM19" s="487"/>
      <c r="AN19" s="448"/>
      <c r="AO19" s="448"/>
      <c r="AP19" s="448"/>
      <c r="AQ19" s="448"/>
      <c r="AR19" s="448"/>
      <c r="AS19" s="448"/>
      <c r="AT19" s="449"/>
      <c r="AU19" s="488"/>
      <c r="AV19" s="489"/>
      <c r="AW19" s="489"/>
      <c r="AX19" s="489"/>
      <c r="AY19" s="454" t="s">
        <v>
208</v>
      </c>
      <c r="AZ19" s="455"/>
      <c r="BA19" s="455"/>
      <c r="BB19" s="455"/>
      <c r="BC19" s="455"/>
      <c r="BD19" s="455"/>
      <c r="BE19" s="455"/>
      <c r="BF19" s="455"/>
      <c r="BG19" s="455"/>
      <c r="BH19" s="455"/>
      <c r="BI19" s="455"/>
      <c r="BJ19" s="455"/>
      <c r="BK19" s="455"/>
      <c r="BL19" s="455"/>
      <c r="BM19" s="456"/>
      <c r="BN19" s="457">
        <v>
18992370</v>
      </c>
      <c r="BO19" s="458"/>
      <c r="BP19" s="458"/>
      <c r="BQ19" s="458"/>
      <c r="BR19" s="458"/>
      <c r="BS19" s="458"/>
      <c r="BT19" s="458"/>
      <c r="BU19" s="459"/>
      <c r="BV19" s="457">
        <v>
19255456</v>
      </c>
      <c r="BW19" s="458"/>
      <c r="BX19" s="458"/>
      <c r="BY19" s="458"/>
      <c r="BZ19" s="458"/>
      <c r="CA19" s="458"/>
      <c r="CB19" s="458"/>
      <c r="CC19" s="459"/>
      <c r="CD19" s="24"/>
      <c r="CE19" s="321"/>
      <c r="CF19" s="321"/>
      <c r="CG19" s="321"/>
      <c r="CH19" s="321"/>
      <c r="CI19" s="321"/>
      <c r="CJ19" s="321"/>
      <c r="CK19" s="321"/>
      <c r="CL19" s="321"/>
      <c r="CM19" s="321"/>
      <c r="CN19" s="321"/>
      <c r="CO19" s="321"/>
      <c r="CP19" s="321"/>
      <c r="CQ19" s="321"/>
      <c r="CR19" s="321"/>
      <c r="CS19" s="322"/>
      <c r="CT19" s="323"/>
      <c r="CU19" s="324"/>
      <c r="CV19" s="324"/>
      <c r="CW19" s="324"/>
      <c r="CX19" s="324"/>
      <c r="CY19" s="324"/>
      <c r="CZ19" s="324"/>
      <c r="DA19" s="325"/>
      <c r="DB19" s="323"/>
      <c r="DC19" s="324"/>
      <c r="DD19" s="324"/>
      <c r="DE19" s="324"/>
      <c r="DF19" s="324"/>
      <c r="DG19" s="324"/>
      <c r="DH19" s="324"/>
      <c r="DI19" s="325"/>
    </row>
    <row r="20" spans="1:113" ht="18.75" customHeight="1" x14ac:dyDescent="0.2">
      <c r="A20" s="2"/>
      <c r="B20" s="474" t="s">
        <v>
88</v>
      </c>
      <c r="C20" s="410"/>
      <c r="D20" s="410"/>
      <c r="E20" s="475"/>
      <c r="F20" s="475"/>
      <c r="G20" s="475"/>
      <c r="H20" s="475"/>
      <c r="I20" s="475"/>
      <c r="J20" s="475"/>
      <c r="K20" s="475"/>
      <c r="L20" s="476">
        <v>
30817</v>
      </c>
      <c r="M20" s="476"/>
      <c r="N20" s="476"/>
      <c r="O20" s="476"/>
      <c r="P20" s="476"/>
      <c r="Q20" s="476"/>
      <c r="R20" s="477"/>
      <c r="S20" s="477"/>
      <c r="T20" s="477"/>
      <c r="U20" s="477"/>
      <c r="V20" s="478"/>
      <c r="W20" s="337"/>
      <c r="X20" s="338"/>
      <c r="Y20" s="338"/>
      <c r="Z20" s="338"/>
      <c r="AA20" s="338"/>
      <c r="AB20" s="338"/>
      <c r="AC20" s="479"/>
      <c r="AD20" s="479"/>
      <c r="AE20" s="479"/>
      <c r="AF20" s="479"/>
      <c r="AG20" s="479"/>
      <c r="AH20" s="479"/>
      <c r="AI20" s="479"/>
      <c r="AJ20" s="479"/>
      <c r="AK20" s="479"/>
      <c r="AL20" s="480"/>
      <c r="AM20" s="481"/>
      <c r="AN20" s="422"/>
      <c r="AO20" s="422"/>
      <c r="AP20" s="422"/>
      <c r="AQ20" s="422"/>
      <c r="AR20" s="422"/>
      <c r="AS20" s="422"/>
      <c r="AT20" s="423"/>
      <c r="AU20" s="482"/>
      <c r="AV20" s="483"/>
      <c r="AW20" s="483"/>
      <c r="AX20" s="484"/>
      <c r="AY20" s="454"/>
      <c r="AZ20" s="455"/>
      <c r="BA20" s="455"/>
      <c r="BB20" s="455"/>
      <c r="BC20" s="455"/>
      <c r="BD20" s="455"/>
      <c r="BE20" s="455"/>
      <c r="BF20" s="455"/>
      <c r="BG20" s="455"/>
      <c r="BH20" s="455"/>
      <c r="BI20" s="455"/>
      <c r="BJ20" s="455"/>
      <c r="BK20" s="455"/>
      <c r="BL20" s="455"/>
      <c r="BM20" s="456"/>
      <c r="BN20" s="457"/>
      <c r="BO20" s="458"/>
      <c r="BP20" s="458"/>
      <c r="BQ20" s="458"/>
      <c r="BR20" s="458"/>
      <c r="BS20" s="458"/>
      <c r="BT20" s="458"/>
      <c r="BU20" s="459"/>
      <c r="BV20" s="457"/>
      <c r="BW20" s="458"/>
      <c r="BX20" s="458"/>
      <c r="BY20" s="458"/>
      <c r="BZ20" s="458"/>
      <c r="CA20" s="458"/>
      <c r="CB20" s="458"/>
      <c r="CC20" s="459"/>
      <c r="CD20" s="24"/>
      <c r="CE20" s="321"/>
      <c r="CF20" s="321"/>
      <c r="CG20" s="321"/>
      <c r="CH20" s="321"/>
      <c r="CI20" s="321"/>
      <c r="CJ20" s="321"/>
      <c r="CK20" s="321"/>
      <c r="CL20" s="321"/>
      <c r="CM20" s="321"/>
      <c r="CN20" s="321"/>
      <c r="CO20" s="321"/>
      <c r="CP20" s="321"/>
      <c r="CQ20" s="321"/>
      <c r="CR20" s="321"/>
      <c r="CS20" s="322"/>
      <c r="CT20" s="323"/>
      <c r="CU20" s="324"/>
      <c r="CV20" s="324"/>
      <c r="CW20" s="324"/>
      <c r="CX20" s="324"/>
      <c r="CY20" s="324"/>
      <c r="CZ20" s="324"/>
      <c r="DA20" s="325"/>
      <c r="DB20" s="323"/>
      <c r="DC20" s="324"/>
      <c r="DD20" s="324"/>
      <c r="DE20" s="324"/>
      <c r="DF20" s="324"/>
      <c r="DG20" s="324"/>
      <c r="DH20" s="324"/>
      <c r="DI20" s="325"/>
    </row>
    <row r="21" spans="1:113" ht="18.75" customHeight="1" x14ac:dyDescent="0.2">
      <c r="A21" s="2"/>
      <c r="B21" s="471" t="s">
        <v>
90</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3"/>
      <c r="AY21" s="454"/>
      <c r="AZ21" s="455"/>
      <c r="BA21" s="455"/>
      <c r="BB21" s="455"/>
      <c r="BC21" s="455"/>
      <c r="BD21" s="455"/>
      <c r="BE21" s="455"/>
      <c r="BF21" s="455"/>
      <c r="BG21" s="455"/>
      <c r="BH21" s="455"/>
      <c r="BI21" s="455"/>
      <c r="BJ21" s="455"/>
      <c r="BK21" s="455"/>
      <c r="BL21" s="455"/>
      <c r="BM21" s="456"/>
      <c r="BN21" s="457"/>
      <c r="BO21" s="458"/>
      <c r="BP21" s="458"/>
      <c r="BQ21" s="458"/>
      <c r="BR21" s="458"/>
      <c r="BS21" s="458"/>
      <c r="BT21" s="458"/>
      <c r="BU21" s="459"/>
      <c r="BV21" s="457"/>
      <c r="BW21" s="458"/>
      <c r="BX21" s="458"/>
      <c r="BY21" s="458"/>
      <c r="BZ21" s="458"/>
      <c r="CA21" s="458"/>
      <c r="CB21" s="458"/>
      <c r="CC21" s="459"/>
      <c r="CD21" s="24"/>
      <c r="CE21" s="321"/>
      <c r="CF21" s="321"/>
      <c r="CG21" s="321"/>
      <c r="CH21" s="321"/>
      <c r="CI21" s="321"/>
      <c r="CJ21" s="321"/>
      <c r="CK21" s="321"/>
      <c r="CL21" s="321"/>
      <c r="CM21" s="321"/>
      <c r="CN21" s="321"/>
      <c r="CO21" s="321"/>
      <c r="CP21" s="321"/>
      <c r="CQ21" s="321"/>
      <c r="CR21" s="321"/>
      <c r="CS21" s="322"/>
      <c r="CT21" s="323"/>
      <c r="CU21" s="324"/>
      <c r="CV21" s="324"/>
      <c r="CW21" s="324"/>
      <c r="CX21" s="324"/>
      <c r="CY21" s="324"/>
      <c r="CZ21" s="324"/>
      <c r="DA21" s="325"/>
      <c r="DB21" s="323"/>
      <c r="DC21" s="324"/>
      <c r="DD21" s="324"/>
      <c r="DE21" s="324"/>
      <c r="DF21" s="324"/>
      <c r="DG21" s="324"/>
      <c r="DH21" s="324"/>
      <c r="DI21" s="325"/>
    </row>
    <row r="22" spans="1:113" ht="18.75" customHeight="1" x14ac:dyDescent="0.2">
      <c r="A22" s="2"/>
      <c r="B22" s="439" t="s">
        <v>
57</v>
      </c>
      <c r="C22" s="360"/>
      <c r="D22" s="361"/>
      <c r="E22" s="339" t="s">
        <v>
99</v>
      </c>
      <c r="F22" s="340"/>
      <c r="G22" s="340"/>
      <c r="H22" s="340"/>
      <c r="I22" s="340"/>
      <c r="J22" s="340"/>
      <c r="K22" s="341"/>
      <c r="L22" s="339" t="s">
        <v>
96</v>
      </c>
      <c r="M22" s="340"/>
      <c r="N22" s="340"/>
      <c r="O22" s="340"/>
      <c r="P22" s="341"/>
      <c r="Q22" s="345" t="s">
        <v>
34</v>
      </c>
      <c r="R22" s="346"/>
      <c r="S22" s="346"/>
      <c r="T22" s="346"/>
      <c r="U22" s="346"/>
      <c r="V22" s="347"/>
      <c r="W22" s="359" t="s">
        <v>
142</v>
      </c>
      <c r="X22" s="360"/>
      <c r="Y22" s="361"/>
      <c r="Z22" s="339" t="s">
        <v>
99</v>
      </c>
      <c r="AA22" s="340"/>
      <c r="AB22" s="340"/>
      <c r="AC22" s="340"/>
      <c r="AD22" s="340"/>
      <c r="AE22" s="340"/>
      <c r="AF22" s="340"/>
      <c r="AG22" s="341"/>
      <c r="AH22" s="351" t="s">
        <v>
160</v>
      </c>
      <c r="AI22" s="340"/>
      <c r="AJ22" s="340"/>
      <c r="AK22" s="340"/>
      <c r="AL22" s="341"/>
      <c r="AM22" s="351" t="s">
        <v>
181</v>
      </c>
      <c r="AN22" s="352"/>
      <c r="AO22" s="352"/>
      <c r="AP22" s="352"/>
      <c r="AQ22" s="352"/>
      <c r="AR22" s="353"/>
      <c r="AS22" s="345" t="s">
        <v>
34</v>
      </c>
      <c r="AT22" s="346"/>
      <c r="AU22" s="346"/>
      <c r="AV22" s="346"/>
      <c r="AW22" s="346"/>
      <c r="AX22" s="357"/>
      <c r="AY22" s="433"/>
      <c r="AZ22" s="434"/>
      <c r="BA22" s="434"/>
      <c r="BB22" s="434"/>
      <c r="BC22" s="434"/>
      <c r="BD22" s="434"/>
      <c r="BE22" s="434"/>
      <c r="BF22" s="434"/>
      <c r="BG22" s="434"/>
      <c r="BH22" s="434"/>
      <c r="BI22" s="434"/>
      <c r="BJ22" s="434"/>
      <c r="BK22" s="434"/>
      <c r="BL22" s="434"/>
      <c r="BM22" s="435"/>
      <c r="BN22" s="436"/>
      <c r="BO22" s="437"/>
      <c r="BP22" s="437"/>
      <c r="BQ22" s="437"/>
      <c r="BR22" s="437"/>
      <c r="BS22" s="437"/>
      <c r="BT22" s="437"/>
      <c r="BU22" s="438"/>
      <c r="BV22" s="436"/>
      <c r="BW22" s="437"/>
      <c r="BX22" s="437"/>
      <c r="BY22" s="437"/>
      <c r="BZ22" s="437"/>
      <c r="CA22" s="437"/>
      <c r="CB22" s="437"/>
      <c r="CC22" s="438"/>
      <c r="CD22" s="24"/>
      <c r="CE22" s="321"/>
      <c r="CF22" s="321"/>
      <c r="CG22" s="321"/>
      <c r="CH22" s="321"/>
      <c r="CI22" s="321"/>
      <c r="CJ22" s="321"/>
      <c r="CK22" s="321"/>
      <c r="CL22" s="321"/>
      <c r="CM22" s="321"/>
      <c r="CN22" s="321"/>
      <c r="CO22" s="321"/>
      <c r="CP22" s="321"/>
      <c r="CQ22" s="321"/>
      <c r="CR22" s="321"/>
      <c r="CS22" s="322"/>
      <c r="CT22" s="323"/>
      <c r="CU22" s="324"/>
      <c r="CV22" s="324"/>
      <c r="CW22" s="324"/>
      <c r="CX22" s="324"/>
      <c r="CY22" s="324"/>
      <c r="CZ22" s="324"/>
      <c r="DA22" s="325"/>
      <c r="DB22" s="323"/>
      <c r="DC22" s="324"/>
      <c r="DD22" s="324"/>
      <c r="DE22" s="324"/>
      <c r="DF22" s="324"/>
      <c r="DG22" s="324"/>
      <c r="DH22" s="324"/>
      <c r="DI22" s="325"/>
    </row>
    <row r="23" spans="1:113" ht="18.75" customHeight="1" x14ac:dyDescent="0.2">
      <c r="A23" s="2"/>
      <c r="B23" s="440"/>
      <c r="C23" s="363"/>
      <c r="D23" s="364"/>
      <c r="E23" s="342"/>
      <c r="F23" s="343"/>
      <c r="G23" s="343"/>
      <c r="H23" s="343"/>
      <c r="I23" s="343"/>
      <c r="J23" s="343"/>
      <c r="K23" s="344"/>
      <c r="L23" s="342"/>
      <c r="M23" s="343"/>
      <c r="N23" s="343"/>
      <c r="O23" s="343"/>
      <c r="P23" s="344"/>
      <c r="Q23" s="348"/>
      <c r="R23" s="349"/>
      <c r="S23" s="349"/>
      <c r="T23" s="349"/>
      <c r="U23" s="349"/>
      <c r="V23" s="350"/>
      <c r="W23" s="362"/>
      <c r="X23" s="363"/>
      <c r="Y23" s="364"/>
      <c r="Z23" s="342"/>
      <c r="AA23" s="343"/>
      <c r="AB23" s="343"/>
      <c r="AC23" s="343"/>
      <c r="AD23" s="343"/>
      <c r="AE23" s="343"/>
      <c r="AF23" s="343"/>
      <c r="AG23" s="344"/>
      <c r="AH23" s="342"/>
      <c r="AI23" s="343"/>
      <c r="AJ23" s="343"/>
      <c r="AK23" s="343"/>
      <c r="AL23" s="344"/>
      <c r="AM23" s="354"/>
      <c r="AN23" s="355"/>
      <c r="AO23" s="355"/>
      <c r="AP23" s="355"/>
      <c r="AQ23" s="355"/>
      <c r="AR23" s="356"/>
      <c r="AS23" s="348"/>
      <c r="AT23" s="349"/>
      <c r="AU23" s="349"/>
      <c r="AV23" s="349"/>
      <c r="AW23" s="349"/>
      <c r="AX23" s="358"/>
      <c r="AY23" s="460" t="s">
        <v>
212</v>
      </c>
      <c r="AZ23" s="461"/>
      <c r="BA23" s="461"/>
      <c r="BB23" s="461"/>
      <c r="BC23" s="461"/>
      <c r="BD23" s="461"/>
      <c r="BE23" s="461"/>
      <c r="BF23" s="461"/>
      <c r="BG23" s="461"/>
      <c r="BH23" s="461"/>
      <c r="BI23" s="461"/>
      <c r="BJ23" s="461"/>
      <c r="BK23" s="461"/>
      <c r="BL23" s="461"/>
      <c r="BM23" s="462"/>
      <c r="BN23" s="457">
        <v>
25257288</v>
      </c>
      <c r="BO23" s="458"/>
      <c r="BP23" s="458"/>
      <c r="BQ23" s="458"/>
      <c r="BR23" s="458"/>
      <c r="BS23" s="458"/>
      <c r="BT23" s="458"/>
      <c r="BU23" s="459"/>
      <c r="BV23" s="457">
        <v>
25960481</v>
      </c>
      <c r="BW23" s="458"/>
      <c r="BX23" s="458"/>
      <c r="BY23" s="458"/>
      <c r="BZ23" s="458"/>
      <c r="CA23" s="458"/>
      <c r="CB23" s="458"/>
      <c r="CC23" s="459"/>
      <c r="CD23" s="24"/>
      <c r="CE23" s="321"/>
      <c r="CF23" s="321"/>
      <c r="CG23" s="321"/>
      <c r="CH23" s="321"/>
      <c r="CI23" s="321"/>
      <c r="CJ23" s="321"/>
      <c r="CK23" s="321"/>
      <c r="CL23" s="321"/>
      <c r="CM23" s="321"/>
      <c r="CN23" s="321"/>
      <c r="CO23" s="321"/>
      <c r="CP23" s="321"/>
      <c r="CQ23" s="321"/>
      <c r="CR23" s="321"/>
      <c r="CS23" s="322"/>
      <c r="CT23" s="323"/>
      <c r="CU23" s="324"/>
      <c r="CV23" s="324"/>
      <c r="CW23" s="324"/>
      <c r="CX23" s="324"/>
      <c r="CY23" s="324"/>
      <c r="CZ23" s="324"/>
      <c r="DA23" s="325"/>
      <c r="DB23" s="323"/>
      <c r="DC23" s="324"/>
      <c r="DD23" s="324"/>
      <c r="DE23" s="324"/>
      <c r="DF23" s="324"/>
      <c r="DG23" s="324"/>
      <c r="DH23" s="324"/>
      <c r="DI23" s="325"/>
    </row>
    <row r="24" spans="1:113" ht="18.75" customHeight="1" x14ac:dyDescent="0.2">
      <c r="A24" s="2"/>
      <c r="B24" s="440"/>
      <c r="C24" s="363"/>
      <c r="D24" s="364"/>
      <c r="E24" s="447" t="s">
        <v>
56</v>
      </c>
      <c r="F24" s="448"/>
      <c r="G24" s="448"/>
      <c r="H24" s="448"/>
      <c r="I24" s="448"/>
      <c r="J24" s="448"/>
      <c r="K24" s="449"/>
      <c r="L24" s="450">
        <v>
1</v>
      </c>
      <c r="M24" s="451"/>
      <c r="N24" s="451"/>
      <c r="O24" s="451"/>
      <c r="P24" s="452"/>
      <c r="Q24" s="450">
        <v>
8600</v>
      </c>
      <c r="R24" s="451"/>
      <c r="S24" s="451"/>
      <c r="T24" s="451"/>
      <c r="U24" s="451"/>
      <c r="V24" s="452"/>
      <c r="W24" s="362"/>
      <c r="X24" s="363"/>
      <c r="Y24" s="364"/>
      <c r="Z24" s="447" t="s">
        <v>
145</v>
      </c>
      <c r="AA24" s="448"/>
      <c r="AB24" s="448"/>
      <c r="AC24" s="448"/>
      <c r="AD24" s="448"/>
      <c r="AE24" s="448"/>
      <c r="AF24" s="448"/>
      <c r="AG24" s="449"/>
      <c r="AH24" s="450">
        <v>
403</v>
      </c>
      <c r="AI24" s="451"/>
      <c r="AJ24" s="451"/>
      <c r="AK24" s="451"/>
      <c r="AL24" s="452"/>
      <c r="AM24" s="450">
        <v>
1278316</v>
      </c>
      <c r="AN24" s="451"/>
      <c r="AO24" s="451"/>
      <c r="AP24" s="451"/>
      <c r="AQ24" s="451"/>
      <c r="AR24" s="452"/>
      <c r="AS24" s="450">
        <v>
3172</v>
      </c>
      <c r="AT24" s="451"/>
      <c r="AU24" s="451"/>
      <c r="AV24" s="451"/>
      <c r="AW24" s="451"/>
      <c r="AX24" s="453"/>
      <c r="AY24" s="433" t="s">
        <v>
214</v>
      </c>
      <c r="AZ24" s="434"/>
      <c r="BA24" s="434"/>
      <c r="BB24" s="434"/>
      <c r="BC24" s="434"/>
      <c r="BD24" s="434"/>
      <c r="BE24" s="434"/>
      <c r="BF24" s="434"/>
      <c r="BG24" s="434"/>
      <c r="BH24" s="434"/>
      <c r="BI24" s="434"/>
      <c r="BJ24" s="434"/>
      <c r="BK24" s="434"/>
      <c r="BL24" s="434"/>
      <c r="BM24" s="435"/>
      <c r="BN24" s="457">
        <v>
17120429</v>
      </c>
      <c r="BO24" s="458"/>
      <c r="BP24" s="458"/>
      <c r="BQ24" s="458"/>
      <c r="BR24" s="458"/>
      <c r="BS24" s="458"/>
      <c r="BT24" s="458"/>
      <c r="BU24" s="459"/>
      <c r="BV24" s="457">
        <v>
16593422</v>
      </c>
      <c r="BW24" s="458"/>
      <c r="BX24" s="458"/>
      <c r="BY24" s="458"/>
      <c r="BZ24" s="458"/>
      <c r="CA24" s="458"/>
      <c r="CB24" s="458"/>
      <c r="CC24" s="459"/>
      <c r="CD24" s="24"/>
      <c r="CE24" s="321"/>
      <c r="CF24" s="321"/>
      <c r="CG24" s="321"/>
      <c r="CH24" s="321"/>
      <c r="CI24" s="321"/>
      <c r="CJ24" s="321"/>
      <c r="CK24" s="321"/>
      <c r="CL24" s="321"/>
      <c r="CM24" s="321"/>
      <c r="CN24" s="321"/>
      <c r="CO24" s="321"/>
      <c r="CP24" s="321"/>
      <c r="CQ24" s="321"/>
      <c r="CR24" s="321"/>
      <c r="CS24" s="322"/>
      <c r="CT24" s="323"/>
      <c r="CU24" s="324"/>
      <c r="CV24" s="324"/>
      <c r="CW24" s="324"/>
      <c r="CX24" s="324"/>
      <c r="CY24" s="324"/>
      <c r="CZ24" s="324"/>
      <c r="DA24" s="325"/>
      <c r="DB24" s="323"/>
      <c r="DC24" s="324"/>
      <c r="DD24" s="324"/>
      <c r="DE24" s="324"/>
      <c r="DF24" s="324"/>
      <c r="DG24" s="324"/>
      <c r="DH24" s="324"/>
      <c r="DI24" s="325"/>
    </row>
    <row r="25" spans="1:113" ht="18.75" customHeight="1" x14ac:dyDescent="0.2">
      <c r="A25" s="2"/>
      <c r="B25" s="440"/>
      <c r="C25" s="363"/>
      <c r="D25" s="364"/>
      <c r="E25" s="447" t="s">
        <v>
68</v>
      </c>
      <c r="F25" s="448"/>
      <c r="G25" s="448"/>
      <c r="H25" s="448"/>
      <c r="I25" s="448"/>
      <c r="J25" s="448"/>
      <c r="K25" s="449"/>
      <c r="L25" s="450">
        <v>
1</v>
      </c>
      <c r="M25" s="451"/>
      <c r="N25" s="451"/>
      <c r="O25" s="451"/>
      <c r="P25" s="452"/>
      <c r="Q25" s="450">
        <v>
7400</v>
      </c>
      <c r="R25" s="451"/>
      <c r="S25" s="451"/>
      <c r="T25" s="451"/>
      <c r="U25" s="451"/>
      <c r="V25" s="452"/>
      <c r="W25" s="362"/>
      <c r="X25" s="363"/>
      <c r="Y25" s="364"/>
      <c r="Z25" s="447" t="s">
        <v>
146</v>
      </c>
      <c r="AA25" s="448"/>
      <c r="AB25" s="448"/>
      <c r="AC25" s="448"/>
      <c r="AD25" s="448"/>
      <c r="AE25" s="448"/>
      <c r="AF25" s="448"/>
      <c r="AG25" s="449"/>
      <c r="AH25" s="450" t="s">
        <v>
162</v>
      </c>
      <c r="AI25" s="451"/>
      <c r="AJ25" s="451"/>
      <c r="AK25" s="451"/>
      <c r="AL25" s="452"/>
      <c r="AM25" s="450" t="s">
        <v>
162</v>
      </c>
      <c r="AN25" s="451"/>
      <c r="AO25" s="451"/>
      <c r="AP25" s="451"/>
      <c r="AQ25" s="451"/>
      <c r="AR25" s="452"/>
      <c r="AS25" s="450" t="s">
        <v>
162</v>
      </c>
      <c r="AT25" s="451"/>
      <c r="AU25" s="451"/>
      <c r="AV25" s="451"/>
      <c r="AW25" s="451"/>
      <c r="AX25" s="453"/>
      <c r="AY25" s="460" t="s">
        <v>
215</v>
      </c>
      <c r="AZ25" s="461"/>
      <c r="BA25" s="461"/>
      <c r="BB25" s="461"/>
      <c r="BC25" s="461"/>
      <c r="BD25" s="461"/>
      <c r="BE25" s="461"/>
      <c r="BF25" s="461"/>
      <c r="BG25" s="461"/>
      <c r="BH25" s="461"/>
      <c r="BI25" s="461"/>
      <c r="BJ25" s="461"/>
      <c r="BK25" s="461"/>
      <c r="BL25" s="461"/>
      <c r="BM25" s="462"/>
      <c r="BN25" s="444">
        <v>
3528787</v>
      </c>
      <c r="BO25" s="445"/>
      <c r="BP25" s="445"/>
      <c r="BQ25" s="445"/>
      <c r="BR25" s="445"/>
      <c r="BS25" s="445"/>
      <c r="BT25" s="445"/>
      <c r="BU25" s="446"/>
      <c r="BV25" s="444">
        <v>
2714647</v>
      </c>
      <c r="BW25" s="445"/>
      <c r="BX25" s="445"/>
      <c r="BY25" s="445"/>
      <c r="BZ25" s="445"/>
      <c r="CA25" s="445"/>
      <c r="CB25" s="445"/>
      <c r="CC25" s="446"/>
      <c r="CD25" s="24"/>
      <c r="CE25" s="321"/>
      <c r="CF25" s="321"/>
      <c r="CG25" s="321"/>
      <c r="CH25" s="321"/>
      <c r="CI25" s="321"/>
      <c r="CJ25" s="321"/>
      <c r="CK25" s="321"/>
      <c r="CL25" s="321"/>
      <c r="CM25" s="321"/>
      <c r="CN25" s="321"/>
      <c r="CO25" s="321"/>
      <c r="CP25" s="321"/>
      <c r="CQ25" s="321"/>
      <c r="CR25" s="321"/>
      <c r="CS25" s="322"/>
      <c r="CT25" s="323"/>
      <c r="CU25" s="324"/>
      <c r="CV25" s="324"/>
      <c r="CW25" s="324"/>
      <c r="CX25" s="324"/>
      <c r="CY25" s="324"/>
      <c r="CZ25" s="324"/>
      <c r="DA25" s="325"/>
      <c r="DB25" s="323"/>
      <c r="DC25" s="324"/>
      <c r="DD25" s="324"/>
      <c r="DE25" s="324"/>
      <c r="DF25" s="324"/>
      <c r="DG25" s="324"/>
      <c r="DH25" s="324"/>
      <c r="DI25" s="325"/>
    </row>
    <row r="26" spans="1:113" ht="18.75" customHeight="1" x14ac:dyDescent="0.2">
      <c r="A26" s="2"/>
      <c r="B26" s="440"/>
      <c r="C26" s="363"/>
      <c r="D26" s="364"/>
      <c r="E26" s="447" t="s">
        <v>
101</v>
      </c>
      <c r="F26" s="448"/>
      <c r="G26" s="448"/>
      <c r="H26" s="448"/>
      <c r="I26" s="448"/>
      <c r="J26" s="448"/>
      <c r="K26" s="449"/>
      <c r="L26" s="450">
        <v>
1</v>
      </c>
      <c r="M26" s="451"/>
      <c r="N26" s="451"/>
      <c r="O26" s="451"/>
      <c r="P26" s="452"/>
      <c r="Q26" s="450">
        <v>
6950</v>
      </c>
      <c r="R26" s="451"/>
      <c r="S26" s="451"/>
      <c r="T26" s="451"/>
      <c r="U26" s="451"/>
      <c r="V26" s="452"/>
      <c r="W26" s="362"/>
      <c r="X26" s="363"/>
      <c r="Y26" s="364"/>
      <c r="Z26" s="447" t="s">
        <v>
147</v>
      </c>
      <c r="AA26" s="466"/>
      <c r="AB26" s="466"/>
      <c r="AC26" s="466"/>
      <c r="AD26" s="466"/>
      <c r="AE26" s="466"/>
      <c r="AF26" s="466"/>
      <c r="AG26" s="467"/>
      <c r="AH26" s="450">
        <v>
11</v>
      </c>
      <c r="AI26" s="451"/>
      <c r="AJ26" s="451"/>
      <c r="AK26" s="451"/>
      <c r="AL26" s="452"/>
      <c r="AM26" s="450">
        <v>
32098</v>
      </c>
      <c r="AN26" s="451"/>
      <c r="AO26" s="451"/>
      <c r="AP26" s="451"/>
      <c r="AQ26" s="451"/>
      <c r="AR26" s="452"/>
      <c r="AS26" s="450">
        <v>
2918</v>
      </c>
      <c r="AT26" s="451"/>
      <c r="AU26" s="451"/>
      <c r="AV26" s="451"/>
      <c r="AW26" s="451"/>
      <c r="AX26" s="453"/>
      <c r="AY26" s="468" t="s">
        <v>
217</v>
      </c>
      <c r="AZ26" s="469"/>
      <c r="BA26" s="469"/>
      <c r="BB26" s="469"/>
      <c r="BC26" s="469"/>
      <c r="BD26" s="469"/>
      <c r="BE26" s="469"/>
      <c r="BF26" s="469"/>
      <c r="BG26" s="469"/>
      <c r="BH26" s="469"/>
      <c r="BI26" s="469"/>
      <c r="BJ26" s="469"/>
      <c r="BK26" s="469"/>
      <c r="BL26" s="469"/>
      <c r="BM26" s="470"/>
      <c r="BN26" s="457">
        <v>
20000</v>
      </c>
      <c r="BO26" s="458"/>
      <c r="BP26" s="458"/>
      <c r="BQ26" s="458"/>
      <c r="BR26" s="458"/>
      <c r="BS26" s="458"/>
      <c r="BT26" s="458"/>
      <c r="BU26" s="459"/>
      <c r="BV26" s="457">
        <v>
20000</v>
      </c>
      <c r="BW26" s="458"/>
      <c r="BX26" s="458"/>
      <c r="BY26" s="458"/>
      <c r="BZ26" s="458"/>
      <c r="CA26" s="458"/>
      <c r="CB26" s="458"/>
      <c r="CC26" s="459"/>
      <c r="CD26" s="24"/>
      <c r="CE26" s="321"/>
      <c r="CF26" s="321"/>
      <c r="CG26" s="321"/>
      <c r="CH26" s="321"/>
      <c r="CI26" s="321"/>
      <c r="CJ26" s="321"/>
      <c r="CK26" s="321"/>
      <c r="CL26" s="321"/>
      <c r="CM26" s="321"/>
      <c r="CN26" s="321"/>
      <c r="CO26" s="321"/>
      <c r="CP26" s="321"/>
      <c r="CQ26" s="321"/>
      <c r="CR26" s="321"/>
      <c r="CS26" s="322"/>
      <c r="CT26" s="323"/>
      <c r="CU26" s="324"/>
      <c r="CV26" s="324"/>
      <c r="CW26" s="324"/>
      <c r="CX26" s="324"/>
      <c r="CY26" s="324"/>
      <c r="CZ26" s="324"/>
      <c r="DA26" s="325"/>
      <c r="DB26" s="323"/>
      <c r="DC26" s="324"/>
      <c r="DD26" s="324"/>
      <c r="DE26" s="324"/>
      <c r="DF26" s="324"/>
      <c r="DG26" s="324"/>
      <c r="DH26" s="324"/>
      <c r="DI26" s="325"/>
    </row>
    <row r="27" spans="1:113" ht="18.75" customHeight="1" x14ac:dyDescent="0.2">
      <c r="A27" s="2"/>
      <c r="B27" s="440"/>
      <c r="C27" s="363"/>
      <c r="D27" s="364"/>
      <c r="E27" s="447" t="s">
        <v>
102</v>
      </c>
      <c r="F27" s="448"/>
      <c r="G27" s="448"/>
      <c r="H27" s="448"/>
      <c r="I27" s="448"/>
      <c r="J27" s="448"/>
      <c r="K27" s="449"/>
      <c r="L27" s="450">
        <v>
1</v>
      </c>
      <c r="M27" s="451"/>
      <c r="N27" s="451"/>
      <c r="O27" s="451"/>
      <c r="P27" s="452"/>
      <c r="Q27" s="450">
        <v>
5100</v>
      </c>
      <c r="R27" s="451"/>
      <c r="S27" s="451"/>
      <c r="T27" s="451"/>
      <c r="U27" s="451"/>
      <c r="V27" s="452"/>
      <c r="W27" s="362"/>
      <c r="X27" s="363"/>
      <c r="Y27" s="364"/>
      <c r="Z27" s="447" t="s">
        <v>
149</v>
      </c>
      <c r="AA27" s="448"/>
      <c r="AB27" s="448"/>
      <c r="AC27" s="448"/>
      <c r="AD27" s="448"/>
      <c r="AE27" s="448"/>
      <c r="AF27" s="448"/>
      <c r="AG27" s="449"/>
      <c r="AH27" s="450">
        <v>
2</v>
      </c>
      <c r="AI27" s="451"/>
      <c r="AJ27" s="451"/>
      <c r="AK27" s="451"/>
      <c r="AL27" s="452"/>
      <c r="AM27" s="450" t="s">
        <v>
184</v>
      </c>
      <c r="AN27" s="451"/>
      <c r="AO27" s="451"/>
      <c r="AP27" s="451"/>
      <c r="AQ27" s="451"/>
      <c r="AR27" s="452"/>
      <c r="AS27" s="450" t="s">
        <v>
184</v>
      </c>
      <c r="AT27" s="451"/>
      <c r="AU27" s="451"/>
      <c r="AV27" s="451"/>
      <c r="AW27" s="451"/>
      <c r="AX27" s="453"/>
      <c r="AY27" s="463" t="s">
        <v>
218</v>
      </c>
      <c r="AZ27" s="464"/>
      <c r="BA27" s="464"/>
      <c r="BB27" s="464"/>
      <c r="BC27" s="464"/>
      <c r="BD27" s="464"/>
      <c r="BE27" s="464"/>
      <c r="BF27" s="464"/>
      <c r="BG27" s="464"/>
      <c r="BH27" s="464"/>
      <c r="BI27" s="464"/>
      <c r="BJ27" s="464"/>
      <c r="BK27" s="464"/>
      <c r="BL27" s="464"/>
      <c r="BM27" s="465"/>
      <c r="BN27" s="436" t="s">
        <v>
162</v>
      </c>
      <c r="BO27" s="437"/>
      <c r="BP27" s="437"/>
      <c r="BQ27" s="437"/>
      <c r="BR27" s="437"/>
      <c r="BS27" s="437"/>
      <c r="BT27" s="437"/>
      <c r="BU27" s="438"/>
      <c r="BV27" s="436" t="s">
        <v>
162</v>
      </c>
      <c r="BW27" s="437"/>
      <c r="BX27" s="437"/>
      <c r="BY27" s="437"/>
      <c r="BZ27" s="437"/>
      <c r="CA27" s="437"/>
      <c r="CB27" s="437"/>
      <c r="CC27" s="438"/>
      <c r="CD27" s="19"/>
      <c r="CE27" s="321"/>
      <c r="CF27" s="321"/>
      <c r="CG27" s="321"/>
      <c r="CH27" s="321"/>
      <c r="CI27" s="321"/>
      <c r="CJ27" s="321"/>
      <c r="CK27" s="321"/>
      <c r="CL27" s="321"/>
      <c r="CM27" s="321"/>
      <c r="CN27" s="321"/>
      <c r="CO27" s="321"/>
      <c r="CP27" s="321"/>
      <c r="CQ27" s="321"/>
      <c r="CR27" s="321"/>
      <c r="CS27" s="322"/>
      <c r="CT27" s="323"/>
      <c r="CU27" s="324"/>
      <c r="CV27" s="324"/>
      <c r="CW27" s="324"/>
      <c r="CX27" s="324"/>
      <c r="CY27" s="324"/>
      <c r="CZ27" s="324"/>
      <c r="DA27" s="325"/>
      <c r="DB27" s="323"/>
      <c r="DC27" s="324"/>
      <c r="DD27" s="324"/>
      <c r="DE27" s="324"/>
      <c r="DF27" s="324"/>
      <c r="DG27" s="324"/>
      <c r="DH27" s="324"/>
      <c r="DI27" s="325"/>
    </row>
    <row r="28" spans="1:113" ht="18.75" customHeight="1" x14ac:dyDescent="0.2">
      <c r="A28" s="2"/>
      <c r="B28" s="440"/>
      <c r="C28" s="363"/>
      <c r="D28" s="364"/>
      <c r="E28" s="447" t="s">
        <v>
103</v>
      </c>
      <c r="F28" s="448"/>
      <c r="G28" s="448"/>
      <c r="H28" s="448"/>
      <c r="I28" s="448"/>
      <c r="J28" s="448"/>
      <c r="K28" s="449"/>
      <c r="L28" s="450">
        <v>
1</v>
      </c>
      <c r="M28" s="451"/>
      <c r="N28" s="451"/>
      <c r="O28" s="451"/>
      <c r="P28" s="452"/>
      <c r="Q28" s="450">
        <v>
4560</v>
      </c>
      <c r="R28" s="451"/>
      <c r="S28" s="451"/>
      <c r="T28" s="451"/>
      <c r="U28" s="451"/>
      <c r="V28" s="452"/>
      <c r="W28" s="362"/>
      <c r="X28" s="363"/>
      <c r="Y28" s="364"/>
      <c r="Z28" s="447" t="s">
        <v>
152</v>
      </c>
      <c r="AA28" s="448"/>
      <c r="AB28" s="448"/>
      <c r="AC28" s="448"/>
      <c r="AD28" s="448"/>
      <c r="AE28" s="448"/>
      <c r="AF28" s="448"/>
      <c r="AG28" s="449"/>
      <c r="AH28" s="450" t="s">
        <v>
162</v>
      </c>
      <c r="AI28" s="451"/>
      <c r="AJ28" s="451"/>
      <c r="AK28" s="451"/>
      <c r="AL28" s="452"/>
      <c r="AM28" s="450" t="s">
        <v>
162</v>
      </c>
      <c r="AN28" s="451"/>
      <c r="AO28" s="451"/>
      <c r="AP28" s="451"/>
      <c r="AQ28" s="451"/>
      <c r="AR28" s="452"/>
      <c r="AS28" s="450" t="s">
        <v>
162</v>
      </c>
      <c r="AT28" s="451"/>
      <c r="AU28" s="451"/>
      <c r="AV28" s="451"/>
      <c r="AW28" s="451"/>
      <c r="AX28" s="453"/>
      <c r="AY28" s="326" t="s">
        <v>
222</v>
      </c>
      <c r="AZ28" s="327"/>
      <c r="BA28" s="327"/>
      <c r="BB28" s="328"/>
      <c r="BC28" s="460" t="s">
        <v>
47</v>
      </c>
      <c r="BD28" s="461"/>
      <c r="BE28" s="461"/>
      <c r="BF28" s="461"/>
      <c r="BG28" s="461"/>
      <c r="BH28" s="461"/>
      <c r="BI28" s="461"/>
      <c r="BJ28" s="461"/>
      <c r="BK28" s="461"/>
      <c r="BL28" s="461"/>
      <c r="BM28" s="462"/>
      <c r="BN28" s="444">
        <v>
1674663</v>
      </c>
      <c r="BO28" s="445"/>
      <c r="BP28" s="445"/>
      <c r="BQ28" s="445"/>
      <c r="BR28" s="445"/>
      <c r="BS28" s="445"/>
      <c r="BT28" s="445"/>
      <c r="BU28" s="446"/>
      <c r="BV28" s="444">
        <v>
1651339</v>
      </c>
      <c r="BW28" s="445"/>
      <c r="BX28" s="445"/>
      <c r="BY28" s="445"/>
      <c r="BZ28" s="445"/>
      <c r="CA28" s="445"/>
      <c r="CB28" s="445"/>
      <c r="CC28" s="446"/>
      <c r="CD28" s="24"/>
      <c r="CE28" s="321"/>
      <c r="CF28" s="321"/>
      <c r="CG28" s="321"/>
      <c r="CH28" s="321"/>
      <c r="CI28" s="321"/>
      <c r="CJ28" s="321"/>
      <c r="CK28" s="321"/>
      <c r="CL28" s="321"/>
      <c r="CM28" s="321"/>
      <c r="CN28" s="321"/>
      <c r="CO28" s="321"/>
      <c r="CP28" s="321"/>
      <c r="CQ28" s="321"/>
      <c r="CR28" s="321"/>
      <c r="CS28" s="322"/>
      <c r="CT28" s="323"/>
      <c r="CU28" s="324"/>
      <c r="CV28" s="324"/>
      <c r="CW28" s="324"/>
      <c r="CX28" s="324"/>
      <c r="CY28" s="324"/>
      <c r="CZ28" s="324"/>
      <c r="DA28" s="325"/>
      <c r="DB28" s="323"/>
      <c r="DC28" s="324"/>
      <c r="DD28" s="324"/>
      <c r="DE28" s="324"/>
      <c r="DF28" s="324"/>
      <c r="DG28" s="324"/>
      <c r="DH28" s="324"/>
      <c r="DI28" s="325"/>
    </row>
    <row r="29" spans="1:113" ht="18.75" customHeight="1" x14ac:dyDescent="0.2">
      <c r="A29" s="2"/>
      <c r="B29" s="440"/>
      <c r="C29" s="363"/>
      <c r="D29" s="364"/>
      <c r="E29" s="447" t="s">
        <v>
104</v>
      </c>
      <c r="F29" s="448"/>
      <c r="G29" s="448"/>
      <c r="H29" s="448"/>
      <c r="I29" s="448"/>
      <c r="J29" s="448"/>
      <c r="K29" s="449"/>
      <c r="L29" s="450">
        <v>
19</v>
      </c>
      <c r="M29" s="451"/>
      <c r="N29" s="451"/>
      <c r="O29" s="451"/>
      <c r="P29" s="452"/>
      <c r="Q29" s="450">
        <v>
4330</v>
      </c>
      <c r="R29" s="451"/>
      <c r="S29" s="451"/>
      <c r="T29" s="451"/>
      <c r="U29" s="451"/>
      <c r="V29" s="452"/>
      <c r="W29" s="365"/>
      <c r="X29" s="366"/>
      <c r="Y29" s="367"/>
      <c r="Z29" s="447" t="s">
        <v>
154</v>
      </c>
      <c r="AA29" s="448"/>
      <c r="AB29" s="448"/>
      <c r="AC29" s="448"/>
      <c r="AD29" s="448"/>
      <c r="AE29" s="448"/>
      <c r="AF29" s="448"/>
      <c r="AG29" s="449"/>
      <c r="AH29" s="450">
        <v>
405</v>
      </c>
      <c r="AI29" s="451"/>
      <c r="AJ29" s="451"/>
      <c r="AK29" s="451"/>
      <c r="AL29" s="452"/>
      <c r="AM29" s="450">
        <v>
1287719</v>
      </c>
      <c r="AN29" s="451"/>
      <c r="AO29" s="451"/>
      <c r="AP29" s="451"/>
      <c r="AQ29" s="451"/>
      <c r="AR29" s="452"/>
      <c r="AS29" s="450">
        <v>
3180</v>
      </c>
      <c r="AT29" s="451"/>
      <c r="AU29" s="451"/>
      <c r="AV29" s="451"/>
      <c r="AW29" s="451"/>
      <c r="AX29" s="453"/>
      <c r="AY29" s="329"/>
      <c r="AZ29" s="330"/>
      <c r="BA29" s="330"/>
      <c r="BB29" s="331"/>
      <c r="BC29" s="454" t="s">
        <v>
223</v>
      </c>
      <c r="BD29" s="455"/>
      <c r="BE29" s="455"/>
      <c r="BF29" s="455"/>
      <c r="BG29" s="455"/>
      <c r="BH29" s="455"/>
      <c r="BI29" s="455"/>
      <c r="BJ29" s="455"/>
      <c r="BK29" s="455"/>
      <c r="BL29" s="455"/>
      <c r="BM29" s="456"/>
      <c r="BN29" s="457" t="s">
        <v>
162</v>
      </c>
      <c r="BO29" s="458"/>
      <c r="BP29" s="458"/>
      <c r="BQ29" s="458"/>
      <c r="BR29" s="458"/>
      <c r="BS29" s="458"/>
      <c r="BT29" s="458"/>
      <c r="BU29" s="459"/>
      <c r="BV29" s="457" t="s">
        <v>
162</v>
      </c>
      <c r="BW29" s="458"/>
      <c r="BX29" s="458"/>
      <c r="BY29" s="458"/>
      <c r="BZ29" s="458"/>
      <c r="CA29" s="458"/>
      <c r="CB29" s="458"/>
      <c r="CC29" s="459"/>
      <c r="CD29" s="19"/>
      <c r="CE29" s="321"/>
      <c r="CF29" s="321"/>
      <c r="CG29" s="321"/>
      <c r="CH29" s="321"/>
      <c r="CI29" s="321"/>
      <c r="CJ29" s="321"/>
      <c r="CK29" s="321"/>
      <c r="CL29" s="321"/>
      <c r="CM29" s="321"/>
      <c r="CN29" s="321"/>
      <c r="CO29" s="321"/>
      <c r="CP29" s="321"/>
      <c r="CQ29" s="321"/>
      <c r="CR29" s="321"/>
      <c r="CS29" s="322"/>
      <c r="CT29" s="323"/>
      <c r="CU29" s="324"/>
      <c r="CV29" s="324"/>
      <c r="CW29" s="324"/>
      <c r="CX29" s="324"/>
      <c r="CY29" s="324"/>
      <c r="CZ29" s="324"/>
      <c r="DA29" s="325"/>
      <c r="DB29" s="323"/>
      <c r="DC29" s="324"/>
      <c r="DD29" s="324"/>
      <c r="DE29" s="324"/>
      <c r="DF29" s="324"/>
      <c r="DG29" s="324"/>
      <c r="DH29" s="324"/>
      <c r="DI29" s="325"/>
    </row>
    <row r="30" spans="1:113" ht="18.75" customHeight="1" x14ac:dyDescent="0.2">
      <c r="A30" s="2"/>
      <c r="B30" s="441"/>
      <c r="C30" s="442"/>
      <c r="D30" s="443"/>
      <c r="E30" s="421"/>
      <c r="F30" s="422"/>
      <c r="G30" s="422"/>
      <c r="H30" s="422"/>
      <c r="I30" s="422"/>
      <c r="J30" s="422"/>
      <c r="K30" s="423"/>
      <c r="L30" s="424"/>
      <c r="M30" s="425"/>
      <c r="N30" s="425"/>
      <c r="O30" s="425"/>
      <c r="P30" s="426"/>
      <c r="Q30" s="424"/>
      <c r="R30" s="425"/>
      <c r="S30" s="425"/>
      <c r="T30" s="425"/>
      <c r="U30" s="425"/>
      <c r="V30" s="426"/>
      <c r="W30" s="427" t="s">
        <v>
143</v>
      </c>
      <c r="X30" s="428"/>
      <c r="Y30" s="428"/>
      <c r="Z30" s="428"/>
      <c r="AA30" s="428"/>
      <c r="AB30" s="428"/>
      <c r="AC30" s="428"/>
      <c r="AD30" s="428"/>
      <c r="AE30" s="428"/>
      <c r="AF30" s="428"/>
      <c r="AG30" s="429"/>
      <c r="AH30" s="430">
        <v>
99.4</v>
      </c>
      <c r="AI30" s="431"/>
      <c r="AJ30" s="431"/>
      <c r="AK30" s="431"/>
      <c r="AL30" s="431"/>
      <c r="AM30" s="431"/>
      <c r="AN30" s="431"/>
      <c r="AO30" s="431"/>
      <c r="AP30" s="431"/>
      <c r="AQ30" s="431"/>
      <c r="AR30" s="431"/>
      <c r="AS30" s="431"/>
      <c r="AT30" s="431"/>
      <c r="AU30" s="431"/>
      <c r="AV30" s="431"/>
      <c r="AW30" s="431"/>
      <c r="AX30" s="432"/>
      <c r="AY30" s="332"/>
      <c r="AZ30" s="333"/>
      <c r="BA30" s="333"/>
      <c r="BB30" s="334"/>
      <c r="BC30" s="433" t="s">
        <v>
187</v>
      </c>
      <c r="BD30" s="434"/>
      <c r="BE30" s="434"/>
      <c r="BF30" s="434"/>
      <c r="BG30" s="434"/>
      <c r="BH30" s="434"/>
      <c r="BI30" s="434"/>
      <c r="BJ30" s="434"/>
      <c r="BK30" s="434"/>
      <c r="BL30" s="434"/>
      <c r="BM30" s="435"/>
      <c r="BN30" s="436">
        <v>
1520693</v>
      </c>
      <c r="BO30" s="437"/>
      <c r="BP30" s="437"/>
      <c r="BQ30" s="437"/>
      <c r="BR30" s="437"/>
      <c r="BS30" s="437"/>
      <c r="BT30" s="437"/>
      <c r="BU30" s="438"/>
      <c r="BV30" s="436">
        <v>
1472795</v>
      </c>
      <c r="BW30" s="437"/>
      <c r="BX30" s="437"/>
      <c r="BY30" s="437"/>
      <c r="BZ30" s="437"/>
      <c r="CA30" s="437"/>
      <c r="CB30" s="437"/>
      <c r="CC30" s="43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
91</v>
      </c>
      <c r="D32" s="9"/>
      <c r="E32" s="9"/>
      <c r="F32" s="8"/>
      <c r="G32" s="8"/>
      <c r="H32" s="8"/>
      <c r="I32" s="8"/>
      <c r="J32" s="8"/>
      <c r="K32" s="8"/>
      <c r="L32" s="8"/>
      <c r="M32" s="8"/>
      <c r="N32" s="8"/>
      <c r="O32" s="8"/>
      <c r="P32" s="8"/>
      <c r="Q32" s="8"/>
      <c r="R32" s="8"/>
      <c r="S32" s="8"/>
      <c r="T32" s="8"/>
      <c r="U32" s="8" t="s">
        <v>
129</v>
      </c>
      <c r="V32" s="8"/>
      <c r="W32" s="8"/>
      <c r="X32" s="8"/>
      <c r="Y32" s="8"/>
      <c r="Z32" s="8"/>
      <c r="AA32" s="8"/>
      <c r="AB32" s="8"/>
      <c r="AC32" s="8"/>
      <c r="AD32" s="8"/>
      <c r="AE32" s="8"/>
      <c r="AF32" s="8"/>
      <c r="AG32" s="8"/>
      <c r="AH32" s="8"/>
      <c r="AI32" s="8"/>
      <c r="AJ32" s="8"/>
      <c r="AK32" s="8"/>
      <c r="AL32" s="8"/>
      <c r="AM32" s="22" t="s">
        <v>
185</v>
      </c>
      <c r="AN32" s="8"/>
      <c r="AO32" s="8"/>
      <c r="AP32" s="8"/>
      <c r="AQ32" s="8"/>
      <c r="AR32" s="8"/>
      <c r="AS32" s="22"/>
      <c r="AT32" s="22"/>
      <c r="AU32" s="22"/>
      <c r="AV32" s="22"/>
      <c r="AW32" s="22"/>
      <c r="AX32" s="22"/>
      <c r="AY32" s="22"/>
      <c r="AZ32" s="22"/>
      <c r="BA32" s="22"/>
      <c r="BB32" s="8"/>
      <c r="BC32" s="22"/>
      <c r="BD32" s="8"/>
      <c r="BE32" s="22" t="s">
        <v>
225</v>
      </c>
      <c r="BF32" s="8"/>
      <c r="BG32" s="8"/>
      <c r="BH32" s="8"/>
      <c r="BI32" s="8"/>
      <c r="BJ32" s="22"/>
      <c r="BK32" s="22"/>
      <c r="BL32" s="22"/>
      <c r="BM32" s="22"/>
      <c r="BN32" s="22"/>
      <c r="BO32" s="22"/>
      <c r="BP32" s="22"/>
      <c r="BQ32" s="22"/>
      <c r="BR32" s="8"/>
      <c r="BS32" s="8"/>
      <c r="BT32" s="8"/>
      <c r="BU32" s="8"/>
      <c r="BV32" s="8"/>
      <c r="BW32" s="8" t="s">
        <v>
234</v>
      </c>
      <c r="BX32" s="8"/>
      <c r="BY32" s="8"/>
      <c r="BZ32" s="8"/>
      <c r="CA32" s="8"/>
      <c r="CB32" s="22"/>
      <c r="CC32" s="22"/>
      <c r="CD32" s="22"/>
      <c r="CE32" s="22"/>
      <c r="CF32" s="22"/>
      <c r="CG32" s="22"/>
      <c r="CH32" s="22"/>
      <c r="CI32" s="22"/>
      <c r="CJ32" s="22"/>
      <c r="CK32" s="22"/>
      <c r="CL32" s="22"/>
      <c r="CM32" s="22"/>
      <c r="CN32" s="22"/>
      <c r="CO32" s="22" t="s">
        <v>
251</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03" t="s">
        <v>
75</v>
      </c>
      <c r="D33" s="403"/>
      <c r="E33" s="385" t="s">
        <v>
50</v>
      </c>
      <c r="F33" s="385"/>
      <c r="G33" s="385"/>
      <c r="H33" s="385"/>
      <c r="I33" s="385"/>
      <c r="J33" s="385"/>
      <c r="K33" s="385"/>
      <c r="L33" s="385"/>
      <c r="M33" s="385"/>
      <c r="N33" s="385"/>
      <c r="O33" s="385"/>
      <c r="P33" s="385"/>
      <c r="Q33" s="385"/>
      <c r="R33" s="385"/>
      <c r="S33" s="385"/>
      <c r="T33" s="14"/>
      <c r="U33" s="403" t="s">
        <v>
75</v>
      </c>
      <c r="V33" s="403"/>
      <c r="W33" s="385" t="s">
        <v>
50</v>
      </c>
      <c r="X33" s="385"/>
      <c r="Y33" s="385"/>
      <c r="Z33" s="385"/>
      <c r="AA33" s="385"/>
      <c r="AB33" s="385"/>
      <c r="AC33" s="385"/>
      <c r="AD33" s="385"/>
      <c r="AE33" s="385"/>
      <c r="AF33" s="385"/>
      <c r="AG33" s="385"/>
      <c r="AH33" s="385"/>
      <c r="AI33" s="385"/>
      <c r="AJ33" s="385"/>
      <c r="AK33" s="385"/>
      <c r="AL33" s="14"/>
      <c r="AM33" s="403" t="s">
        <v>
75</v>
      </c>
      <c r="AN33" s="403"/>
      <c r="AO33" s="385" t="s">
        <v>
50</v>
      </c>
      <c r="AP33" s="385"/>
      <c r="AQ33" s="385"/>
      <c r="AR33" s="385"/>
      <c r="AS33" s="385"/>
      <c r="AT33" s="385"/>
      <c r="AU33" s="385"/>
      <c r="AV33" s="385"/>
      <c r="AW33" s="385"/>
      <c r="AX33" s="385"/>
      <c r="AY33" s="385"/>
      <c r="AZ33" s="385"/>
      <c r="BA33" s="385"/>
      <c r="BB33" s="385"/>
      <c r="BC33" s="385"/>
      <c r="BD33" s="10"/>
      <c r="BE33" s="385" t="s">
        <v>
227</v>
      </c>
      <c r="BF33" s="385"/>
      <c r="BG33" s="385" t="s">
        <v>
27</v>
      </c>
      <c r="BH33" s="385"/>
      <c r="BI33" s="385"/>
      <c r="BJ33" s="385"/>
      <c r="BK33" s="385"/>
      <c r="BL33" s="385"/>
      <c r="BM33" s="385"/>
      <c r="BN33" s="385"/>
      <c r="BO33" s="385"/>
      <c r="BP33" s="385"/>
      <c r="BQ33" s="385"/>
      <c r="BR33" s="385"/>
      <c r="BS33" s="385"/>
      <c r="BT33" s="385"/>
      <c r="BU33" s="385"/>
      <c r="BV33" s="10"/>
      <c r="BW33" s="403" t="s">
        <v>
227</v>
      </c>
      <c r="BX33" s="403"/>
      <c r="BY33" s="385" t="s">
        <v>
204</v>
      </c>
      <c r="BZ33" s="385"/>
      <c r="CA33" s="385"/>
      <c r="CB33" s="385"/>
      <c r="CC33" s="385"/>
      <c r="CD33" s="385"/>
      <c r="CE33" s="385"/>
      <c r="CF33" s="385"/>
      <c r="CG33" s="385"/>
      <c r="CH33" s="385"/>
      <c r="CI33" s="385"/>
      <c r="CJ33" s="385"/>
      <c r="CK33" s="385"/>
      <c r="CL33" s="385"/>
      <c r="CM33" s="385"/>
      <c r="CN33" s="14"/>
      <c r="CO33" s="403" t="s">
        <v>
75</v>
      </c>
      <c r="CP33" s="403"/>
      <c r="CQ33" s="385" t="s">
        <v>
43</v>
      </c>
      <c r="CR33" s="385"/>
      <c r="CS33" s="385"/>
      <c r="CT33" s="385"/>
      <c r="CU33" s="385"/>
      <c r="CV33" s="385"/>
      <c r="CW33" s="385"/>
      <c r="CX33" s="385"/>
      <c r="CY33" s="385"/>
      <c r="CZ33" s="385"/>
      <c r="DA33" s="385"/>
      <c r="DB33" s="385"/>
      <c r="DC33" s="385"/>
      <c r="DD33" s="385"/>
      <c r="DE33" s="385"/>
      <c r="DF33" s="14"/>
      <c r="DG33" s="420" t="s">
        <v>
256</v>
      </c>
      <c r="DH33" s="420"/>
      <c r="DI33" s="21"/>
    </row>
    <row r="34" spans="1:113" ht="32.25" customHeight="1" x14ac:dyDescent="0.2">
      <c r="A34" s="2"/>
      <c r="B34" s="5"/>
      <c r="C34" s="369">
        <f>
IF(E34="","",1)</f>
        <v>
1</v>
      </c>
      <c r="D34" s="369"/>
      <c r="E34" s="368" t="str">
        <f>
IF('各会計、関係団体の財政状況及び健全化判断比率'!B7="","",'各会計、関係団体の財政状況及び健全化判断比率'!B7)</f>
        <v>
一般会計</v>
      </c>
      <c r="F34" s="368"/>
      <c r="G34" s="368"/>
      <c r="H34" s="368"/>
      <c r="I34" s="368"/>
      <c r="J34" s="368"/>
      <c r="K34" s="368"/>
      <c r="L34" s="368"/>
      <c r="M34" s="368"/>
      <c r="N34" s="368"/>
      <c r="O34" s="368"/>
      <c r="P34" s="368"/>
      <c r="Q34" s="368"/>
      <c r="R34" s="368"/>
      <c r="S34" s="368"/>
      <c r="T34" s="9"/>
      <c r="U34" s="369">
        <f>
IF(W34="","",MAX(C34:D43)+1)</f>
        <v>
4</v>
      </c>
      <c r="V34" s="369"/>
      <c r="W34" s="368" t="str">
        <f>
IF('各会計、関係団体の財政状況及び健全化判断比率'!B28="","",'各会計、関係団体の財政状況及び健全化判断比率'!B28)</f>
        <v>
国民健康保険特別会計</v>
      </c>
      <c r="X34" s="368"/>
      <c r="Y34" s="368"/>
      <c r="Z34" s="368"/>
      <c r="AA34" s="368"/>
      <c r="AB34" s="368"/>
      <c r="AC34" s="368"/>
      <c r="AD34" s="368"/>
      <c r="AE34" s="368"/>
      <c r="AF34" s="368"/>
      <c r="AG34" s="368"/>
      <c r="AH34" s="368"/>
      <c r="AI34" s="368"/>
      <c r="AJ34" s="368"/>
      <c r="AK34" s="368"/>
      <c r="AL34" s="9"/>
      <c r="AM34" s="369" t="str">
        <f>
IF(AO34="","",MAX(C34:D43,U34:V43)+1)</f>
        <v/>
      </c>
      <c r="AN34" s="369"/>
      <c r="AO34" s="368"/>
      <c r="AP34" s="368"/>
      <c r="AQ34" s="368"/>
      <c r="AR34" s="368"/>
      <c r="AS34" s="368"/>
      <c r="AT34" s="368"/>
      <c r="AU34" s="368"/>
      <c r="AV34" s="368"/>
      <c r="AW34" s="368"/>
      <c r="AX34" s="368"/>
      <c r="AY34" s="368"/>
      <c r="AZ34" s="368"/>
      <c r="BA34" s="368"/>
      <c r="BB34" s="368"/>
      <c r="BC34" s="368"/>
      <c r="BD34" s="9"/>
      <c r="BE34" s="369">
        <f>
IF(BG34="","",MAX(C34:D43,U34:V43,AM34:AN43)+1)</f>
        <v>
7</v>
      </c>
      <c r="BF34" s="369"/>
      <c r="BG34" s="368" t="str">
        <f>
IF('各会計、関係団体の財政状況及び健全化判断比率'!B31="","",'各会計、関係団体の財政状況及び健全化判断比率'!B31)</f>
        <v>
下水道事業特別会計</v>
      </c>
      <c r="BH34" s="368"/>
      <c r="BI34" s="368"/>
      <c r="BJ34" s="368"/>
      <c r="BK34" s="368"/>
      <c r="BL34" s="368"/>
      <c r="BM34" s="368"/>
      <c r="BN34" s="368"/>
      <c r="BO34" s="368"/>
      <c r="BP34" s="368"/>
      <c r="BQ34" s="368"/>
      <c r="BR34" s="368"/>
      <c r="BS34" s="368"/>
      <c r="BT34" s="368"/>
      <c r="BU34" s="368"/>
      <c r="BV34" s="9"/>
      <c r="BW34" s="369">
        <f>
IF(BY34="","",MAX(C34:D43,U34:V43,AM34:AN43,BE34:BF43)+1)</f>
        <v>
8</v>
      </c>
      <c r="BX34" s="369"/>
      <c r="BY34" s="368" t="str">
        <f>
IF('各会計、関係団体の財政状況及び健全化判断比率'!B68="","",'各会計、関係団体の財政状況及び健全化判断比率'!B68)</f>
        <v>
東京都後期高齢者医療広域連合（一般会計）</v>
      </c>
      <c r="BZ34" s="368"/>
      <c r="CA34" s="368"/>
      <c r="CB34" s="368"/>
      <c r="CC34" s="368"/>
      <c r="CD34" s="368"/>
      <c r="CE34" s="368"/>
      <c r="CF34" s="368"/>
      <c r="CG34" s="368"/>
      <c r="CH34" s="368"/>
      <c r="CI34" s="368"/>
      <c r="CJ34" s="368"/>
      <c r="CK34" s="368"/>
      <c r="CL34" s="368"/>
      <c r="CM34" s="368"/>
      <c r="CN34" s="9"/>
      <c r="CO34" s="369">
        <f>
IF(CQ34="","",MAX(C34:D43,U34:V43,AM34:AN43,BE34:BF43,BW34:BX43)+1)</f>
        <v>
18</v>
      </c>
      <c r="CP34" s="369"/>
      <c r="CQ34" s="368" t="str">
        <f>
IF('各会計、関係団体の財政状況及び健全化判断比率'!BS7="","",'各会計、関係団体の財政状況及び健全化判断比率'!BS7)</f>
        <v>
㈱秋川総合開発公社</v>
      </c>
      <c r="CR34" s="368"/>
      <c r="CS34" s="368"/>
      <c r="CT34" s="368"/>
      <c r="CU34" s="368"/>
      <c r="CV34" s="368"/>
      <c r="CW34" s="368"/>
      <c r="CX34" s="368"/>
      <c r="CY34" s="368"/>
      <c r="CZ34" s="368"/>
      <c r="DA34" s="368"/>
      <c r="DB34" s="368"/>
      <c r="DC34" s="368"/>
      <c r="DD34" s="368"/>
      <c r="DE34" s="368"/>
      <c r="DF34" s="8"/>
      <c r="DG34" s="370" t="str">
        <f>
IF('各会計、関係団体の財政状況及び健全化判断比率'!BR7="","",'各会計、関係団体の財政状況及び健全化判断比率'!BR7)</f>
        <v/>
      </c>
      <c r="DH34" s="370"/>
      <c r="DI34" s="21"/>
    </row>
    <row r="35" spans="1:113" ht="32.25" customHeight="1" x14ac:dyDescent="0.2">
      <c r="A35" s="2"/>
      <c r="B35" s="5"/>
      <c r="C35" s="369">
        <f t="shared" ref="C35:C43" si="0">
IF(E35="","",C34+1)</f>
        <v>
2</v>
      </c>
      <c r="D35" s="369"/>
      <c r="E35" s="368" t="str">
        <f>
IF('各会計、関係団体の財政状況及び健全化判断比率'!B8="","",'各会計、関係団体の財政状況及び健全化判断比率'!B8)</f>
        <v>
テレビ共同受信事業特別会計</v>
      </c>
      <c r="F35" s="368"/>
      <c r="G35" s="368"/>
      <c r="H35" s="368"/>
      <c r="I35" s="368"/>
      <c r="J35" s="368"/>
      <c r="K35" s="368"/>
      <c r="L35" s="368"/>
      <c r="M35" s="368"/>
      <c r="N35" s="368"/>
      <c r="O35" s="368"/>
      <c r="P35" s="368"/>
      <c r="Q35" s="368"/>
      <c r="R35" s="368"/>
      <c r="S35" s="368"/>
      <c r="T35" s="9"/>
      <c r="U35" s="369">
        <f t="shared" ref="U35:U43" si="1">
IF(W35="","",U34+1)</f>
        <v>
5</v>
      </c>
      <c r="V35" s="369"/>
      <c r="W35" s="368" t="str">
        <f>
IF('各会計、関係団体の財政状況及び健全化判断比率'!B29="","",'各会計、関係団体の財政状況及び健全化判断比率'!B29)</f>
        <v>
介護保険特別会計</v>
      </c>
      <c r="X35" s="368"/>
      <c r="Y35" s="368"/>
      <c r="Z35" s="368"/>
      <c r="AA35" s="368"/>
      <c r="AB35" s="368"/>
      <c r="AC35" s="368"/>
      <c r="AD35" s="368"/>
      <c r="AE35" s="368"/>
      <c r="AF35" s="368"/>
      <c r="AG35" s="368"/>
      <c r="AH35" s="368"/>
      <c r="AI35" s="368"/>
      <c r="AJ35" s="368"/>
      <c r="AK35" s="368"/>
      <c r="AL35" s="9"/>
      <c r="AM35" s="369" t="str">
        <f t="shared" ref="AM35:AM43" si="2">
IF(AO35="","",AM34+1)</f>
        <v/>
      </c>
      <c r="AN35" s="369"/>
      <c r="AO35" s="368"/>
      <c r="AP35" s="368"/>
      <c r="AQ35" s="368"/>
      <c r="AR35" s="368"/>
      <c r="AS35" s="368"/>
      <c r="AT35" s="368"/>
      <c r="AU35" s="368"/>
      <c r="AV35" s="368"/>
      <c r="AW35" s="368"/>
      <c r="AX35" s="368"/>
      <c r="AY35" s="368"/>
      <c r="AZ35" s="368"/>
      <c r="BA35" s="368"/>
      <c r="BB35" s="368"/>
      <c r="BC35" s="368"/>
      <c r="BD35" s="9"/>
      <c r="BE35" s="369" t="str">
        <f t="shared" ref="BE35:BE43" si="3">
IF(BG35="","",BE34+1)</f>
        <v/>
      </c>
      <c r="BF35" s="369"/>
      <c r="BG35" s="368"/>
      <c r="BH35" s="368"/>
      <c r="BI35" s="368"/>
      <c r="BJ35" s="368"/>
      <c r="BK35" s="368"/>
      <c r="BL35" s="368"/>
      <c r="BM35" s="368"/>
      <c r="BN35" s="368"/>
      <c r="BO35" s="368"/>
      <c r="BP35" s="368"/>
      <c r="BQ35" s="368"/>
      <c r="BR35" s="368"/>
      <c r="BS35" s="368"/>
      <c r="BT35" s="368"/>
      <c r="BU35" s="368"/>
      <c r="BV35" s="9"/>
      <c r="BW35" s="369">
        <f t="shared" ref="BW35:BW43" si="4">
IF(BY35="","",BW34+1)</f>
        <v>
9</v>
      </c>
      <c r="BX35" s="369"/>
      <c r="BY35" s="368" t="str">
        <f>
IF('各会計、関係団体の財政状況及び健全化判断比率'!B69="","",'各会計、関係団体の財政状況及び健全化判断比率'!B69)</f>
        <v>
東京都後期高齢者医療広域連合
（後期高齢者医療特別会計）</v>
      </c>
      <c r="BZ35" s="368"/>
      <c r="CA35" s="368"/>
      <c r="CB35" s="368"/>
      <c r="CC35" s="368"/>
      <c r="CD35" s="368"/>
      <c r="CE35" s="368"/>
      <c r="CF35" s="368"/>
      <c r="CG35" s="368"/>
      <c r="CH35" s="368"/>
      <c r="CI35" s="368"/>
      <c r="CJ35" s="368"/>
      <c r="CK35" s="368"/>
      <c r="CL35" s="368"/>
      <c r="CM35" s="368"/>
      <c r="CN35" s="9"/>
      <c r="CO35" s="369">
        <f t="shared" ref="CO35:CO43" si="5">
IF(CQ35="","",CO34+1)</f>
        <v>
19</v>
      </c>
      <c r="CP35" s="369"/>
      <c r="CQ35" s="368" t="str">
        <f>
IF('各会計、関係団体の財政状況及び健全化判断比率'!BS8="","",'各会計、関係団体の財政状況及び健全化判断比率'!BS8)</f>
        <v>
新四季創造㈱</v>
      </c>
      <c r="CR35" s="368"/>
      <c r="CS35" s="368"/>
      <c r="CT35" s="368"/>
      <c r="CU35" s="368"/>
      <c r="CV35" s="368"/>
      <c r="CW35" s="368"/>
      <c r="CX35" s="368"/>
      <c r="CY35" s="368"/>
      <c r="CZ35" s="368"/>
      <c r="DA35" s="368"/>
      <c r="DB35" s="368"/>
      <c r="DC35" s="368"/>
      <c r="DD35" s="368"/>
      <c r="DE35" s="368"/>
      <c r="DF35" s="8"/>
      <c r="DG35" s="370" t="str">
        <f>
IF('各会計、関係団体の財政状況及び健全化判断比率'!BR8="","",'各会計、関係団体の財政状況及び健全化判断比率'!BR8)</f>
        <v/>
      </c>
      <c r="DH35" s="370"/>
      <c r="DI35" s="21"/>
    </row>
    <row r="36" spans="1:113" ht="32.25" customHeight="1" x14ac:dyDescent="0.2">
      <c r="A36" s="2"/>
      <c r="B36" s="5"/>
      <c r="C36" s="369">
        <f t="shared" si="0"/>
        <v>
3</v>
      </c>
      <c r="D36" s="369"/>
      <c r="E36" s="368" t="str">
        <f>
IF('各会計、関係団体の財政状況及び健全化判断比率'!B9="","",'各会計、関係団体の財政状況及び健全化判断比率'!B9)</f>
        <v>
秋多都市計画事業武蔵引田駅北口土地区画整理事業特別会計</v>
      </c>
      <c r="F36" s="368"/>
      <c r="G36" s="368"/>
      <c r="H36" s="368"/>
      <c r="I36" s="368"/>
      <c r="J36" s="368"/>
      <c r="K36" s="368"/>
      <c r="L36" s="368"/>
      <c r="M36" s="368"/>
      <c r="N36" s="368"/>
      <c r="O36" s="368"/>
      <c r="P36" s="368"/>
      <c r="Q36" s="368"/>
      <c r="R36" s="368"/>
      <c r="S36" s="368"/>
      <c r="T36" s="9"/>
      <c r="U36" s="369">
        <f t="shared" si="1"/>
        <v>
6</v>
      </c>
      <c r="V36" s="369"/>
      <c r="W36" s="368" t="str">
        <f>
IF('各会計、関係団体の財政状況及び健全化判断比率'!B30="","",'各会計、関係団体の財政状況及び健全化判断比率'!B30)</f>
        <v>
後期高齢者医療特別会計</v>
      </c>
      <c r="X36" s="368"/>
      <c r="Y36" s="368"/>
      <c r="Z36" s="368"/>
      <c r="AA36" s="368"/>
      <c r="AB36" s="368"/>
      <c r="AC36" s="368"/>
      <c r="AD36" s="368"/>
      <c r="AE36" s="368"/>
      <c r="AF36" s="368"/>
      <c r="AG36" s="368"/>
      <c r="AH36" s="368"/>
      <c r="AI36" s="368"/>
      <c r="AJ36" s="368"/>
      <c r="AK36" s="368"/>
      <c r="AL36" s="9"/>
      <c r="AM36" s="369" t="str">
        <f t="shared" si="2"/>
        <v/>
      </c>
      <c r="AN36" s="369"/>
      <c r="AO36" s="368"/>
      <c r="AP36" s="368"/>
      <c r="AQ36" s="368"/>
      <c r="AR36" s="368"/>
      <c r="AS36" s="368"/>
      <c r="AT36" s="368"/>
      <c r="AU36" s="368"/>
      <c r="AV36" s="368"/>
      <c r="AW36" s="368"/>
      <c r="AX36" s="368"/>
      <c r="AY36" s="368"/>
      <c r="AZ36" s="368"/>
      <c r="BA36" s="368"/>
      <c r="BB36" s="368"/>
      <c r="BC36" s="368"/>
      <c r="BD36" s="9"/>
      <c r="BE36" s="369" t="str">
        <f t="shared" si="3"/>
        <v/>
      </c>
      <c r="BF36" s="369"/>
      <c r="BG36" s="368"/>
      <c r="BH36" s="368"/>
      <c r="BI36" s="368"/>
      <c r="BJ36" s="368"/>
      <c r="BK36" s="368"/>
      <c r="BL36" s="368"/>
      <c r="BM36" s="368"/>
      <c r="BN36" s="368"/>
      <c r="BO36" s="368"/>
      <c r="BP36" s="368"/>
      <c r="BQ36" s="368"/>
      <c r="BR36" s="368"/>
      <c r="BS36" s="368"/>
      <c r="BT36" s="368"/>
      <c r="BU36" s="368"/>
      <c r="BV36" s="9"/>
      <c r="BW36" s="369">
        <f t="shared" si="4"/>
        <v>
10</v>
      </c>
      <c r="BX36" s="369"/>
      <c r="BY36" s="368" t="str">
        <f>
IF('各会計、関係団体の財政状況及び健全化判断比率'!B70="","",'各会計、関係団体の財政状況及び健全化判断比率'!B70)</f>
        <v>
阿伎留病院企業団</v>
      </c>
      <c r="BZ36" s="368"/>
      <c r="CA36" s="368"/>
      <c r="CB36" s="368"/>
      <c r="CC36" s="368"/>
      <c r="CD36" s="368"/>
      <c r="CE36" s="368"/>
      <c r="CF36" s="368"/>
      <c r="CG36" s="368"/>
      <c r="CH36" s="368"/>
      <c r="CI36" s="368"/>
      <c r="CJ36" s="368"/>
      <c r="CK36" s="368"/>
      <c r="CL36" s="368"/>
      <c r="CM36" s="368"/>
      <c r="CN36" s="9"/>
      <c r="CO36" s="369" t="str">
        <f t="shared" si="5"/>
        <v/>
      </c>
      <c r="CP36" s="369"/>
      <c r="CQ36" s="368" t="str">
        <f>
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F36" s="8"/>
      <c r="DG36" s="370" t="str">
        <f>
IF('各会計、関係団体の財政状況及び健全化判断比率'!BR9="","",'各会計、関係団体の財政状況及び健全化判断比率'!BR9)</f>
        <v/>
      </c>
      <c r="DH36" s="370"/>
      <c r="DI36" s="21"/>
    </row>
    <row r="37" spans="1:113" ht="32.25" customHeight="1" x14ac:dyDescent="0.2">
      <c r="A37" s="2"/>
      <c r="B37" s="5"/>
      <c r="C37" s="369" t="str">
        <f t="shared" si="0"/>
        <v/>
      </c>
      <c r="D37" s="369"/>
      <c r="E37" s="368" t="str">
        <f>
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9"/>
      <c r="U37" s="369" t="str">
        <f t="shared" si="1"/>
        <v/>
      </c>
      <c r="V37" s="369"/>
      <c r="W37" s="368"/>
      <c r="X37" s="368"/>
      <c r="Y37" s="368"/>
      <c r="Z37" s="368"/>
      <c r="AA37" s="368"/>
      <c r="AB37" s="368"/>
      <c r="AC37" s="368"/>
      <c r="AD37" s="368"/>
      <c r="AE37" s="368"/>
      <c r="AF37" s="368"/>
      <c r="AG37" s="368"/>
      <c r="AH37" s="368"/>
      <c r="AI37" s="368"/>
      <c r="AJ37" s="368"/>
      <c r="AK37" s="368"/>
      <c r="AL37" s="9"/>
      <c r="AM37" s="369" t="str">
        <f t="shared" si="2"/>
        <v/>
      </c>
      <c r="AN37" s="369"/>
      <c r="AO37" s="368"/>
      <c r="AP37" s="368"/>
      <c r="AQ37" s="368"/>
      <c r="AR37" s="368"/>
      <c r="AS37" s="368"/>
      <c r="AT37" s="368"/>
      <c r="AU37" s="368"/>
      <c r="AV37" s="368"/>
      <c r="AW37" s="368"/>
      <c r="AX37" s="368"/>
      <c r="AY37" s="368"/>
      <c r="AZ37" s="368"/>
      <c r="BA37" s="368"/>
      <c r="BB37" s="368"/>
      <c r="BC37" s="368"/>
      <c r="BD37" s="9"/>
      <c r="BE37" s="369" t="str">
        <f t="shared" si="3"/>
        <v/>
      </c>
      <c r="BF37" s="369"/>
      <c r="BG37" s="368"/>
      <c r="BH37" s="368"/>
      <c r="BI37" s="368"/>
      <c r="BJ37" s="368"/>
      <c r="BK37" s="368"/>
      <c r="BL37" s="368"/>
      <c r="BM37" s="368"/>
      <c r="BN37" s="368"/>
      <c r="BO37" s="368"/>
      <c r="BP37" s="368"/>
      <c r="BQ37" s="368"/>
      <c r="BR37" s="368"/>
      <c r="BS37" s="368"/>
      <c r="BT37" s="368"/>
      <c r="BU37" s="368"/>
      <c r="BV37" s="9"/>
      <c r="BW37" s="369">
        <f t="shared" si="4"/>
        <v>
11</v>
      </c>
      <c r="BX37" s="369"/>
      <c r="BY37" s="368" t="str">
        <f>
IF('各会計、関係団体の財政状況及び健全化判断比率'!B71="","",'各会計、関係団体の財政状況及び健全化判断比率'!B71)</f>
        <v>
西秋川衛生組合</v>
      </c>
      <c r="BZ37" s="368"/>
      <c r="CA37" s="368"/>
      <c r="CB37" s="368"/>
      <c r="CC37" s="368"/>
      <c r="CD37" s="368"/>
      <c r="CE37" s="368"/>
      <c r="CF37" s="368"/>
      <c r="CG37" s="368"/>
      <c r="CH37" s="368"/>
      <c r="CI37" s="368"/>
      <c r="CJ37" s="368"/>
      <c r="CK37" s="368"/>
      <c r="CL37" s="368"/>
      <c r="CM37" s="368"/>
      <c r="CN37" s="9"/>
      <c r="CO37" s="369" t="str">
        <f t="shared" si="5"/>
        <v/>
      </c>
      <c r="CP37" s="369"/>
      <c r="CQ37" s="368" t="str">
        <f>
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F37" s="8"/>
      <c r="DG37" s="370" t="str">
        <f>
IF('各会計、関係団体の財政状況及び健全化判断比率'!BR10="","",'各会計、関係団体の財政状況及び健全化判断比率'!BR10)</f>
        <v/>
      </c>
      <c r="DH37" s="370"/>
      <c r="DI37" s="21"/>
    </row>
    <row r="38" spans="1:113" ht="32.25" customHeight="1" x14ac:dyDescent="0.2">
      <c r="A38" s="2"/>
      <c r="B38" s="5"/>
      <c r="C38" s="369" t="str">
        <f t="shared" si="0"/>
        <v/>
      </c>
      <c r="D38" s="369"/>
      <c r="E38" s="368" t="str">
        <f>
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9"/>
      <c r="U38" s="369" t="str">
        <f t="shared" si="1"/>
        <v/>
      </c>
      <c r="V38" s="369"/>
      <c r="W38" s="368"/>
      <c r="X38" s="368"/>
      <c r="Y38" s="368"/>
      <c r="Z38" s="368"/>
      <c r="AA38" s="368"/>
      <c r="AB38" s="368"/>
      <c r="AC38" s="368"/>
      <c r="AD38" s="368"/>
      <c r="AE38" s="368"/>
      <c r="AF38" s="368"/>
      <c r="AG38" s="368"/>
      <c r="AH38" s="368"/>
      <c r="AI38" s="368"/>
      <c r="AJ38" s="368"/>
      <c r="AK38" s="368"/>
      <c r="AL38" s="9"/>
      <c r="AM38" s="369" t="str">
        <f t="shared" si="2"/>
        <v/>
      </c>
      <c r="AN38" s="369"/>
      <c r="AO38" s="368"/>
      <c r="AP38" s="368"/>
      <c r="AQ38" s="368"/>
      <c r="AR38" s="368"/>
      <c r="AS38" s="368"/>
      <c r="AT38" s="368"/>
      <c r="AU38" s="368"/>
      <c r="AV38" s="368"/>
      <c r="AW38" s="368"/>
      <c r="AX38" s="368"/>
      <c r="AY38" s="368"/>
      <c r="AZ38" s="368"/>
      <c r="BA38" s="368"/>
      <c r="BB38" s="368"/>
      <c r="BC38" s="368"/>
      <c r="BD38" s="9"/>
      <c r="BE38" s="369" t="str">
        <f t="shared" si="3"/>
        <v/>
      </c>
      <c r="BF38" s="369"/>
      <c r="BG38" s="368"/>
      <c r="BH38" s="368"/>
      <c r="BI38" s="368"/>
      <c r="BJ38" s="368"/>
      <c r="BK38" s="368"/>
      <c r="BL38" s="368"/>
      <c r="BM38" s="368"/>
      <c r="BN38" s="368"/>
      <c r="BO38" s="368"/>
      <c r="BP38" s="368"/>
      <c r="BQ38" s="368"/>
      <c r="BR38" s="368"/>
      <c r="BS38" s="368"/>
      <c r="BT38" s="368"/>
      <c r="BU38" s="368"/>
      <c r="BV38" s="9"/>
      <c r="BW38" s="369">
        <f t="shared" si="4"/>
        <v>
12</v>
      </c>
      <c r="BX38" s="369"/>
      <c r="BY38" s="368" t="str">
        <f>
IF('各会計、関係団体の財政状況及び健全化判断比率'!B72="","",'各会計、関係団体の財政状況及び健全化判断比率'!B72)</f>
        <v>
秋川流域斎場組合</v>
      </c>
      <c r="BZ38" s="368"/>
      <c r="CA38" s="368"/>
      <c r="CB38" s="368"/>
      <c r="CC38" s="368"/>
      <c r="CD38" s="368"/>
      <c r="CE38" s="368"/>
      <c r="CF38" s="368"/>
      <c r="CG38" s="368"/>
      <c r="CH38" s="368"/>
      <c r="CI38" s="368"/>
      <c r="CJ38" s="368"/>
      <c r="CK38" s="368"/>
      <c r="CL38" s="368"/>
      <c r="CM38" s="368"/>
      <c r="CN38" s="9"/>
      <c r="CO38" s="369" t="str">
        <f t="shared" si="5"/>
        <v/>
      </c>
      <c r="CP38" s="369"/>
      <c r="CQ38" s="368" t="str">
        <f>
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F38" s="8"/>
      <c r="DG38" s="370" t="str">
        <f>
IF('各会計、関係団体の財政状況及び健全化判断比率'!BR11="","",'各会計、関係団体の財政状況及び健全化判断比率'!BR11)</f>
        <v/>
      </c>
      <c r="DH38" s="370"/>
      <c r="DI38" s="21"/>
    </row>
    <row r="39" spans="1:113" ht="32.25" customHeight="1" x14ac:dyDescent="0.2">
      <c r="A39" s="2"/>
      <c r="B39" s="5"/>
      <c r="C39" s="369" t="str">
        <f t="shared" si="0"/>
        <v/>
      </c>
      <c r="D39" s="369"/>
      <c r="E39" s="368" t="str">
        <f>
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9"/>
      <c r="U39" s="369" t="str">
        <f t="shared" si="1"/>
        <v/>
      </c>
      <c r="V39" s="369"/>
      <c r="W39" s="368"/>
      <c r="X39" s="368"/>
      <c r="Y39" s="368"/>
      <c r="Z39" s="368"/>
      <c r="AA39" s="368"/>
      <c r="AB39" s="368"/>
      <c r="AC39" s="368"/>
      <c r="AD39" s="368"/>
      <c r="AE39" s="368"/>
      <c r="AF39" s="368"/>
      <c r="AG39" s="368"/>
      <c r="AH39" s="368"/>
      <c r="AI39" s="368"/>
      <c r="AJ39" s="368"/>
      <c r="AK39" s="368"/>
      <c r="AL39" s="9"/>
      <c r="AM39" s="369" t="str">
        <f t="shared" si="2"/>
        <v/>
      </c>
      <c r="AN39" s="369"/>
      <c r="AO39" s="368"/>
      <c r="AP39" s="368"/>
      <c r="AQ39" s="368"/>
      <c r="AR39" s="368"/>
      <c r="AS39" s="368"/>
      <c r="AT39" s="368"/>
      <c r="AU39" s="368"/>
      <c r="AV39" s="368"/>
      <c r="AW39" s="368"/>
      <c r="AX39" s="368"/>
      <c r="AY39" s="368"/>
      <c r="AZ39" s="368"/>
      <c r="BA39" s="368"/>
      <c r="BB39" s="368"/>
      <c r="BC39" s="368"/>
      <c r="BD39" s="9"/>
      <c r="BE39" s="369" t="str">
        <f t="shared" si="3"/>
        <v/>
      </c>
      <c r="BF39" s="369"/>
      <c r="BG39" s="368"/>
      <c r="BH39" s="368"/>
      <c r="BI39" s="368"/>
      <c r="BJ39" s="368"/>
      <c r="BK39" s="368"/>
      <c r="BL39" s="368"/>
      <c r="BM39" s="368"/>
      <c r="BN39" s="368"/>
      <c r="BO39" s="368"/>
      <c r="BP39" s="368"/>
      <c r="BQ39" s="368"/>
      <c r="BR39" s="368"/>
      <c r="BS39" s="368"/>
      <c r="BT39" s="368"/>
      <c r="BU39" s="368"/>
      <c r="BV39" s="9"/>
      <c r="BW39" s="369">
        <f t="shared" si="4"/>
        <v>
13</v>
      </c>
      <c r="BX39" s="369"/>
      <c r="BY39" s="368" t="str">
        <f>
IF('各会計、関係団体の財政状況及び健全化判断比率'!B73="","",'各会計、関係団体の財政状況及び健全化判断比率'!B73)</f>
        <v>
東京市町村総合事務組合(一般会計)</v>
      </c>
      <c r="BZ39" s="368"/>
      <c r="CA39" s="368"/>
      <c r="CB39" s="368"/>
      <c r="CC39" s="368"/>
      <c r="CD39" s="368"/>
      <c r="CE39" s="368"/>
      <c r="CF39" s="368"/>
      <c r="CG39" s="368"/>
      <c r="CH39" s="368"/>
      <c r="CI39" s="368"/>
      <c r="CJ39" s="368"/>
      <c r="CK39" s="368"/>
      <c r="CL39" s="368"/>
      <c r="CM39" s="368"/>
      <c r="CN39" s="9"/>
      <c r="CO39" s="369" t="str">
        <f t="shared" si="5"/>
        <v/>
      </c>
      <c r="CP39" s="369"/>
      <c r="CQ39" s="368" t="str">
        <f>
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F39" s="8"/>
      <c r="DG39" s="370" t="str">
        <f>
IF('各会計、関係団体の財政状況及び健全化判断比率'!BR12="","",'各会計、関係団体の財政状況及び健全化判断比率'!BR12)</f>
        <v/>
      </c>
      <c r="DH39" s="370"/>
      <c r="DI39" s="21"/>
    </row>
    <row r="40" spans="1:113" ht="32.25" customHeight="1" x14ac:dyDescent="0.2">
      <c r="A40" s="2"/>
      <c r="B40" s="5"/>
      <c r="C40" s="369" t="str">
        <f t="shared" si="0"/>
        <v/>
      </c>
      <c r="D40" s="369"/>
      <c r="E40" s="368" t="str">
        <f>
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9"/>
      <c r="U40" s="369" t="str">
        <f t="shared" si="1"/>
        <v/>
      </c>
      <c r="V40" s="369"/>
      <c r="W40" s="368"/>
      <c r="X40" s="368"/>
      <c r="Y40" s="368"/>
      <c r="Z40" s="368"/>
      <c r="AA40" s="368"/>
      <c r="AB40" s="368"/>
      <c r="AC40" s="368"/>
      <c r="AD40" s="368"/>
      <c r="AE40" s="368"/>
      <c r="AF40" s="368"/>
      <c r="AG40" s="368"/>
      <c r="AH40" s="368"/>
      <c r="AI40" s="368"/>
      <c r="AJ40" s="368"/>
      <c r="AK40" s="368"/>
      <c r="AL40" s="9"/>
      <c r="AM40" s="369" t="str">
        <f t="shared" si="2"/>
        <v/>
      </c>
      <c r="AN40" s="369"/>
      <c r="AO40" s="368"/>
      <c r="AP40" s="368"/>
      <c r="AQ40" s="368"/>
      <c r="AR40" s="368"/>
      <c r="AS40" s="368"/>
      <c r="AT40" s="368"/>
      <c r="AU40" s="368"/>
      <c r="AV40" s="368"/>
      <c r="AW40" s="368"/>
      <c r="AX40" s="368"/>
      <c r="AY40" s="368"/>
      <c r="AZ40" s="368"/>
      <c r="BA40" s="368"/>
      <c r="BB40" s="368"/>
      <c r="BC40" s="368"/>
      <c r="BD40" s="9"/>
      <c r="BE40" s="369" t="str">
        <f t="shared" si="3"/>
        <v/>
      </c>
      <c r="BF40" s="369"/>
      <c r="BG40" s="368"/>
      <c r="BH40" s="368"/>
      <c r="BI40" s="368"/>
      <c r="BJ40" s="368"/>
      <c r="BK40" s="368"/>
      <c r="BL40" s="368"/>
      <c r="BM40" s="368"/>
      <c r="BN40" s="368"/>
      <c r="BO40" s="368"/>
      <c r="BP40" s="368"/>
      <c r="BQ40" s="368"/>
      <c r="BR40" s="368"/>
      <c r="BS40" s="368"/>
      <c r="BT40" s="368"/>
      <c r="BU40" s="368"/>
      <c r="BV40" s="9"/>
      <c r="BW40" s="369">
        <f t="shared" si="4"/>
        <v>
14</v>
      </c>
      <c r="BX40" s="369"/>
      <c r="BY40" s="368" t="str">
        <f>
IF('各会計、関係団体の財政状況及び健全化判断比率'!B74="","",'各会計、関係団体の財政状況及び健全化判断比率'!B74)</f>
        <v>
東京市町村総合事務組合(交通災害共済事業特別会計)</v>
      </c>
      <c r="BZ40" s="368"/>
      <c r="CA40" s="368"/>
      <c r="CB40" s="368"/>
      <c r="CC40" s="368"/>
      <c r="CD40" s="368"/>
      <c r="CE40" s="368"/>
      <c r="CF40" s="368"/>
      <c r="CG40" s="368"/>
      <c r="CH40" s="368"/>
      <c r="CI40" s="368"/>
      <c r="CJ40" s="368"/>
      <c r="CK40" s="368"/>
      <c r="CL40" s="368"/>
      <c r="CM40" s="368"/>
      <c r="CN40" s="9"/>
      <c r="CO40" s="369" t="str">
        <f t="shared" si="5"/>
        <v/>
      </c>
      <c r="CP40" s="369"/>
      <c r="CQ40" s="368" t="str">
        <f>
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F40" s="8"/>
      <c r="DG40" s="370" t="str">
        <f>
IF('各会計、関係団体の財政状況及び健全化判断比率'!BR13="","",'各会計、関係団体の財政状況及び健全化判断比率'!BR13)</f>
        <v/>
      </c>
      <c r="DH40" s="370"/>
      <c r="DI40" s="21"/>
    </row>
    <row r="41" spans="1:113" ht="32.25" customHeight="1" x14ac:dyDescent="0.2">
      <c r="A41" s="2"/>
      <c r="B41" s="5"/>
      <c r="C41" s="369" t="str">
        <f t="shared" si="0"/>
        <v/>
      </c>
      <c r="D41" s="369"/>
      <c r="E41" s="368" t="str">
        <f>
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9"/>
      <c r="U41" s="369" t="str">
        <f t="shared" si="1"/>
        <v/>
      </c>
      <c r="V41" s="369"/>
      <c r="W41" s="368"/>
      <c r="X41" s="368"/>
      <c r="Y41" s="368"/>
      <c r="Z41" s="368"/>
      <c r="AA41" s="368"/>
      <c r="AB41" s="368"/>
      <c r="AC41" s="368"/>
      <c r="AD41" s="368"/>
      <c r="AE41" s="368"/>
      <c r="AF41" s="368"/>
      <c r="AG41" s="368"/>
      <c r="AH41" s="368"/>
      <c r="AI41" s="368"/>
      <c r="AJ41" s="368"/>
      <c r="AK41" s="368"/>
      <c r="AL41" s="9"/>
      <c r="AM41" s="369" t="str">
        <f t="shared" si="2"/>
        <v/>
      </c>
      <c r="AN41" s="369"/>
      <c r="AO41" s="368"/>
      <c r="AP41" s="368"/>
      <c r="AQ41" s="368"/>
      <c r="AR41" s="368"/>
      <c r="AS41" s="368"/>
      <c r="AT41" s="368"/>
      <c r="AU41" s="368"/>
      <c r="AV41" s="368"/>
      <c r="AW41" s="368"/>
      <c r="AX41" s="368"/>
      <c r="AY41" s="368"/>
      <c r="AZ41" s="368"/>
      <c r="BA41" s="368"/>
      <c r="BB41" s="368"/>
      <c r="BC41" s="368"/>
      <c r="BD41" s="9"/>
      <c r="BE41" s="369" t="str">
        <f t="shared" si="3"/>
        <v/>
      </c>
      <c r="BF41" s="369"/>
      <c r="BG41" s="368"/>
      <c r="BH41" s="368"/>
      <c r="BI41" s="368"/>
      <c r="BJ41" s="368"/>
      <c r="BK41" s="368"/>
      <c r="BL41" s="368"/>
      <c r="BM41" s="368"/>
      <c r="BN41" s="368"/>
      <c r="BO41" s="368"/>
      <c r="BP41" s="368"/>
      <c r="BQ41" s="368"/>
      <c r="BR41" s="368"/>
      <c r="BS41" s="368"/>
      <c r="BT41" s="368"/>
      <c r="BU41" s="368"/>
      <c r="BV41" s="9"/>
      <c r="BW41" s="369">
        <f t="shared" si="4"/>
        <v>
15</v>
      </c>
      <c r="BX41" s="369"/>
      <c r="BY41" s="368" t="str">
        <f>
IF('各会計、関係団体の財政状況及び健全化判断比率'!B75="","",'各会計、関係団体の財政状況及び健全化判断比率'!B75)</f>
        <v>
東京都市町村職員退職手当組合</v>
      </c>
      <c r="BZ41" s="368"/>
      <c r="CA41" s="368"/>
      <c r="CB41" s="368"/>
      <c r="CC41" s="368"/>
      <c r="CD41" s="368"/>
      <c r="CE41" s="368"/>
      <c r="CF41" s="368"/>
      <c r="CG41" s="368"/>
      <c r="CH41" s="368"/>
      <c r="CI41" s="368"/>
      <c r="CJ41" s="368"/>
      <c r="CK41" s="368"/>
      <c r="CL41" s="368"/>
      <c r="CM41" s="368"/>
      <c r="CN41" s="9"/>
      <c r="CO41" s="369" t="str">
        <f t="shared" si="5"/>
        <v/>
      </c>
      <c r="CP41" s="369"/>
      <c r="CQ41" s="368" t="str">
        <f>
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F41" s="8"/>
      <c r="DG41" s="370" t="str">
        <f>
IF('各会計、関係団体の財政状況及び健全化判断比率'!BR14="","",'各会計、関係団体の財政状況及び健全化判断比率'!BR14)</f>
        <v/>
      </c>
      <c r="DH41" s="370"/>
      <c r="DI41" s="21"/>
    </row>
    <row r="42" spans="1:113" ht="32.25" customHeight="1" x14ac:dyDescent="0.2">
      <c r="B42" s="5"/>
      <c r="C42" s="369" t="str">
        <f t="shared" si="0"/>
        <v/>
      </c>
      <c r="D42" s="369"/>
      <c r="E42" s="368" t="str">
        <f>
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9"/>
      <c r="U42" s="369" t="str">
        <f t="shared" si="1"/>
        <v/>
      </c>
      <c r="V42" s="369"/>
      <c r="W42" s="368"/>
      <c r="X42" s="368"/>
      <c r="Y42" s="368"/>
      <c r="Z42" s="368"/>
      <c r="AA42" s="368"/>
      <c r="AB42" s="368"/>
      <c r="AC42" s="368"/>
      <c r="AD42" s="368"/>
      <c r="AE42" s="368"/>
      <c r="AF42" s="368"/>
      <c r="AG42" s="368"/>
      <c r="AH42" s="368"/>
      <c r="AI42" s="368"/>
      <c r="AJ42" s="368"/>
      <c r="AK42" s="368"/>
      <c r="AL42" s="9"/>
      <c r="AM42" s="369" t="str">
        <f t="shared" si="2"/>
        <v/>
      </c>
      <c r="AN42" s="369"/>
      <c r="AO42" s="368"/>
      <c r="AP42" s="368"/>
      <c r="AQ42" s="368"/>
      <c r="AR42" s="368"/>
      <c r="AS42" s="368"/>
      <c r="AT42" s="368"/>
      <c r="AU42" s="368"/>
      <c r="AV42" s="368"/>
      <c r="AW42" s="368"/>
      <c r="AX42" s="368"/>
      <c r="AY42" s="368"/>
      <c r="AZ42" s="368"/>
      <c r="BA42" s="368"/>
      <c r="BB42" s="368"/>
      <c r="BC42" s="368"/>
      <c r="BD42" s="9"/>
      <c r="BE42" s="369" t="str">
        <f t="shared" si="3"/>
        <v/>
      </c>
      <c r="BF42" s="369"/>
      <c r="BG42" s="368"/>
      <c r="BH42" s="368"/>
      <c r="BI42" s="368"/>
      <c r="BJ42" s="368"/>
      <c r="BK42" s="368"/>
      <c r="BL42" s="368"/>
      <c r="BM42" s="368"/>
      <c r="BN42" s="368"/>
      <c r="BO42" s="368"/>
      <c r="BP42" s="368"/>
      <c r="BQ42" s="368"/>
      <c r="BR42" s="368"/>
      <c r="BS42" s="368"/>
      <c r="BT42" s="368"/>
      <c r="BU42" s="368"/>
      <c r="BV42" s="9"/>
      <c r="BW42" s="369">
        <f t="shared" si="4"/>
        <v>
16</v>
      </c>
      <c r="BX42" s="369"/>
      <c r="BY42" s="368" t="str">
        <f>
IF('各会計、関係団体の財政状況及び健全化判断比率'!B76="","",'各会計、関係団体の財政状況及び健全化判断比率'!B76)</f>
        <v>
東京都市町村議会議員公務災害補償等組合</v>
      </c>
      <c r="BZ42" s="368"/>
      <c r="CA42" s="368"/>
      <c r="CB42" s="368"/>
      <c r="CC42" s="368"/>
      <c r="CD42" s="368"/>
      <c r="CE42" s="368"/>
      <c r="CF42" s="368"/>
      <c r="CG42" s="368"/>
      <c r="CH42" s="368"/>
      <c r="CI42" s="368"/>
      <c r="CJ42" s="368"/>
      <c r="CK42" s="368"/>
      <c r="CL42" s="368"/>
      <c r="CM42" s="368"/>
      <c r="CN42" s="9"/>
      <c r="CO42" s="369" t="str">
        <f t="shared" si="5"/>
        <v/>
      </c>
      <c r="CP42" s="369"/>
      <c r="CQ42" s="368" t="str">
        <f>
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F42" s="8"/>
      <c r="DG42" s="370" t="str">
        <f>
IF('各会計、関係団体の財政状況及び健全化判断比率'!BR15="","",'各会計、関係団体の財政状況及び健全化判断比率'!BR15)</f>
        <v/>
      </c>
      <c r="DH42" s="370"/>
      <c r="DI42" s="21"/>
    </row>
    <row r="43" spans="1:113" ht="32.25" customHeight="1" x14ac:dyDescent="0.2">
      <c r="B43" s="5"/>
      <c r="C43" s="369" t="str">
        <f t="shared" si="0"/>
        <v/>
      </c>
      <c r="D43" s="369"/>
      <c r="E43" s="368" t="str">
        <f>
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9"/>
      <c r="U43" s="369" t="str">
        <f t="shared" si="1"/>
        <v/>
      </c>
      <c r="V43" s="369"/>
      <c r="W43" s="368"/>
      <c r="X43" s="368"/>
      <c r="Y43" s="368"/>
      <c r="Z43" s="368"/>
      <c r="AA43" s="368"/>
      <c r="AB43" s="368"/>
      <c r="AC43" s="368"/>
      <c r="AD43" s="368"/>
      <c r="AE43" s="368"/>
      <c r="AF43" s="368"/>
      <c r="AG43" s="368"/>
      <c r="AH43" s="368"/>
      <c r="AI43" s="368"/>
      <c r="AJ43" s="368"/>
      <c r="AK43" s="368"/>
      <c r="AL43" s="9"/>
      <c r="AM43" s="369" t="str">
        <f t="shared" si="2"/>
        <v/>
      </c>
      <c r="AN43" s="369"/>
      <c r="AO43" s="368"/>
      <c r="AP43" s="368"/>
      <c r="AQ43" s="368"/>
      <c r="AR43" s="368"/>
      <c r="AS43" s="368"/>
      <c r="AT43" s="368"/>
      <c r="AU43" s="368"/>
      <c r="AV43" s="368"/>
      <c r="AW43" s="368"/>
      <c r="AX43" s="368"/>
      <c r="AY43" s="368"/>
      <c r="AZ43" s="368"/>
      <c r="BA43" s="368"/>
      <c r="BB43" s="368"/>
      <c r="BC43" s="368"/>
      <c r="BD43" s="9"/>
      <c r="BE43" s="369" t="str">
        <f t="shared" si="3"/>
        <v/>
      </c>
      <c r="BF43" s="369"/>
      <c r="BG43" s="368"/>
      <c r="BH43" s="368"/>
      <c r="BI43" s="368"/>
      <c r="BJ43" s="368"/>
      <c r="BK43" s="368"/>
      <c r="BL43" s="368"/>
      <c r="BM43" s="368"/>
      <c r="BN43" s="368"/>
      <c r="BO43" s="368"/>
      <c r="BP43" s="368"/>
      <c r="BQ43" s="368"/>
      <c r="BR43" s="368"/>
      <c r="BS43" s="368"/>
      <c r="BT43" s="368"/>
      <c r="BU43" s="368"/>
      <c r="BV43" s="9"/>
      <c r="BW43" s="369">
        <f t="shared" si="4"/>
        <v>
17</v>
      </c>
      <c r="BX43" s="369"/>
      <c r="BY43" s="368" t="str">
        <f>
IF('各会計、関係団体の財政状況及び健全化判断比率'!B77="","",'各会計、関係団体の財政状況及び健全化判断比率'!B77)</f>
        <v>
東京都三市収益事業組合</v>
      </c>
      <c r="BZ43" s="368"/>
      <c r="CA43" s="368"/>
      <c r="CB43" s="368"/>
      <c r="CC43" s="368"/>
      <c r="CD43" s="368"/>
      <c r="CE43" s="368"/>
      <c r="CF43" s="368"/>
      <c r="CG43" s="368"/>
      <c r="CH43" s="368"/>
      <c r="CI43" s="368"/>
      <c r="CJ43" s="368"/>
      <c r="CK43" s="368"/>
      <c r="CL43" s="368"/>
      <c r="CM43" s="368"/>
      <c r="CN43" s="9"/>
      <c r="CO43" s="369" t="str">
        <f t="shared" si="5"/>
        <v/>
      </c>
      <c r="CP43" s="369"/>
      <c r="CQ43" s="368" t="str">
        <f>
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F43" s="8"/>
      <c r="DG43" s="370" t="str">
        <f>
IF('各会計、関係団体の財政状況及び健全化判断比率'!BR16="","",'各会計、関係団体の財政状況及び健全化判断比率'!BR16)</f>
        <v/>
      </c>
      <c r="DH43" s="370"/>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
11</v>
      </c>
      <c r="E46" s="1" t="s">
        <v>
109</v>
      </c>
    </row>
    <row r="47" spans="1:113" x14ac:dyDescent="0.2">
      <c r="E47" s="1" t="s">
        <v>
113</v>
      </c>
    </row>
    <row r="48" spans="1:113" x14ac:dyDescent="0.2">
      <c r="E48" s="1" t="s">
        <v>
115</v>
      </c>
    </row>
    <row r="49" spans="5:5" x14ac:dyDescent="0.2">
      <c r="E49" s="1" t="s">
        <v>
116</v>
      </c>
    </row>
    <row r="50" spans="5:5" x14ac:dyDescent="0.2">
      <c r="E50" s="1" t="s">
        <v>
118</v>
      </c>
    </row>
    <row r="51" spans="5:5" x14ac:dyDescent="0.2">
      <c r="E51" s="1" t="s">
        <v>
106</v>
      </c>
    </row>
    <row r="52" spans="5:5" x14ac:dyDescent="0.2">
      <c r="E52" s="1" t="s">
        <v>
98</v>
      </c>
    </row>
    <row r="53" spans="5:5" x14ac:dyDescent="0.2"/>
    <row r="54" spans="5:5" x14ac:dyDescent="0.2"/>
    <row r="55" spans="5:5" x14ac:dyDescent="0.2"/>
    <row r="56" spans="5:5" x14ac:dyDescent="0.2"/>
  </sheetData>
  <sheetProtection algorithmName="SHA-512" hashValue="xuJdy42NgCo2b5yJz4oxacHrSdfxp2wPB+oz30oUtcOhf8/lgUYiU6VBjmPoUExWLG6OY2EiBAOxrecwgk+dZg==" saltValue="i/o9Rq1PDFP/D7QT1wP1Z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 customHeight="1" zeroHeight="1" x14ac:dyDescent="0.2"/>
  <cols>
    <col min="1" max="1" width="6.6640625" style="50" customWidth="1"/>
    <col min="2" max="2" width="11" style="50" customWidth="1"/>
    <col min="3" max="3" width="17" style="50" customWidth="1"/>
    <col min="4" max="5" width="16.6640625" style="50" customWidth="1"/>
    <col min="6" max="15" width="15" style="50" customWidth="1"/>
    <col min="16" max="16" width="24" style="50" customWidth="1"/>
    <col min="17" max="17" width="0" style="50" hidden="1" customWidth="1"/>
    <col min="18" max="16384" width="0" style="50" hidden="1"/>
  </cols>
  <sheetData>
    <row r="1" spans="1:16" ht="16.5" customHeight="1" x14ac:dyDescent="0.2">
      <c r="A1" s="199"/>
      <c r="B1" s="199"/>
      <c r="C1" s="199"/>
      <c r="D1" s="199"/>
      <c r="E1" s="199"/>
      <c r="F1" s="199"/>
      <c r="G1" s="199"/>
      <c r="H1" s="199"/>
      <c r="I1" s="199"/>
      <c r="J1" s="199"/>
      <c r="K1" s="199"/>
      <c r="L1" s="199"/>
      <c r="M1" s="199"/>
      <c r="N1" s="199"/>
      <c r="O1" s="199"/>
      <c r="P1" s="199"/>
    </row>
    <row r="2" spans="1:16" ht="16.5" customHeight="1" x14ac:dyDescent="0.2">
      <c r="A2" s="199"/>
      <c r="B2" s="199"/>
      <c r="C2" s="199"/>
      <c r="D2" s="199"/>
      <c r="E2" s="199"/>
      <c r="F2" s="199"/>
      <c r="G2" s="199"/>
      <c r="H2" s="199"/>
      <c r="I2" s="199"/>
      <c r="J2" s="199"/>
      <c r="K2" s="199"/>
      <c r="L2" s="199"/>
      <c r="M2" s="199"/>
      <c r="N2" s="199"/>
      <c r="O2" s="199"/>
      <c r="P2" s="199"/>
    </row>
    <row r="3" spans="1:16" ht="16.5" customHeight="1" x14ac:dyDescent="0.2">
      <c r="A3" s="199"/>
      <c r="B3" s="199"/>
      <c r="C3" s="199"/>
      <c r="D3" s="199"/>
      <c r="E3" s="199"/>
      <c r="F3" s="199"/>
      <c r="G3" s="199"/>
      <c r="H3" s="199"/>
      <c r="I3" s="199"/>
      <c r="J3" s="199"/>
      <c r="K3" s="199"/>
      <c r="L3" s="199"/>
      <c r="M3" s="199"/>
      <c r="N3" s="199"/>
      <c r="O3" s="199"/>
      <c r="P3" s="199"/>
    </row>
    <row r="4" spans="1:16" ht="16.5" customHeight="1" x14ac:dyDescent="0.2">
      <c r="A4" s="199"/>
      <c r="B4" s="199"/>
      <c r="C4" s="199"/>
      <c r="D4" s="199"/>
      <c r="E4" s="199"/>
      <c r="F4" s="199"/>
      <c r="G4" s="199"/>
      <c r="H4" s="199"/>
      <c r="I4" s="199"/>
      <c r="J4" s="199"/>
      <c r="K4" s="199"/>
      <c r="L4" s="199"/>
      <c r="M4" s="199"/>
      <c r="N4" s="199"/>
      <c r="O4" s="199"/>
      <c r="P4" s="199"/>
    </row>
    <row r="5" spans="1:16" ht="16.5" customHeight="1" x14ac:dyDescent="0.2">
      <c r="A5" s="199"/>
      <c r="B5" s="199"/>
      <c r="C5" s="199"/>
      <c r="D5" s="199"/>
      <c r="E5" s="199"/>
      <c r="F5" s="199"/>
      <c r="G5" s="199"/>
      <c r="H5" s="199"/>
      <c r="I5" s="199"/>
      <c r="J5" s="199"/>
      <c r="K5" s="199"/>
      <c r="L5" s="199"/>
      <c r="M5" s="199"/>
      <c r="N5" s="199"/>
      <c r="O5" s="199"/>
      <c r="P5" s="199"/>
    </row>
    <row r="6" spans="1:16" ht="16.5" customHeight="1" x14ac:dyDescent="0.2">
      <c r="A6" s="199"/>
      <c r="B6" s="199"/>
      <c r="C6" s="199"/>
      <c r="D6" s="199"/>
      <c r="E6" s="199"/>
      <c r="F6" s="199"/>
      <c r="G6" s="199"/>
      <c r="H6" s="199"/>
      <c r="I6" s="199"/>
      <c r="J6" s="199"/>
      <c r="K6" s="199"/>
      <c r="L6" s="199"/>
      <c r="M6" s="199"/>
      <c r="N6" s="199"/>
      <c r="O6" s="199"/>
      <c r="P6" s="199"/>
    </row>
    <row r="7" spans="1:16" ht="16.5" customHeight="1" x14ac:dyDescent="0.2">
      <c r="A7" s="199"/>
      <c r="B7" s="199"/>
      <c r="C7" s="199"/>
      <c r="D7" s="199"/>
      <c r="E7" s="199"/>
      <c r="F7" s="199"/>
      <c r="G7" s="199"/>
      <c r="H7" s="199"/>
      <c r="I7" s="199"/>
      <c r="J7" s="199"/>
      <c r="K7" s="199"/>
      <c r="L7" s="199"/>
      <c r="M7" s="199"/>
      <c r="N7" s="199"/>
      <c r="O7" s="199"/>
      <c r="P7" s="199"/>
    </row>
    <row r="8" spans="1:16" ht="16.5" customHeight="1" x14ac:dyDescent="0.2">
      <c r="A8" s="199"/>
      <c r="B8" s="199"/>
      <c r="C8" s="199"/>
      <c r="D8" s="199"/>
      <c r="E8" s="199"/>
      <c r="F8" s="199"/>
      <c r="G8" s="199"/>
      <c r="H8" s="199"/>
      <c r="I8" s="199"/>
      <c r="J8" s="199"/>
      <c r="K8" s="199"/>
      <c r="L8" s="199"/>
      <c r="M8" s="199"/>
      <c r="N8" s="199"/>
      <c r="O8" s="199"/>
      <c r="P8" s="199"/>
    </row>
    <row r="9" spans="1:16" ht="16.5" customHeight="1" x14ac:dyDescent="0.2">
      <c r="A9" s="199"/>
      <c r="B9" s="199"/>
      <c r="C9" s="199"/>
      <c r="D9" s="199"/>
      <c r="E9" s="199"/>
      <c r="F9" s="199"/>
      <c r="G9" s="199"/>
      <c r="H9" s="199"/>
      <c r="I9" s="199"/>
      <c r="J9" s="199"/>
      <c r="K9" s="199"/>
      <c r="L9" s="199"/>
      <c r="M9" s="199"/>
      <c r="N9" s="199"/>
      <c r="O9" s="199"/>
      <c r="P9" s="199"/>
    </row>
    <row r="10" spans="1:16" ht="16.5" customHeight="1" x14ac:dyDescent="0.2">
      <c r="A10" s="199"/>
      <c r="B10" s="199"/>
      <c r="C10" s="199"/>
      <c r="D10" s="199"/>
      <c r="E10" s="199"/>
      <c r="F10" s="199"/>
      <c r="G10" s="199"/>
      <c r="H10" s="199"/>
      <c r="I10" s="199"/>
      <c r="J10" s="199"/>
      <c r="K10" s="199"/>
      <c r="L10" s="199"/>
      <c r="M10" s="199"/>
      <c r="N10" s="199"/>
      <c r="O10" s="199"/>
      <c r="P10" s="199"/>
    </row>
    <row r="11" spans="1:16" ht="16.5" customHeight="1" x14ac:dyDescent="0.2">
      <c r="A11" s="199"/>
      <c r="B11" s="199"/>
      <c r="C11" s="199"/>
      <c r="D11" s="199"/>
      <c r="E11" s="199"/>
      <c r="F11" s="199"/>
      <c r="G11" s="199"/>
      <c r="H11" s="199"/>
      <c r="I11" s="199"/>
      <c r="J11" s="199"/>
      <c r="K11" s="199"/>
      <c r="L11" s="199"/>
      <c r="M11" s="199"/>
      <c r="N11" s="199"/>
      <c r="O11" s="199"/>
      <c r="P11" s="199"/>
    </row>
    <row r="12" spans="1:16" ht="16.5" customHeight="1" x14ac:dyDescent="0.2">
      <c r="A12" s="199"/>
      <c r="B12" s="199"/>
      <c r="C12" s="199"/>
      <c r="D12" s="199"/>
      <c r="E12" s="199"/>
      <c r="F12" s="199"/>
      <c r="G12" s="199"/>
      <c r="H12" s="199"/>
      <c r="I12" s="199"/>
      <c r="J12" s="199"/>
      <c r="K12" s="199"/>
      <c r="L12" s="199"/>
      <c r="M12" s="199"/>
      <c r="N12" s="199"/>
      <c r="O12" s="199"/>
      <c r="P12" s="199"/>
    </row>
    <row r="13" spans="1:16" ht="16.5" customHeight="1" x14ac:dyDescent="0.2">
      <c r="A13" s="199"/>
      <c r="B13" s="199"/>
      <c r="C13" s="199"/>
      <c r="D13" s="199"/>
      <c r="E13" s="199"/>
      <c r="F13" s="199"/>
      <c r="G13" s="199"/>
      <c r="H13" s="199"/>
      <c r="I13" s="199"/>
      <c r="J13" s="199"/>
      <c r="K13" s="199"/>
      <c r="L13" s="199"/>
      <c r="M13" s="199"/>
      <c r="N13" s="199"/>
      <c r="O13" s="199"/>
      <c r="P13" s="199"/>
    </row>
    <row r="14" spans="1:16" ht="16.5" customHeight="1" x14ac:dyDescent="0.2">
      <c r="A14" s="199"/>
      <c r="B14" s="199"/>
      <c r="C14" s="199"/>
      <c r="D14" s="199"/>
      <c r="E14" s="199"/>
      <c r="F14" s="199"/>
      <c r="G14" s="199"/>
      <c r="H14" s="199"/>
      <c r="I14" s="199"/>
      <c r="J14" s="199"/>
      <c r="K14" s="199"/>
      <c r="L14" s="199"/>
      <c r="M14" s="199"/>
      <c r="N14" s="199"/>
      <c r="O14" s="199"/>
      <c r="P14" s="199"/>
    </row>
    <row r="15" spans="1:16" ht="16.5" customHeight="1" x14ac:dyDescent="0.2">
      <c r="A15" s="199"/>
      <c r="B15" s="199"/>
      <c r="C15" s="199"/>
      <c r="D15" s="199"/>
      <c r="E15" s="199"/>
      <c r="F15" s="199"/>
      <c r="G15" s="199"/>
      <c r="H15" s="199"/>
      <c r="I15" s="199"/>
      <c r="J15" s="199"/>
      <c r="K15" s="199"/>
      <c r="L15" s="199"/>
      <c r="M15" s="199"/>
      <c r="N15" s="199"/>
      <c r="O15" s="199"/>
      <c r="P15" s="199"/>
    </row>
    <row r="16" spans="1:16" ht="16.5" customHeight="1" x14ac:dyDescent="0.2">
      <c r="A16" s="199"/>
      <c r="B16" s="199"/>
      <c r="C16" s="199"/>
      <c r="D16" s="199"/>
      <c r="E16" s="199"/>
      <c r="F16" s="199"/>
      <c r="G16" s="199"/>
      <c r="H16" s="199"/>
      <c r="I16" s="199"/>
      <c r="J16" s="199"/>
      <c r="K16" s="199"/>
      <c r="L16" s="199"/>
      <c r="M16" s="199"/>
      <c r="N16" s="199"/>
      <c r="O16" s="199"/>
      <c r="P16" s="199"/>
    </row>
    <row r="17" spans="1:16" ht="16.5" customHeight="1" x14ac:dyDescent="0.2">
      <c r="A17" s="199"/>
      <c r="B17" s="199"/>
      <c r="C17" s="199"/>
      <c r="D17" s="199"/>
      <c r="E17" s="199"/>
      <c r="F17" s="199"/>
      <c r="G17" s="199"/>
      <c r="H17" s="199"/>
      <c r="I17" s="199"/>
      <c r="J17" s="199"/>
      <c r="K17" s="199"/>
      <c r="L17" s="199"/>
      <c r="M17" s="199"/>
      <c r="N17" s="199"/>
      <c r="O17" s="199"/>
      <c r="P17" s="199"/>
    </row>
    <row r="18" spans="1:16" ht="16.5" customHeight="1" x14ac:dyDescent="0.2">
      <c r="A18" s="199"/>
      <c r="B18" s="199"/>
      <c r="C18" s="199"/>
      <c r="D18" s="199"/>
      <c r="E18" s="199"/>
      <c r="F18" s="199"/>
      <c r="G18" s="199"/>
      <c r="H18" s="199"/>
      <c r="I18" s="199"/>
      <c r="J18" s="199"/>
      <c r="K18" s="199"/>
      <c r="L18" s="199"/>
      <c r="M18" s="199"/>
      <c r="N18" s="199"/>
      <c r="O18" s="199"/>
      <c r="P18" s="199"/>
    </row>
    <row r="19" spans="1:16" ht="16.5" customHeight="1" x14ac:dyDescent="0.2">
      <c r="A19" s="199"/>
      <c r="B19" s="199"/>
      <c r="C19" s="199"/>
      <c r="D19" s="199"/>
      <c r="E19" s="199"/>
      <c r="F19" s="199"/>
      <c r="G19" s="199"/>
      <c r="H19" s="199"/>
      <c r="I19" s="199"/>
      <c r="J19" s="199"/>
      <c r="K19" s="199"/>
      <c r="L19" s="199"/>
      <c r="M19" s="199"/>
      <c r="N19" s="199"/>
      <c r="O19" s="199"/>
      <c r="P19" s="199"/>
    </row>
    <row r="20" spans="1:16" ht="16.5" customHeight="1" x14ac:dyDescent="0.2">
      <c r="A20" s="199"/>
      <c r="B20" s="199"/>
      <c r="C20" s="199"/>
      <c r="D20" s="199"/>
      <c r="E20" s="199"/>
      <c r="F20" s="199"/>
      <c r="G20" s="199"/>
      <c r="H20" s="199"/>
      <c r="I20" s="199"/>
      <c r="J20" s="199"/>
      <c r="K20" s="199"/>
      <c r="L20" s="199"/>
      <c r="M20" s="199"/>
      <c r="N20" s="199"/>
      <c r="O20" s="199"/>
      <c r="P20" s="199"/>
    </row>
    <row r="21" spans="1:16" ht="16.5" customHeight="1" x14ac:dyDescent="0.2">
      <c r="A21" s="199"/>
      <c r="B21" s="199"/>
      <c r="C21" s="199"/>
      <c r="D21" s="199"/>
      <c r="E21" s="199"/>
      <c r="F21" s="199"/>
      <c r="G21" s="199"/>
      <c r="H21" s="199"/>
      <c r="I21" s="199"/>
      <c r="J21" s="199"/>
      <c r="K21" s="199"/>
      <c r="L21" s="199"/>
      <c r="M21" s="199"/>
      <c r="N21" s="199"/>
      <c r="O21" s="199"/>
      <c r="P21" s="199"/>
    </row>
    <row r="22" spans="1:16" ht="16.5" customHeight="1" x14ac:dyDescent="0.2">
      <c r="A22" s="199"/>
      <c r="B22" s="199"/>
      <c r="C22" s="199"/>
      <c r="D22" s="199"/>
      <c r="E22" s="199"/>
      <c r="F22" s="199"/>
      <c r="G22" s="199"/>
      <c r="H22" s="199"/>
      <c r="I22" s="199"/>
      <c r="J22" s="199"/>
      <c r="K22" s="199"/>
      <c r="L22" s="199"/>
      <c r="M22" s="199"/>
      <c r="N22" s="199"/>
      <c r="O22" s="199"/>
      <c r="P22" s="199"/>
    </row>
    <row r="23" spans="1:16" ht="16.5" customHeight="1" x14ac:dyDescent="0.2">
      <c r="A23" s="199"/>
      <c r="B23" s="199"/>
      <c r="C23" s="199"/>
      <c r="D23" s="199"/>
      <c r="E23" s="199"/>
      <c r="F23" s="199"/>
      <c r="G23" s="199"/>
      <c r="H23" s="199"/>
      <c r="I23" s="199"/>
      <c r="J23" s="199"/>
      <c r="K23" s="199"/>
      <c r="L23" s="199"/>
      <c r="M23" s="199"/>
      <c r="N23" s="199"/>
      <c r="O23" s="199"/>
      <c r="P23" s="199"/>
    </row>
    <row r="24" spans="1:16" ht="16.5" customHeight="1" x14ac:dyDescent="0.2">
      <c r="A24" s="199"/>
      <c r="B24" s="199"/>
      <c r="C24" s="199"/>
      <c r="D24" s="199"/>
      <c r="E24" s="199"/>
      <c r="F24" s="199"/>
      <c r="G24" s="199"/>
      <c r="H24" s="199"/>
      <c r="I24" s="199"/>
      <c r="J24" s="199"/>
      <c r="K24" s="199"/>
      <c r="L24" s="199"/>
      <c r="M24" s="199"/>
      <c r="N24" s="199"/>
      <c r="O24" s="199"/>
      <c r="P24" s="199"/>
    </row>
    <row r="25" spans="1:16" ht="16.5" customHeight="1" x14ac:dyDescent="0.2">
      <c r="A25" s="199"/>
      <c r="B25" s="199"/>
      <c r="C25" s="199"/>
      <c r="D25" s="199"/>
      <c r="E25" s="199"/>
      <c r="F25" s="199"/>
      <c r="G25" s="199"/>
      <c r="H25" s="199"/>
      <c r="I25" s="199"/>
      <c r="J25" s="199"/>
      <c r="K25" s="199"/>
      <c r="L25" s="199"/>
      <c r="M25" s="199"/>
      <c r="N25" s="199"/>
      <c r="O25" s="199"/>
      <c r="P25" s="199"/>
    </row>
    <row r="26" spans="1:16" ht="16.5" customHeight="1" x14ac:dyDescent="0.2">
      <c r="A26" s="199"/>
      <c r="B26" s="199"/>
      <c r="C26" s="199"/>
      <c r="D26" s="199"/>
      <c r="E26" s="199"/>
      <c r="F26" s="199"/>
      <c r="G26" s="199"/>
      <c r="H26" s="199"/>
      <c r="I26" s="199"/>
      <c r="J26" s="199"/>
      <c r="K26" s="199"/>
      <c r="L26" s="199"/>
      <c r="M26" s="199"/>
      <c r="N26" s="199"/>
      <c r="O26" s="199"/>
      <c r="P26" s="199"/>
    </row>
    <row r="27" spans="1:16" ht="16.5" customHeight="1" x14ac:dyDescent="0.2">
      <c r="A27" s="199"/>
      <c r="B27" s="199"/>
      <c r="C27" s="199"/>
      <c r="D27" s="199"/>
      <c r="E27" s="199"/>
      <c r="F27" s="199"/>
      <c r="G27" s="199"/>
      <c r="H27" s="199"/>
      <c r="I27" s="199"/>
      <c r="J27" s="199"/>
      <c r="K27" s="199"/>
      <c r="L27" s="199"/>
      <c r="M27" s="199"/>
      <c r="N27" s="199"/>
      <c r="O27" s="199"/>
      <c r="P27" s="199"/>
    </row>
    <row r="28" spans="1:16" ht="16.5" customHeight="1" x14ac:dyDescent="0.2">
      <c r="A28" s="199"/>
      <c r="B28" s="199"/>
      <c r="C28" s="199"/>
      <c r="D28" s="199"/>
      <c r="E28" s="199"/>
      <c r="F28" s="199"/>
      <c r="G28" s="199"/>
      <c r="H28" s="199"/>
      <c r="I28" s="199"/>
      <c r="J28" s="199"/>
      <c r="K28" s="199"/>
      <c r="L28" s="199"/>
      <c r="M28" s="199"/>
      <c r="N28" s="199"/>
      <c r="O28" s="199"/>
      <c r="P28" s="199"/>
    </row>
    <row r="29" spans="1:16" ht="16.5" customHeight="1" x14ac:dyDescent="0.2">
      <c r="A29" s="199"/>
      <c r="B29" s="199"/>
      <c r="C29" s="199"/>
      <c r="D29" s="199"/>
      <c r="E29" s="199"/>
      <c r="F29" s="199"/>
      <c r="G29" s="199"/>
      <c r="H29" s="199"/>
      <c r="I29" s="199"/>
      <c r="J29" s="199"/>
      <c r="K29" s="199"/>
      <c r="L29" s="199"/>
      <c r="M29" s="199"/>
      <c r="N29" s="199"/>
      <c r="O29" s="199"/>
      <c r="P29" s="199"/>
    </row>
    <row r="30" spans="1:16" ht="16.5" customHeight="1" x14ac:dyDescent="0.2">
      <c r="A30" s="199"/>
      <c r="B30" s="199"/>
      <c r="C30" s="199"/>
      <c r="D30" s="199"/>
      <c r="E30" s="199"/>
      <c r="F30" s="199"/>
      <c r="G30" s="199"/>
      <c r="H30" s="199"/>
      <c r="I30" s="199"/>
      <c r="J30" s="199"/>
      <c r="K30" s="199"/>
      <c r="L30" s="199"/>
      <c r="M30" s="199"/>
      <c r="N30" s="199"/>
      <c r="O30" s="199"/>
      <c r="P30" s="199"/>
    </row>
    <row r="31" spans="1:16" ht="16.5" customHeight="1" x14ac:dyDescent="0.2">
      <c r="A31" s="199"/>
      <c r="B31" s="199"/>
      <c r="C31" s="199"/>
      <c r="D31" s="199"/>
      <c r="E31" s="199"/>
      <c r="F31" s="199"/>
      <c r="G31" s="199"/>
      <c r="H31" s="199"/>
      <c r="I31" s="199"/>
      <c r="J31" s="199"/>
      <c r="K31" s="199"/>
      <c r="L31" s="199"/>
      <c r="M31" s="199"/>
      <c r="N31" s="199"/>
      <c r="O31" s="199"/>
      <c r="P31" s="199"/>
    </row>
    <row r="32" spans="1:16" ht="31.5" customHeight="1" x14ac:dyDescent="0.2">
      <c r="A32" s="199"/>
      <c r="B32" s="199"/>
      <c r="C32" s="199"/>
      <c r="D32" s="199"/>
      <c r="E32" s="199"/>
      <c r="F32" s="199"/>
      <c r="G32" s="199"/>
      <c r="H32" s="199"/>
      <c r="I32" s="199"/>
      <c r="J32" s="194" t="s">
        <v>
511</v>
      </c>
      <c r="K32" s="199"/>
      <c r="L32" s="199"/>
      <c r="M32" s="199"/>
      <c r="N32" s="199"/>
      <c r="O32" s="199"/>
      <c r="P32" s="199"/>
    </row>
    <row r="33" spans="1:16" ht="39" customHeight="1" x14ac:dyDescent="0.2">
      <c r="A33" s="199"/>
      <c r="B33" s="200" t="s">
        <v>
513</v>
      </c>
      <c r="C33" s="206"/>
      <c r="D33" s="206"/>
      <c r="E33" s="208" t="s">
        <v>
510</v>
      </c>
      <c r="F33" s="209" t="s">
        <v>
35</v>
      </c>
      <c r="G33" s="214" t="s">
        <v>
1</v>
      </c>
      <c r="H33" s="214" t="s">
        <v>
10</v>
      </c>
      <c r="I33" s="214" t="s">
        <v>
20</v>
      </c>
      <c r="J33" s="218" t="s">
        <v>
41</v>
      </c>
      <c r="K33" s="199"/>
      <c r="L33" s="199"/>
      <c r="M33" s="199"/>
      <c r="N33" s="199"/>
      <c r="O33" s="199"/>
      <c r="P33" s="199"/>
    </row>
    <row r="34" spans="1:16" ht="39" customHeight="1" x14ac:dyDescent="0.2">
      <c r="A34" s="199"/>
      <c r="B34" s="201"/>
      <c r="C34" s="1035" t="s">
        <v>
183</v>
      </c>
      <c r="D34" s="1035"/>
      <c r="E34" s="1036"/>
      <c r="F34" s="210">
        <v>
4.2</v>
      </c>
      <c r="G34" s="215">
        <v>
5.03</v>
      </c>
      <c r="H34" s="215">
        <v>
2.48</v>
      </c>
      <c r="I34" s="215">
        <v>
3.79</v>
      </c>
      <c r="J34" s="219">
        <v>
1.9</v>
      </c>
      <c r="K34" s="199"/>
      <c r="L34" s="199"/>
      <c r="M34" s="199"/>
      <c r="N34" s="199"/>
      <c r="O34" s="199"/>
      <c r="P34" s="199"/>
    </row>
    <row r="35" spans="1:16" ht="39" customHeight="1" x14ac:dyDescent="0.2">
      <c r="A35" s="199"/>
      <c r="B35" s="202"/>
      <c r="C35" s="1031" t="s">
        <v>
89</v>
      </c>
      <c r="D35" s="1031"/>
      <c r="E35" s="1032"/>
      <c r="F35" s="211">
        <v>
2.99</v>
      </c>
      <c r="G35" s="216">
        <v>
2.14</v>
      </c>
      <c r="H35" s="216">
        <v>
2.41</v>
      </c>
      <c r="I35" s="216">
        <v>
2.7</v>
      </c>
      <c r="J35" s="220">
        <v>
0.61</v>
      </c>
      <c r="K35" s="199"/>
      <c r="L35" s="199"/>
      <c r="M35" s="199"/>
      <c r="N35" s="199"/>
      <c r="O35" s="199"/>
      <c r="P35" s="199"/>
    </row>
    <row r="36" spans="1:16" ht="39" customHeight="1" x14ac:dyDescent="0.2">
      <c r="A36" s="199"/>
      <c r="B36" s="202"/>
      <c r="C36" s="1031" t="s">
        <v>
417</v>
      </c>
      <c r="D36" s="1031"/>
      <c r="E36" s="1032"/>
      <c r="F36" s="211">
        <v>
0.06</v>
      </c>
      <c r="G36" s="216">
        <v>
0.25</v>
      </c>
      <c r="H36" s="216">
        <v>
0.15</v>
      </c>
      <c r="I36" s="216">
        <v>
0.17</v>
      </c>
      <c r="J36" s="220">
        <v>
0.56999999999999995</v>
      </c>
      <c r="K36" s="199"/>
      <c r="L36" s="199"/>
      <c r="M36" s="199"/>
      <c r="N36" s="199"/>
      <c r="O36" s="199"/>
      <c r="P36" s="199"/>
    </row>
    <row r="37" spans="1:16" ht="39" customHeight="1" x14ac:dyDescent="0.2">
      <c r="A37" s="199"/>
      <c r="B37" s="202"/>
      <c r="C37" s="1031" t="s">
        <v>
415</v>
      </c>
      <c r="D37" s="1031"/>
      <c r="E37" s="1032"/>
      <c r="F37" s="211">
        <v>
0.67</v>
      </c>
      <c r="G37" s="216">
        <v>
0.76</v>
      </c>
      <c r="H37" s="216">
        <v>
1.46</v>
      </c>
      <c r="I37" s="216">
        <v>
1.79</v>
      </c>
      <c r="J37" s="220">
        <v>
0.27</v>
      </c>
      <c r="K37" s="199"/>
      <c r="L37" s="199"/>
      <c r="M37" s="199"/>
      <c r="N37" s="199"/>
      <c r="O37" s="199"/>
      <c r="P37" s="199"/>
    </row>
    <row r="38" spans="1:16" ht="39" customHeight="1" x14ac:dyDescent="0.2">
      <c r="A38" s="199"/>
      <c r="B38" s="202"/>
      <c r="C38" s="1031" t="s">
        <v>
200</v>
      </c>
      <c r="D38" s="1031"/>
      <c r="E38" s="1032"/>
      <c r="F38" s="211">
        <v>
0.12</v>
      </c>
      <c r="G38" s="216">
        <v>
0.3</v>
      </c>
      <c r="H38" s="216">
        <v>
0.12</v>
      </c>
      <c r="I38" s="216">
        <v>
0.09</v>
      </c>
      <c r="J38" s="220">
        <v>
0.23</v>
      </c>
      <c r="K38" s="199"/>
      <c r="L38" s="199"/>
      <c r="M38" s="199"/>
      <c r="N38" s="199"/>
      <c r="O38" s="199"/>
      <c r="P38" s="199"/>
    </row>
    <row r="39" spans="1:16" ht="39" customHeight="1" x14ac:dyDescent="0.2">
      <c r="A39" s="199"/>
      <c r="B39" s="202"/>
      <c r="C39" s="1031" t="s">
        <v>
169</v>
      </c>
      <c r="D39" s="1031"/>
      <c r="E39" s="1032"/>
      <c r="F39" s="211" t="s">
        <v>
162</v>
      </c>
      <c r="G39" s="216" t="s">
        <v>
162</v>
      </c>
      <c r="H39" s="216">
        <v>
0</v>
      </c>
      <c r="I39" s="216">
        <v>
0</v>
      </c>
      <c r="J39" s="220">
        <v>
0</v>
      </c>
      <c r="K39" s="199"/>
      <c r="L39" s="199"/>
      <c r="M39" s="199"/>
      <c r="N39" s="199"/>
      <c r="O39" s="199"/>
      <c r="P39" s="199"/>
    </row>
    <row r="40" spans="1:16" ht="39" customHeight="1" x14ac:dyDescent="0.2">
      <c r="A40" s="199"/>
      <c r="B40" s="202"/>
      <c r="C40" s="1031" t="s">
        <v>
413</v>
      </c>
      <c r="D40" s="1031"/>
      <c r="E40" s="1032"/>
      <c r="F40" s="211">
        <v>
0</v>
      </c>
      <c r="G40" s="216">
        <v>
0</v>
      </c>
      <c r="H40" s="216">
        <v>
0</v>
      </c>
      <c r="I40" s="216">
        <v>
0</v>
      </c>
      <c r="J40" s="220">
        <v>
0</v>
      </c>
      <c r="K40" s="199"/>
      <c r="L40" s="199"/>
      <c r="M40" s="199"/>
      <c r="N40" s="199"/>
      <c r="O40" s="199"/>
      <c r="P40" s="199"/>
    </row>
    <row r="41" spans="1:16" ht="39" customHeight="1" x14ac:dyDescent="0.2">
      <c r="A41" s="199"/>
      <c r="B41" s="202"/>
      <c r="C41" s="1031"/>
      <c r="D41" s="1031"/>
      <c r="E41" s="1032"/>
      <c r="F41" s="211"/>
      <c r="G41" s="216"/>
      <c r="H41" s="216"/>
      <c r="I41" s="216"/>
      <c r="J41" s="220"/>
      <c r="K41" s="199"/>
      <c r="L41" s="199"/>
      <c r="M41" s="199"/>
      <c r="N41" s="199"/>
      <c r="O41" s="199"/>
      <c r="P41" s="199"/>
    </row>
    <row r="42" spans="1:16" ht="39" customHeight="1" x14ac:dyDescent="0.2">
      <c r="A42" s="199"/>
      <c r="B42" s="203"/>
      <c r="C42" s="1031" t="s">
        <v>
514</v>
      </c>
      <c r="D42" s="1031"/>
      <c r="E42" s="1032"/>
      <c r="F42" s="211" t="s">
        <v>
162</v>
      </c>
      <c r="G42" s="216" t="s">
        <v>
162</v>
      </c>
      <c r="H42" s="216" t="s">
        <v>
162</v>
      </c>
      <c r="I42" s="216" t="s">
        <v>
162</v>
      </c>
      <c r="J42" s="220" t="s">
        <v>
162</v>
      </c>
      <c r="K42" s="199"/>
      <c r="L42" s="199"/>
      <c r="M42" s="199"/>
      <c r="N42" s="199"/>
      <c r="O42" s="199"/>
      <c r="P42" s="199"/>
    </row>
    <row r="43" spans="1:16" ht="39" customHeight="1" x14ac:dyDescent="0.2">
      <c r="A43" s="199"/>
      <c r="B43" s="204"/>
      <c r="C43" s="1033" t="s">
        <v>
467</v>
      </c>
      <c r="D43" s="1033"/>
      <c r="E43" s="1034"/>
      <c r="F43" s="212" t="s">
        <v>
162</v>
      </c>
      <c r="G43" s="217" t="s">
        <v>
162</v>
      </c>
      <c r="H43" s="217" t="s">
        <v>
162</v>
      </c>
      <c r="I43" s="217" t="s">
        <v>
162</v>
      </c>
      <c r="J43" s="221" t="s">
        <v>
162</v>
      </c>
      <c r="K43" s="199"/>
      <c r="L43" s="199"/>
      <c r="M43" s="199"/>
      <c r="N43" s="199"/>
      <c r="O43" s="199"/>
      <c r="P43" s="199"/>
    </row>
    <row r="44" spans="1:16" ht="39" customHeight="1" x14ac:dyDescent="0.2">
      <c r="A44" s="199"/>
      <c r="B44" s="205" t="s">
        <v>
5</v>
      </c>
      <c r="C44" s="207"/>
      <c r="D44" s="207"/>
      <c r="E44" s="207"/>
      <c r="F44" s="213"/>
      <c r="G44" s="213"/>
      <c r="H44" s="213"/>
      <c r="I44" s="213"/>
      <c r="J44" s="213"/>
      <c r="K44" s="199"/>
      <c r="L44" s="199"/>
      <c r="M44" s="199"/>
      <c r="N44" s="199"/>
      <c r="O44" s="199"/>
      <c r="P44" s="199"/>
    </row>
    <row r="45" spans="1:16" ht="18" customHeight="1" x14ac:dyDescent="0.2">
      <c r="A45" s="199"/>
      <c r="B45" s="199"/>
      <c r="C45" s="199"/>
      <c r="D45" s="199"/>
      <c r="E45" s="199"/>
      <c r="F45" s="199"/>
      <c r="G45" s="199"/>
      <c r="H45" s="199"/>
      <c r="I45" s="199"/>
      <c r="J45" s="199"/>
      <c r="K45" s="199"/>
      <c r="L45" s="199"/>
      <c r="M45" s="199"/>
      <c r="N45" s="199"/>
      <c r="O45" s="199"/>
      <c r="P45" s="199"/>
    </row>
  </sheetData>
  <sheetProtection algorithmName="SHA-512" hashValue="66IdS7Eqb7/gJvxtpxvnqqVrTifWhWyF3kHhQOvFtCQRGo/U/8IsjlmyYBLaoiBTYCtWWD4clEk2mb9mBy3Nhw==" saltValue="TzMMLpT8pdb7aheZFsSFf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election activeCell="BY39" sqref="BY39:CM39"/>
    </sheetView>
  </sheetViews>
  <sheetFormatPr defaultColWidth="0" defaultRowHeight="12.6" customHeight="1" zeroHeight="1" x14ac:dyDescent="0.2"/>
  <cols>
    <col min="1" max="1" width="6.6640625" style="50" customWidth="1"/>
    <col min="2" max="3" width="10.88671875" style="50" customWidth="1"/>
    <col min="4" max="4" width="10" style="50" customWidth="1"/>
    <col min="5" max="10" width="11" style="50" customWidth="1"/>
    <col min="11" max="15" width="13.109375" style="50" customWidth="1"/>
    <col min="16" max="21" width="11.44140625" style="50" customWidth="1"/>
    <col min="22" max="22" width="0" style="50" hidden="1" customWidth="1"/>
    <col min="23" max="16384" width="0" style="50" hidden="1"/>
  </cols>
  <sheetData>
    <row r="1" spans="1:21" ht="13.5" customHeight="1" x14ac:dyDescent="0.2">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2">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2">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2">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2">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2">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2">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2">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2">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2">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2">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2">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2">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2">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2">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2">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2">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2">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2">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2">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2">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2">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2">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2">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2">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2">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2">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2">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2">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2">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2">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2">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2">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2">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2">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2">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2">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2">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2">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2">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2">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2">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2">
      <c r="A43" s="103"/>
      <c r="B43" s="103"/>
      <c r="C43" s="103"/>
      <c r="D43" s="103"/>
      <c r="E43" s="103"/>
      <c r="F43" s="103"/>
      <c r="G43" s="103"/>
      <c r="H43" s="103"/>
      <c r="I43" s="103"/>
      <c r="J43" s="103"/>
      <c r="K43" s="103"/>
      <c r="L43" s="103"/>
      <c r="M43" s="103"/>
      <c r="N43" s="103"/>
      <c r="O43" s="256" t="s">
        <v>
12</v>
      </c>
      <c r="P43" s="103"/>
      <c r="Q43" s="103"/>
      <c r="R43" s="103"/>
      <c r="S43" s="103"/>
      <c r="T43" s="103"/>
      <c r="U43" s="103"/>
    </row>
    <row r="44" spans="1:21" ht="30.75" customHeight="1" x14ac:dyDescent="0.2">
      <c r="A44" s="103"/>
      <c r="B44" s="222" t="s">
        <v>
515</v>
      </c>
      <c r="C44" s="228"/>
      <c r="D44" s="228"/>
      <c r="E44" s="236"/>
      <c r="F44" s="236"/>
      <c r="G44" s="236"/>
      <c r="H44" s="236"/>
      <c r="I44" s="236"/>
      <c r="J44" s="239" t="s">
        <v>
510</v>
      </c>
      <c r="K44" s="241" t="s">
        <v>
35</v>
      </c>
      <c r="L44" s="249" t="s">
        <v>
1</v>
      </c>
      <c r="M44" s="249" t="s">
        <v>
10</v>
      </c>
      <c r="N44" s="249" t="s">
        <v>
20</v>
      </c>
      <c r="O44" s="257" t="s">
        <v>
41</v>
      </c>
      <c r="P44" s="103"/>
      <c r="Q44" s="103"/>
      <c r="R44" s="103"/>
      <c r="S44" s="103"/>
      <c r="T44" s="103"/>
      <c r="U44" s="103"/>
    </row>
    <row r="45" spans="1:21" ht="30.75" customHeight="1" x14ac:dyDescent="0.2">
      <c r="A45" s="103"/>
      <c r="B45" s="1047" t="s">
        <v>
416</v>
      </c>
      <c r="C45" s="1048"/>
      <c r="D45" s="231"/>
      <c r="E45" s="1061" t="s">
        <v>
380</v>
      </c>
      <c r="F45" s="1061"/>
      <c r="G45" s="1061"/>
      <c r="H45" s="1061"/>
      <c r="I45" s="1061"/>
      <c r="J45" s="1062"/>
      <c r="K45" s="242">
        <v>
2669</v>
      </c>
      <c r="L45" s="250">
        <v>
2587</v>
      </c>
      <c r="M45" s="250">
        <v>
2632</v>
      </c>
      <c r="N45" s="250">
        <v>
2688</v>
      </c>
      <c r="O45" s="258">
        <v>
2636</v>
      </c>
      <c r="P45" s="103"/>
      <c r="Q45" s="103"/>
      <c r="R45" s="103"/>
      <c r="S45" s="103"/>
      <c r="T45" s="103"/>
      <c r="U45" s="103"/>
    </row>
    <row r="46" spans="1:21" ht="30.75" customHeight="1" x14ac:dyDescent="0.2">
      <c r="A46" s="103"/>
      <c r="B46" s="1049"/>
      <c r="C46" s="1050"/>
      <c r="D46" s="232"/>
      <c r="E46" s="1053" t="s">
        <v>
368</v>
      </c>
      <c r="F46" s="1053"/>
      <c r="G46" s="1053"/>
      <c r="H46" s="1053"/>
      <c r="I46" s="1053"/>
      <c r="J46" s="1054"/>
      <c r="K46" s="243" t="s">
        <v>
162</v>
      </c>
      <c r="L46" s="251" t="s">
        <v>
162</v>
      </c>
      <c r="M46" s="251" t="s">
        <v>
162</v>
      </c>
      <c r="N46" s="251" t="s">
        <v>
162</v>
      </c>
      <c r="O46" s="259" t="s">
        <v>
162</v>
      </c>
      <c r="P46" s="103"/>
      <c r="Q46" s="103"/>
      <c r="R46" s="103"/>
      <c r="S46" s="103"/>
      <c r="T46" s="103"/>
      <c r="U46" s="103"/>
    </row>
    <row r="47" spans="1:21" ht="30.75" customHeight="1" x14ac:dyDescent="0.2">
      <c r="A47" s="103"/>
      <c r="B47" s="1049"/>
      <c r="C47" s="1050"/>
      <c r="D47" s="232"/>
      <c r="E47" s="1053" t="s">
        <v>
480</v>
      </c>
      <c r="F47" s="1053"/>
      <c r="G47" s="1053"/>
      <c r="H47" s="1053"/>
      <c r="I47" s="1053"/>
      <c r="J47" s="1054"/>
      <c r="K47" s="243" t="s">
        <v>
162</v>
      </c>
      <c r="L47" s="251" t="s">
        <v>
162</v>
      </c>
      <c r="M47" s="251" t="s">
        <v>
162</v>
      </c>
      <c r="N47" s="251" t="s">
        <v>
162</v>
      </c>
      <c r="O47" s="259" t="s">
        <v>
162</v>
      </c>
      <c r="P47" s="103"/>
      <c r="Q47" s="103"/>
      <c r="R47" s="103"/>
      <c r="S47" s="103"/>
      <c r="T47" s="103"/>
      <c r="U47" s="103"/>
    </row>
    <row r="48" spans="1:21" ht="30.75" customHeight="1" x14ac:dyDescent="0.2">
      <c r="A48" s="103"/>
      <c r="B48" s="1049"/>
      <c r="C48" s="1050"/>
      <c r="D48" s="232"/>
      <c r="E48" s="1053" t="s">
        <v>
151</v>
      </c>
      <c r="F48" s="1053"/>
      <c r="G48" s="1053"/>
      <c r="H48" s="1053"/>
      <c r="I48" s="1053"/>
      <c r="J48" s="1054"/>
      <c r="K48" s="243">
        <v>
1042</v>
      </c>
      <c r="L48" s="251">
        <v>
1099</v>
      </c>
      <c r="M48" s="251">
        <v>
1152</v>
      </c>
      <c r="N48" s="251">
        <v>
1140</v>
      </c>
      <c r="O48" s="259">
        <v>
1144</v>
      </c>
      <c r="P48" s="103"/>
      <c r="Q48" s="103"/>
      <c r="R48" s="103"/>
      <c r="S48" s="103"/>
      <c r="T48" s="103"/>
      <c r="U48" s="103"/>
    </row>
    <row r="49" spans="1:21" ht="30.75" customHeight="1" x14ac:dyDescent="0.2">
      <c r="A49" s="103"/>
      <c r="B49" s="1049"/>
      <c r="C49" s="1050"/>
      <c r="D49" s="232"/>
      <c r="E49" s="1053" t="s">
        <v>
430</v>
      </c>
      <c r="F49" s="1053"/>
      <c r="G49" s="1053"/>
      <c r="H49" s="1053"/>
      <c r="I49" s="1053"/>
      <c r="J49" s="1054"/>
      <c r="K49" s="243">
        <v>
399</v>
      </c>
      <c r="L49" s="251">
        <v>
501</v>
      </c>
      <c r="M49" s="251">
        <v>
496</v>
      </c>
      <c r="N49" s="251">
        <v>
642</v>
      </c>
      <c r="O49" s="259">
        <v>
637</v>
      </c>
      <c r="P49" s="103"/>
      <c r="Q49" s="103"/>
      <c r="R49" s="103"/>
      <c r="S49" s="103"/>
      <c r="T49" s="103"/>
      <c r="U49" s="103"/>
    </row>
    <row r="50" spans="1:21" ht="30.75" customHeight="1" x14ac:dyDescent="0.2">
      <c r="A50" s="103"/>
      <c r="B50" s="1049"/>
      <c r="C50" s="1050"/>
      <c r="D50" s="232"/>
      <c r="E50" s="1053" t="s">
        <v>
505</v>
      </c>
      <c r="F50" s="1053"/>
      <c r="G50" s="1053"/>
      <c r="H50" s="1053"/>
      <c r="I50" s="1053"/>
      <c r="J50" s="1054"/>
      <c r="K50" s="243">
        <v>
22</v>
      </c>
      <c r="L50" s="251" t="s">
        <v>
162</v>
      </c>
      <c r="M50" s="251" t="s">
        <v>
162</v>
      </c>
      <c r="N50" s="251" t="s">
        <v>
162</v>
      </c>
      <c r="O50" s="259" t="s">
        <v>
162</v>
      </c>
      <c r="P50" s="103"/>
      <c r="Q50" s="103"/>
      <c r="R50" s="103"/>
      <c r="S50" s="103"/>
      <c r="T50" s="103"/>
      <c r="U50" s="103"/>
    </row>
    <row r="51" spans="1:21" ht="30.75" customHeight="1" x14ac:dyDescent="0.2">
      <c r="A51" s="103"/>
      <c r="B51" s="1051"/>
      <c r="C51" s="1052"/>
      <c r="D51" s="233"/>
      <c r="E51" s="1053" t="s">
        <v>
418</v>
      </c>
      <c r="F51" s="1053"/>
      <c r="G51" s="1053"/>
      <c r="H51" s="1053"/>
      <c r="I51" s="1053"/>
      <c r="J51" s="1054"/>
      <c r="K51" s="243" t="s">
        <v>
162</v>
      </c>
      <c r="L51" s="251" t="s">
        <v>
162</v>
      </c>
      <c r="M51" s="251" t="s">
        <v>
162</v>
      </c>
      <c r="N51" s="251" t="s">
        <v>
162</v>
      </c>
      <c r="O51" s="259" t="s">
        <v>
162</v>
      </c>
      <c r="P51" s="103"/>
      <c r="Q51" s="103"/>
      <c r="R51" s="103"/>
      <c r="S51" s="103"/>
      <c r="T51" s="103"/>
      <c r="U51" s="103"/>
    </row>
    <row r="52" spans="1:21" ht="30.75" customHeight="1" x14ac:dyDescent="0.2">
      <c r="A52" s="103"/>
      <c r="B52" s="1055" t="s">
        <v>
516</v>
      </c>
      <c r="C52" s="1056"/>
      <c r="D52" s="233"/>
      <c r="E52" s="1053" t="s">
        <v>
60</v>
      </c>
      <c r="F52" s="1053"/>
      <c r="G52" s="1053"/>
      <c r="H52" s="1053"/>
      <c r="I52" s="1053"/>
      <c r="J52" s="1054"/>
      <c r="K52" s="243">
        <v>
3180</v>
      </c>
      <c r="L52" s="251">
        <v>
3091</v>
      </c>
      <c r="M52" s="251">
        <v>
3064</v>
      </c>
      <c r="N52" s="251">
        <v>
3224</v>
      </c>
      <c r="O52" s="259">
        <v>
3252</v>
      </c>
      <c r="P52" s="103"/>
      <c r="Q52" s="103"/>
      <c r="R52" s="103"/>
      <c r="S52" s="103"/>
      <c r="T52" s="103"/>
      <c r="U52" s="103"/>
    </row>
    <row r="53" spans="1:21" ht="30.75" customHeight="1" x14ac:dyDescent="0.2">
      <c r="A53" s="103"/>
      <c r="B53" s="1057" t="s">
        <v>
301</v>
      </c>
      <c r="C53" s="1058"/>
      <c r="D53" s="234"/>
      <c r="E53" s="1059" t="s">
        <v>
286</v>
      </c>
      <c r="F53" s="1059"/>
      <c r="G53" s="1059"/>
      <c r="H53" s="1059"/>
      <c r="I53" s="1059"/>
      <c r="J53" s="1060"/>
      <c r="K53" s="244">
        <v>
952</v>
      </c>
      <c r="L53" s="252">
        <v>
1096</v>
      </c>
      <c r="M53" s="252">
        <v>
1216</v>
      </c>
      <c r="N53" s="252">
        <v>
1246</v>
      </c>
      <c r="O53" s="260">
        <v>
1165</v>
      </c>
      <c r="P53" s="103"/>
      <c r="Q53" s="103"/>
      <c r="R53" s="103"/>
      <c r="S53" s="103"/>
      <c r="T53" s="103"/>
      <c r="U53" s="103"/>
    </row>
    <row r="54" spans="1:21" ht="24" customHeight="1" x14ac:dyDescent="0.2">
      <c r="A54" s="103"/>
      <c r="B54" s="223" t="s">
        <v>
343</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2">
      <c r="A55" s="103"/>
      <c r="B55" s="224" t="s">
        <v>
137</v>
      </c>
      <c r="C55" s="229"/>
      <c r="D55" s="229"/>
      <c r="E55" s="229"/>
      <c r="F55" s="229"/>
      <c r="G55" s="229"/>
      <c r="H55" s="229"/>
      <c r="I55" s="229"/>
      <c r="J55" s="229"/>
      <c r="K55" s="245"/>
      <c r="L55" s="245"/>
      <c r="M55" s="245"/>
      <c r="N55" s="245"/>
      <c r="O55" s="245"/>
      <c r="P55" s="103"/>
      <c r="Q55" s="103"/>
      <c r="R55" s="103"/>
      <c r="S55" s="103"/>
      <c r="T55" s="103"/>
      <c r="U55" s="103"/>
    </row>
    <row r="56" spans="1:21" ht="31.5" customHeight="1" x14ac:dyDescent="0.2">
      <c r="A56" s="103"/>
      <c r="B56" s="225"/>
      <c r="C56" s="230"/>
      <c r="D56" s="230"/>
      <c r="E56" s="237"/>
      <c r="F56" s="237"/>
      <c r="G56" s="237"/>
      <c r="H56" s="237"/>
      <c r="I56" s="237"/>
      <c r="J56" s="240" t="s">
        <v>
510</v>
      </c>
      <c r="K56" s="246" t="s">
        <v>
221</v>
      </c>
      <c r="L56" s="253" t="s">
        <v>
520</v>
      </c>
      <c r="M56" s="253" t="s">
        <v>
521</v>
      </c>
      <c r="N56" s="253" t="s">
        <v>
434</v>
      </c>
      <c r="O56" s="261" t="s">
        <v>
522</v>
      </c>
      <c r="P56" s="103"/>
      <c r="Q56" s="103"/>
      <c r="R56" s="103"/>
      <c r="S56" s="103"/>
      <c r="T56" s="103"/>
      <c r="U56" s="103"/>
    </row>
    <row r="57" spans="1:21" ht="31.5" customHeight="1" x14ac:dyDescent="0.2">
      <c r="B57" s="1043" t="s">
        <v>
517</v>
      </c>
      <c r="C57" s="1044"/>
      <c r="D57" s="1037" t="s">
        <v>
518</v>
      </c>
      <c r="E57" s="1038"/>
      <c r="F57" s="1038"/>
      <c r="G57" s="1038"/>
      <c r="H57" s="1038"/>
      <c r="I57" s="1038"/>
      <c r="J57" s="1039"/>
      <c r="K57" s="247" t="s">
        <v>
162</v>
      </c>
      <c r="L57" s="254" t="s">
        <v>
162</v>
      </c>
      <c r="M57" s="254" t="s">
        <v>
162</v>
      </c>
      <c r="N57" s="254" t="s">
        <v>
162</v>
      </c>
      <c r="O57" s="262" t="s">
        <v>
162</v>
      </c>
    </row>
    <row r="58" spans="1:21" ht="31.5" customHeight="1" x14ac:dyDescent="0.2">
      <c r="B58" s="1045"/>
      <c r="C58" s="1046"/>
      <c r="D58" s="1040" t="s">
        <v>
30</v>
      </c>
      <c r="E58" s="1041"/>
      <c r="F58" s="1041"/>
      <c r="G58" s="1041"/>
      <c r="H58" s="1041"/>
      <c r="I58" s="1041"/>
      <c r="J58" s="1042"/>
      <c r="K58" s="248" t="s">
        <v>
162</v>
      </c>
      <c r="L58" s="255" t="s">
        <v>
162</v>
      </c>
      <c r="M58" s="255" t="s">
        <v>
162</v>
      </c>
      <c r="N58" s="255" t="s">
        <v>
162</v>
      </c>
      <c r="O58" s="263" t="s">
        <v>
162</v>
      </c>
    </row>
    <row r="59" spans="1:21" ht="24" customHeight="1" x14ac:dyDescent="0.2">
      <c r="B59" s="226"/>
      <c r="C59" s="226"/>
      <c r="D59" s="235" t="s">
        <v>
62</v>
      </c>
      <c r="E59" s="238"/>
      <c r="F59" s="238"/>
      <c r="G59" s="238"/>
      <c r="H59" s="238"/>
      <c r="I59" s="238"/>
      <c r="J59" s="238"/>
      <c r="K59" s="238"/>
      <c r="L59" s="238"/>
      <c r="M59" s="238"/>
      <c r="N59" s="238"/>
      <c r="O59" s="238"/>
    </row>
    <row r="60" spans="1:21" ht="24" customHeight="1" x14ac:dyDescent="0.2">
      <c r="B60" s="227"/>
      <c r="C60" s="227"/>
      <c r="D60" s="235" t="s">
        <v>
519</v>
      </c>
      <c r="E60" s="238"/>
      <c r="F60" s="238"/>
      <c r="G60" s="238"/>
      <c r="H60" s="238"/>
      <c r="I60" s="238"/>
      <c r="J60" s="238"/>
      <c r="K60" s="238"/>
      <c r="L60" s="238"/>
      <c r="M60" s="238"/>
      <c r="N60" s="238"/>
      <c r="O60" s="238"/>
    </row>
    <row r="61" spans="1:21" ht="24" customHeight="1" x14ac:dyDescent="0.2">
      <c r="A61" s="103"/>
      <c r="B61" s="223"/>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2">
      <c r="A62" s="103"/>
      <c r="B62" s="223"/>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oh+XLBOCYwxNjFxJf68sAOOy9MF4UYElzPGKlprhCt2wcFGIXH8OOx4IFLGoixLLXEGX1WzdANjNBFhli7su+Q==" saltValue="uFK1MfIZ80+qi89taWLqj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election activeCell="BY39" sqref="BY39:CM39"/>
    </sheetView>
  </sheetViews>
  <sheetFormatPr defaultColWidth="0" defaultRowHeight="13.5" customHeight="1" zeroHeight="1" x14ac:dyDescent="0.2"/>
  <cols>
    <col min="1" max="1" width="6.6640625" style="50" customWidth="1"/>
    <col min="2" max="3" width="12.6640625" style="50" customWidth="1"/>
    <col min="4" max="4" width="11.6640625" style="50" customWidth="1"/>
    <col min="5" max="8" width="10.33203125" style="50" customWidth="1"/>
    <col min="9" max="13" width="16.33203125" style="50" customWidth="1"/>
    <col min="14" max="19" width="12.6640625" style="50" customWidth="1"/>
    <col min="20" max="20" width="0" style="50" hidden="1" customWidth="1"/>
    <col min="21" max="16384" width="0" style="5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56" t="s">
        <v>
12</v>
      </c>
    </row>
    <row r="40" spans="2:13" ht="27.75" customHeight="1" x14ac:dyDescent="0.2">
      <c r="B40" s="222" t="s">
        <v>
515</v>
      </c>
      <c r="C40" s="228"/>
      <c r="D40" s="228"/>
      <c r="E40" s="236"/>
      <c r="F40" s="236"/>
      <c r="G40" s="236"/>
      <c r="H40" s="239" t="s">
        <v>
510</v>
      </c>
      <c r="I40" s="241" t="s">
        <v>
35</v>
      </c>
      <c r="J40" s="249" t="s">
        <v>
1</v>
      </c>
      <c r="K40" s="249" t="s">
        <v>
10</v>
      </c>
      <c r="L40" s="249" t="s">
        <v>
20</v>
      </c>
      <c r="M40" s="269" t="s">
        <v>
41</v>
      </c>
    </row>
    <row r="41" spans="2:13" ht="27.75" customHeight="1" x14ac:dyDescent="0.2">
      <c r="B41" s="1047" t="s">
        <v>
216</v>
      </c>
      <c r="C41" s="1048"/>
      <c r="D41" s="231"/>
      <c r="E41" s="1072" t="s">
        <v>
84</v>
      </c>
      <c r="F41" s="1072"/>
      <c r="G41" s="1072"/>
      <c r="H41" s="1073"/>
      <c r="I41" s="242">
        <v>
26706</v>
      </c>
      <c r="J41" s="250">
        <v>
28363</v>
      </c>
      <c r="K41" s="250">
        <v>
27049</v>
      </c>
      <c r="L41" s="250">
        <v>
25960</v>
      </c>
      <c r="M41" s="258">
        <v>
25257</v>
      </c>
    </row>
    <row r="42" spans="2:13" ht="27.75" customHeight="1" x14ac:dyDescent="0.2">
      <c r="B42" s="1049"/>
      <c r="C42" s="1050"/>
      <c r="D42" s="232"/>
      <c r="E42" s="1063" t="s">
        <v>
193</v>
      </c>
      <c r="F42" s="1063"/>
      <c r="G42" s="1063"/>
      <c r="H42" s="1064"/>
      <c r="I42" s="243">
        <v>
1799</v>
      </c>
      <c r="J42" s="251" t="s">
        <v>
162</v>
      </c>
      <c r="K42" s="251" t="s">
        <v>
162</v>
      </c>
      <c r="L42" s="251" t="s">
        <v>
162</v>
      </c>
      <c r="M42" s="259" t="s">
        <v>
162</v>
      </c>
    </row>
    <row r="43" spans="2:13" ht="27.75" customHeight="1" x14ac:dyDescent="0.2">
      <c r="B43" s="1049"/>
      <c r="C43" s="1050"/>
      <c r="D43" s="232"/>
      <c r="E43" s="1063" t="s">
        <v>
170</v>
      </c>
      <c r="F43" s="1063"/>
      <c r="G43" s="1063"/>
      <c r="H43" s="1064"/>
      <c r="I43" s="243">
        <v>
13955</v>
      </c>
      <c r="J43" s="251">
        <v>
13705</v>
      </c>
      <c r="K43" s="251">
        <v>
13456</v>
      </c>
      <c r="L43" s="251">
        <v>
13058</v>
      </c>
      <c r="M43" s="259">
        <v>
12570</v>
      </c>
    </row>
    <row r="44" spans="2:13" ht="27.75" customHeight="1" x14ac:dyDescent="0.2">
      <c r="B44" s="1049"/>
      <c r="C44" s="1050"/>
      <c r="D44" s="232"/>
      <c r="E44" s="1063" t="s">
        <v>
524</v>
      </c>
      <c r="F44" s="1063"/>
      <c r="G44" s="1063"/>
      <c r="H44" s="1064"/>
      <c r="I44" s="243">
        <v>
7662</v>
      </c>
      <c r="J44" s="251">
        <v>
7699</v>
      </c>
      <c r="K44" s="251">
        <v>
7219</v>
      </c>
      <c r="L44" s="251">
        <v>
7340</v>
      </c>
      <c r="M44" s="259">
        <v>
6954</v>
      </c>
    </row>
    <row r="45" spans="2:13" ht="27.75" customHeight="1" x14ac:dyDescent="0.2">
      <c r="B45" s="1049"/>
      <c r="C45" s="1050"/>
      <c r="D45" s="232"/>
      <c r="E45" s="1063" t="s">
        <v>
397</v>
      </c>
      <c r="F45" s="1063"/>
      <c r="G45" s="1063"/>
      <c r="H45" s="1064"/>
      <c r="I45" s="243">
        <v>
4220</v>
      </c>
      <c r="J45" s="251">
        <v>
4142</v>
      </c>
      <c r="K45" s="251">
        <v>
4131</v>
      </c>
      <c r="L45" s="251">
        <v>
4284</v>
      </c>
      <c r="M45" s="259">
        <v>
4145</v>
      </c>
    </row>
    <row r="46" spans="2:13" ht="27.75" customHeight="1" x14ac:dyDescent="0.2">
      <c r="B46" s="1049"/>
      <c r="C46" s="1050"/>
      <c r="D46" s="233"/>
      <c r="E46" s="1063" t="s">
        <v>
525</v>
      </c>
      <c r="F46" s="1063"/>
      <c r="G46" s="1063"/>
      <c r="H46" s="1064"/>
      <c r="I46" s="243" t="s">
        <v>
162</v>
      </c>
      <c r="J46" s="251" t="s">
        <v>
162</v>
      </c>
      <c r="K46" s="251" t="s">
        <v>
162</v>
      </c>
      <c r="L46" s="251" t="s">
        <v>
162</v>
      </c>
      <c r="M46" s="259" t="s">
        <v>
162</v>
      </c>
    </row>
    <row r="47" spans="2:13" ht="27.75" customHeight="1" x14ac:dyDescent="0.2">
      <c r="B47" s="1049"/>
      <c r="C47" s="1050"/>
      <c r="D47" s="265"/>
      <c r="E47" s="1069" t="s">
        <v>
255</v>
      </c>
      <c r="F47" s="1070"/>
      <c r="G47" s="1070"/>
      <c r="H47" s="1071"/>
      <c r="I47" s="243" t="s">
        <v>
162</v>
      </c>
      <c r="J47" s="251" t="s">
        <v>
162</v>
      </c>
      <c r="K47" s="251" t="s">
        <v>
162</v>
      </c>
      <c r="L47" s="251" t="s">
        <v>
162</v>
      </c>
      <c r="M47" s="259" t="s">
        <v>
162</v>
      </c>
    </row>
    <row r="48" spans="2:13" ht="27.75" customHeight="1" x14ac:dyDescent="0.2">
      <c r="B48" s="1049"/>
      <c r="C48" s="1050"/>
      <c r="D48" s="232"/>
      <c r="E48" s="1063" t="s">
        <v>
374</v>
      </c>
      <c r="F48" s="1063"/>
      <c r="G48" s="1063"/>
      <c r="H48" s="1064"/>
      <c r="I48" s="243" t="s">
        <v>
162</v>
      </c>
      <c r="J48" s="251" t="s">
        <v>
162</v>
      </c>
      <c r="K48" s="251" t="s">
        <v>
162</v>
      </c>
      <c r="L48" s="251" t="s">
        <v>
162</v>
      </c>
      <c r="M48" s="259" t="s">
        <v>
162</v>
      </c>
    </row>
    <row r="49" spans="2:13" ht="27.75" customHeight="1" x14ac:dyDescent="0.2">
      <c r="B49" s="1051"/>
      <c r="C49" s="1052"/>
      <c r="D49" s="232"/>
      <c r="E49" s="1063" t="s">
        <v>
352</v>
      </c>
      <c r="F49" s="1063"/>
      <c r="G49" s="1063"/>
      <c r="H49" s="1064"/>
      <c r="I49" s="243" t="s">
        <v>
162</v>
      </c>
      <c r="J49" s="251" t="s">
        <v>
162</v>
      </c>
      <c r="K49" s="251" t="s">
        <v>
162</v>
      </c>
      <c r="L49" s="251" t="s">
        <v>
162</v>
      </c>
      <c r="M49" s="259" t="s">
        <v>
162</v>
      </c>
    </row>
    <row r="50" spans="2:13" ht="27.75" customHeight="1" x14ac:dyDescent="0.2">
      <c r="B50" s="1067" t="s">
        <v>
420</v>
      </c>
      <c r="C50" s="1068"/>
      <c r="D50" s="266"/>
      <c r="E50" s="1063" t="s">
        <v>
526</v>
      </c>
      <c r="F50" s="1063"/>
      <c r="G50" s="1063"/>
      <c r="H50" s="1064"/>
      <c r="I50" s="243">
        <v>
3357</v>
      </c>
      <c r="J50" s="251">
        <v>
3647</v>
      </c>
      <c r="K50" s="251">
        <v>
3691</v>
      </c>
      <c r="L50" s="251">
        <v>
3954</v>
      </c>
      <c r="M50" s="259">
        <v>
4329</v>
      </c>
    </row>
    <row r="51" spans="2:13" ht="27.75" customHeight="1" x14ac:dyDescent="0.2">
      <c r="B51" s="1049"/>
      <c r="C51" s="1050"/>
      <c r="D51" s="232"/>
      <c r="E51" s="1063" t="s">
        <v>
140</v>
      </c>
      <c r="F51" s="1063"/>
      <c r="G51" s="1063"/>
      <c r="H51" s="1064"/>
      <c r="I51" s="243">
        <v>
9545</v>
      </c>
      <c r="J51" s="251">
        <v>
9579</v>
      </c>
      <c r="K51" s="251">
        <v>
9367</v>
      </c>
      <c r="L51" s="251">
        <v>
8789</v>
      </c>
      <c r="M51" s="259">
        <v>
7865</v>
      </c>
    </row>
    <row r="52" spans="2:13" ht="27.75" customHeight="1" x14ac:dyDescent="0.2">
      <c r="B52" s="1051"/>
      <c r="C52" s="1052"/>
      <c r="D52" s="232"/>
      <c r="E52" s="1063" t="s">
        <v>
264</v>
      </c>
      <c r="F52" s="1063"/>
      <c r="G52" s="1063"/>
      <c r="H52" s="1064"/>
      <c r="I52" s="243">
        <v>
32380</v>
      </c>
      <c r="J52" s="251">
        <v>
31983</v>
      </c>
      <c r="K52" s="251">
        <v>
31346</v>
      </c>
      <c r="L52" s="251">
        <v>
30733</v>
      </c>
      <c r="M52" s="259">
        <v>
30356</v>
      </c>
    </row>
    <row r="53" spans="2:13" ht="27.75" customHeight="1" x14ac:dyDescent="0.2">
      <c r="B53" s="1057" t="s">
        <v>
301</v>
      </c>
      <c r="C53" s="1058"/>
      <c r="D53" s="234"/>
      <c r="E53" s="1065" t="s">
        <v>
527</v>
      </c>
      <c r="F53" s="1065"/>
      <c r="G53" s="1065"/>
      <c r="H53" s="1066"/>
      <c r="I53" s="244">
        <v>
9059</v>
      </c>
      <c r="J53" s="252">
        <v>
8701</v>
      </c>
      <c r="K53" s="252">
        <v>
7452</v>
      </c>
      <c r="L53" s="252">
        <v>
7166</v>
      </c>
      <c r="M53" s="260">
        <v>
6376</v>
      </c>
    </row>
    <row r="54" spans="2:13" ht="27.75" customHeight="1" x14ac:dyDescent="0.2">
      <c r="B54" s="205" t="s">
        <v>
523</v>
      </c>
      <c r="C54" s="264"/>
      <c r="D54" s="264"/>
      <c r="E54" s="267"/>
      <c r="F54" s="267"/>
      <c r="G54" s="267"/>
      <c r="H54" s="267"/>
      <c r="I54" s="268"/>
      <c r="J54" s="268"/>
      <c r="K54" s="268"/>
      <c r="L54" s="268"/>
      <c r="M54" s="268"/>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nCkYRMzCBtIgSKj/4lhff1WnvXcAdnCcMM6x18cZFpjFvnYV9OMumj6R2mF9jmHRq7t/IMStmA53EKF5LT4gXQ==" saltValue="+GGg38y1T5mcQMqg/tpPk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BY39" sqref="BY39:CM39"/>
    </sheetView>
  </sheetViews>
  <sheetFormatPr defaultColWidth="0" defaultRowHeight="0" customHeight="1" zeroHeight="1" x14ac:dyDescent="0.2"/>
  <cols>
    <col min="1" max="1" width="8.21875" style="50" customWidth="1"/>
    <col min="2" max="2" width="16.33203125" style="50" customWidth="1"/>
    <col min="3" max="5" width="26.21875" style="50" customWidth="1"/>
    <col min="6" max="8" width="24.21875" style="50" customWidth="1"/>
    <col min="9" max="14" width="26" style="50" customWidth="1"/>
    <col min="15" max="15" width="6.109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103"/>
      <c r="C53" s="103"/>
      <c r="D53" s="103"/>
      <c r="E53" s="103"/>
      <c r="F53" s="103"/>
      <c r="G53" s="103"/>
      <c r="H53" s="285" t="s">
        <v>
138</v>
      </c>
    </row>
    <row r="54" spans="2:8" ht="29.25" customHeight="1" x14ac:dyDescent="0.25">
      <c r="B54" s="270" t="s">
        <v>
99</v>
      </c>
      <c r="C54" s="276"/>
      <c r="D54" s="276"/>
      <c r="E54" s="277" t="s">
        <v>
510</v>
      </c>
      <c r="F54" s="278" t="s">
        <v>
10</v>
      </c>
      <c r="G54" s="278" t="s">
        <v>
20</v>
      </c>
      <c r="H54" s="286" t="s">
        <v>
41</v>
      </c>
    </row>
    <row r="55" spans="2:8" ht="52.5" customHeight="1" x14ac:dyDescent="0.2">
      <c r="B55" s="271"/>
      <c r="C55" s="1082" t="s">
        <v>
47</v>
      </c>
      <c r="D55" s="1082"/>
      <c r="E55" s="1083"/>
      <c r="F55" s="279">
        <v>
1647</v>
      </c>
      <c r="G55" s="279">
        <v>
1651</v>
      </c>
      <c r="H55" s="287">
        <v>
1675</v>
      </c>
    </row>
    <row r="56" spans="2:8" ht="52.5" customHeight="1" x14ac:dyDescent="0.2">
      <c r="B56" s="272"/>
      <c r="C56" s="1084" t="s">
        <v>
309</v>
      </c>
      <c r="D56" s="1084"/>
      <c r="E56" s="1085"/>
      <c r="F56" s="280">
        <v>
8</v>
      </c>
      <c r="G56" s="280" t="s">
        <v>
162</v>
      </c>
      <c r="H56" s="288" t="s">
        <v>
162</v>
      </c>
    </row>
    <row r="57" spans="2:8" ht="53.25" customHeight="1" x14ac:dyDescent="0.2">
      <c r="B57" s="272"/>
      <c r="C57" s="1086" t="s">
        <v>
187</v>
      </c>
      <c r="D57" s="1086"/>
      <c r="E57" s="1087"/>
      <c r="F57" s="281">
        <v>
1430</v>
      </c>
      <c r="G57" s="281">
        <v>
1473</v>
      </c>
      <c r="H57" s="289">
        <v>
1521</v>
      </c>
    </row>
    <row r="58" spans="2:8" ht="45.75" customHeight="1" x14ac:dyDescent="0.2">
      <c r="B58" s="273"/>
      <c r="C58" s="1074" t="s">
        <v>
528</v>
      </c>
      <c r="D58" s="1075"/>
      <c r="E58" s="1076"/>
      <c r="F58" s="282">
        <v>
621</v>
      </c>
      <c r="G58" s="282">
        <v>
593</v>
      </c>
      <c r="H58" s="290">
        <v>
567</v>
      </c>
    </row>
    <row r="59" spans="2:8" ht="45.75" customHeight="1" x14ac:dyDescent="0.2">
      <c r="B59" s="273"/>
      <c r="C59" s="1074" t="s">
        <v>
529</v>
      </c>
      <c r="D59" s="1075"/>
      <c r="E59" s="1076"/>
      <c r="F59" s="282">
        <v>
399</v>
      </c>
      <c r="G59" s="282">
        <v>
415</v>
      </c>
      <c r="H59" s="290">
        <v>
438</v>
      </c>
    </row>
    <row r="60" spans="2:8" ht="45.75" customHeight="1" x14ac:dyDescent="0.2">
      <c r="B60" s="273"/>
      <c r="C60" s="1074" t="s">
        <v>
406</v>
      </c>
      <c r="D60" s="1075"/>
      <c r="E60" s="1076"/>
      <c r="F60" s="282">
        <v>
153</v>
      </c>
      <c r="G60" s="282">
        <v>
147</v>
      </c>
      <c r="H60" s="290">
        <v>
149</v>
      </c>
    </row>
    <row r="61" spans="2:8" ht="45.75" customHeight="1" x14ac:dyDescent="0.2">
      <c r="B61" s="273"/>
      <c r="C61" s="1074" t="s">
        <v>
530</v>
      </c>
      <c r="D61" s="1075"/>
      <c r="E61" s="1076"/>
      <c r="F61" s="282">
        <v>
129</v>
      </c>
      <c r="G61" s="282">
        <v>
142</v>
      </c>
      <c r="H61" s="290">
        <v>
146</v>
      </c>
    </row>
    <row r="62" spans="2:8" ht="45.75" customHeight="1" x14ac:dyDescent="0.2">
      <c r="B62" s="274"/>
      <c r="C62" s="1077" t="s">
        <v>
531</v>
      </c>
      <c r="D62" s="1078"/>
      <c r="E62" s="1079"/>
      <c r="F62" s="283">
        <v>
30</v>
      </c>
      <c r="G62" s="283">
        <v>
29</v>
      </c>
      <c r="H62" s="291">
        <v>
72</v>
      </c>
    </row>
    <row r="63" spans="2:8" ht="52.5" customHeight="1" x14ac:dyDescent="0.2">
      <c r="B63" s="275"/>
      <c r="C63" s="1080" t="s">
        <v>
202</v>
      </c>
      <c r="D63" s="1080"/>
      <c r="E63" s="1081"/>
      <c r="F63" s="284">
        <v>
3085</v>
      </c>
      <c r="G63" s="284">
        <v>
3124</v>
      </c>
      <c r="H63" s="292">
        <v>
3195</v>
      </c>
    </row>
    <row r="64" spans="2:8" ht="15" customHeight="1" x14ac:dyDescent="0.2"/>
    <row r="65" ht="0" hidden="1" customHeight="1" x14ac:dyDescent="0.2"/>
    <row r="66" ht="0" hidden="1" customHeight="1" x14ac:dyDescent="0.2"/>
  </sheetData>
  <sheetProtection algorithmName="SHA-512" hashValue="JfelFbo2I3ZDCcb3GtmDW29sebCHdE1dGnYaFOWhVgoJmqBw3ocMaQNCxJNU+/ycCp/FJZ5fY/Kjyffw5KNM4w==" saltValue="2T5xy7ro2k3li8ko/9+/c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SheetLayoutView="55" workbookViewId="0"/>
  </sheetViews>
  <sheetFormatPr defaultColWidth="0" defaultRowHeight="13.5" customHeight="1" zeroHeight="1" x14ac:dyDescent="0.2"/>
  <cols>
    <col min="1" max="1" width="6.33203125" style="50" customWidth="1"/>
    <col min="2" max="107" width="2.44140625" style="50" customWidth="1"/>
    <col min="108" max="108" width="6.109375" style="96" customWidth="1"/>
    <col min="109" max="109" width="5.88671875" style="97" customWidth="1"/>
    <col min="110" max="110" width="19.109375" style="50" hidden="1" customWidth="1"/>
    <col min="111" max="115" width="12.6640625" style="50" hidden="1" customWidth="1"/>
    <col min="116" max="349" width="8.6640625" style="50" hidden="1" customWidth="1"/>
    <col min="350" max="355" width="14.88671875" style="50" hidden="1" customWidth="1"/>
    <col min="356" max="357" width="15.88671875" style="50" hidden="1" customWidth="1"/>
    <col min="358" max="363" width="16.109375" style="50" hidden="1" customWidth="1"/>
    <col min="364" max="364" width="6.109375" style="50" hidden="1" customWidth="1"/>
    <col min="365" max="365" width="3" style="50" hidden="1" customWidth="1"/>
    <col min="366" max="605" width="8.6640625" style="50" hidden="1" customWidth="1"/>
    <col min="606" max="611" width="14.88671875" style="50" hidden="1" customWidth="1"/>
    <col min="612" max="613" width="15.88671875" style="50" hidden="1" customWidth="1"/>
    <col min="614" max="619" width="16.109375" style="50" hidden="1" customWidth="1"/>
    <col min="620" max="620" width="6.109375" style="50" hidden="1" customWidth="1"/>
    <col min="621" max="621" width="3" style="50" hidden="1" customWidth="1"/>
    <col min="622" max="861" width="8.6640625" style="50" hidden="1" customWidth="1"/>
    <col min="862" max="867" width="14.88671875" style="50" hidden="1" customWidth="1"/>
    <col min="868" max="869" width="15.88671875" style="50" hidden="1" customWidth="1"/>
    <col min="870" max="875" width="16.109375" style="50" hidden="1" customWidth="1"/>
    <col min="876" max="876" width="6.109375" style="50" hidden="1" customWidth="1"/>
    <col min="877" max="877" width="3" style="50" hidden="1" customWidth="1"/>
    <col min="878" max="1117" width="8.6640625" style="50" hidden="1" customWidth="1"/>
    <col min="1118" max="1123" width="14.88671875" style="50" hidden="1" customWidth="1"/>
    <col min="1124" max="1125" width="15.88671875" style="50" hidden="1" customWidth="1"/>
    <col min="1126" max="1131" width="16.109375" style="50" hidden="1" customWidth="1"/>
    <col min="1132" max="1132" width="6.109375" style="50" hidden="1" customWidth="1"/>
    <col min="1133" max="1133" width="3" style="50" hidden="1" customWidth="1"/>
    <col min="1134" max="1373" width="8.6640625" style="50" hidden="1" customWidth="1"/>
    <col min="1374" max="1379" width="14.88671875" style="50" hidden="1" customWidth="1"/>
    <col min="1380" max="1381" width="15.88671875" style="50" hidden="1" customWidth="1"/>
    <col min="1382" max="1387" width="16.109375" style="50" hidden="1" customWidth="1"/>
    <col min="1388" max="1388" width="6.109375" style="50" hidden="1" customWidth="1"/>
    <col min="1389" max="1389" width="3" style="50" hidden="1" customWidth="1"/>
    <col min="1390" max="1629" width="8.6640625" style="50" hidden="1" customWidth="1"/>
    <col min="1630" max="1635" width="14.88671875" style="50" hidden="1" customWidth="1"/>
    <col min="1636" max="1637" width="15.88671875" style="50" hidden="1" customWidth="1"/>
    <col min="1638" max="1643" width="16.109375" style="50" hidden="1" customWidth="1"/>
    <col min="1644" max="1644" width="6.109375" style="50" hidden="1" customWidth="1"/>
    <col min="1645" max="1645" width="3" style="50" hidden="1" customWidth="1"/>
    <col min="1646" max="1885" width="8.6640625" style="50" hidden="1" customWidth="1"/>
    <col min="1886" max="1891" width="14.88671875" style="50" hidden="1" customWidth="1"/>
    <col min="1892" max="1893" width="15.88671875" style="50" hidden="1" customWidth="1"/>
    <col min="1894" max="1899" width="16.109375" style="50" hidden="1" customWidth="1"/>
    <col min="1900" max="1900" width="6.109375" style="50" hidden="1" customWidth="1"/>
    <col min="1901" max="1901" width="3" style="50" hidden="1" customWidth="1"/>
    <col min="1902" max="2141" width="8.6640625" style="50" hidden="1" customWidth="1"/>
    <col min="2142" max="2147" width="14.88671875" style="50" hidden="1" customWidth="1"/>
    <col min="2148" max="2149" width="15.88671875" style="50" hidden="1" customWidth="1"/>
    <col min="2150" max="2155" width="16.109375" style="50" hidden="1" customWidth="1"/>
    <col min="2156" max="2156" width="6.109375" style="50" hidden="1" customWidth="1"/>
    <col min="2157" max="2157" width="3" style="50" hidden="1" customWidth="1"/>
    <col min="2158" max="2397" width="8.6640625" style="50" hidden="1" customWidth="1"/>
    <col min="2398" max="2403" width="14.88671875" style="50" hidden="1" customWidth="1"/>
    <col min="2404" max="2405" width="15.88671875" style="50" hidden="1" customWidth="1"/>
    <col min="2406" max="2411" width="16.109375" style="50" hidden="1" customWidth="1"/>
    <col min="2412" max="2412" width="6.109375" style="50" hidden="1" customWidth="1"/>
    <col min="2413" max="2413" width="3" style="50" hidden="1" customWidth="1"/>
    <col min="2414" max="2653" width="8.6640625" style="50" hidden="1" customWidth="1"/>
    <col min="2654" max="2659" width="14.88671875" style="50" hidden="1" customWidth="1"/>
    <col min="2660" max="2661" width="15.88671875" style="50" hidden="1" customWidth="1"/>
    <col min="2662" max="2667" width="16.109375" style="50" hidden="1" customWidth="1"/>
    <col min="2668" max="2668" width="6.109375" style="50" hidden="1" customWidth="1"/>
    <col min="2669" max="2669" width="3" style="50" hidden="1" customWidth="1"/>
    <col min="2670" max="2909" width="8.6640625" style="50" hidden="1" customWidth="1"/>
    <col min="2910" max="2915" width="14.88671875" style="50" hidden="1" customWidth="1"/>
    <col min="2916" max="2917" width="15.88671875" style="50" hidden="1" customWidth="1"/>
    <col min="2918" max="2923" width="16.109375" style="50" hidden="1" customWidth="1"/>
    <col min="2924" max="2924" width="6.109375" style="50" hidden="1" customWidth="1"/>
    <col min="2925" max="2925" width="3" style="50" hidden="1" customWidth="1"/>
    <col min="2926" max="3165" width="8.6640625" style="50" hidden="1" customWidth="1"/>
    <col min="3166" max="3171" width="14.88671875" style="50" hidden="1" customWidth="1"/>
    <col min="3172" max="3173" width="15.88671875" style="50" hidden="1" customWidth="1"/>
    <col min="3174" max="3179" width="16.109375" style="50" hidden="1" customWidth="1"/>
    <col min="3180" max="3180" width="6.109375" style="50" hidden="1" customWidth="1"/>
    <col min="3181" max="3181" width="3" style="50" hidden="1" customWidth="1"/>
    <col min="3182" max="3421" width="8.6640625" style="50" hidden="1" customWidth="1"/>
    <col min="3422" max="3427" width="14.88671875" style="50" hidden="1" customWidth="1"/>
    <col min="3428" max="3429" width="15.88671875" style="50" hidden="1" customWidth="1"/>
    <col min="3430" max="3435" width="16.109375" style="50" hidden="1" customWidth="1"/>
    <col min="3436" max="3436" width="6.109375" style="50" hidden="1" customWidth="1"/>
    <col min="3437" max="3437" width="3" style="50" hidden="1" customWidth="1"/>
    <col min="3438" max="3677" width="8.6640625" style="50" hidden="1" customWidth="1"/>
    <col min="3678" max="3683" width="14.88671875" style="50" hidden="1" customWidth="1"/>
    <col min="3684" max="3685" width="15.88671875" style="50" hidden="1" customWidth="1"/>
    <col min="3686" max="3691" width="16.109375" style="50" hidden="1" customWidth="1"/>
    <col min="3692" max="3692" width="6.109375" style="50" hidden="1" customWidth="1"/>
    <col min="3693" max="3693" width="3" style="50" hidden="1" customWidth="1"/>
    <col min="3694" max="3933" width="8.6640625" style="50" hidden="1" customWidth="1"/>
    <col min="3934" max="3939" width="14.88671875" style="50" hidden="1" customWidth="1"/>
    <col min="3940" max="3941" width="15.88671875" style="50" hidden="1" customWidth="1"/>
    <col min="3942" max="3947" width="16.109375" style="50" hidden="1" customWidth="1"/>
    <col min="3948" max="3948" width="6.109375" style="50" hidden="1" customWidth="1"/>
    <col min="3949" max="3949" width="3" style="50" hidden="1" customWidth="1"/>
    <col min="3950" max="4189" width="8.6640625" style="50" hidden="1" customWidth="1"/>
    <col min="4190" max="4195" width="14.88671875" style="50" hidden="1" customWidth="1"/>
    <col min="4196" max="4197" width="15.88671875" style="50" hidden="1" customWidth="1"/>
    <col min="4198" max="4203" width="16.109375" style="50" hidden="1" customWidth="1"/>
    <col min="4204" max="4204" width="6.109375" style="50" hidden="1" customWidth="1"/>
    <col min="4205" max="4205" width="3" style="50" hidden="1" customWidth="1"/>
    <col min="4206" max="4445" width="8.6640625" style="50" hidden="1" customWidth="1"/>
    <col min="4446" max="4451" width="14.88671875" style="50" hidden="1" customWidth="1"/>
    <col min="4452" max="4453" width="15.88671875" style="50" hidden="1" customWidth="1"/>
    <col min="4454" max="4459" width="16.109375" style="50" hidden="1" customWidth="1"/>
    <col min="4460" max="4460" width="6.109375" style="50" hidden="1" customWidth="1"/>
    <col min="4461" max="4461" width="3" style="50" hidden="1" customWidth="1"/>
    <col min="4462" max="4701" width="8.6640625" style="50" hidden="1" customWidth="1"/>
    <col min="4702" max="4707" width="14.88671875" style="50" hidden="1" customWidth="1"/>
    <col min="4708" max="4709" width="15.88671875" style="50" hidden="1" customWidth="1"/>
    <col min="4710" max="4715" width="16.109375" style="50" hidden="1" customWidth="1"/>
    <col min="4716" max="4716" width="6.109375" style="50" hidden="1" customWidth="1"/>
    <col min="4717" max="4717" width="3" style="50" hidden="1" customWidth="1"/>
    <col min="4718" max="4957" width="8.6640625" style="50" hidden="1" customWidth="1"/>
    <col min="4958" max="4963" width="14.88671875" style="50" hidden="1" customWidth="1"/>
    <col min="4964" max="4965" width="15.88671875" style="50" hidden="1" customWidth="1"/>
    <col min="4966" max="4971" width="16.109375" style="50" hidden="1" customWidth="1"/>
    <col min="4972" max="4972" width="6.109375" style="50" hidden="1" customWidth="1"/>
    <col min="4973" max="4973" width="3" style="50" hidden="1" customWidth="1"/>
    <col min="4974" max="5213" width="8.6640625" style="50" hidden="1" customWidth="1"/>
    <col min="5214" max="5219" width="14.88671875" style="50" hidden="1" customWidth="1"/>
    <col min="5220" max="5221" width="15.88671875" style="50" hidden="1" customWidth="1"/>
    <col min="5222" max="5227" width="16.109375" style="50" hidden="1" customWidth="1"/>
    <col min="5228" max="5228" width="6.109375" style="50" hidden="1" customWidth="1"/>
    <col min="5229" max="5229" width="3" style="50" hidden="1" customWidth="1"/>
    <col min="5230" max="5469" width="8.6640625" style="50" hidden="1" customWidth="1"/>
    <col min="5470" max="5475" width="14.88671875" style="50" hidden="1" customWidth="1"/>
    <col min="5476" max="5477" width="15.88671875" style="50" hidden="1" customWidth="1"/>
    <col min="5478" max="5483" width="16.109375" style="50" hidden="1" customWidth="1"/>
    <col min="5484" max="5484" width="6.109375" style="50" hidden="1" customWidth="1"/>
    <col min="5485" max="5485" width="3" style="50" hidden="1" customWidth="1"/>
    <col min="5486" max="5725" width="8.6640625" style="50" hidden="1" customWidth="1"/>
    <col min="5726" max="5731" width="14.88671875" style="50" hidden="1" customWidth="1"/>
    <col min="5732" max="5733" width="15.88671875" style="50" hidden="1" customWidth="1"/>
    <col min="5734" max="5739" width="16.109375" style="50" hidden="1" customWidth="1"/>
    <col min="5740" max="5740" width="6.109375" style="50" hidden="1" customWidth="1"/>
    <col min="5741" max="5741" width="3" style="50" hidden="1" customWidth="1"/>
    <col min="5742" max="5981" width="8.6640625" style="50" hidden="1" customWidth="1"/>
    <col min="5982" max="5987" width="14.88671875" style="50" hidden="1" customWidth="1"/>
    <col min="5988" max="5989" width="15.88671875" style="50" hidden="1" customWidth="1"/>
    <col min="5990" max="5995" width="16.109375" style="50" hidden="1" customWidth="1"/>
    <col min="5996" max="5996" width="6.109375" style="50" hidden="1" customWidth="1"/>
    <col min="5997" max="5997" width="3" style="50" hidden="1" customWidth="1"/>
    <col min="5998" max="6237" width="8.6640625" style="50" hidden="1" customWidth="1"/>
    <col min="6238" max="6243" width="14.88671875" style="50" hidden="1" customWidth="1"/>
    <col min="6244" max="6245" width="15.88671875" style="50" hidden="1" customWidth="1"/>
    <col min="6246" max="6251" width="16.109375" style="50" hidden="1" customWidth="1"/>
    <col min="6252" max="6252" width="6.109375" style="50" hidden="1" customWidth="1"/>
    <col min="6253" max="6253" width="3" style="50" hidden="1" customWidth="1"/>
    <col min="6254" max="6493" width="8.6640625" style="50" hidden="1" customWidth="1"/>
    <col min="6494" max="6499" width="14.88671875" style="50" hidden="1" customWidth="1"/>
    <col min="6500" max="6501" width="15.88671875" style="50" hidden="1" customWidth="1"/>
    <col min="6502" max="6507" width="16.109375" style="50" hidden="1" customWidth="1"/>
    <col min="6508" max="6508" width="6.109375" style="50" hidden="1" customWidth="1"/>
    <col min="6509" max="6509" width="3" style="50" hidden="1" customWidth="1"/>
    <col min="6510" max="6749" width="8.6640625" style="50" hidden="1" customWidth="1"/>
    <col min="6750" max="6755" width="14.88671875" style="50" hidden="1" customWidth="1"/>
    <col min="6756" max="6757" width="15.88671875" style="50" hidden="1" customWidth="1"/>
    <col min="6758" max="6763" width="16.109375" style="50" hidden="1" customWidth="1"/>
    <col min="6764" max="6764" width="6.109375" style="50" hidden="1" customWidth="1"/>
    <col min="6765" max="6765" width="3" style="50" hidden="1" customWidth="1"/>
    <col min="6766" max="7005" width="8.6640625" style="50" hidden="1" customWidth="1"/>
    <col min="7006" max="7011" width="14.88671875" style="50" hidden="1" customWidth="1"/>
    <col min="7012" max="7013" width="15.88671875" style="50" hidden="1" customWidth="1"/>
    <col min="7014" max="7019" width="16.109375" style="50" hidden="1" customWidth="1"/>
    <col min="7020" max="7020" width="6.109375" style="50" hidden="1" customWidth="1"/>
    <col min="7021" max="7021" width="3" style="50" hidden="1" customWidth="1"/>
    <col min="7022" max="7261" width="8.6640625" style="50" hidden="1" customWidth="1"/>
    <col min="7262" max="7267" width="14.88671875" style="50" hidden="1" customWidth="1"/>
    <col min="7268" max="7269" width="15.88671875" style="50" hidden="1" customWidth="1"/>
    <col min="7270" max="7275" width="16.109375" style="50" hidden="1" customWidth="1"/>
    <col min="7276" max="7276" width="6.109375" style="50" hidden="1" customWidth="1"/>
    <col min="7277" max="7277" width="3" style="50" hidden="1" customWidth="1"/>
    <col min="7278" max="7517" width="8.6640625" style="50" hidden="1" customWidth="1"/>
    <col min="7518" max="7523" width="14.88671875" style="50" hidden="1" customWidth="1"/>
    <col min="7524" max="7525" width="15.88671875" style="50" hidden="1" customWidth="1"/>
    <col min="7526" max="7531" width="16.109375" style="50" hidden="1" customWidth="1"/>
    <col min="7532" max="7532" width="6.109375" style="50" hidden="1" customWidth="1"/>
    <col min="7533" max="7533" width="3" style="50" hidden="1" customWidth="1"/>
    <col min="7534" max="7773" width="8.6640625" style="50" hidden="1" customWidth="1"/>
    <col min="7774" max="7779" width="14.88671875" style="50" hidden="1" customWidth="1"/>
    <col min="7780" max="7781" width="15.88671875" style="50" hidden="1" customWidth="1"/>
    <col min="7782" max="7787" width="16.109375" style="50" hidden="1" customWidth="1"/>
    <col min="7788" max="7788" width="6.109375" style="50" hidden="1" customWidth="1"/>
    <col min="7789" max="7789" width="3" style="50" hidden="1" customWidth="1"/>
    <col min="7790" max="8029" width="8.6640625" style="50" hidden="1" customWidth="1"/>
    <col min="8030" max="8035" width="14.88671875" style="50" hidden="1" customWidth="1"/>
    <col min="8036" max="8037" width="15.88671875" style="50" hidden="1" customWidth="1"/>
    <col min="8038" max="8043" width="16.109375" style="50" hidden="1" customWidth="1"/>
    <col min="8044" max="8044" width="6.109375" style="50" hidden="1" customWidth="1"/>
    <col min="8045" max="8045" width="3" style="50" hidden="1" customWidth="1"/>
    <col min="8046" max="8285" width="8.6640625" style="50" hidden="1" customWidth="1"/>
    <col min="8286" max="8291" width="14.88671875" style="50" hidden="1" customWidth="1"/>
    <col min="8292" max="8293" width="15.88671875" style="50" hidden="1" customWidth="1"/>
    <col min="8294" max="8299" width="16.109375" style="50" hidden="1" customWidth="1"/>
    <col min="8300" max="8300" width="6.109375" style="50" hidden="1" customWidth="1"/>
    <col min="8301" max="8301" width="3" style="50" hidden="1" customWidth="1"/>
    <col min="8302" max="8541" width="8.6640625" style="50" hidden="1" customWidth="1"/>
    <col min="8542" max="8547" width="14.88671875" style="50" hidden="1" customWidth="1"/>
    <col min="8548" max="8549" width="15.88671875" style="50" hidden="1" customWidth="1"/>
    <col min="8550" max="8555" width="16.109375" style="50" hidden="1" customWidth="1"/>
    <col min="8556" max="8556" width="6.109375" style="50" hidden="1" customWidth="1"/>
    <col min="8557" max="8557" width="3" style="50" hidden="1" customWidth="1"/>
    <col min="8558" max="8797" width="8.6640625" style="50" hidden="1" customWidth="1"/>
    <col min="8798" max="8803" width="14.88671875" style="50" hidden="1" customWidth="1"/>
    <col min="8804" max="8805" width="15.88671875" style="50" hidden="1" customWidth="1"/>
    <col min="8806" max="8811" width="16.109375" style="50" hidden="1" customWidth="1"/>
    <col min="8812" max="8812" width="6.109375" style="50" hidden="1" customWidth="1"/>
    <col min="8813" max="8813" width="3" style="50" hidden="1" customWidth="1"/>
    <col min="8814" max="9053" width="8.6640625" style="50" hidden="1" customWidth="1"/>
    <col min="9054" max="9059" width="14.88671875" style="50" hidden="1" customWidth="1"/>
    <col min="9060" max="9061" width="15.88671875" style="50" hidden="1" customWidth="1"/>
    <col min="9062" max="9067" width="16.109375" style="50" hidden="1" customWidth="1"/>
    <col min="9068" max="9068" width="6.109375" style="50" hidden="1" customWidth="1"/>
    <col min="9069" max="9069" width="3" style="50" hidden="1" customWidth="1"/>
    <col min="9070" max="9309" width="8.6640625" style="50" hidden="1" customWidth="1"/>
    <col min="9310" max="9315" width="14.88671875" style="50" hidden="1" customWidth="1"/>
    <col min="9316" max="9317" width="15.88671875" style="50" hidden="1" customWidth="1"/>
    <col min="9318" max="9323" width="16.109375" style="50" hidden="1" customWidth="1"/>
    <col min="9324" max="9324" width="6.109375" style="50" hidden="1" customWidth="1"/>
    <col min="9325" max="9325" width="3" style="50" hidden="1" customWidth="1"/>
    <col min="9326" max="9565" width="8.6640625" style="50" hidden="1" customWidth="1"/>
    <col min="9566" max="9571" width="14.88671875" style="50" hidden="1" customWidth="1"/>
    <col min="9572" max="9573" width="15.88671875" style="50" hidden="1" customWidth="1"/>
    <col min="9574" max="9579" width="16.109375" style="50" hidden="1" customWidth="1"/>
    <col min="9580" max="9580" width="6.109375" style="50" hidden="1" customWidth="1"/>
    <col min="9581" max="9581" width="3" style="50" hidden="1" customWidth="1"/>
    <col min="9582" max="9821" width="8.6640625" style="50" hidden="1" customWidth="1"/>
    <col min="9822" max="9827" width="14.88671875" style="50" hidden="1" customWidth="1"/>
    <col min="9828" max="9829" width="15.88671875" style="50" hidden="1" customWidth="1"/>
    <col min="9830" max="9835" width="16.109375" style="50" hidden="1" customWidth="1"/>
    <col min="9836" max="9836" width="6.109375" style="50" hidden="1" customWidth="1"/>
    <col min="9837" max="9837" width="3" style="50" hidden="1" customWidth="1"/>
    <col min="9838" max="10077" width="8.6640625" style="50" hidden="1" customWidth="1"/>
    <col min="10078" max="10083" width="14.88671875" style="50" hidden="1" customWidth="1"/>
    <col min="10084" max="10085" width="15.88671875" style="50" hidden="1" customWidth="1"/>
    <col min="10086" max="10091" width="16.109375" style="50" hidden="1" customWidth="1"/>
    <col min="10092" max="10092" width="6.109375" style="50" hidden="1" customWidth="1"/>
    <col min="10093" max="10093" width="3" style="50" hidden="1" customWidth="1"/>
    <col min="10094" max="10333" width="8.6640625" style="50" hidden="1" customWidth="1"/>
    <col min="10334" max="10339" width="14.88671875" style="50" hidden="1" customWidth="1"/>
    <col min="10340" max="10341" width="15.88671875" style="50" hidden="1" customWidth="1"/>
    <col min="10342" max="10347" width="16.109375" style="50" hidden="1" customWidth="1"/>
    <col min="10348" max="10348" width="6.109375" style="50" hidden="1" customWidth="1"/>
    <col min="10349" max="10349" width="3" style="50" hidden="1" customWidth="1"/>
    <col min="10350" max="10589" width="8.6640625" style="50" hidden="1" customWidth="1"/>
    <col min="10590" max="10595" width="14.88671875" style="50" hidden="1" customWidth="1"/>
    <col min="10596" max="10597" width="15.88671875" style="50" hidden="1" customWidth="1"/>
    <col min="10598" max="10603" width="16.109375" style="50" hidden="1" customWidth="1"/>
    <col min="10604" max="10604" width="6.109375" style="50" hidden="1" customWidth="1"/>
    <col min="10605" max="10605" width="3" style="50" hidden="1" customWidth="1"/>
    <col min="10606" max="10845" width="8.6640625" style="50" hidden="1" customWidth="1"/>
    <col min="10846" max="10851" width="14.88671875" style="50" hidden="1" customWidth="1"/>
    <col min="10852" max="10853" width="15.88671875" style="50" hidden="1" customWidth="1"/>
    <col min="10854" max="10859" width="16.109375" style="50" hidden="1" customWidth="1"/>
    <col min="10860" max="10860" width="6.109375" style="50" hidden="1" customWidth="1"/>
    <col min="10861" max="10861" width="3" style="50" hidden="1" customWidth="1"/>
    <col min="10862" max="11101" width="8.6640625" style="50" hidden="1" customWidth="1"/>
    <col min="11102" max="11107" width="14.88671875" style="50" hidden="1" customWidth="1"/>
    <col min="11108" max="11109" width="15.88671875" style="50" hidden="1" customWidth="1"/>
    <col min="11110" max="11115" width="16.109375" style="50" hidden="1" customWidth="1"/>
    <col min="11116" max="11116" width="6.109375" style="50" hidden="1" customWidth="1"/>
    <col min="11117" max="11117" width="3" style="50" hidden="1" customWidth="1"/>
    <col min="11118" max="11357" width="8.6640625" style="50" hidden="1" customWidth="1"/>
    <col min="11358" max="11363" width="14.88671875" style="50" hidden="1" customWidth="1"/>
    <col min="11364" max="11365" width="15.88671875" style="50" hidden="1" customWidth="1"/>
    <col min="11366" max="11371" width="16.109375" style="50" hidden="1" customWidth="1"/>
    <col min="11372" max="11372" width="6.109375" style="50" hidden="1" customWidth="1"/>
    <col min="11373" max="11373" width="3" style="50" hidden="1" customWidth="1"/>
    <col min="11374" max="11613" width="8.6640625" style="50" hidden="1" customWidth="1"/>
    <col min="11614" max="11619" width="14.88671875" style="50" hidden="1" customWidth="1"/>
    <col min="11620" max="11621" width="15.88671875" style="50" hidden="1" customWidth="1"/>
    <col min="11622" max="11627" width="16.109375" style="50" hidden="1" customWidth="1"/>
    <col min="11628" max="11628" width="6.109375" style="50" hidden="1" customWidth="1"/>
    <col min="11629" max="11629" width="3" style="50" hidden="1" customWidth="1"/>
    <col min="11630" max="11869" width="8.6640625" style="50" hidden="1" customWidth="1"/>
    <col min="11870" max="11875" width="14.88671875" style="50" hidden="1" customWidth="1"/>
    <col min="11876" max="11877" width="15.88671875" style="50" hidden="1" customWidth="1"/>
    <col min="11878" max="11883" width="16.109375" style="50" hidden="1" customWidth="1"/>
    <col min="11884" max="11884" width="6.109375" style="50" hidden="1" customWidth="1"/>
    <col min="11885" max="11885" width="3" style="50" hidden="1" customWidth="1"/>
    <col min="11886" max="12125" width="8.6640625" style="50" hidden="1" customWidth="1"/>
    <col min="12126" max="12131" width="14.88671875" style="50" hidden="1" customWidth="1"/>
    <col min="12132" max="12133" width="15.88671875" style="50" hidden="1" customWidth="1"/>
    <col min="12134" max="12139" width="16.109375" style="50" hidden="1" customWidth="1"/>
    <col min="12140" max="12140" width="6.109375" style="50" hidden="1" customWidth="1"/>
    <col min="12141" max="12141" width="3" style="50" hidden="1" customWidth="1"/>
    <col min="12142" max="12381" width="8.6640625" style="50" hidden="1" customWidth="1"/>
    <col min="12382" max="12387" width="14.88671875" style="50" hidden="1" customWidth="1"/>
    <col min="12388" max="12389" width="15.88671875" style="50" hidden="1" customWidth="1"/>
    <col min="12390" max="12395" width="16.109375" style="50" hidden="1" customWidth="1"/>
    <col min="12396" max="12396" width="6.109375" style="50" hidden="1" customWidth="1"/>
    <col min="12397" max="12397" width="3" style="50" hidden="1" customWidth="1"/>
    <col min="12398" max="12637" width="8.6640625" style="50" hidden="1" customWidth="1"/>
    <col min="12638" max="12643" width="14.88671875" style="50" hidden="1" customWidth="1"/>
    <col min="12644" max="12645" width="15.88671875" style="50" hidden="1" customWidth="1"/>
    <col min="12646" max="12651" width="16.109375" style="50" hidden="1" customWidth="1"/>
    <col min="12652" max="12652" width="6.109375" style="50" hidden="1" customWidth="1"/>
    <col min="12653" max="12653" width="3" style="50" hidden="1" customWidth="1"/>
    <col min="12654" max="12893" width="8.6640625" style="50" hidden="1" customWidth="1"/>
    <col min="12894" max="12899" width="14.88671875" style="50" hidden="1" customWidth="1"/>
    <col min="12900" max="12901" width="15.88671875" style="50" hidden="1" customWidth="1"/>
    <col min="12902" max="12907" width="16.109375" style="50" hidden="1" customWidth="1"/>
    <col min="12908" max="12908" width="6.109375" style="50" hidden="1" customWidth="1"/>
    <col min="12909" max="12909" width="3" style="50" hidden="1" customWidth="1"/>
    <col min="12910" max="13149" width="8.6640625" style="50" hidden="1" customWidth="1"/>
    <col min="13150" max="13155" width="14.88671875" style="50" hidden="1" customWidth="1"/>
    <col min="13156" max="13157" width="15.88671875" style="50" hidden="1" customWidth="1"/>
    <col min="13158" max="13163" width="16.109375" style="50" hidden="1" customWidth="1"/>
    <col min="13164" max="13164" width="6.109375" style="50" hidden="1" customWidth="1"/>
    <col min="13165" max="13165" width="3" style="50" hidden="1" customWidth="1"/>
    <col min="13166" max="13405" width="8.6640625" style="50" hidden="1" customWidth="1"/>
    <col min="13406" max="13411" width="14.88671875" style="50" hidden="1" customWidth="1"/>
    <col min="13412" max="13413" width="15.88671875" style="50" hidden="1" customWidth="1"/>
    <col min="13414" max="13419" width="16.109375" style="50" hidden="1" customWidth="1"/>
    <col min="13420" max="13420" width="6.109375" style="50" hidden="1" customWidth="1"/>
    <col min="13421" max="13421" width="3" style="50" hidden="1" customWidth="1"/>
    <col min="13422" max="13661" width="8.6640625" style="50" hidden="1" customWidth="1"/>
    <col min="13662" max="13667" width="14.88671875" style="50" hidden="1" customWidth="1"/>
    <col min="13668" max="13669" width="15.88671875" style="50" hidden="1" customWidth="1"/>
    <col min="13670" max="13675" width="16.109375" style="50" hidden="1" customWidth="1"/>
    <col min="13676" max="13676" width="6.109375" style="50" hidden="1" customWidth="1"/>
    <col min="13677" max="13677" width="3" style="50" hidden="1" customWidth="1"/>
    <col min="13678" max="13917" width="8.6640625" style="50" hidden="1" customWidth="1"/>
    <col min="13918" max="13923" width="14.88671875" style="50" hidden="1" customWidth="1"/>
    <col min="13924" max="13925" width="15.88671875" style="50" hidden="1" customWidth="1"/>
    <col min="13926" max="13931" width="16.109375" style="50" hidden="1" customWidth="1"/>
    <col min="13932" max="13932" width="6.109375" style="50" hidden="1" customWidth="1"/>
    <col min="13933" max="13933" width="3" style="50" hidden="1" customWidth="1"/>
    <col min="13934" max="14173" width="8.6640625" style="50" hidden="1" customWidth="1"/>
    <col min="14174" max="14179" width="14.88671875" style="50" hidden="1" customWidth="1"/>
    <col min="14180" max="14181" width="15.88671875" style="50" hidden="1" customWidth="1"/>
    <col min="14182" max="14187" width="16.109375" style="50" hidden="1" customWidth="1"/>
    <col min="14188" max="14188" width="6.109375" style="50" hidden="1" customWidth="1"/>
    <col min="14189" max="14189" width="3" style="50" hidden="1" customWidth="1"/>
    <col min="14190" max="14429" width="8.6640625" style="50" hidden="1" customWidth="1"/>
    <col min="14430" max="14435" width="14.88671875" style="50" hidden="1" customWidth="1"/>
    <col min="14436" max="14437" width="15.88671875" style="50" hidden="1" customWidth="1"/>
    <col min="14438" max="14443" width="16.109375" style="50" hidden="1" customWidth="1"/>
    <col min="14444" max="14444" width="6.109375" style="50" hidden="1" customWidth="1"/>
    <col min="14445" max="14445" width="3" style="50" hidden="1" customWidth="1"/>
    <col min="14446" max="14685" width="8.6640625" style="50" hidden="1" customWidth="1"/>
    <col min="14686" max="14691" width="14.88671875" style="50" hidden="1" customWidth="1"/>
    <col min="14692" max="14693" width="15.88671875" style="50" hidden="1" customWidth="1"/>
    <col min="14694" max="14699" width="16.109375" style="50" hidden="1" customWidth="1"/>
    <col min="14700" max="14700" width="6.109375" style="50" hidden="1" customWidth="1"/>
    <col min="14701" max="14701" width="3" style="50" hidden="1" customWidth="1"/>
    <col min="14702" max="14941" width="8.6640625" style="50" hidden="1" customWidth="1"/>
    <col min="14942" max="14947" width="14.88671875" style="50" hidden="1" customWidth="1"/>
    <col min="14948" max="14949" width="15.88671875" style="50" hidden="1" customWidth="1"/>
    <col min="14950" max="14955" width="16.109375" style="50" hidden="1" customWidth="1"/>
    <col min="14956" max="14956" width="6.109375" style="50" hidden="1" customWidth="1"/>
    <col min="14957" max="14957" width="3" style="50" hidden="1" customWidth="1"/>
    <col min="14958" max="15197" width="8.6640625" style="50" hidden="1" customWidth="1"/>
    <col min="15198" max="15203" width="14.88671875" style="50" hidden="1" customWidth="1"/>
    <col min="15204" max="15205" width="15.88671875" style="50" hidden="1" customWidth="1"/>
    <col min="15206" max="15211" width="16.109375" style="50" hidden="1" customWidth="1"/>
    <col min="15212" max="15212" width="6.109375" style="50" hidden="1" customWidth="1"/>
    <col min="15213" max="15213" width="3" style="50" hidden="1" customWidth="1"/>
    <col min="15214" max="15453" width="8.6640625" style="50" hidden="1" customWidth="1"/>
    <col min="15454" max="15459" width="14.88671875" style="50" hidden="1" customWidth="1"/>
    <col min="15460" max="15461" width="15.88671875" style="50" hidden="1" customWidth="1"/>
    <col min="15462" max="15467" width="16.109375" style="50" hidden="1" customWidth="1"/>
    <col min="15468" max="15468" width="6.109375" style="50" hidden="1" customWidth="1"/>
    <col min="15469" max="15469" width="3" style="50" hidden="1" customWidth="1"/>
    <col min="15470" max="15709" width="8.6640625" style="50" hidden="1" customWidth="1"/>
    <col min="15710" max="15715" width="14.88671875" style="50" hidden="1" customWidth="1"/>
    <col min="15716" max="15717" width="15.88671875" style="50" hidden="1" customWidth="1"/>
    <col min="15718" max="15723" width="16.109375" style="50" hidden="1" customWidth="1"/>
    <col min="15724" max="15724" width="6.109375" style="50" hidden="1" customWidth="1"/>
    <col min="15725" max="15725" width="3" style="50" hidden="1" customWidth="1"/>
    <col min="15726" max="15965" width="8.6640625" style="50" hidden="1" customWidth="1"/>
    <col min="15966" max="15971" width="14.88671875" style="50" hidden="1" customWidth="1"/>
    <col min="15972" max="15973" width="15.88671875" style="50" hidden="1" customWidth="1"/>
    <col min="15974" max="15979" width="16.109375" style="50" hidden="1" customWidth="1"/>
    <col min="15980" max="15980" width="6.109375" style="50" hidden="1" customWidth="1"/>
    <col min="15981" max="15981" width="3" style="50" hidden="1" customWidth="1"/>
    <col min="15982" max="16221" width="8.6640625" style="50" hidden="1" customWidth="1"/>
    <col min="16222" max="16227" width="14.88671875" style="50" hidden="1" customWidth="1"/>
    <col min="16228" max="16229" width="15.88671875" style="50" hidden="1" customWidth="1"/>
    <col min="16230" max="16235" width="16.109375" style="50" hidden="1" customWidth="1"/>
    <col min="16236" max="16236" width="6.109375" style="50" hidden="1" customWidth="1"/>
    <col min="16237" max="16237" width="3" style="50" hidden="1" customWidth="1"/>
    <col min="16238" max="16384" width="8.6640625" style="50" hidden="1" customWidth="1"/>
  </cols>
  <sheetData>
    <row r="1" spans="1:143" ht="42.75" customHeight="1" x14ac:dyDescent="0.2">
      <c r="A1" s="294"/>
      <c r="B1" s="296"/>
      <c r="DD1" s="108"/>
      <c r="DE1" s="108"/>
    </row>
    <row r="2" spans="1:143" ht="25.5" customHeight="1" x14ac:dyDescent="0.2">
      <c r="A2" s="295"/>
      <c r="C2" s="295"/>
      <c r="O2" s="295"/>
      <c r="P2" s="295"/>
      <c r="Q2" s="295"/>
      <c r="R2" s="295"/>
      <c r="S2" s="295"/>
      <c r="T2" s="295"/>
      <c r="U2" s="295"/>
      <c r="V2" s="295"/>
      <c r="W2" s="295"/>
      <c r="X2" s="295"/>
      <c r="Y2" s="295"/>
      <c r="Z2" s="295"/>
      <c r="AA2" s="295"/>
      <c r="AB2" s="295"/>
      <c r="AC2" s="295"/>
      <c r="AD2" s="295"/>
      <c r="AE2" s="295"/>
      <c r="AF2" s="295"/>
      <c r="AG2" s="295"/>
      <c r="AH2" s="295"/>
      <c r="AI2" s="295"/>
      <c r="AU2" s="295"/>
      <c r="BG2" s="295"/>
      <c r="BS2" s="295"/>
      <c r="CE2" s="295"/>
      <c r="CQ2" s="295"/>
      <c r="DD2" s="108"/>
      <c r="DE2" s="108"/>
    </row>
    <row r="3" spans="1:143" ht="25.5" customHeight="1" x14ac:dyDescent="0.2">
      <c r="A3" s="295"/>
      <c r="C3" s="295"/>
      <c r="O3" s="295"/>
      <c r="P3" s="295"/>
      <c r="Q3" s="295"/>
      <c r="R3" s="295"/>
      <c r="S3" s="295"/>
      <c r="T3" s="295"/>
      <c r="U3" s="295"/>
      <c r="V3" s="295"/>
      <c r="W3" s="295"/>
      <c r="X3" s="295"/>
      <c r="Y3" s="295"/>
      <c r="Z3" s="295"/>
      <c r="AA3" s="295"/>
      <c r="AB3" s="295"/>
      <c r="AC3" s="295"/>
      <c r="AD3" s="295"/>
      <c r="AE3" s="295"/>
      <c r="AF3" s="295"/>
      <c r="AG3" s="295"/>
      <c r="AH3" s="295"/>
      <c r="AI3" s="295"/>
      <c r="AU3" s="295"/>
      <c r="BG3" s="295"/>
      <c r="BS3" s="295"/>
      <c r="CE3" s="295"/>
      <c r="CQ3" s="295"/>
      <c r="DD3" s="108"/>
      <c r="DE3" s="108"/>
    </row>
    <row r="4" spans="1:143" s="95" customFormat="1" ht="13.2" x14ac:dyDescent="0.2">
      <c r="A4" s="295"/>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c r="BR4" s="295"/>
      <c r="BS4" s="295"/>
      <c r="BT4" s="295"/>
      <c r="BU4" s="295"/>
      <c r="BV4" s="295"/>
      <c r="BW4" s="295"/>
      <c r="BX4" s="295"/>
      <c r="BY4" s="295"/>
      <c r="BZ4" s="295"/>
      <c r="CA4" s="295"/>
      <c r="CB4" s="295"/>
      <c r="CC4" s="295"/>
      <c r="CD4" s="295"/>
      <c r="CE4" s="295"/>
      <c r="CF4" s="295"/>
      <c r="CG4" s="295"/>
      <c r="CH4" s="295"/>
      <c r="CI4" s="295"/>
      <c r="CJ4" s="295"/>
      <c r="CK4" s="295"/>
      <c r="CL4" s="295"/>
      <c r="CM4" s="295"/>
      <c r="CN4" s="295"/>
      <c r="CO4" s="295"/>
      <c r="CP4" s="295"/>
      <c r="CQ4" s="295"/>
      <c r="CR4" s="295"/>
      <c r="CS4" s="295"/>
      <c r="CT4" s="295"/>
      <c r="CU4" s="295"/>
      <c r="CV4" s="295"/>
      <c r="CW4" s="295"/>
      <c r="CX4" s="295"/>
      <c r="CY4" s="295"/>
      <c r="CZ4" s="295"/>
      <c r="DA4" s="295"/>
      <c r="DB4" s="295"/>
      <c r="DC4" s="295"/>
      <c r="DD4" s="317"/>
      <c r="DE4" s="317"/>
      <c r="DF4" s="94"/>
      <c r="DG4" s="94"/>
      <c r="DH4" s="94"/>
      <c r="DI4" s="94"/>
      <c r="DJ4" s="94"/>
      <c r="DK4" s="94"/>
      <c r="DL4" s="94"/>
      <c r="DM4" s="94"/>
      <c r="DN4" s="94"/>
      <c r="DO4" s="94"/>
      <c r="DP4" s="94"/>
      <c r="DQ4" s="94"/>
      <c r="DR4" s="94"/>
      <c r="DS4" s="94"/>
      <c r="DT4" s="94"/>
      <c r="DU4" s="94"/>
      <c r="DV4" s="94"/>
      <c r="DW4" s="94"/>
    </row>
    <row r="5" spans="1:143" s="95" customFormat="1" ht="13.2" x14ac:dyDescent="0.2">
      <c r="A5" s="295"/>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5"/>
      <c r="AT5" s="295"/>
      <c r="AU5" s="295"/>
      <c r="AV5" s="295"/>
      <c r="AW5" s="295"/>
      <c r="AX5" s="295"/>
      <c r="AY5" s="295"/>
      <c r="AZ5" s="295"/>
      <c r="BA5" s="295"/>
      <c r="BB5" s="295"/>
      <c r="BC5" s="295"/>
      <c r="BD5" s="295"/>
      <c r="BE5" s="295"/>
      <c r="BF5" s="295"/>
      <c r="BG5" s="295"/>
      <c r="BH5" s="295"/>
      <c r="BI5" s="295"/>
      <c r="BJ5" s="295"/>
      <c r="BK5" s="295"/>
      <c r="BL5" s="295"/>
      <c r="BM5" s="295"/>
      <c r="BN5" s="295"/>
      <c r="BO5" s="295"/>
      <c r="BP5" s="295"/>
      <c r="BQ5" s="295"/>
      <c r="BR5" s="295"/>
      <c r="BS5" s="295"/>
      <c r="BT5" s="295"/>
      <c r="BU5" s="295"/>
      <c r="BV5" s="295"/>
      <c r="BW5" s="295"/>
      <c r="BX5" s="295"/>
      <c r="BY5" s="295"/>
      <c r="BZ5" s="295"/>
      <c r="CA5" s="295"/>
      <c r="CB5" s="295"/>
      <c r="CC5" s="295"/>
      <c r="CD5" s="295"/>
      <c r="CE5" s="295"/>
      <c r="CF5" s="295"/>
      <c r="CG5" s="295"/>
      <c r="CH5" s="295"/>
      <c r="CI5" s="295"/>
      <c r="CJ5" s="295"/>
      <c r="CK5" s="295"/>
      <c r="CL5" s="295"/>
      <c r="CM5" s="295"/>
      <c r="CN5" s="295"/>
      <c r="CO5" s="295"/>
      <c r="CP5" s="295"/>
      <c r="CQ5" s="295"/>
      <c r="CR5" s="295"/>
      <c r="CS5" s="295"/>
      <c r="CT5" s="295"/>
      <c r="CU5" s="295"/>
      <c r="CV5" s="295"/>
      <c r="CW5" s="295"/>
      <c r="CX5" s="295"/>
      <c r="CY5" s="295"/>
      <c r="CZ5" s="295"/>
      <c r="DA5" s="295"/>
      <c r="DB5" s="295"/>
      <c r="DC5" s="295"/>
      <c r="DD5" s="317"/>
      <c r="DE5" s="317"/>
      <c r="DF5" s="94"/>
      <c r="DG5" s="94"/>
      <c r="DH5" s="94"/>
      <c r="DI5" s="94"/>
      <c r="DJ5" s="94"/>
      <c r="DK5" s="94"/>
      <c r="DL5" s="94"/>
      <c r="DM5" s="94"/>
      <c r="DN5" s="94"/>
      <c r="DO5" s="94"/>
      <c r="DP5" s="94"/>
      <c r="DQ5" s="94"/>
      <c r="DR5" s="94"/>
      <c r="DS5" s="94"/>
      <c r="DT5" s="94"/>
      <c r="DU5" s="94"/>
      <c r="DV5" s="94"/>
      <c r="DW5" s="94"/>
    </row>
    <row r="6" spans="1:143" s="95" customFormat="1" ht="13.2" x14ac:dyDescent="0.2">
      <c r="A6" s="295"/>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95"/>
      <c r="BH6" s="295"/>
      <c r="BI6" s="295"/>
      <c r="BJ6" s="295"/>
      <c r="BK6" s="295"/>
      <c r="BL6" s="295"/>
      <c r="BM6" s="295"/>
      <c r="BN6" s="295"/>
      <c r="BO6" s="295"/>
      <c r="BP6" s="295"/>
      <c r="BQ6" s="295"/>
      <c r="BR6" s="295"/>
      <c r="BS6" s="295"/>
      <c r="BT6" s="295"/>
      <c r="BU6" s="295"/>
      <c r="BV6" s="295"/>
      <c r="BW6" s="295"/>
      <c r="BX6" s="295"/>
      <c r="BY6" s="295"/>
      <c r="BZ6" s="295"/>
      <c r="CA6" s="295"/>
      <c r="CB6" s="295"/>
      <c r="CC6" s="295"/>
      <c r="CD6" s="295"/>
      <c r="CE6" s="295"/>
      <c r="CF6" s="295"/>
      <c r="CG6" s="295"/>
      <c r="CH6" s="295"/>
      <c r="CI6" s="295"/>
      <c r="CJ6" s="295"/>
      <c r="CK6" s="295"/>
      <c r="CL6" s="295"/>
      <c r="CM6" s="295"/>
      <c r="CN6" s="295"/>
      <c r="CO6" s="295"/>
      <c r="CP6" s="295"/>
      <c r="CQ6" s="295"/>
      <c r="CR6" s="295"/>
      <c r="CS6" s="295"/>
      <c r="CT6" s="295"/>
      <c r="CU6" s="295"/>
      <c r="CV6" s="295"/>
      <c r="CW6" s="295"/>
      <c r="CX6" s="295"/>
      <c r="CY6" s="295"/>
      <c r="CZ6" s="295"/>
      <c r="DA6" s="295"/>
      <c r="DB6" s="295"/>
      <c r="DC6" s="295"/>
      <c r="DD6" s="317"/>
      <c r="DE6" s="317"/>
      <c r="DF6" s="94"/>
      <c r="DG6" s="94"/>
      <c r="DH6" s="94"/>
      <c r="DI6" s="94"/>
      <c r="DJ6" s="94"/>
      <c r="DK6" s="94"/>
      <c r="DL6" s="94"/>
      <c r="DM6" s="94"/>
      <c r="DN6" s="94"/>
      <c r="DO6" s="94"/>
      <c r="DP6" s="94"/>
      <c r="DQ6" s="94"/>
      <c r="DR6" s="94"/>
      <c r="DS6" s="94"/>
      <c r="DT6" s="94"/>
      <c r="DU6" s="94"/>
      <c r="DV6" s="94"/>
      <c r="DW6" s="94"/>
    </row>
    <row r="7" spans="1:143" s="95" customFormat="1" ht="13.2" x14ac:dyDescent="0.2">
      <c r="A7" s="295"/>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5"/>
      <c r="BA7" s="295"/>
      <c r="BB7" s="295"/>
      <c r="BC7" s="295"/>
      <c r="BD7" s="295"/>
      <c r="BE7" s="295"/>
      <c r="BF7" s="295"/>
      <c r="BG7" s="295"/>
      <c r="BH7" s="295"/>
      <c r="BI7" s="295"/>
      <c r="BJ7" s="295"/>
      <c r="BK7" s="295"/>
      <c r="BL7" s="295"/>
      <c r="BM7" s="295"/>
      <c r="BN7" s="295"/>
      <c r="BO7" s="295"/>
      <c r="BP7" s="295"/>
      <c r="BQ7" s="295"/>
      <c r="BR7" s="295"/>
      <c r="BS7" s="295"/>
      <c r="BT7" s="295"/>
      <c r="BU7" s="295"/>
      <c r="BV7" s="295"/>
      <c r="BW7" s="295"/>
      <c r="BX7" s="295"/>
      <c r="BY7" s="295"/>
      <c r="BZ7" s="295"/>
      <c r="CA7" s="295"/>
      <c r="CB7" s="295"/>
      <c r="CC7" s="295"/>
      <c r="CD7" s="295"/>
      <c r="CE7" s="295"/>
      <c r="CF7" s="295"/>
      <c r="CG7" s="295"/>
      <c r="CH7" s="295"/>
      <c r="CI7" s="295"/>
      <c r="CJ7" s="295"/>
      <c r="CK7" s="295"/>
      <c r="CL7" s="295"/>
      <c r="CM7" s="295"/>
      <c r="CN7" s="295"/>
      <c r="CO7" s="295"/>
      <c r="CP7" s="295"/>
      <c r="CQ7" s="295"/>
      <c r="CR7" s="295"/>
      <c r="CS7" s="295"/>
      <c r="CT7" s="295"/>
      <c r="CU7" s="295"/>
      <c r="CV7" s="295"/>
      <c r="CW7" s="295"/>
      <c r="CX7" s="295"/>
      <c r="CY7" s="295"/>
      <c r="CZ7" s="295"/>
      <c r="DA7" s="295"/>
      <c r="DB7" s="295"/>
      <c r="DC7" s="295"/>
      <c r="DD7" s="317"/>
      <c r="DE7" s="317"/>
      <c r="DF7" s="94"/>
      <c r="DG7" s="94"/>
      <c r="DH7" s="94"/>
      <c r="DI7" s="94"/>
      <c r="DJ7" s="94"/>
      <c r="DK7" s="94"/>
      <c r="DL7" s="94"/>
      <c r="DM7" s="94"/>
      <c r="DN7" s="94"/>
      <c r="DO7" s="94"/>
      <c r="DP7" s="94"/>
      <c r="DQ7" s="94"/>
      <c r="DR7" s="94"/>
      <c r="DS7" s="94"/>
      <c r="DT7" s="94"/>
      <c r="DU7" s="94"/>
      <c r="DV7" s="94"/>
      <c r="DW7" s="94"/>
    </row>
    <row r="8" spans="1:143" s="95" customFormat="1" ht="13.2" x14ac:dyDescent="0.2">
      <c r="A8" s="295"/>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5"/>
      <c r="AY8" s="295"/>
      <c r="AZ8" s="295"/>
      <c r="BA8" s="295"/>
      <c r="BB8" s="295"/>
      <c r="BC8" s="295"/>
      <c r="BD8" s="295"/>
      <c r="BE8" s="295"/>
      <c r="BF8" s="295"/>
      <c r="BG8" s="295"/>
      <c r="BH8" s="295"/>
      <c r="BI8" s="295"/>
      <c r="BJ8" s="295"/>
      <c r="BK8" s="295"/>
      <c r="BL8" s="295"/>
      <c r="BM8" s="295"/>
      <c r="BN8" s="295"/>
      <c r="BO8" s="295"/>
      <c r="BP8" s="295"/>
      <c r="BQ8" s="295"/>
      <c r="BR8" s="295"/>
      <c r="BS8" s="295"/>
      <c r="BT8" s="295"/>
      <c r="BU8" s="295"/>
      <c r="BV8" s="295"/>
      <c r="BW8" s="295"/>
      <c r="BX8" s="295"/>
      <c r="BY8" s="295"/>
      <c r="BZ8" s="295"/>
      <c r="CA8" s="295"/>
      <c r="CB8" s="295"/>
      <c r="CC8" s="295"/>
      <c r="CD8" s="295"/>
      <c r="CE8" s="295"/>
      <c r="CF8" s="295"/>
      <c r="CG8" s="295"/>
      <c r="CH8" s="295"/>
      <c r="CI8" s="295"/>
      <c r="CJ8" s="295"/>
      <c r="CK8" s="295"/>
      <c r="CL8" s="295"/>
      <c r="CM8" s="295"/>
      <c r="CN8" s="295"/>
      <c r="CO8" s="295"/>
      <c r="CP8" s="295"/>
      <c r="CQ8" s="295"/>
      <c r="CR8" s="295"/>
      <c r="CS8" s="295"/>
      <c r="CT8" s="295"/>
      <c r="CU8" s="295"/>
      <c r="CV8" s="295"/>
      <c r="CW8" s="295"/>
      <c r="CX8" s="295"/>
      <c r="CY8" s="295"/>
      <c r="CZ8" s="295"/>
      <c r="DA8" s="295"/>
      <c r="DB8" s="295"/>
      <c r="DC8" s="295"/>
      <c r="DD8" s="317"/>
      <c r="DE8" s="317"/>
      <c r="DF8" s="94"/>
      <c r="DG8" s="94"/>
      <c r="DH8" s="94"/>
      <c r="DI8" s="94"/>
      <c r="DJ8" s="94"/>
      <c r="DK8" s="94"/>
      <c r="DL8" s="94"/>
      <c r="DM8" s="94"/>
      <c r="DN8" s="94"/>
      <c r="DO8" s="94"/>
      <c r="DP8" s="94"/>
      <c r="DQ8" s="94"/>
      <c r="DR8" s="94"/>
      <c r="DS8" s="94"/>
      <c r="DT8" s="94"/>
      <c r="DU8" s="94"/>
      <c r="DV8" s="94"/>
      <c r="DW8" s="94"/>
    </row>
    <row r="9" spans="1:143" s="95" customFormat="1" ht="13.2" x14ac:dyDescent="0.2">
      <c r="A9" s="295"/>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5"/>
      <c r="BD9" s="295"/>
      <c r="BE9" s="295"/>
      <c r="BF9" s="295"/>
      <c r="BG9" s="295"/>
      <c r="BH9" s="295"/>
      <c r="BI9" s="295"/>
      <c r="BJ9" s="295"/>
      <c r="BK9" s="295"/>
      <c r="BL9" s="295"/>
      <c r="BM9" s="295"/>
      <c r="BN9" s="295"/>
      <c r="BO9" s="295"/>
      <c r="BP9" s="295"/>
      <c r="BQ9" s="295"/>
      <c r="BR9" s="295"/>
      <c r="BS9" s="295"/>
      <c r="BT9" s="295"/>
      <c r="BU9" s="295"/>
      <c r="BV9" s="295"/>
      <c r="BW9" s="295"/>
      <c r="BX9" s="295"/>
      <c r="BY9" s="295"/>
      <c r="BZ9" s="295"/>
      <c r="CA9" s="295"/>
      <c r="CB9" s="295"/>
      <c r="CC9" s="295"/>
      <c r="CD9" s="295"/>
      <c r="CE9" s="295"/>
      <c r="CF9" s="295"/>
      <c r="CG9" s="295"/>
      <c r="CH9" s="295"/>
      <c r="CI9" s="295"/>
      <c r="CJ9" s="295"/>
      <c r="CK9" s="295"/>
      <c r="CL9" s="295"/>
      <c r="CM9" s="295"/>
      <c r="CN9" s="295"/>
      <c r="CO9" s="295"/>
      <c r="CP9" s="295"/>
      <c r="CQ9" s="295"/>
      <c r="CR9" s="295"/>
      <c r="CS9" s="295"/>
      <c r="CT9" s="295"/>
      <c r="CU9" s="295"/>
      <c r="CV9" s="295"/>
      <c r="CW9" s="295"/>
      <c r="CX9" s="295"/>
      <c r="CY9" s="295"/>
      <c r="CZ9" s="295"/>
      <c r="DA9" s="295"/>
      <c r="DB9" s="295"/>
      <c r="DC9" s="295"/>
      <c r="DD9" s="317"/>
      <c r="DE9" s="317"/>
      <c r="DF9" s="94"/>
      <c r="DG9" s="94"/>
      <c r="DH9" s="94"/>
      <c r="DI9" s="94"/>
      <c r="DJ9" s="94"/>
      <c r="DK9" s="94"/>
      <c r="DL9" s="94"/>
      <c r="DM9" s="94"/>
      <c r="DN9" s="94"/>
      <c r="DO9" s="94"/>
      <c r="DP9" s="94"/>
      <c r="DQ9" s="94"/>
      <c r="DR9" s="94"/>
      <c r="DS9" s="94"/>
      <c r="DT9" s="94"/>
      <c r="DU9" s="94"/>
      <c r="DV9" s="94"/>
      <c r="DW9" s="94"/>
    </row>
    <row r="10" spans="1:143" s="95" customFormat="1" ht="13.2" x14ac:dyDescent="0.2">
      <c r="A10" s="295"/>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5"/>
      <c r="AY10" s="295"/>
      <c r="AZ10" s="295"/>
      <c r="BA10" s="295"/>
      <c r="BB10" s="295"/>
      <c r="BC10" s="295"/>
      <c r="BD10" s="295"/>
      <c r="BE10" s="295"/>
      <c r="BF10" s="295"/>
      <c r="BG10" s="295"/>
      <c r="BH10" s="295"/>
      <c r="BI10" s="295"/>
      <c r="BJ10" s="295"/>
      <c r="BK10" s="295"/>
      <c r="BL10" s="295"/>
      <c r="BM10" s="295"/>
      <c r="BN10" s="295"/>
      <c r="BO10" s="295"/>
      <c r="BP10" s="295"/>
      <c r="BQ10" s="295"/>
      <c r="BR10" s="295"/>
      <c r="BS10" s="295"/>
      <c r="BT10" s="295"/>
      <c r="BU10" s="295"/>
      <c r="BV10" s="295"/>
      <c r="BW10" s="295"/>
      <c r="BX10" s="295"/>
      <c r="BY10" s="295"/>
      <c r="BZ10" s="295"/>
      <c r="CA10" s="295"/>
      <c r="CB10" s="295"/>
      <c r="CC10" s="295"/>
      <c r="CD10" s="295"/>
      <c r="CE10" s="295"/>
      <c r="CF10" s="295"/>
      <c r="CG10" s="295"/>
      <c r="CH10" s="295"/>
      <c r="CI10" s="295"/>
      <c r="CJ10" s="295"/>
      <c r="CK10" s="295"/>
      <c r="CL10" s="295"/>
      <c r="CM10" s="295"/>
      <c r="CN10" s="295"/>
      <c r="CO10" s="295"/>
      <c r="CP10" s="295"/>
      <c r="CQ10" s="295"/>
      <c r="CR10" s="295"/>
      <c r="CS10" s="295"/>
      <c r="CT10" s="295"/>
      <c r="CU10" s="295"/>
      <c r="CV10" s="295"/>
      <c r="CW10" s="295"/>
      <c r="CX10" s="295"/>
      <c r="CY10" s="295"/>
      <c r="CZ10" s="295"/>
      <c r="DA10" s="295"/>
      <c r="DB10" s="295"/>
      <c r="DC10" s="295"/>
      <c r="DD10" s="317"/>
      <c r="DE10" s="317"/>
      <c r="DF10" s="94"/>
      <c r="DG10" s="94"/>
      <c r="DH10" s="94"/>
      <c r="DI10" s="94"/>
      <c r="DJ10" s="94"/>
      <c r="DK10" s="94"/>
      <c r="DL10" s="94"/>
      <c r="DM10" s="94"/>
      <c r="DN10" s="94"/>
      <c r="DO10" s="94"/>
      <c r="DP10" s="94"/>
      <c r="DQ10" s="94"/>
      <c r="DR10" s="94"/>
      <c r="DS10" s="94"/>
      <c r="DT10" s="94"/>
      <c r="DU10" s="94"/>
      <c r="DV10" s="94"/>
      <c r="DW10" s="94"/>
      <c r="EM10" s="95" t="s">
        <v>
2</v>
      </c>
    </row>
    <row r="11" spans="1:143" s="95" customFormat="1" ht="13.2" x14ac:dyDescent="0.2">
      <c r="A11" s="295"/>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c r="AW11" s="295"/>
      <c r="AX11" s="295"/>
      <c r="AY11" s="295"/>
      <c r="AZ11" s="295"/>
      <c r="BA11" s="295"/>
      <c r="BB11" s="295"/>
      <c r="BC11" s="295"/>
      <c r="BD11" s="295"/>
      <c r="BE11" s="295"/>
      <c r="BF11" s="295"/>
      <c r="BG11" s="295"/>
      <c r="BH11" s="295"/>
      <c r="BI11" s="295"/>
      <c r="BJ11" s="295"/>
      <c r="BK11" s="295"/>
      <c r="BL11" s="295"/>
      <c r="BM11" s="295"/>
      <c r="BN11" s="295"/>
      <c r="BO11" s="295"/>
      <c r="BP11" s="295"/>
      <c r="BQ11" s="295"/>
      <c r="BR11" s="295"/>
      <c r="BS11" s="295"/>
      <c r="BT11" s="295"/>
      <c r="BU11" s="295"/>
      <c r="BV11" s="295"/>
      <c r="BW11" s="295"/>
      <c r="BX11" s="295"/>
      <c r="BY11" s="295"/>
      <c r="BZ11" s="295"/>
      <c r="CA11" s="295"/>
      <c r="CB11" s="295"/>
      <c r="CC11" s="295"/>
      <c r="CD11" s="295"/>
      <c r="CE11" s="295"/>
      <c r="CF11" s="295"/>
      <c r="CG11" s="295"/>
      <c r="CH11" s="295"/>
      <c r="CI11" s="295"/>
      <c r="CJ11" s="295"/>
      <c r="CK11" s="295"/>
      <c r="CL11" s="295"/>
      <c r="CM11" s="295"/>
      <c r="CN11" s="295"/>
      <c r="CO11" s="295"/>
      <c r="CP11" s="295"/>
      <c r="CQ11" s="295"/>
      <c r="CR11" s="295"/>
      <c r="CS11" s="295"/>
      <c r="CT11" s="295"/>
      <c r="CU11" s="295"/>
      <c r="CV11" s="295"/>
      <c r="CW11" s="295"/>
      <c r="CX11" s="295"/>
      <c r="CY11" s="295"/>
      <c r="CZ11" s="295"/>
      <c r="DA11" s="295"/>
      <c r="DB11" s="295"/>
      <c r="DC11" s="295"/>
      <c r="DD11" s="317"/>
      <c r="DE11" s="317"/>
      <c r="DF11" s="94"/>
      <c r="DG11" s="94"/>
      <c r="DH11" s="94"/>
      <c r="DI11" s="94"/>
      <c r="DJ11" s="94"/>
      <c r="DK11" s="94"/>
      <c r="DL11" s="94"/>
      <c r="DM11" s="94"/>
      <c r="DN11" s="94"/>
      <c r="DO11" s="94"/>
      <c r="DP11" s="94"/>
      <c r="DQ11" s="94"/>
      <c r="DR11" s="94"/>
      <c r="DS11" s="94"/>
      <c r="DT11" s="94"/>
      <c r="DU11" s="94"/>
      <c r="DV11" s="94"/>
      <c r="DW11" s="94"/>
    </row>
    <row r="12" spans="1:143" s="95" customFormat="1" ht="13.2" x14ac:dyDescent="0.2">
      <c r="A12" s="295"/>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5"/>
      <c r="AQ12" s="295"/>
      <c r="AR12" s="295"/>
      <c r="AS12" s="295"/>
      <c r="AT12" s="295"/>
      <c r="AU12" s="295"/>
      <c r="AV12" s="295"/>
      <c r="AW12" s="295"/>
      <c r="AX12" s="295"/>
      <c r="AY12" s="295"/>
      <c r="AZ12" s="295"/>
      <c r="BA12" s="295"/>
      <c r="BB12" s="295"/>
      <c r="BC12" s="295"/>
      <c r="BD12" s="295"/>
      <c r="BE12" s="295"/>
      <c r="BF12" s="295"/>
      <c r="BG12" s="295"/>
      <c r="BH12" s="295"/>
      <c r="BI12" s="295"/>
      <c r="BJ12" s="295"/>
      <c r="BK12" s="295"/>
      <c r="BL12" s="295"/>
      <c r="BM12" s="295"/>
      <c r="BN12" s="295"/>
      <c r="BO12" s="295"/>
      <c r="BP12" s="295"/>
      <c r="BQ12" s="295"/>
      <c r="BR12" s="295"/>
      <c r="BS12" s="295"/>
      <c r="BT12" s="295"/>
      <c r="BU12" s="295"/>
      <c r="BV12" s="295"/>
      <c r="BW12" s="295"/>
      <c r="BX12" s="295"/>
      <c r="BY12" s="295"/>
      <c r="BZ12" s="295"/>
      <c r="CA12" s="295"/>
      <c r="CB12" s="295"/>
      <c r="CC12" s="295"/>
      <c r="CD12" s="295"/>
      <c r="CE12" s="295"/>
      <c r="CF12" s="295"/>
      <c r="CG12" s="295"/>
      <c r="CH12" s="295"/>
      <c r="CI12" s="295"/>
      <c r="CJ12" s="295"/>
      <c r="CK12" s="295"/>
      <c r="CL12" s="295"/>
      <c r="CM12" s="295"/>
      <c r="CN12" s="295"/>
      <c r="CO12" s="295"/>
      <c r="CP12" s="295"/>
      <c r="CQ12" s="295"/>
      <c r="CR12" s="295"/>
      <c r="CS12" s="295"/>
      <c r="CT12" s="295"/>
      <c r="CU12" s="295"/>
      <c r="CV12" s="295"/>
      <c r="CW12" s="295"/>
      <c r="CX12" s="295"/>
      <c r="CY12" s="295"/>
      <c r="CZ12" s="295"/>
      <c r="DA12" s="295"/>
      <c r="DB12" s="295"/>
      <c r="DC12" s="295"/>
      <c r="DD12" s="317"/>
      <c r="DE12" s="317"/>
      <c r="DF12" s="94"/>
      <c r="DG12" s="94"/>
      <c r="DH12" s="94"/>
      <c r="DI12" s="94"/>
      <c r="DJ12" s="94"/>
      <c r="DK12" s="94"/>
      <c r="DL12" s="94"/>
      <c r="DM12" s="94"/>
      <c r="DN12" s="94"/>
      <c r="DO12" s="94"/>
      <c r="DP12" s="94"/>
      <c r="DQ12" s="94"/>
      <c r="DR12" s="94"/>
      <c r="DS12" s="94"/>
      <c r="DT12" s="94"/>
      <c r="DU12" s="94"/>
      <c r="DV12" s="94"/>
      <c r="DW12" s="94"/>
      <c r="EM12" s="95" t="s">
        <v>
2</v>
      </c>
    </row>
    <row r="13" spans="1:143" s="95" customFormat="1" ht="13.2" x14ac:dyDescent="0.2">
      <c r="A13" s="295"/>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5"/>
      <c r="AQ13" s="295"/>
      <c r="AR13" s="295"/>
      <c r="AS13" s="295"/>
      <c r="AT13" s="295"/>
      <c r="AU13" s="295"/>
      <c r="AV13" s="295"/>
      <c r="AW13" s="295"/>
      <c r="AX13" s="295"/>
      <c r="AY13" s="295"/>
      <c r="AZ13" s="295"/>
      <c r="BA13" s="295"/>
      <c r="BB13" s="295"/>
      <c r="BC13" s="295"/>
      <c r="BD13" s="295"/>
      <c r="BE13" s="295"/>
      <c r="BF13" s="295"/>
      <c r="BG13" s="295"/>
      <c r="BH13" s="295"/>
      <c r="BI13" s="295"/>
      <c r="BJ13" s="295"/>
      <c r="BK13" s="295"/>
      <c r="BL13" s="295"/>
      <c r="BM13" s="295"/>
      <c r="BN13" s="295"/>
      <c r="BO13" s="295"/>
      <c r="BP13" s="295"/>
      <c r="BQ13" s="295"/>
      <c r="BR13" s="295"/>
      <c r="BS13" s="295"/>
      <c r="BT13" s="295"/>
      <c r="BU13" s="295"/>
      <c r="BV13" s="295"/>
      <c r="BW13" s="295"/>
      <c r="BX13" s="295"/>
      <c r="BY13" s="295"/>
      <c r="BZ13" s="295"/>
      <c r="CA13" s="295"/>
      <c r="CB13" s="295"/>
      <c r="CC13" s="295"/>
      <c r="CD13" s="295"/>
      <c r="CE13" s="295"/>
      <c r="CF13" s="295"/>
      <c r="CG13" s="295"/>
      <c r="CH13" s="295"/>
      <c r="CI13" s="295"/>
      <c r="CJ13" s="295"/>
      <c r="CK13" s="295"/>
      <c r="CL13" s="295"/>
      <c r="CM13" s="295"/>
      <c r="CN13" s="295"/>
      <c r="CO13" s="295"/>
      <c r="CP13" s="295"/>
      <c r="CQ13" s="295"/>
      <c r="CR13" s="295"/>
      <c r="CS13" s="295"/>
      <c r="CT13" s="295"/>
      <c r="CU13" s="295"/>
      <c r="CV13" s="295"/>
      <c r="CW13" s="295"/>
      <c r="CX13" s="295"/>
      <c r="CY13" s="295"/>
      <c r="CZ13" s="295"/>
      <c r="DA13" s="295"/>
      <c r="DB13" s="295"/>
      <c r="DC13" s="295"/>
      <c r="DD13" s="317"/>
      <c r="DE13" s="317"/>
      <c r="DF13" s="94"/>
      <c r="DG13" s="94"/>
      <c r="DH13" s="94"/>
      <c r="DI13" s="94"/>
      <c r="DJ13" s="94"/>
      <c r="DK13" s="94"/>
      <c r="DL13" s="94"/>
      <c r="DM13" s="94"/>
      <c r="DN13" s="94"/>
      <c r="DO13" s="94"/>
      <c r="DP13" s="94"/>
      <c r="DQ13" s="94"/>
      <c r="DR13" s="94"/>
      <c r="DS13" s="94"/>
      <c r="DT13" s="94"/>
      <c r="DU13" s="94"/>
      <c r="DV13" s="94"/>
      <c r="DW13" s="94"/>
    </row>
    <row r="14" spans="1:143" s="95" customFormat="1" ht="13.2" x14ac:dyDescent="0.2">
      <c r="A14" s="295"/>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5"/>
      <c r="AX14" s="295"/>
      <c r="AY14" s="295"/>
      <c r="AZ14" s="295"/>
      <c r="BA14" s="295"/>
      <c r="BB14" s="295"/>
      <c r="BC14" s="295"/>
      <c r="BD14" s="295"/>
      <c r="BE14" s="295"/>
      <c r="BF14" s="295"/>
      <c r="BG14" s="295"/>
      <c r="BH14" s="295"/>
      <c r="BI14" s="295"/>
      <c r="BJ14" s="295"/>
      <c r="BK14" s="295"/>
      <c r="BL14" s="295"/>
      <c r="BM14" s="295"/>
      <c r="BN14" s="295"/>
      <c r="BO14" s="295"/>
      <c r="BP14" s="295"/>
      <c r="BQ14" s="295"/>
      <c r="BR14" s="295"/>
      <c r="BS14" s="295"/>
      <c r="BT14" s="295"/>
      <c r="BU14" s="295"/>
      <c r="BV14" s="295"/>
      <c r="BW14" s="295"/>
      <c r="BX14" s="295"/>
      <c r="BY14" s="295"/>
      <c r="BZ14" s="295"/>
      <c r="CA14" s="295"/>
      <c r="CB14" s="295"/>
      <c r="CC14" s="295"/>
      <c r="CD14" s="295"/>
      <c r="CE14" s="295"/>
      <c r="CF14" s="295"/>
      <c r="CG14" s="295"/>
      <c r="CH14" s="295"/>
      <c r="CI14" s="295"/>
      <c r="CJ14" s="295"/>
      <c r="CK14" s="295"/>
      <c r="CL14" s="295"/>
      <c r="CM14" s="295"/>
      <c r="CN14" s="295"/>
      <c r="CO14" s="295"/>
      <c r="CP14" s="295"/>
      <c r="CQ14" s="295"/>
      <c r="CR14" s="295"/>
      <c r="CS14" s="295"/>
      <c r="CT14" s="295"/>
      <c r="CU14" s="295"/>
      <c r="CV14" s="295"/>
      <c r="CW14" s="295"/>
      <c r="CX14" s="295"/>
      <c r="CY14" s="295"/>
      <c r="CZ14" s="295"/>
      <c r="DA14" s="295"/>
      <c r="DB14" s="295"/>
      <c r="DC14" s="295"/>
      <c r="DD14" s="317"/>
      <c r="DE14" s="317"/>
      <c r="DF14" s="94"/>
      <c r="DG14" s="94"/>
      <c r="DH14" s="94"/>
      <c r="DI14" s="94"/>
      <c r="DJ14" s="94"/>
      <c r="DK14" s="94"/>
      <c r="DL14" s="94"/>
      <c r="DM14" s="94"/>
      <c r="DN14" s="94"/>
      <c r="DO14" s="94"/>
      <c r="DP14" s="94"/>
      <c r="DQ14" s="94"/>
      <c r="DR14" s="94"/>
      <c r="DS14" s="94"/>
      <c r="DT14" s="94"/>
      <c r="DU14" s="94"/>
      <c r="DV14" s="94"/>
      <c r="DW14" s="94"/>
    </row>
    <row r="15" spans="1:143" s="95" customFormat="1" ht="13.2" x14ac:dyDescent="0.2">
      <c r="A15" s="50"/>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5"/>
      <c r="AX15" s="295"/>
      <c r="AY15" s="295"/>
      <c r="AZ15" s="295"/>
      <c r="BA15" s="295"/>
      <c r="BB15" s="295"/>
      <c r="BC15" s="295"/>
      <c r="BD15" s="295"/>
      <c r="BE15" s="295"/>
      <c r="BF15" s="295"/>
      <c r="BG15" s="295"/>
      <c r="BH15" s="295"/>
      <c r="BI15" s="295"/>
      <c r="BJ15" s="295"/>
      <c r="BK15" s="295"/>
      <c r="BL15" s="295"/>
      <c r="BM15" s="295"/>
      <c r="BN15" s="295"/>
      <c r="BO15" s="295"/>
      <c r="BP15" s="295"/>
      <c r="BQ15" s="295"/>
      <c r="BR15" s="295"/>
      <c r="BS15" s="295"/>
      <c r="BT15" s="295"/>
      <c r="BU15" s="295"/>
      <c r="BV15" s="295"/>
      <c r="BW15" s="295"/>
      <c r="BX15" s="295"/>
      <c r="BY15" s="295"/>
      <c r="BZ15" s="295"/>
      <c r="CA15" s="295"/>
      <c r="CB15" s="295"/>
      <c r="CC15" s="295"/>
      <c r="CD15" s="295"/>
      <c r="CE15" s="295"/>
      <c r="CF15" s="295"/>
      <c r="CG15" s="295"/>
      <c r="CH15" s="295"/>
      <c r="CI15" s="295"/>
      <c r="CJ15" s="295"/>
      <c r="CK15" s="295"/>
      <c r="CL15" s="295"/>
      <c r="CM15" s="295"/>
      <c r="CN15" s="295"/>
      <c r="CO15" s="295"/>
      <c r="CP15" s="295"/>
      <c r="CQ15" s="295"/>
      <c r="CR15" s="295"/>
      <c r="CS15" s="295"/>
      <c r="CT15" s="295"/>
      <c r="CU15" s="295"/>
      <c r="CV15" s="295"/>
      <c r="CW15" s="295"/>
      <c r="CX15" s="295"/>
      <c r="CY15" s="295"/>
      <c r="CZ15" s="295"/>
      <c r="DA15" s="295"/>
      <c r="DB15" s="295"/>
      <c r="DC15" s="295"/>
      <c r="DD15" s="317"/>
      <c r="DE15" s="317"/>
      <c r="DF15" s="94"/>
      <c r="DG15" s="94"/>
      <c r="DH15" s="94"/>
      <c r="DI15" s="94"/>
      <c r="DJ15" s="94"/>
      <c r="DK15" s="94"/>
      <c r="DL15" s="94"/>
      <c r="DM15" s="94"/>
      <c r="DN15" s="94"/>
      <c r="DO15" s="94"/>
      <c r="DP15" s="94"/>
      <c r="DQ15" s="94"/>
      <c r="DR15" s="94"/>
      <c r="DS15" s="94"/>
      <c r="DT15" s="94"/>
      <c r="DU15" s="94"/>
      <c r="DV15" s="94"/>
      <c r="DW15" s="94"/>
    </row>
    <row r="16" spans="1:143" s="95" customFormat="1" ht="13.2" x14ac:dyDescent="0.2">
      <c r="A16" s="50"/>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295"/>
      <c r="AO16" s="295"/>
      <c r="AP16" s="295"/>
      <c r="AQ16" s="295"/>
      <c r="AR16" s="295"/>
      <c r="AS16" s="295"/>
      <c r="AT16" s="295"/>
      <c r="AU16" s="295"/>
      <c r="AV16" s="295"/>
      <c r="AW16" s="295"/>
      <c r="AX16" s="295"/>
      <c r="AY16" s="295"/>
      <c r="AZ16" s="295"/>
      <c r="BA16" s="295"/>
      <c r="BB16" s="295"/>
      <c r="BC16" s="295"/>
      <c r="BD16" s="295"/>
      <c r="BE16" s="295"/>
      <c r="BF16" s="295"/>
      <c r="BG16" s="295"/>
      <c r="BH16" s="295"/>
      <c r="BI16" s="295"/>
      <c r="BJ16" s="295"/>
      <c r="BK16" s="295"/>
      <c r="BL16" s="295"/>
      <c r="BM16" s="295"/>
      <c r="BN16" s="295"/>
      <c r="BO16" s="295"/>
      <c r="BP16" s="295"/>
      <c r="BQ16" s="295"/>
      <c r="BR16" s="295"/>
      <c r="BS16" s="295"/>
      <c r="BT16" s="295"/>
      <c r="BU16" s="295"/>
      <c r="BV16" s="295"/>
      <c r="BW16" s="295"/>
      <c r="BX16" s="295"/>
      <c r="BY16" s="295"/>
      <c r="BZ16" s="295"/>
      <c r="CA16" s="295"/>
      <c r="CB16" s="295"/>
      <c r="CC16" s="295"/>
      <c r="CD16" s="295"/>
      <c r="CE16" s="295"/>
      <c r="CF16" s="295"/>
      <c r="CG16" s="295"/>
      <c r="CH16" s="295"/>
      <c r="CI16" s="295"/>
      <c r="CJ16" s="295"/>
      <c r="CK16" s="295"/>
      <c r="CL16" s="295"/>
      <c r="CM16" s="295"/>
      <c r="CN16" s="295"/>
      <c r="CO16" s="295"/>
      <c r="CP16" s="295"/>
      <c r="CQ16" s="295"/>
      <c r="CR16" s="295"/>
      <c r="CS16" s="295"/>
      <c r="CT16" s="295"/>
      <c r="CU16" s="295"/>
      <c r="CV16" s="295"/>
      <c r="CW16" s="295"/>
      <c r="CX16" s="295"/>
      <c r="CY16" s="295"/>
      <c r="CZ16" s="295"/>
      <c r="DA16" s="295"/>
      <c r="DB16" s="295"/>
      <c r="DC16" s="295"/>
      <c r="DD16" s="317"/>
      <c r="DE16" s="317"/>
      <c r="DF16" s="94"/>
      <c r="DG16" s="94"/>
      <c r="DH16" s="94"/>
      <c r="DI16" s="94"/>
      <c r="DJ16" s="94"/>
      <c r="DK16" s="94"/>
      <c r="DL16" s="94"/>
      <c r="DM16" s="94"/>
      <c r="DN16" s="94"/>
      <c r="DO16" s="94"/>
      <c r="DP16" s="94"/>
      <c r="DQ16" s="94"/>
      <c r="DR16" s="94"/>
      <c r="DS16" s="94"/>
      <c r="DT16" s="94"/>
      <c r="DU16" s="94"/>
      <c r="DV16" s="94"/>
      <c r="DW16" s="94"/>
    </row>
    <row r="17" spans="1:351" s="95" customFormat="1" ht="13.2" x14ac:dyDescent="0.2">
      <c r="A17" s="50"/>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295"/>
      <c r="AS17" s="295"/>
      <c r="AT17" s="295"/>
      <c r="AU17" s="295"/>
      <c r="AV17" s="295"/>
      <c r="AW17" s="295"/>
      <c r="AX17" s="295"/>
      <c r="AY17" s="295"/>
      <c r="AZ17" s="295"/>
      <c r="BA17" s="295"/>
      <c r="BB17" s="295"/>
      <c r="BC17" s="295"/>
      <c r="BD17" s="295"/>
      <c r="BE17" s="295"/>
      <c r="BF17" s="295"/>
      <c r="BG17" s="295"/>
      <c r="BH17" s="295"/>
      <c r="BI17" s="295"/>
      <c r="BJ17" s="295"/>
      <c r="BK17" s="295"/>
      <c r="BL17" s="295"/>
      <c r="BM17" s="295"/>
      <c r="BN17" s="295"/>
      <c r="BO17" s="295"/>
      <c r="BP17" s="295"/>
      <c r="BQ17" s="295"/>
      <c r="BR17" s="295"/>
      <c r="BS17" s="295"/>
      <c r="BT17" s="295"/>
      <c r="BU17" s="295"/>
      <c r="BV17" s="295"/>
      <c r="BW17" s="295"/>
      <c r="BX17" s="295"/>
      <c r="BY17" s="295"/>
      <c r="BZ17" s="295"/>
      <c r="CA17" s="295"/>
      <c r="CB17" s="295"/>
      <c r="CC17" s="295"/>
      <c r="CD17" s="295"/>
      <c r="CE17" s="295"/>
      <c r="CF17" s="295"/>
      <c r="CG17" s="295"/>
      <c r="CH17" s="295"/>
      <c r="CI17" s="295"/>
      <c r="CJ17" s="295"/>
      <c r="CK17" s="295"/>
      <c r="CL17" s="295"/>
      <c r="CM17" s="295"/>
      <c r="CN17" s="295"/>
      <c r="CO17" s="295"/>
      <c r="CP17" s="295"/>
      <c r="CQ17" s="295"/>
      <c r="CR17" s="295"/>
      <c r="CS17" s="295"/>
      <c r="CT17" s="295"/>
      <c r="CU17" s="295"/>
      <c r="CV17" s="295"/>
      <c r="CW17" s="295"/>
      <c r="CX17" s="295"/>
      <c r="CY17" s="295"/>
      <c r="CZ17" s="295"/>
      <c r="DA17" s="295"/>
      <c r="DB17" s="295"/>
      <c r="DC17" s="295"/>
      <c r="DD17" s="317"/>
      <c r="DE17" s="317"/>
      <c r="DF17" s="94"/>
      <c r="DG17" s="94"/>
      <c r="DH17" s="94"/>
      <c r="DI17" s="94"/>
      <c r="DJ17" s="94"/>
      <c r="DK17" s="94"/>
      <c r="DL17" s="94"/>
      <c r="DM17" s="94"/>
      <c r="DN17" s="94"/>
      <c r="DO17" s="94"/>
      <c r="DP17" s="94"/>
      <c r="DQ17" s="94"/>
      <c r="DR17" s="94"/>
      <c r="DS17" s="94"/>
      <c r="DT17" s="94"/>
      <c r="DU17" s="94"/>
      <c r="DV17" s="94"/>
      <c r="DW17" s="94"/>
    </row>
    <row r="18" spans="1:351" s="95" customFormat="1" ht="13.2" x14ac:dyDescent="0.2">
      <c r="A18" s="50"/>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5"/>
      <c r="BA18" s="295"/>
      <c r="BB18" s="295"/>
      <c r="BC18" s="295"/>
      <c r="BD18" s="295"/>
      <c r="BE18" s="295"/>
      <c r="BF18" s="295"/>
      <c r="BG18" s="295"/>
      <c r="BH18" s="295"/>
      <c r="BI18" s="295"/>
      <c r="BJ18" s="295"/>
      <c r="BK18" s="295"/>
      <c r="BL18" s="295"/>
      <c r="BM18" s="295"/>
      <c r="BN18" s="295"/>
      <c r="BO18" s="295"/>
      <c r="BP18" s="295"/>
      <c r="BQ18" s="295"/>
      <c r="BR18" s="295"/>
      <c r="BS18" s="295"/>
      <c r="BT18" s="295"/>
      <c r="BU18" s="295"/>
      <c r="BV18" s="295"/>
      <c r="BW18" s="295"/>
      <c r="BX18" s="295"/>
      <c r="BY18" s="295"/>
      <c r="BZ18" s="295"/>
      <c r="CA18" s="295"/>
      <c r="CB18" s="295"/>
      <c r="CC18" s="295"/>
      <c r="CD18" s="295"/>
      <c r="CE18" s="295"/>
      <c r="CF18" s="295"/>
      <c r="CG18" s="295"/>
      <c r="CH18" s="295"/>
      <c r="CI18" s="295"/>
      <c r="CJ18" s="295"/>
      <c r="CK18" s="295"/>
      <c r="CL18" s="295"/>
      <c r="CM18" s="295"/>
      <c r="CN18" s="295"/>
      <c r="CO18" s="295"/>
      <c r="CP18" s="295"/>
      <c r="CQ18" s="295"/>
      <c r="CR18" s="295"/>
      <c r="CS18" s="295"/>
      <c r="CT18" s="295"/>
      <c r="CU18" s="295"/>
      <c r="CV18" s="295"/>
      <c r="CW18" s="295"/>
      <c r="CX18" s="295"/>
      <c r="CY18" s="295"/>
      <c r="CZ18" s="295"/>
      <c r="DA18" s="295"/>
      <c r="DB18" s="295"/>
      <c r="DC18" s="295"/>
      <c r="DD18" s="317"/>
      <c r="DE18" s="317"/>
      <c r="DF18" s="94"/>
      <c r="DG18" s="94"/>
      <c r="DH18" s="94"/>
      <c r="DI18" s="94"/>
      <c r="DJ18" s="94"/>
      <c r="DK18" s="94"/>
      <c r="DL18" s="94"/>
      <c r="DM18" s="94"/>
      <c r="DN18" s="94"/>
      <c r="DO18" s="94"/>
      <c r="DP18" s="94"/>
      <c r="DQ18" s="94"/>
      <c r="DR18" s="94"/>
      <c r="DS18" s="94"/>
      <c r="DT18" s="94"/>
      <c r="DU18" s="94"/>
      <c r="DV18" s="94"/>
      <c r="DW18" s="94"/>
    </row>
    <row r="19" spans="1:351" ht="13.2" x14ac:dyDescent="0.2">
      <c r="DD19" s="108"/>
      <c r="DE19" s="108"/>
    </row>
    <row r="20" spans="1:351" ht="13.2" x14ac:dyDescent="0.2">
      <c r="DD20" s="108"/>
      <c r="DE20" s="108"/>
    </row>
    <row r="21" spans="1:351" ht="16.2" x14ac:dyDescent="0.2">
      <c r="B21" s="297"/>
      <c r="C21" s="104"/>
      <c r="D21" s="104"/>
      <c r="E21" s="104"/>
      <c r="F21" s="104"/>
      <c r="G21" s="104"/>
      <c r="H21" s="104"/>
      <c r="I21" s="104"/>
      <c r="J21" s="104"/>
      <c r="K21" s="104"/>
      <c r="L21" s="104"/>
      <c r="M21" s="104"/>
      <c r="N21" s="315"/>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15"/>
      <c r="AU21" s="104"/>
      <c r="AV21" s="104"/>
      <c r="AW21" s="104"/>
      <c r="AX21" s="104"/>
      <c r="AY21" s="104"/>
      <c r="AZ21" s="104"/>
      <c r="BA21" s="104"/>
      <c r="BB21" s="104"/>
      <c r="BC21" s="104"/>
      <c r="BD21" s="104"/>
      <c r="BE21" s="104"/>
      <c r="BF21" s="315"/>
      <c r="BG21" s="104"/>
      <c r="BH21" s="104"/>
      <c r="BI21" s="104"/>
      <c r="BJ21" s="104"/>
      <c r="BK21" s="104"/>
      <c r="BL21" s="104"/>
      <c r="BM21" s="104"/>
      <c r="BN21" s="104"/>
      <c r="BO21" s="104"/>
      <c r="BP21" s="104"/>
      <c r="BQ21" s="104"/>
      <c r="BR21" s="315"/>
      <c r="BS21" s="104"/>
      <c r="BT21" s="104"/>
      <c r="BU21" s="104"/>
      <c r="BV21" s="104"/>
      <c r="BW21" s="104"/>
      <c r="BX21" s="104"/>
      <c r="BY21" s="104"/>
      <c r="BZ21" s="104"/>
      <c r="CA21" s="104"/>
      <c r="CB21" s="104"/>
      <c r="CC21" s="104"/>
      <c r="CD21" s="315"/>
      <c r="CE21" s="104"/>
      <c r="CF21" s="104"/>
      <c r="CG21" s="104"/>
      <c r="CH21" s="104"/>
      <c r="CI21" s="104"/>
      <c r="CJ21" s="104"/>
      <c r="CK21" s="104"/>
      <c r="CL21" s="104"/>
      <c r="CM21" s="104"/>
      <c r="CN21" s="104"/>
      <c r="CO21" s="104"/>
      <c r="CP21" s="315"/>
      <c r="CQ21" s="104"/>
      <c r="CR21" s="104"/>
      <c r="CS21" s="104"/>
      <c r="CT21" s="104"/>
      <c r="CU21" s="104"/>
      <c r="CV21" s="104"/>
      <c r="CW21" s="104"/>
      <c r="CX21" s="104"/>
      <c r="CY21" s="104"/>
      <c r="CZ21" s="104"/>
      <c r="DA21" s="104"/>
      <c r="DB21" s="315"/>
      <c r="DC21" s="104"/>
      <c r="DD21" s="174"/>
      <c r="DE21" s="108"/>
      <c r="MM21" s="320"/>
    </row>
    <row r="22" spans="1:351" ht="16.2" x14ac:dyDescent="0.2">
      <c r="B22" s="97"/>
      <c r="MM22" s="320"/>
    </row>
    <row r="23" spans="1:351" ht="13.2" x14ac:dyDescent="0.2">
      <c r="B23" s="97"/>
    </row>
    <row r="24" spans="1:351" ht="13.2" x14ac:dyDescent="0.2">
      <c r="B24" s="97"/>
    </row>
    <row r="25" spans="1:351" ht="13.2" x14ac:dyDescent="0.2">
      <c r="B25" s="97"/>
    </row>
    <row r="26" spans="1:351" ht="13.2" x14ac:dyDescent="0.2">
      <c r="B26" s="97"/>
    </row>
    <row r="27" spans="1:351" ht="13.2" x14ac:dyDescent="0.2">
      <c r="B27" s="97"/>
    </row>
    <row r="28" spans="1:351" ht="13.2" x14ac:dyDescent="0.2">
      <c r="B28" s="97"/>
    </row>
    <row r="29" spans="1:351" ht="13.2" x14ac:dyDescent="0.2">
      <c r="B29" s="97"/>
    </row>
    <row r="30" spans="1:351" ht="13.2" x14ac:dyDescent="0.2">
      <c r="B30" s="97"/>
    </row>
    <row r="31" spans="1:351" ht="13.2" x14ac:dyDescent="0.2">
      <c r="B31" s="97"/>
    </row>
    <row r="32" spans="1:351" ht="13.2" x14ac:dyDescent="0.2">
      <c r="B32" s="97"/>
    </row>
    <row r="33" spans="2:109" ht="13.2" x14ac:dyDescent="0.2">
      <c r="B33" s="97"/>
    </row>
    <row r="34" spans="2:109" ht="13.2" x14ac:dyDescent="0.2">
      <c r="B34" s="97"/>
    </row>
    <row r="35" spans="2:109" ht="13.2" x14ac:dyDescent="0.2">
      <c r="B35" s="97"/>
    </row>
    <row r="36" spans="2:109" ht="13.2" x14ac:dyDescent="0.2">
      <c r="B36" s="97"/>
    </row>
    <row r="37" spans="2:109" ht="13.2" x14ac:dyDescent="0.2">
      <c r="B37" s="97"/>
    </row>
    <row r="38" spans="2:109" ht="13.2" x14ac:dyDescent="0.2">
      <c r="B38" s="97"/>
    </row>
    <row r="39" spans="2:109" ht="13.2" x14ac:dyDescent="0.2">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79"/>
    </row>
    <row r="40" spans="2:109" ht="13.2" x14ac:dyDescent="0.2">
      <c r="B40" s="298"/>
      <c r="DD40" s="298"/>
      <c r="DE40" s="108"/>
    </row>
    <row r="41" spans="2:109" ht="16.2" x14ac:dyDescent="0.2">
      <c r="B41" s="99" t="s">
        <v>
6</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4"/>
    </row>
    <row r="42" spans="2:109" ht="13.2" x14ac:dyDescent="0.2">
      <c r="B42" s="97"/>
      <c r="G42" s="302"/>
      <c r="I42" s="293"/>
      <c r="J42" s="293"/>
      <c r="K42" s="293"/>
      <c r="AM42" s="302"/>
      <c r="AN42" s="302" t="s">
        <v>
17</v>
      </c>
      <c r="AP42" s="293"/>
      <c r="AQ42" s="293"/>
      <c r="AR42" s="293"/>
      <c r="AY42" s="302"/>
      <c r="BA42" s="293"/>
      <c r="BB42" s="293"/>
      <c r="BC42" s="293"/>
      <c r="BK42" s="302"/>
      <c r="BM42" s="293"/>
      <c r="BN42" s="293"/>
      <c r="BO42" s="293"/>
      <c r="BW42" s="302"/>
      <c r="BY42" s="293"/>
      <c r="BZ42" s="293"/>
      <c r="CA42" s="293"/>
      <c r="CI42" s="302"/>
      <c r="CK42" s="293"/>
      <c r="CL42" s="293"/>
      <c r="CM42" s="293"/>
      <c r="CU42" s="302"/>
      <c r="CW42" s="293"/>
      <c r="CX42" s="293"/>
      <c r="CY42" s="293"/>
    </row>
    <row r="43" spans="2:109" ht="13.5" customHeight="1" x14ac:dyDescent="0.2">
      <c r="B43" s="97"/>
      <c r="AN43" s="1095" t="s">
        <v>
42</v>
      </c>
      <c r="AO43" s="1096"/>
      <c r="AP43" s="1096"/>
      <c r="AQ43" s="1096"/>
      <c r="AR43" s="1096"/>
      <c r="AS43" s="1096"/>
      <c r="AT43" s="1096"/>
      <c r="AU43" s="1096"/>
      <c r="AV43" s="1096"/>
      <c r="AW43" s="1096"/>
      <c r="AX43" s="1096"/>
      <c r="AY43" s="1096"/>
      <c r="AZ43" s="1096"/>
      <c r="BA43" s="1096"/>
      <c r="BB43" s="1096"/>
      <c r="BC43" s="1096"/>
      <c r="BD43" s="1096"/>
      <c r="BE43" s="1096"/>
      <c r="BF43" s="1096"/>
      <c r="BG43" s="1096"/>
      <c r="BH43" s="1096"/>
      <c r="BI43" s="1096"/>
      <c r="BJ43" s="1096"/>
      <c r="BK43" s="1096"/>
      <c r="BL43" s="1096"/>
      <c r="BM43" s="1096"/>
      <c r="BN43" s="1096"/>
      <c r="BO43" s="1096"/>
      <c r="BP43" s="1096"/>
      <c r="BQ43" s="1096"/>
      <c r="BR43" s="1096"/>
      <c r="BS43" s="1096"/>
      <c r="BT43" s="1096"/>
      <c r="BU43" s="1096"/>
      <c r="BV43" s="1096"/>
      <c r="BW43" s="1096"/>
      <c r="BX43" s="1096"/>
      <c r="BY43" s="1096"/>
      <c r="BZ43" s="1096"/>
      <c r="CA43" s="1096"/>
      <c r="CB43" s="1096"/>
      <c r="CC43" s="1096"/>
      <c r="CD43" s="1096"/>
      <c r="CE43" s="1096"/>
      <c r="CF43" s="1096"/>
      <c r="CG43" s="1096"/>
      <c r="CH43" s="1096"/>
      <c r="CI43" s="1096"/>
      <c r="CJ43" s="1096"/>
      <c r="CK43" s="1096"/>
      <c r="CL43" s="1096"/>
      <c r="CM43" s="1096"/>
      <c r="CN43" s="1096"/>
      <c r="CO43" s="1096"/>
      <c r="CP43" s="1096"/>
      <c r="CQ43" s="1096"/>
      <c r="CR43" s="1096"/>
      <c r="CS43" s="1096"/>
      <c r="CT43" s="1096"/>
      <c r="CU43" s="1096"/>
      <c r="CV43" s="1096"/>
      <c r="CW43" s="1096"/>
      <c r="CX43" s="1096"/>
      <c r="CY43" s="1096"/>
      <c r="CZ43" s="1096"/>
      <c r="DA43" s="1096"/>
      <c r="DB43" s="1096"/>
      <c r="DC43" s="1097"/>
    </row>
    <row r="44" spans="2:109" ht="13.2" x14ac:dyDescent="0.2">
      <c r="B44" s="97"/>
      <c r="AN44" s="1098"/>
      <c r="AO44" s="1099"/>
      <c r="AP44" s="1099"/>
      <c r="AQ44" s="1099"/>
      <c r="AR44" s="1099"/>
      <c r="AS44" s="1099"/>
      <c r="AT44" s="1099"/>
      <c r="AU44" s="1099"/>
      <c r="AV44" s="1099"/>
      <c r="AW44" s="1099"/>
      <c r="AX44" s="1099"/>
      <c r="AY44" s="1099"/>
      <c r="AZ44" s="1099"/>
      <c r="BA44" s="1099"/>
      <c r="BB44" s="1099"/>
      <c r="BC44" s="1099"/>
      <c r="BD44" s="1099"/>
      <c r="BE44" s="1099"/>
      <c r="BF44" s="1099"/>
      <c r="BG44" s="1099"/>
      <c r="BH44" s="1099"/>
      <c r="BI44" s="1099"/>
      <c r="BJ44" s="1099"/>
      <c r="BK44" s="1099"/>
      <c r="BL44" s="1099"/>
      <c r="BM44" s="1099"/>
      <c r="BN44" s="1099"/>
      <c r="BO44" s="1099"/>
      <c r="BP44" s="1099"/>
      <c r="BQ44" s="1099"/>
      <c r="BR44" s="1099"/>
      <c r="BS44" s="1099"/>
      <c r="BT44" s="1099"/>
      <c r="BU44" s="1099"/>
      <c r="BV44" s="1099"/>
      <c r="BW44" s="1099"/>
      <c r="BX44" s="1099"/>
      <c r="BY44" s="1099"/>
      <c r="BZ44" s="1099"/>
      <c r="CA44" s="1099"/>
      <c r="CB44" s="1099"/>
      <c r="CC44" s="1099"/>
      <c r="CD44" s="1099"/>
      <c r="CE44" s="1099"/>
      <c r="CF44" s="1099"/>
      <c r="CG44" s="1099"/>
      <c r="CH44" s="1099"/>
      <c r="CI44" s="1099"/>
      <c r="CJ44" s="1099"/>
      <c r="CK44" s="1099"/>
      <c r="CL44" s="1099"/>
      <c r="CM44" s="1099"/>
      <c r="CN44" s="1099"/>
      <c r="CO44" s="1099"/>
      <c r="CP44" s="1099"/>
      <c r="CQ44" s="1099"/>
      <c r="CR44" s="1099"/>
      <c r="CS44" s="1099"/>
      <c r="CT44" s="1099"/>
      <c r="CU44" s="1099"/>
      <c r="CV44" s="1099"/>
      <c r="CW44" s="1099"/>
      <c r="CX44" s="1099"/>
      <c r="CY44" s="1099"/>
      <c r="CZ44" s="1099"/>
      <c r="DA44" s="1099"/>
      <c r="DB44" s="1099"/>
      <c r="DC44" s="1100"/>
    </row>
    <row r="45" spans="2:109" ht="13.2" x14ac:dyDescent="0.2">
      <c r="B45" s="97"/>
      <c r="AN45" s="1098"/>
      <c r="AO45" s="1099"/>
      <c r="AP45" s="1099"/>
      <c r="AQ45" s="1099"/>
      <c r="AR45" s="1099"/>
      <c r="AS45" s="1099"/>
      <c r="AT45" s="1099"/>
      <c r="AU45" s="1099"/>
      <c r="AV45" s="1099"/>
      <c r="AW45" s="1099"/>
      <c r="AX45" s="1099"/>
      <c r="AY45" s="1099"/>
      <c r="AZ45" s="1099"/>
      <c r="BA45" s="1099"/>
      <c r="BB45" s="1099"/>
      <c r="BC45" s="1099"/>
      <c r="BD45" s="1099"/>
      <c r="BE45" s="1099"/>
      <c r="BF45" s="1099"/>
      <c r="BG45" s="1099"/>
      <c r="BH45" s="1099"/>
      <c r="BI45" s="1099"/>
      <c r="BJ45" s="1099"/>
      <c r="BK45" s="1099"/>
      <c r="BL45" s="1099"/>
      <c r="BM45" s="1099"/>
      <c r="BN45" s="1099"/>
      <c r="BO45" s="1099"/>
      <c r="BP45" s="1099"/>
      <c r="BQ45" s="1099"/>
      <c r="BR45" s="1099"/>
      <c r="BS45" s="1099"/>
      <c r="BT45" s="1099"/>
      <c r="BU45" s="1099"/>
      <c r="BV45" s="1099"/>
      <c r="BW45" s="1099"/>
      <c r="BX45" s="1099"/>
      <c r="BY45" s="1099"/>
      <c r="BZ45" s="1099"/>
      <c r="CA45" s="1099"/>
      <c r="CB45" s="1099"/>
      <c r="CC45" s="1099"/>
      <c r="CD45" s="1099"/>
      <c r="CE45" s="1099"/>
      <c r="CF45" s="1099"/>
      <c r="CG45" s="1099"/>
      <c r="CH45" s="1099"/>
      <c r="CI45" s="1099"/>
      <c r="CJ45" s="1099"/>
      <c r="CK45" s="1099"/>
      <c r="CL45" s="1099"/>
      <c r="CM45" s="1099"/>
      <c r="CN45" s="1099"/>
      <c r="CO45" s="1099"/>
      <c r="CP45" s="1099"/>
      <c r="CQ45" s="1099"/>
      <c r="CR45" s="1099"/>
      <c r="CS45" s="1099"/>
      <c r="CT45" s="1099"/>
      <c r="CU45" s="1099"/>
      <c r="CV45" s="1099"/>
      <c r="CW45" s="1099"/>
      <c r="CX45" s="1099"/>
      <c r="CY45" s="1099"/>
      <c r="CZ45" s="1099"/>
      <c r="DA45" s="1099"/>
      <c r="DB45" s="1099"/>
      <c r="DC45" s="1100"/>
    </row>
    <row r="46" spans="2:109" ht="13.2" x14ac:dyDescent="0.2">
      <c r="B46" s="97"/>
      <c r="AN46" s="1098"/>
      <c r="AO46" s="1099"/>
      <c r="AP46" s="1099"/>
      <c r="AQ46" s="1099"/>
      <c r="AR46" s="1099"/>
      <c r="AS46" s="1099"/>
      <c r="AT46" s="1099"/>
      <c r="AU46" s="1099"/>
      <c r="AV46" s="1099"/>
      <c r="AW46" s="1099"/>
      <c r="AX46" s="1099"/>
      <c r="AY46" s="1099"/>
      <c r="AZ46" s="1099"/>
      <c r="BA46" s="1099"/>
      <c r="BB46" s="1099"/>
      <c r="BC46" s="1099"/>
      <c r="BD46" s="1099"/>
      <c r="BE46" s="1099"/>
      <c r="BF46" s="1099"/>
      <c r="BG46" s="1099"/>
      <c r="BH46" s="1099"/>
      <c r="BI46" s="1099"/>
      <c r="BJ46" s="1099"/>
      <c r="BK46" s="1099"/>
      <c r="BL46" s="1099"/>
      <c r="BM46" s="1099"/>
      <c r="BN46" s="1099"/>
      <c r="BO46" s="1099"/>
      <c r="BP46" s="1099"/>
      <c r="BQ46" s="1099"/>
      <c r="BR46" s="1099"/>
      <c r="BS46" s="1099"/>
      <c r="BT46" s="1099"/>
      <c r="BU46" s="1099"/>
      <c r="BV46" s="1099"/>
      <c r="BW46" s="1099"/>
      <c r="BX46" s="1099"/>
      <c r="BY46" s="1099"/>
      <c r="BZ46" s="1099"/>
      <c r="CA46" s="1099"/>
      <c r="CB46" s="1099"/>
      <c r="CC46" s="1099"/>
      <c r="CD46" s="1099"/>
      <c r="CE46" s="1099"/>
      <c r="CF46" s="1099"/>
      <c r="CG46" s="1099"/>
      <c r="CH46" s="1099"/>
      <c r="CI46" s="1099"/>
      <c r="CJ46" s="1099"/>
      <c r="CK46" s="1099"/>
      <c r="CL46" s="1099"/>
      <c r="CM46" s="1099"/>
      <c r="CN46" s="1099"/>
      <c r="CO46" s="1099"/>
      <c r="CP46" s="1099"/>
      <c r="CQ46" s="1099"/>
      <c r="CR46" s="1099"/>
      <c r="CS46" s="1099"/>
      <c r="CT46" s="1099"/>
      <c r="CU46" s="1099"/>
      <c r="CV46" s="1099"/>
      <c r="CW46" s="1099"/>
      <c r="CX46" s="1099"/>
      <c r="CY46" s="1099"/>
      <c r="CZ46" s="1099"/>
      <c r="DA46" s="1099"/>
      <c r="DB46" s="1099"/>
      <c r="DC46" s="1100"/>
    </row>
    <row r="47" spans="2:109" ht="13.2" x14ac:dyDescent="0.2">
      <c r="B47" s="97"/>
      <c r="AN47" s="1101"/>
      <c r="AO47" s="1102"/>
      <c r="AP47" s="1102"/>
      <c r="AQ47" s="1102"/>
      <c r="AR47" s="1102"/>
      <c r="AS47" s="1102"/>
      <c r="AT47" s="1102"/>
      <c r="AU47" s="1102"/>
      <c r="AV47" s="1102"/>
      <c r="AW47" s="1102"/>
      <c r="AX47" s="1102"/>
      <c r="AY47" s="1102"/>
      <c r="AZ47" s="1102"/>
      <c r="BA47" s="1102"/>
      <c r="BB47" s="1102"/>
      <c r="BC47" s="1102"/>
      <c r="BD47" s="1102"/>
      <c r="BE47" s="1102"/>
      <c r="BF47" s="1102"/>
      <c r="BG47" s="1102"/>
      <c r="BH47" s="1102"/>
      <c r="BI47" s="1102"/>
      <c r="BJ47" s="1102"/>
      <c r="BK47" s="1102"/>
      <c r="BL47" s="1102"/>
      <c r="BM47" s="1102"/>
      <c r="BN47" s="1102"/>
      <c r="BO47" s="1102"/>
      <c r="BP47" s="1102"/>
      <c r="BQ47" s="1102"/>
      <c r="BR47" s="1102"/>
      <c r="BS47" s="1102"/>
      <c r="BT47" s="1102"/>
      <c r="BU47" s="1102"/>
      <c r="BV47" s="1102"/>
      <c r="BW47" s="1102"/>
      <c r="BX47" s="1102"/>
      <c r="BY47" s="1102"/>
      <c r="BZ47" s="1102"/>
      <c r="CA47" s="1102"/>
      <c r="CB47" s="1102"/>
      <c r="CC47" s="1102"/>
      <c r="CD47" s="1102"/>
      <c r="CE47" s="1102"/>
      <c r="CF47" s="1102"/>
      <c r="CG47" s="1102"/>
      <c r="CH47" s="1102"/>
      <c r="CI47" s="1102"/>
      <c r="CJ47" s="1102"/>
      <c r="CK47" s="1102"/>
      <c r="CL47" s="1102"/>
      <c r="CM47" s="1102"/>
      <c r="CN47" s="1102"/>
      <c r="CO47" s="1102"/>
      <c r="CP47" s="1102"/>
      <c r="CQ47" s="1102"/>
      <c r="CR47" s="1102"/>
      <c r="CS47" s="1102"/>
      <c r="CT47" s="1102"/>
      <c r="CU47" s="1102"/>
      <c r="CV47" s="1102"/>
      <c r="CW47" s="1102"/>
      <c r="CX47" s="1102"/>
      <c r="CY47" s="1102"/>
      <c r="CZ47" s="1102"/>
      <c r="DA47" s="1102"/>
      <c r="DB47" s="1102"/>
      <c r="DC47" s="1103"/>
    </row>
    <row r="48" spans="2:109" ht="13.2" x14ac:dyDescent="0.2">
      <c r="B48" s="97"/>
      <c r="H48" s="304"/>
      <c r="I48" s="304"/>
      <c r="J48" s="304"/>
      <c r="AN48" s="304"/>
      <c r="AO48" s="304"/>
      <c r="AP48" s="304"/>
      <c r="AZ48" s="304"/>
      <c r="BA48" s="304"/>
      <c r="BB48" s="304"/>
      <c r="BL48" s="304"/>
      <c r="BM48" s="304"/>
      <c r="BN48" s="304"/>
      <c r="BX48" s="304"/>
      <c r="BY48" s="304"/>
      <c r="BZ48" s="304"/>
      <c r="CJ48" s="304"/>
      <c r="CK48" s="304"/>
      <c r="CL48" s="304"/>
      <c r="CV48" s="304"/>
      <c r="CW48" s="304"/>
      <c r="CX48" s="304"/>
    </row>
    <row r="49" spans="1:109" ht="13.2" x14ac:dyDescent="0.2">
      <c r="B49" s="97"/>
      <c r="AN49" s="50" t="s">
        <v>
26</v>
      </c>
    </row>
    <row r="50" spans="1:109" ht="13.2" x14ac:dyDescent="0.2">
      <c r="B50" s="97"/>
      <c r="G50" s="1089"/>
      <c r="H50" s="1089"/>
      <c r="I50" s="1089"/>
      <c r="J50" s="1089"/>
      <c r="K50" s="308"/>
      <c r="L50" s="308"/>
      <c r="M50" s="313"/>
      <c r="N50" s="313"/>
      <c r="AN50" s="1108"/>
      <c r="AO50" s="623"/>
      <c r="AP50" s="623"/>
      <c r="AQ50" s="623"/>
      <c r="AR50" s="623"/>
      <c r="AS50" s="623"/>
      <c r="AT50" s="623"/>
      <c r="AU50" s="623"/>
      <c r="AV50" s="623"/>
      <c r="AW50" s="623"/>
      <c r="AX50" s="623"/>
      <c r="AY50" s="623"/>
      <c r="AZ50" s="623"/>
      <c r="BA50" s="623"/>
      <c r="BB50" s="623"/>
      <c r="BC50" s="623"/>
      <c r="BD50" s="623"/>
      <c r="BE50" s="623"/>
      <c r="BF50" s="623"/>
      <c r="BG50" s="623"/>
      <c r="BH50" s="623"/>
      <c r="BI50" s="623"/>
      <c r="BJ50" s="623"/>
      <c r="BK50" s="623"/>
      <c r="BL50" s="623"/>
      <c r="BM50" s="623"/>
      <c r="BN50" s="623"/>
      <c r="BO50" s="624"/>
      <c r="BP50" s="1091" t="s">
        <v>
35</v>
      </c>
      <c r="BQ50" s="1091"/>
      <c r="BR50" s="1091"/>
      <c r="BS50" s="1091"/>
      <c r="BT50" s="1091"/>
      <c r="BU50" s="1091"/>
      <c r="BV50" s="1091"/>
      <c r="BW50" s="1091"/>
      <c r="BX50" s="1091" t="s">
        <v>
1</v>
      </c>
      <c r="BY50" s="1091"/>
      <c r="BZ50" s="1091"/>
      <c r="CA50" s="1091"/>
      <c r="CB50" s="1091"/>
      <c r="CC50" s="1091"/>
      <c r="CD50" s="1091"/>
      <c r="CE50" s="1091"/>
      <c r="CF50" s="1091" t="s">
        <v>
10</v>
      </c>
      <c r="CG50" s="1091"/>
      <c r="CH50" s="1091"/>
      <c r="CI50" s="1091"/>
      <c r="CJ50" s="1091"/>
      <c r="CK50" s="1091"/>
      <c r="CL50" s="1091"/>
      <c r="CM50" s="1091"/>
      <c r="CN50" s="1091" t="s">
        <v>
20</v>
      </c>
      <c r="CO50" s="1091"/>
      <c r="CP50" s="1091"/>
      <c r="CQ50" s="1091"/>
      <c r="CR50" s="1091"/>
      <c r="CS50" s="1091"/>
      <c r="CT50" s="1091"/>
      <c r="CU50" s="1091"/>
      <c r="CV50" s="1091" t="s">
        <v>
41</v>
      </c>
      <c r="CW50" s="1091"/>
      <c r="CX50" s="1091"/>
      <c r="CY50" s="1091"/>
      <c r="CZ50" s="1091"/>
      <c r="DA50" s="1091"/>
      <c r="DB50" s="1091"/>
      <c r="DC50" s="1091"/>
    </row>
    <row r="51" spans="1:109" ht="13.5" customHeight="1" x14ac:dyDescent="0.2">
      <c r="B51" s="97"/>
      <c r="G51" s="1104"/>
      <c r="H51" s="1104"/>
      <c r="I51" s="1107"/>
      <c r="J51" s="1107"/>
      <c r="K51" s="1105"/>
      <c r="L51" s="1105"/>
      <c r="M51" s="1105"/>
      <c r="N51" s="1105"/>
      <c r="AM51" s="304"/>
      <c r="AN51" s="1092" t="s">
        <v>
45</v>
      </c>
      <c r="AO51" s="1092"/>
      <c r="AP51" s="1092"/>
      <c r="AQ51" s="1092"/>
      <c r="AR51" s="1092"/>
      <c r="AS51" s="1092"/>
      <c r="AT51" s="1092"/>
      <c r="AU51" s="1092"/>
      <c r="AV51" s="1092"/>
      <c r="AW51" s="1092"/>
      <c r="AX51" s="1092"/>
      <c r="AY51" s="1092"/>
      <c r="AZ51" s="1092"/>
      <c r="BA51" s="1092"/>
      <c r="BB51" s="1092" t="s">
        <v>
38</v>
      </c>
      <c r="BC51" s="1092"/>
      <c r="BD51" s="1092"/>
      <c r="BE51" s="1092"/>
      <c r="BF51" s="1092"/>
      <c r="BG51" s="1092"/>
      <c r="BH51" s="1092"/>
      <c r="BI51" s="1092"/>
      <c r="BJ51" s="1092"/>
      <c r="BK51" s="1092"/>
      <c r="BL51" s="1092"/>
      <c r="BM51" s="1092"/>
      <c r="BN51" s="1092"/>
      <c r="BO51" s="1092"/>
      <c r="BP51" s="1106"/>
      <c r="BQ51" s="1088"/>
      <c r="BR51" s="1088"/>
      <c r="BS51" s="1088"/>
      <c r="BT51" s="1088"/>
      <c r="BU51" s="1088"/>
      <c r="BV51" s="1088"/>
      <c r="BW51" s="1088"/>
      <c r="BX51" s="1088">
        <v>
61.8</v>
      </c>
      <c r="BY51" s="1088"/>
      <c r="BZ51" s="1088"/>
      <c r="CA51" s="1088"/>
      <c r="CB51" s="1088"/>
      <c r="CC51" s="1088"/>
      <c r="CD51" s="1088"/>
      <c r="CE51" s="1088"/>
      <c r="CF51" s="1088">
        <v>
53.7</v>
      </c>
      <c r="CG51" s="1088"/>
      <c r="CH51" s="1088"/>
      <c r="CI51" s="1088"/>
      <c r="CJ51" s="1088"/>
      <c r="CK51" s="1088"/>
      <c r="CL51" s="1088"/>
      <c r="CM51" s="1088"/>
      <c r="CN51" s="1088">
        <v>
51.5</v>
      </c>
      <c r="CO51" s="1088"/>
      <c r="CP51" s="1088"/>
      <c r="CQ51" s="1088"/>
      <c r="CR51" s="1088"/>
      <c r="CS51" s="1088"/>
      <c r="CT51" s="1088"/>
      <c r="CU51" s="1088"/>
      <c r="CV51" s="1088">
        <v>
45.5</v>
      </c>
      <c r="CW51" s="1088"/>
      <c r="CX51" s="1088"/>
      <c r="CY51" s="1088"/>
      <c r="CZ51" s="1088"/>
      <c r="DA51" s="1088"/>
      <c r="DB51" s="1088"/>
      <c r="DC51" s="1088"/>
    </row>
    <row r="52" spans="1:109" ht="13.2" x14ac:dyDescent="0.2">
      <c r="B52" s="97"/>
      <c r="G52" s="1104"/>
      <c r="H52" s="1104"/>
      <c r="I52" s="1107"/>
      <c r="J52" s="1107"/>
      <c r="K52" s="1105"/>
      <c r="L52" s="1105"/>
      <c r="M52" s="1105"/>
      <c r="N52" s="1105"/>
      <c r="AM52" s="304"/>
      <c r="AN52" s="1092"/>
      <c r="AO52" s="1092"/>
      <c r="AP52" s="1092"/>
      <c r="AQ52" s="1092"/>
      <c r="AR52" s="1092"/>
      <c r="AS52" s="1092"/>
      <c r="AT52" s="1092"/>
      <c r="AU52" s="1092"/>
      <c r="AV52" s="1092"/>
      <c r="AW52" s="1092"/>
      <c r="AX52" s="1092"/>
      <c r="AY52" s="1092"/>
      <c r="AZ52" s="1092"/>
      <c r="BA52" s="1092"/>
      <c r="BB52" s="1092"/>
      <c r="BC52" s="1092"/>
      <c r="BD52" s="1092"/>
      <c r="BE52" s="1092"/>
      <c r="BF52" s="1092"/>
      <c r="BG52" s="1092"/>
      <c r="BH52" s="1092"/>
      <c r="BI52" s="1092"/>
      <c r="BJ52" s="1092"/>
      <c r="BK52" s="1092"/>
      <c r="BL52" s="1092"/>
      <c r="BM52" s="1092"/>
      <c r="BN52" s="1092"/>
      <c r="BO52" s="1092"/>
      <c r="BP52" s="1088"/>
      <c r="BQ52" s="1088"/>
      <c r="BR52" s="1088"/>
      <c r="BS52" s="1088"/>
      <c r="BT52" s="1088"/>
      <c r="BU52" s="1088"/>
      <c r="BV52" s="1088"/>
      <c r="BW52" s="1088"/>
      <c r="BX52" s="1088"/>
      <c r="BY52" s="1088"/>
      <c r="BZ52" s="1088"/>
      <c r="CA52" s="1088"/>
      <c r="CB52" s="1088"/>
      <c r="CC52" s="1088"/>
      <c r="CD52" s="1088"/>
      <c r="CE52" s="1088"/>
      <c r="CF52" s="1088"/>
      <c r="CG52" s="1088"/>
      <c r="CH52" s="1088"/>
      <c r="CI52" s="1088"/>
      <c r="CJ52" s="1088"/>
      <c r="CK52" s="1088"/>
      <c r="CL52" s="1088"/>
      <c r="CM52" s="1088"/>
      <c r="CN52" s="1088"/>
      <c r="CO52" s="1088"/>
      <c r="CP52" s="1088"/>
      <c r="CQ52" s="1088"/>
      <c r="CR52" s="1088"/>
      <c r="CS52" s="1088"/>
      <c r="CT52" s="1088"/>
      <c r="CU52" s="1088"/>
      <c r="CV52" s="1088"/>
      <c r="CW52" s="1088"/>
      <c r="CX52" s="1088"/>
      <c r="CY52" s="1088"/>
      <c r="CZ52" s="1088"/>
      <c r="DA52" s="1088"/>
      <c r="DB52" s="1088"/>
      <c r="DC52" s="1088"/>
    </row>
    <row r="53" spans="1:109" ht="13.2" x14ac:dyDescent="0.2">
      <c r="A53" s="293"/>
      <c r="B53" s="97"/>
      <c r="G53" s="1104"/>
      <c r="H53" s="1104"/>
      <c r="I53" s="1089"/>
      <c r="J53" s="1089"/>
      <c r="K53" s="1105"/>
      <c r="L53" s="1105"/>
      <c r="M53" s="1105"/>
      <c r="N53" s="1105"/>
      <c r="AM53" s="304"/>
      <c r="AN53" s="1092"/>
      <c r="AO53" s="1092"/>
      <c r="AP53" s="1092"/>
      <c r="AQ53" s="1092"/>
      <c r="AR53" s="1092"/>
      <c r="AS53" s="1092"/>
      <c r="AT53" s="1092"/>
      <c r="AU53" s="1092"/>
      <c r="AV53" s="1092"/>
      <c r="AW53" s="1092"/>
      <c r="AX53" s="1092"/>
      <c r="AY53" s="1092"/>
      <c r="AZ53" s="1092"/>
      <c r="BA53" s="1092"/>
      <c r="BB53" s="1092" t="s">
        <v>
53</v>
      </c>
      <c r="BC53" s="1092"/>
      <c r="BD53" s="1092"/>
      <c r="BE53" s="1092"/>
      <c r="BF53" s="1092"/>
      <c r="BG53" s="1092"/>
      <c r="BH53" s="1092"/>
      <c r="BI53" s="1092"/>
      <c r="BJ53" s="1092"/>
      <c r="BK53" s="1092"/>
      <c r="BL53" s="1092"/>
      <c r="BM53" s="1092"/>
      <c r="BN53" s="1092"/>
      <c r="BO53" s="1092"/>
      <c r="BP53" s="1106"/>
      <c r="BQ53" s="1088"/>
      <c r="BR53" s="1088"/>
      <c r="BS53" s="1088"/>
      <c r="BT53" s="1088"/>
      <c r="BU53" s="1088"/>
      <c r="BV53" s="1088"/>
      <c r="BW53" s="1088"/>
      <c r="BX53" s="1088">
        <v>
70.900000000000006</v>
      </c>
      <c r="BY53" s="1088"/>
      <c r="BZ53" s="1088"/>
      <c r="CA53" s="1088"/>
      <c r="CB53" s="1088"/>
      <c r="CC53" s="1088"/>
      <c r="CD53" s="1088"/>
      <c r="CE53" s="1088"/>
      <c r="CF53" s="1088">
        <v>
72</v>
      </c>
      <c r="CG53" s="1088"/>
      <c r="CH53" s="1088"/>
      <c r="CI53" s="1088"/>
      <c r="CJ53" s="1088"/>
      <c r="CK53" s="1088"/>
      <c r="CL53" s="1088"/>
      <c r="CM53" s="1088"/>
      <c r="CN53" s="1088">
        <v>
72.900000000000006</v>
      </c>
      <c r="CO53" s="1088"/>
      <c r="CP53" s="1088"/>
      <c r="CQ53" s="1088"/>
      <c r="CR53" s="1088"/>
      <c r="CS53" s="1088"/>
      <c r="CT53" s="1088"/>
      <c r="CU53" s="1088"/>
      <c r="CV53" s="1088">
        <v>
73.099999999999994</v>
      </c>
      <c r="CW53" s="1088"/>
      <c r="CX53" s="1088"/>
      <c r="CY53" s="1088"/>
      <c r="CZ53" s="1088"/>
      <c r="DA53" s="1088"/>
      <c r="DB53" s="1088"/>
      <c r="DC53" s="1088"/>
    </row>
    <row r="54" spans="1:109" ht="13.2" x14ac:dyDescent="0.2">
      <c r="A54" s="293"/>
      <c r="B54" s="97"/>
      <c r="G54" s="1104"/>
      <c r="H54" s="1104"/>
      <c r="I54" s="1089"/>
      <c r="J54" s="1089"/>
      <c r="K54" s="1105"/>
      <c r="L54" s="1105"/>
      <c r="M54" s="1105"/>
      <c r="N54" s="1105"/>
      <c r="AM54" s="304"/>
      <c r="AN54" s="1092"/>
      <c r="AO54" s="1092"/>
      <c r="AP54" s="1092"/>
      <c r="AQ54" s="1092"/>
      <c r="AR54" s="1092"/>
      <c r="AS54" s="1092"/>
      <c r="AT54" s="1092"/>
      <c r="AU54" s="1092"/>
      <c r="AV54" s="1092"/>
      <c r="AW54" s="1092"/>
      <c r="AX54" s="1092"/>
      <c r="AY54" s="1092"/>
      <c r="AZ54" s="1092"/>
      <c r="BA54" s="1092"/>
      <c r="BB54" s="1092"/>
      <c r="BC54" s="1092"/>
      <c r="BD54" s="1092"/>
      <c r="BE54" s="1092"/>
      <c r="BF54" s="1092"/>
      <c r="BG54" s="1092"/>
      <c r="BH54" s="1092"/>
      <c r="BI54" s="1092"/>
      <c r="BJ54" s="1092"/>
      <c r="BK54" s="1092"/>
      <c r="BL54" s="1092"/>
      <c r="BM54" s="1092"/>
      <c r="BN54" s="1092"/>
      <c r="BO54" s="1092"/>
      <c r="BP54" s="1088"/>
      <c r="BQ54" s="1088"/>
      <c r="BR54" s="1088"/>
      <c r="BS54" s="1088"/>
      <c r="BT54" s="1088"/>
      <c r="BU54" s="1088"/>
      <c r="BV54" s="1088"/>
      <c r="BW54" s="1088"/>
      <c r="BX54" s="1088"/>
      <c r="BY54" s="1088"/>
      <c r="BZ54" s="1088"/>
      <c r="CA54" s="1088"/>
      <c r="CB54" s="1088"/>
      <c r="CC54" s="1088"/>
      <c r="CD54" s="1088"/>
      <c r="CE54" s="1088"/>
      <c r="CF54" s="1088"/>
      <c r="CG54" s="1088"/>
      <c r="CH54" s="1088"/>
      <c r="CI54" s="1088"/>
      <c r="CJ54" s="1088"/>
      <c r="CK54" s="1088"/>
      <c r="CL54" s="1088"/>
      <c r="CM54" s="1088"/>
      <c r="CN54" s="1088"/>
      <c r="CO54" s="1088"/>
      <c r="CP54" s="1088"/>
      <c r="CQ54" s="1088"/>
      <c r="CR54" s="1088"/>
      <c r="CS54" s="1088"/>
      <c r="CT54" s="1088"/>
      <c r="CU54" s="1088"/>
      <c r="CV54" s="1088"/>
      <c r="CW54" s="1088"/>
      <c r="CX54" s="1088"/>
      <c r="CY54" s="1088"/>
      <c r="CZ54" s="1088"/>
      <c r="DA54" s="1088"/>
      <c r="DB54" s="1088"/>
      <c r="DC54" s="1088"/>
    </row>
    <row r="55" spans="1:109" ht="13.2" x14ac:dyDescent="0.2">
      <c r="A55" s="293"/>
      <c r="B55" s="97"/>
      <c r="G55" s="1089"/>
      <c r="H55" s="1089"/>
      <c r="I55" s="1089"/>
      <c r="J55" s="1089"/>
      <c r="K55" s="1105"/>
      <c r="L55" s="1105"/>
      <c r="M55" s="1105"/>
      <c r="N55" s="1105"/>
      <c r="AN55" s="1091" t="s">
        <v>
31</v>
      </c>
      <c r="AO55" s="1091"/>
      <c r="AP55" s="1091"/>
      <c r="AQ55" s="1091"/>
      <c r="AR55" s="1091"/>
      <c r="AS55" s="1091"/>
      <c r="AT55" s="1091"/>
      <c r="AU55" s="1091"/>
      <c r="AV55" s="1091"/>
      <c r="AW55" s="1091"/>
      <c r="AX55" s="1091"/>
      <c r="AY55" s="1091"/>
      <c r="AZ55" s="1091"/>
      <c r="BA55" s="1091"/>
      <c r="BB55" s="1092" t="s">
        <v>
38</v>
      </c>
      <c r="BC55" s="1092"/>
      <c r="BD55" s="1092"/>
      <c r="BE55" s="1092"/>
      <c r="BF55" s="1092"/>
      <c r="BG55" s="1092"/>
      <c r="BH55" s="1092"/>
      <c r="BI55" s="1092"/>
      <c r="BJ55" s="1092"/>
      <c r="BK55" s="1092"/>
      <c r="BL55" s="1092"/>
      <c r="BM55" s="1092"/>
      <c r="BN55" s="1092"/>
      <c r="BO55" s="1092"/>
      <c r="BP55" s="1106"/>
      <c r="BQ55" s="1088"/>
      <c r="BR55" s="1088"/>
      <c r="BS55" s="1088"/>
      <c r="BT55" s="1088"/>
      <c r="BU55" s="1088"/>
      <c r="BV55" s="1088"/>
      <c r="BW55" s="1088"/>
      <c r="BX55" s="1088">
        <v>
39</v>
      </c>
      <c r="BY55" s="1088"/>
      <c r="BZ55" s="1088"/>
      <c r="CA55" s="1088"/>
      <c r="CB55" s="1088"/>
      <c r="CC55" s="1088"/>
      <c r="CD55" s="1088"/>
      <c r="CE55" s="1088"/>
      <c r="CF55" s="1088">
        <v>
35.299999999999997</v>
      </c>
      <c r="CG55" s="1088"/>
      <c r="CH55" s="1088"/>
      <c r="CI55" s="1088"/>
      <c r="CJ55" s="1088"/>
      <c r="CK55" s="1088"/>
      <c r="CL55" s="1088"/>
      <c r="CM55" s="1088"/>
      <c r="CN55" s="1088">
        <v>
31.9</v>
      </c>
      <c r="CO55" s="1088"/>
      <c r="CP55" s="1088"/>
      <c r="CQ55" s="1088"/>
      <c r="CR55" s="1088"/>
      <c r="CS55" s="1088"/>
      <c r="CT55" s="1088"/>
      <c r="CU55" s="1088"/>
      <c r="CV55" s="1088">
        <v>
24.2</v>
      </c>
      <c r="CW55" s="1088"/>
      <c r="CX55" s="1088"/>
      <c r="CY55" s="1088"/>
      <c r="CZ55" s="1088"/>
      <c r="DA55" s="1088"/>
      <c r="DB55" s="1088"/>
      <c r="DC55" s="1088"/>
    </row>
    <row r="56" spans="1:109" ht="13.2" x14ac:dyDescent="0.2">
      <c r="A56" s="293"/>
      <c r="B56" s="97"/>
      <c r="G56" s="1089"/>
      <c r="H56" s="1089"/>
      <c r="I56" s="1089"/>
      <c r="J56" s="1089"/>
      <c r="K56" s="1105"/>
      <c r="L56" s="1105"/>
      <c r="M56" s="1105"/>
      <c r="N56" s="1105"/>
      <c r="AN56" s="1091"/>
      <c r="AO56" s="1091"/>
      <c r="AP56" s="1091"/>
      <c r="AQ56" s="1091"/>
      <c r="AR56" s="1091"/>
      <c r="AS56" s="1091"/>
      <c r="AT56" s="1091"/>
      <c r="AU56" s="1091"/>
      <c r="AV56" s="1091"/>
      <c r="AW56" s="1091"/>
      <c r="AX56" s="1091"/>
      <c r="AY56" s="1091"/>
      <c r="AZ56" s="1091"/>
      <c r="BA56" s="1091"/>
      <c r="BB56" s="1092"/>
      <c r="BC56" s="1092"/>
      <c r="BD56" s="1092"/>
      <c r="BE56" s="1092"/>
      <c r="BF56" s="1092"/>
      <c r="BG56" s="1092"/>
      <c r="BH56" s="1092"/>
      <c r="BI56" s="1092"/>
      <c r="BJ56" s="1092"/>
      <c r="BK56" s="1092"/>
      <c r="BL56" s="1092"/>
      <c r="BM56" s="1092"/>
      <c r="BN56" s="1092"/>
      <c r="BO56" s="1092"/>
      <c r="BP56" s="1088"/>
      <c r="BQ56" s="1088"/>
      <c r="BR56" s="1088"/>
      <c r="BS56" s="1088"/>
      <c r="BT56" s="1088"/>
      <c r="BU56" s="1088"/>
      <c r="BV56" s="1088"/>
      <c r="BW56" s="1088"/>
      <c r="BX56" s="1088"/>
      <c r="BY56" s="1088"/>
      <c r="BZ56" s="1088"/>
      <c r="CA56" s="1088"/>
      <c r="CB56" s="1088"/>
      <c r="CC56" s="1088"/>
      <c r="CD56" s="1088"/>
      <c r="CE56" s="1088"/>
      <c r="CF56" s="1088"/>
      <c r="CG56" s="1088"/>
      <c r="CH56" s="1088"/>
      <c r="CI56" s="1088"/>
      <c r="CJ56" s="1088"/>
      <c r="CK56" s="1088"/>
      <c r="CL56" s="1088"/>
      <c r="CM56" s="1088"/>
      <c r="CN56" s="1088"/>
      <c r="CO56" s="1088"/>
      <c r="CP56" s="1088"/>
      <c r="CQ56" s="1088"/>
      <c r="CR56" s="1088"/>
      <c r="CS56" s="1088"/>
      <c r="CT56" s="1088"/>
      <c r="CU56" s="1088"/>
      <c r="CV56" s="1088"/>
      <c r="CW56" s="1088"/>
      <c r="CX56" s="1088"/>
      <c r="CY56" s="1088"/>
      <c r="CZ56" s="1088"/>
      <c r="DA56" s="1088"/>
      <c r="DB56" s="1088"/>
      <c r="DC56" s="1088"/>
    </row>
    <row r="57" spans="1:109" s="293" customFormat="1" ht="13.2" x14ac:dyDescent="0.2">
      <c r="B57" s="299"/>
      <c r="G57" s="1089"/>
      <c r="H57" s="1089"/>
      <c r="I57" s="1093"/>
      <c r="J57" s="1093"/>
      <c r="K57" s="1105"/>
      <c r="L57" s="1105"/>
      <c r="M57" s="1105"/>
      <c r="N57" s="1105"/>
      <c r="AM57" s="50"/>
      <c r="AN57" s="1091"/>
      <c r="AO57" s="1091"/>
      <c r="AP57" s="1091"/>
      <c r="AQ57" s="1091"/>
      <c r="AR57" s="1091"/>
      <c r="AS57" s="1091"/>
      <c r="AT57" s="1091"/>
      <c r="AU57" s="1091"/>
      <c r="AV57" s="1091"/>
      <c r="AW57" s="1091"/>
      <c r="AX57" s="1091"/>
      <c r="AY57" s="1091"/>
      <c r="AZ57" s="1091"/>
      <c r="BA57" s="1091"/>
      <c r="BB57" s="1092" t="s">
        <v>
53</v>
      </c>
      <c r="BC57" s="1092"/>
      <c r="BD57" s="1092"/>
      <c r="BE57" s="1092"/>
      <c r="BF57" s="1092"/>
      <c r="BG57" s="1092"/>
      <c r="BH57" s="1092"/>
      <c r="BI57" s="1092"/>
      <c r="BJ57" s="1092"/>
      <c r="BK57" s="1092"/>
      <c r="BL57" s="1092"/>
      <c r="BM57" s="1092"/>
      <c r="BN57" s="1092"/>
      <c r="BO57" s="1092"/>
      <c r="BP57" s="1106"/>
      <c r="BQ57" s="1088"/>
      <c r="BR57" s="1088"/>
      <c r="BS57" s="1088"/>
      <c r="BT57" s="1088"/>
      <c r="BU57" s="1088"/>
      <c r="BV57" s="1088"/>
      <c r="BW57" s="1088"/>
      <c r="BX57" s="1088">
        <v>
55.4</v>
      </c>
      <c r="BY57" s="1088"/>
      <c r="BZ57" s="1088"/>
      <c r="CA57" s="1088"/>
      <c r="CB57" s="1088"/>
      <c r="CC57" s="1088"/>
      <c r="CD57" s="1088"/>
      <c r="CE57" s="1088"/>
      <c r="CF57" s="1088">
        <v>
60.4</v>
      </c>
      <c r="CG57" s="1088"/>
      <c r="CH57" s="1088"/>
      <c r="CI57" s="1088"/>
      <c r="CJ57" s="1088"/>
      <c r="CK57" s="1088"/>
      <c r="CL57" s="1088"/>
      <c r="CM57" s="1088"/>
      <c r="CN57" s="1088">
        <v>
59.3</v>
      </c>
      <c r="CO57" s="1088"/>
      <c r="CP57" s="1088"/>
      <c r="CQ57" s="1088"/>
      <c r="CR57" s="1088"/>
      <c r="CS57" s="1088"/>
      <c r="CT57" s="1088"/>
      <c r="CU57" s="1088"/>
      <c r="CV57" s="1088">
        <v>
59.8</v>
      </c>
      <c r="CW57" s="1088"/>
      <c r="CX57" s="1088"/>
      <c r="CY57" s="1088"/>
      <c r="CZ57" s="1088"/>
      <c r="DA57" s="1088"/>
      <c r="DB57" s="1088"/>
      <c r="DC57" s="1088"/>
      <c r="DD57" s="318"/>
      <c r="DE57" s="299"/>
    </row>
    <row r="58" spans="1:109" s="293" customFormat="1" ht="13.2" x14ac:dyDescent="0.2">
      <c r="A58" s="50"/>
      <c r="B58" s="299"/>
      <c r="G58" s="1089"/>
      <c r="H58" s="1089"/>
      <c r="I58" s="1093"/>
      <c r="J58" s="1093"/>
      <c r="K58" s="1105"/>
      <c r="L58" s="1105"/>
      <c r="M58" s="1105"/>
      <c r="N58" s="1105"/>
      <c r="AM58" s="50"/>
      <c r="AN58" s="1091"/>
      <c r="AO58" s="1091"/>
      <c r="AP58" s="1091"/>
      <c r="AQ58" s="1091"/>
      <c r="AR58" s="1091"/>
      <c r="AS58" s="1091"/>
      <c r="AT58" s="1091"/>
      <c r="AU58" s="1091"/>
      <c r="AV58" s="1091"/>
      <c r="AW58" s="1091"/>
      <c r="AX58" s="1091"/>
      <c r="AY58" s="1091"/>
      <c r="AZ58" s="1091"/>
      <c r="BA58" s="1091"/>
      <c r="BB58" s="1092"/>
      <c r="BC58" s="1092"/>
      <c r="BD58" s="1092"/>
      <c r="BE58" s="1092"/>
      <c r="BF58" s="1092"/>
      <c r="BG58" s="1092"/>
      <c r="BH58" s="1092"/>
      <c r="BI58" s="1092"/>
      <c r="BJ58" s="1092"/>
      <c r="BK58" s="1092"/>
      <c r="BL58" s="1092"/>
      <c r="BM58" s="1092"/>
      <c r="BN58" s="1092"/>
      <c r="BO58" s="1092"/>
      <c r="BP58" s="1088"/>
      <c r="BQ58" s="1088"/>
      <c r="BR58" s="1088"/>
      <c r="BS58" s="1088"/>
      <c r="BT58" s="1088"/>
      <c r="BU58" s="1088"/>
      <c r="BV58" s="1088"/>
      <c r="BW58" s="1088"/>
      <c r="BX58" s="1088"/>
      <c r="BY58" s="1088"/>
      <c r="BZ58" s="1088"/>
      <c r="CA58" s="1088"/>
      <c r="CB58" s="1088"/>
      <c r="CC58" s="1088"/>
      <c r="CD58" s="1088"/>
      <c r="CE58" s="1088"/>
      <c r="CF58" s="1088"/>
      <c r="CG58" s="1088"/>
      <c r="CH58" s="1088"/>
      <c r="CI58" s="1088"/>
      <c r="CJ58" s="1088"/>
      <c r="CK58" s="1088"/>
      <c r="CL58" s="1088"/>
      <c r="CM58" s="1088"/>
      <c r="CN58" s="1088"/>
      <c r="CO58" s="1088"/>
      <c r="CP58" s="1088"/>
      <c r="CQ58" s="1088"/>
      <c r="CR58" s="1088"/>
      <c r="CS58" s="1088"/>
      <c r="CT58" s="1088"/>
      <c r="CU58" s="1088"/>
      <c r="CV58" s="1088"/>
      <c r="CW58" s="1088"/>
      <c r="CX58" s="1088"/>
      <c r="CY58" s="1088"/>
      <c r="CZ58" s="1088"/>
      <c r="DA58" s="1088"/>
      <c r="DB58" s="1088"/>
      <c r="DC58" s="1088"/>
      <c r="DD58" s="318"/>
      <c r="DE58" s="299"/>
    </row>
    <row r="59" spans="1:109" s="293" customFormat="1" ht="13.2" x14ac:dyDescent="0.2">
      <c r="A59" s="50"/>
      <c r="B59" s="299"/>
      <c r="K59" s="309"/>
      <c r="L59" s="309"/>
      <c r="M59" s="309"/>
      <c r="N59" s="309"/>
      <c r="AQ59" s="309"/>
      <c r="AR59" s="309"/>
      <c r="AS59" s="309"/>
      <c r="AT59" s="309"/>
      <c r="BC59" s="309"/>
      <c r="BD59" s="309"/>
      <c r="BE59" s="309"/>
      <c r="BF59" s="309"/>
      <c r="BO59" s="309"/>
      <c r="BP59" s="309"/>
      <c r="BQ59" s="309"/>
      <c r="BR59" s="309"/>
      <c r="CA59" s="309"/>
      <c r="CB59" s="309"/>
      <c r="CC59" s="309"/>
      <c r="CD59" s="309"/>
      <c r="CM59" s="309"/>
      <c r="CN59" s="309"/>
      <c r="CO59" s="309"/>
      <c r="CP59" s="309"/>
      <c r="CY59" s="309"/>
      <c r="CZ59" s="309"/>
      <c r="DA59" s="309"/>
      <c r="DB59" s="309"/>
      <c r="DC59" s="309"/>
      <c r="DD59" s="318"/>
      <c r="DE59" s="299"/>
    </row>
    <row r="60" spans="1:109" s="293" customFormat="1" ht="13.2" x14ac:dyDescent="0.2">
      <c r="A60" s="50"/>
      <c r="B60" s="299"/>
      <c r="K60" s="309"/>
      <c r="L60" s="309"/>
      <c r="M60" s="309"/>
      <c r="N60" s="309"/>
      <c r="AQ60" s="309"/>
      <c r="AR60" s="309"/>
      <c r="AS60" s="309"/>
      <c r="AT60" s="309"/>
      <c r="BC60" s="309"/>
      <c r="BD60" s="309"/>
      <c r="BE60" s="309"/>
      <c r="BF60" s="309"/>
      <c r="BO60" s="309"/>
      <c r="BP60" s="309"/>
      <c r="BQ60" s="309"/>
      <c r="BR60" s="309"/>
      <c r="CA60" s="309"/>
      <c r="CB60" s="309"/>
      <c r="CC60" s="309"/>
      <c r="CD60" s="309"/>
      <c r="CM60" s="309"/>
      <c r="CN60" s="309"/>
      <c r="CO60" s="309"/>
      <c r="CP60" s="309"/>
      <c r="CY60" s="309"/>
      <c r="CZ60" s="309"/>
      <c r="DA60" s="309"/>
      <c r="DB60" s="309"/>
      <c r="DC60" s="309"/>
      <c r="DD60" s="318"/>
      <c r="DE60" s="299"/>
    </row>
    <row r="61" spans="1:109" s="293" customFormat="1" ht="13.2" x14ac:dyDescent="0.2">
      <c r="A61" s="50"/>
      <c r="B61" s="300"/>
      <c r="C61" s="301"/>
      <c r="D61" s="301"/>
      <c r="E61" s="301"/>
      <c r="F61" s="301"/>
      <c r="G61" s="301"/>
      <c r="H61" s="301"/>
      <c r="I61" s="301"/>
      <c r="J61" s="301"/>
      <c r="K61" s="301"/>
      <c r="L61" s="301"/>
      <c r="M61" s="314"/>
      <c r="N61" s="314"/>
      <c r="O61" s="301"/>
      <c r="P61" s="301"/>
      <c r="Q61" s="301"/>
      <c r="R61" s="301"/>
      <c r="S61" s="301"/>
      <c r="T61" s="301"/>
      <c r="U61" s="301"/>
      <c r="V61" s="301"/>
      <c r="W61" s="301"/>
      <c r="X61" s="301"/>
      <c r="Y61" s="301"/>
      <c r="Z61" s="301"/>
      <c r="AA61" s="301"/>
      <c r="AB61" s="301"/>
      <c r="AC61" s="301"/>
      <c r="AD61" s="301"/>
      <c r="AE61" s="301"/>
      <c r="AF61" s="301"/>
      <c r="AG61" s="301"/>
      <c r="AH61" s="301"/>
      <c r="AI61" s="301"/>
      <c r="AJ61" s="301"/>
      <c r="AK61" s="301"/>
      <c r="AL61" s="301"/>
      <c r="AM61" s="301"/>
      <c r="AN61" s="301"/>
      <c r="AO61" s="301"/>
      <c r="AP61" s="301"/>
      <c r="AQ61" s="301"/>
      <c r="AR61" s="301"/>
      <c r="AS61" s="314"/>
      <c r="AT61" s="314"/>
      <c r="AU61" s="301"/>
      <c r="AV61" s="301"/>
      <c r="AW61" s="301"/>
      <c r="AX61" s="301"/>
      <c r="AY61" s="301"/>
      <c r="AZ61" s="301"/>
      <c r="BA61" s="301"/>
      <c r="BB61" s="301"/>
      <c r="BC61" s="301"/>
      <c r="BD61" s="301"/>
      <c r="BE61" s="314"/>
      <c r="BF61" s="314"/>
      <c r="BG61" s="301"/>
      <c r="BH61" s="301"/>
      <c r="BI61" s="301"/>
      <c r="BJ61" s="301"/>
      <c r="BK61" s="301"/>
      <c r="BL61" s="301"/>
      <c r="BM61" s="301"/>
      <c r="BN61" s="301"/>
      <c r="BO61" s="301"/>
      <c r="BP61" s="301"/>
      <c r="BQ61" s="314"/>
      <c r="BR61" s="314"/>
      <c r="BS61" s="301"/>
      <c r="BT61" s="301"/>
      <c r="BU61" s="301"/>
      <c r="BV61" s="301"/>
      <c r="BW61" s="301"/>
      <c r="BX61" s="301"/>
      <c r="BY61" s="301"/>
      <c r="BZ61" s="301"/>
      <c r="CA61" s="301"/>
      <c r="CB61" s="301"/>
      <c r="CC61" s="314"/>
      <c r="CD61" s="314"/>
      <c r="CE61" s="301"/>
      <c r="CF61" s="301"/>
      <c r="CG61" s="301"/>
      <c r="CH61" s="301"/>
      <c r="CI61" s="301"/>
      <c r="CJ61" s="301"/>
      <c r="CK61" s="301"/>
      <c r="CL61" s="301"/>
      <c r="CM61" s="301"/>
      <c r="CN61" s="301"/>
      <c r="CO61" s="314"/>
      <c r="CP61" s="314"/>
      <c r="CQ61" s="301"/>
      <c r="CR61" s="301"/>
      <c r="CS61" s="301"/>
      <c r="CT61" s="301"/>
      <c r="CU61" s="301"/>
      <c r="CV61" s="301"/>
      <c r="CW61" s="301"/>
      <c r="CX61" s="301"/>
      <c r="CY61" s="301"/>
      <c r="CZ61" s="301"/>
      <c r="DA61" s="314"/>
      <c r="DB61" s="314"/>
      <c r="DC61" s="314"/>
      <c r="DD61" s="319"/>
      <c r="DE61" s="299"/>
    </row>
    <row r="62" spans="1:109" ht="13.2" x14ac:dyDescent="0.2">
      <c r="B62" s="298"/>
      <c r="C62" s="298"/>
      <c r="D62" s="298"/>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c r="AJ62" s="298"/>
      <c r="AK62" s="298"/>
      <c r="AL62" s="298"/>
      <c r="AM62" s="298"/>
      <c r="AN62" s="298"/>
      <c r="AO62" s="298"/>
      <c r="AP62" s="298"/>
      <c r="AQ62" s="298"/>
      <c r="AR62" s="298"/>
      <c r="AS62" s="298"/>
      <c r="AT62" s="298"/>
      <c r="AU62" s="298"/>
      <c r="AV62" s="298"/>
      <c r="AW62" s="298"/>
      <c r="AX62" s="298"/>
      <c r="AY62" s="298"/>
      <c r="AZ62" s="298"/>
      <c r="BA62" s="298"/>
      <c r="BB62" s="298"/>
      <c r="BC62" s="298"/>
      <c r="BD62" s="298"/>
      <c r="BE62" s="298"/>
      <c r="BF62" s="298"/>
      <c r="BG62" s="298"/>
      <c r="BH62" s="298"/>
      <c r="BI62" s="298"/>
      <c r="BJ62" s="298"/>
      <c r="BK62" s="298"/>
      <c r="BL62" s="298"/>
      <c r="BM62" s="298"/>
      <c r="BN62" s="298"/>
      <c r="BO62" s="298"/>
      <c r="BP62" s="298"/>
      <c r="BQ62" s="298"/>
      <c r="BR62" s="298"/>
      <c r="BS62" s="298"/>
      <c r="BT62" s="298"/>
      <c r="BU62" s="298"/>
      <c r="BV62" s="298"/>
      <c r="BW62" s="298"/>
      <c r="BX62" s="298"/>
      <c r="BY62" s="298"/>
      <c r="BZ62" s="298"/>
      <c r="CA62" s="298"/>
      <c r="CB62" s="298"/>
      <c r="CC62" s="298"/>
      <c r="CD62" s="298"/>
      <c r="CE62" s="298"/>
      <c r="CF62" s="298"/>
      <c r="CG62" s="298"/>
      <c r="CH62" s="298"/>
      <c r="CI62" s="298"/>
      <c r="CJ62" s="298"/>
      <c r="CK62" s="298"/>
      <c r="CL62" s="298"/>
      <c r="CM62" s="298"/>
      <c r="CN62" s="298"/>
      <c r="CO62" s="298"/>
      <c r="CP62" s="298"/>
      <c r="CQ62" s="298"/>
      <c r="CR62" s="298"/>
      <c r="CS62" s="298"/>
      <c r="CT62" s="298"/>
      <c r="CU62" s="298"/>
      <c r="CV62" s="298"/>
      <c r="CW62" s="298"/>
      <c r="CX62" s="298"/>
      <c r="CY62" s="298"/>
      <c r="CZ62" s="298"/>
      <c r="DA62" s="298"/>
      <c r="DB62" s="298"/>
      <c r="DC62" s="298"/>
      <c r="DD62" s="298"/>
      <c r="DE62" s="108"/>
    </row>
    <row r="63" spans="1:109" ht="16.2" x14ac:dyDescent="0.2">
      <c r="B63" s="106" t="s">
        <v>
15</v>
      </c>
    </row>
    <row r="64" spans="1:109" ht="13.2" x14ac:dyDescent="0.2">
      <c r="B64" s="97"/>
      <c r="G64" s="302"/>
      <c r="N64" s="316"/>
      <c r="AM64" s="302"/>
      <c r="AN64" s="302" t="s">
        <v>
17</v>
      </c>
      <c r="AP64" s="293"/>
      <c r="AQ64" s="293"/>
      <c r="AR64" s="293"/>
      <c r="AY64" s="302"/>
      <c r="BA64" s="293"/>
      <c r="BB64" s="293"/>
      <c r="BC64" s="293"/>
      <c r="BK64" s="302"/>
      <c r="BM64" s="293"/>
      <c r="BN64" s="293"/>
      <c r="BO64" s="293"/>
      <c r="BW64" s="302"/>
      <c r="BY64" s="293"/>
      <c r="BZ64" s="293"/>
      <c r="CA64" s="293"/>
      <c r="CI64" s="302"/>
      <c r="CK64" s="293"/>
      <c r="CL64" s="293"/>
      <c r="CM64" s="293"/>
      <c r="CU64" s="302"/>
      <c r="CW64" s="293"/>
      <c r="CX64" s="293"/>
      <c r="CY64" s="293"/>
    </row>
    <row r="65" spans="2:107" ht="13.2" x14ac:dyDescent="0.2">
      <c r="B65" s="97"/>
      <c r="AN65" s="1095" t="s">
        <v>
54</v>
      </c>
      <c r="AO65" s="1096"/>
      <c r="AP65" s="1096"/>
      <c r="AQ65" s="1096"/>
      <c r="AR65" s="1096"/>
      <c r="AS65" s="1096"/>
      <c r="AT65" s="1096"/>
      <c r="AU65" s="1096"/>
      <c r="AV65" s="1096"/>
      <c r="AW65" s="1096"/>
      <c r="AX65" s="1096"/>
      <c r="AY65" s="1096"/>
      <c r="AZ65" s="1096"/>
      <c r="BA65" s="1096"/>
      <c r="BB65" s="1096"/>
      <c r="BC65" s="1096"/>
      <c r="BD65" s="1096"/>
      <c r="BE65" s="1096"/>
      <c r="BF65" s="1096"/>
      <c r="BG65" s="1096"/>
      <c r="BH65" s="1096"/>
      <c r="BI65" s="1096"/>
      <c r="BJ65" s="1096"/>
      <c r="BK65" s="1096"/>
      <c r="BL65" s="1096"/>
      <c r="BM65" s="1096"/>
      <c r="BN65" s="1096"/>
      <c r="BO65" s="1096"/>
      <c r="BP65" s="1096"/>
      <c r="BQ65" s="1096"/>
      <c r="BR65" s="1096"/>
      <c r="BS65" s="1096"/>
      <c r="BT65" s="1096"/>
      <c r="BU65" s="1096"/>
      <c r="BV65" s="1096"/>
      <c r="BW65" s="1096"/>
      <c r="BX65" s="1096"/>
      <c r="BY65" s="1096"/>
      <c r="BZ65" s="1096"/>
      <c r="CA65" s="1096"/>
      <c r="CB65" s="1096"/>
      <c r="CC65" s="1096"/>
      <c r="CD65" s="1096"/>
      <c r="CE65" s="1096"/>
      <c r="CF65" s="1096"/>
      <c r="CG65" s="1096"/>
      <c r="CH65" s="1096"/>
      <c r="CI65" s="1096"/>
      <c r="CJ65" s="1096"/>
      <c r="CK65" s="1096"/>
      <c r="CL65" s="1096"/>
      <c r="CM65" s="1096"/>
      <c r="CN65" s="1096"/>
      <c r="CO65" s="1096"/>
      <c r="CP65" s="1096"/>
      <c r="CQ65" s="1096"/>
      <c r="CR65" s="1096"/>
      <c r="CS65" s="1096"/>
      <c r="CT65" s="1096"/>
      <c r="CU65" s="1096"/>
      <c r="CV65" s="1096"/>
      <c r="CW65" s="1096"/>
      <c r="CX65" s="1096"/>
      <c r="CY65" s="1096"/>
      <c r="CZ65" s="1096"/>
      <c r="DA65" s="1096"/>
      <c r="DB65" s="1096"/>
      <c r="DC65" s="1097"/>
    </row>
    <row r="66" spans="2:107" ht="13.2" x14ac:dyDescent="0.2">
      <c r="B66" s="97"/>
      <c r="AN66" s="1098"/>
      <c r="AO66" s="1099"/>
      <c r="AP66" s="1099"/>
      <c r="AQ66" s="1099"/>
      <c r="AR66" s="1099"/>
      <c r="AS66" s="1099"/>
      <c r="AT66" s="1099"/>
      <c r="AU66" s="1099"/>
      <c r="AV66" s="1099"/>
      <c r="AW66" s="1099"/>
      <c r="AX66" s="1099"/>
      <c r="AY66" s="1099"/>
      <c r="AZ66" s="1099"/>
      <c r="BA66" s="1099"/>
      <c r="BB66" s="1099"/>
      <c r="BC66" s="1099"/>
      <c r="BD66" s="1099"/>
      <c r="BE66" s="1099"/>
      <c r="BF66" s="1099"/>
      <c r="BG66" s="1099"/>
      <c r="BH66" s="1099"/>
      <c r="BI66" s="1099"/>
      <c r="BJ66" s="1099"/>
      <c r="BK66" s="1099"/>
      <c r="BL66" s="1099"/>
      <c r="BM66" s="1099"/>
      <c r="BN66" s="1099"/>
      <c r="BO66" s="1099"/>
      <c r="BP66" s="1099"/>
      <c r="BQ66" s="1099"/>
      <c r="BR66" s="1099"/>
      <c r="BS66" s="1099"/>
      <c r="BT66" s="1099"/>
      <c r="BU66" s="1099"/>
      <c r="BV66" s="1099"/>
      <c r="BW66" s="1099"/>
      <c r="BX66" s="1099"/>
      <c r="BY66" s="1099"/>
      <c r="BZ66" s="1099"/>
      <c r="CA66" s="1099"/>
      <c r="CB66" s="1099"/>
      <c r="CC66" s="1099"/>
      <c r="CD66" s="1099"/>
      <c r="CE66" s="1099"/>
      <c r="CF66" s="1099"/>
      <c r="CG66" s="1099"/>
      <c r="CH66" s="1099"/>
      <c r="CI66" s="1099"/>
      <c r="CJ66" s="1099"/>
      <c r="CK66" s="1099"/>
      <c r="CL66" s="1099"/>
      <c r="CM66" s="1099"/>
      <c r="CN66" s="1099"/>
      <c r="CO66" s="1099"/>
      <c r="CP66" s="1099"/>
      <c r="CQ66" s="1099"/>
      <c r="CR66" s="1099"/>
      <c r="CS66" s="1099"/>
      <c r="CT66" s="1099"/>
      <c r="CU66" s="1099"/>
      <c r="CV66" s="1099"/>
      <c r="CW66" s="1099"/>
      <c r="CX66" s="1099"/>
      <c r="CY66" s="1099"/>
      <c r="CZ66" s="1099"/>
      <c r="DA66" s="1099"/>
      <c r="DB66" s="1099"/>
      <c r="DC66" s="1100"/>
    </row>
    <row r="67" spans="2:107" ht="13.2" x14ac:dyDescent="0.2">
      <c r="B67" s="97"/>
      <c r="AN67" s="1098"/>
      <c r="AO67" s="1099"/>
      <c r="AP67" s="1099"/>
      <c r="AQ67" s="1099"/>
      <c r="AR67" s="1099"/>
      <c r="AS67" s="1099"/>
      <c r="AT67" s="1099"/>
      <c r="AU67" s="1099"/>
      <c r="AV67" s="1099"/>
      <c r="AW67" s="1099"/>
      <c r="AX67" s="1099"/>
      <c r="AY67" s="1099"/>
      <c r="AZ67" s="1099"/>
      <c r="BA67" s="1099"/>
      <c r="BB67" s="1099"/>
      <c r="BC67" s="1099"/>
      <c r="BD67" s="1099"/>
      <c r="BE67" s="1099"/>
      <c r="BF67" s="1099"/>
      <c r="BG67" s="1099"/>
      <c r="BH67" s="1099"/>
      <c r="BI67" s="1099"/>
      <c r="BJ67" s="1099"/>
      <c r="BK67" s="1099"/>
      <c r="BL67" s="1099"/>
      <c r="BM67" s="1099"/>
      <c r="BN67" s="1099"/>
      <c r="BO67" s="1099"/>
      <c r="BP67" s="1099"/>
      <c r="BQ67" s="1099"/>
      <c r="BR67" s="1099"/>
      <c r="BS67" s="1099"/>
      <c r="BT67" s="1099"/>
      <c r="BU67" s="1099"/>
      <c r="BV67" s="1099"/>
      <c r="BW67" s="1099"/>
      <c r="BX67" s="1099"/>
      <c r="BY67" s="1099"/>
      <c r="BZ67" s="1099"/>
      <c r="CA67" s="1099"/>
      <c r="CB67" s="1099"/>
      <c r="CC67" s="1099"/>
      <c r="CD67" s="1099"/>
      <c r="CE67" s="1099"/>
      <c r="CF67" s="1099"/>
      <c r="CG67" s="1099"/>
      <c r="CH67" s="1099"/>
      <c r="CI67" s="1099"/>
      <c r="CJ67" s="1099"/>
      <c r="CK67" s="1099"/>
      <c r="CL67" s="1099"/>
      <c r="CM67" s="1099"/>
      <c r="CN67" s="1099"/>
      <c r="CO67" s="1099"/>
      <c r="CP67" s="1099"/>
      <c r="CQ67" s="1099"/>
      <c r="CR67" s="1099"/>
      <c r="CS67" s="1099"/>
      <c r="CT67" s="1099"/>
      <c r="CU67" s="1099"/>
      <c r="CV67" s="1099"/>
      <c r="CW67" s="1099"/>
      <c r="CX67" s="1099"/>
      <c r="CY67" s="1099"/>
      <c r="CZ67" s="1099"/>
      <c r="DA67" s="1099"/>
      <c r="DB67" s="1099"/>
      <c r="DC67" s="1100"/>
    </row>
    <row r="68" spans="2:107" ht="13.2" x14ac:dyDescent="0.2">
      <c r="B68" s="97"/>
      <c r="AN68" s="1098"/>
      <c r="AO68" s="1099"/>
      <c r="AP68" s="1099"/>
      <c r="AQ68" s="1099"/>
      <c r="AR68" s="1099"/>
      <c r="AS68" s="1099"/>
      <c r="AT68" s="1099"/>
      <c r="AU68" s="1099"/>
      <c r="AV68" s="1099"/>
      <c r="AW68" s="1099"/>
      <c r="AX68" s="1099"/>
      <c r="AY68" s="1099"/>
      <c r="AZ68" s="1099"/>
      <c r="BA68" s="1099"/>
      <c r="BB68" s="1099"/>
      <c r="BC68" s="1099"/>
      <c r="BD68" s="1099"/>
      <c r="BE68" s="1099"/>
      <c r="BF68" s="1099"/>
      <c r="BG68" s="1099"/>
      <c r="BH68" s="1099"/>
      <c r="BI68" s="1099"/>
      <c r="BJ68" s="1099"/>
      <c r="BK68" s="1099"/>
      <c r="BL68" s="1099"/>
      <c r="BM68" s="1099"/>
      <c r="BN68" s="1099"/>
      <c r="BO68" s="1099"/>
      <c r="BP68" s="1099"/>
      <c r="BQ68" s="1099"/>
      <c r="BR68" s="1099"/>
      <c r="BS68" s="1099"/>
      <c r="BT68" s="1099"/>
      <c r="BU68" s="1099"/>
      <c r="BV68" s="1099"/>
      <c r="BW68" s="1099"/>
      <c r="BX68" s="1099"/>
      <c r="BY68" s="1099"/>
      <c r="BZ68" s="1099"/>
      <c r="CA68" s="1099"/>
      <c r="CB68" s="1099"/>
      <c r="CC68" s="1099"/>
      <c r="CD68" s="1099"/>
      <c r="CE68" s="1099"/>
      <c r="CF68" s="1099"/>
      <c r="CG68" s="1099"/>
      <c r="CH68" s="1099"/>
      <c r="CI68" s="1099"/>
      <c r="CJ68" s="1099"/>
      <c r="CK68" s="1099"/>
      <c r="CL68" s="1099"/>
      <c r="CM68" s="1099"/>
      <c r="CN68" s="1099"/>
      <c r="CO68" s="1099"/>
      <c r="CP68" s="1099"/>
      <c r="CQ68" s="1099"/>
      <c r="CR68" s="1099"/>
      <c r="CS68" s="1099"/>
      <c r="CT68" s="1099"/>
      <c r="CU68" s="1099"/>
      <c r="CV68" s="1099"/>
      <c r="CW68" s="1099"/>
      <c r="CX68" s="1099"/>
      <c r="CY68" s="1099"/>
      <c r="CZ68" s="1099"/>
      <c r="DA68" s="1099"/>
      <c r="DB68" s="1099"/>
      <c r="DC68" s="1100"/>
    </row>
    <row r="69" spans="2:107" ht="13.2" x14ac:dyDescent="0.2">
      <c r="B69" s="97"/>
      <c r="AN69" s="1101"/>
      <c r="AO69" s="1102"/>
      <c r="AP69" s="1102"/>
      <c r="AQ69" s="1102"/>
      <c r="AR69" s="1102"/>
      <c r="AS69" s="1102"/>
      <c r="AT69" s="1102"/>
      <c r="AU69" s="1102"/>
      <c r="AV69" s="1102"/>
      <c r="AW69" s="1102"/>
      <c r="AX69" s="1102"/>
      <c r="AY69" s="1102"/>
      <c r="AZ69" s="1102"/>
      <c r="BA69" s="1102"/>
      <c r="BB69" s="1102"/>
      <c r="BC69" s="1102"/>
      <c r="BD69" s="1102"/>
      <c r="BE69" s="1102"/>
      <c r="BF69" s="1102"/>
      <c r="BG69" s="1102"/>
      <c r="BH69" s="1102"/>
      <c r="BI69" s="1102"/>
      <c r="BJ69" s="1102"/>
      <c r="BK69" s="1102"/>
      <c r="BL69" s="1102"/>
      <c r="BM69" s="1102"/>
      <c r="BN69" s="1102"/>
      <c r="BO69" s="1102"/>
      <c r="BP69" s="1102"/>
      <c r="BQ69" s="1102"/>
      <c r="BR69" s="1102"/>
      <c r="BS69" s="1102"/>
      <c r="BT69" s="1102"/>
      <c r="BU69" s="1102"/>
      <c r="BV69" s="1102"/>
      <c r="BW69" s="1102"/>
      <c r="BX69" s="1102"/>
      <c r="BY69" s="1102"/>
      <c r="BZ69" s="1102"/>
      <c r="CA69" s="1102"/>
      <c r="CB69" s="1102"/>
      <c r="CC69" s="1102"/>
      <c r="CD69" s="1102"/>
      <c r="CE69" s="1102"/>
      <c r="CF69" s="1102"/>
      <c r="CG69" s="1102"/>
      <c r="CH69" s="1102"/>
      <c r="CI69" s="1102"/>
      <c r="CJ69" s="1102"/>
      <c r="CK69" s="1102"/>
      <c r="CL69" s="1102"/>
      <c r="CM69" s="1102"/>
      <c r="CN69" s="1102"/>
      <c r="CO69" s="1102"/>
      <c r="CP69" s="1102"/>
      <c r="CQ69" s="1102"/>
      <c r="CR69" s="1102"/>
      <c r="CS69" s="1102"/>
      <c r="CT69" s="1102"/>
      <c r="CU69" s="1102"/>
      <c r="CV69" s="1102"/>
      <c r="CW69" s="1102"/>
      <c r="CX69" s="1102"/>
      <c r="CY69" s="1102"/>
      <c r="CZ69" s="1102"/>
      <c r="DA69" s="1102"/>
      <c r="DB69" s="1102"/>
      <c r="DC69" s="1103"/>
    </row>
    <row r="70" spans="2:107" ht="13.2" x14ac:dyDescent="0.2">
      <c r="B70" s="97"/>
      <c r="H70" s="305"/>
      <c r="I70" s="305"/>
      <c r="J70" s="307"/>
      <c r="K70" s="307"/>
      <c r="L70" s="312"/>
      <c r="M70" s="307"/>
      <c r="N70" s="312"/>
      <c r="AN70" s="304"/>
      <c r="AO70" s="304"/>
      <c r="AP70" s="304"/>
      <c r="AZ70" s="304"/>
      <c r="BA70" s="304"/>
      <c r="BB70" s="304"/>
      <c r="BL70" s="304"/>
      <c r="BM70" s="304"/>
      <c r="BN70" s="304"/>
      <c r="BX70" s="304"/>
      <c r="BY70" s="304"/>
      <c r="BZ70" s="304"/>
      <c r="CJ70" s="304"/>
      <c r="CK70" s="304"/>
      <c r="CL70" s="304"/>
      <c r="CV70" s="304"/>
      <c r="CW70" s="304"/>
      <c r="CX70" s="304"/>
    </row>
    <row r="71" spans="2:107" ht="13.2" x14ac:dyDescent="0.2">
      <c r="B71" s="97"/>
      <c r="G71" s="303"/>
      <c r="I71" s="306"/>
      <c r="J71" s="307"/>
      <c r="K71" s="307"/>
      <c r="L71" s="312"/>
      <c r="M71" s="307"/>
      <c r="N71" s="312"/>
      <c r="AM71" s="303"/>
      <c r="AN71" s="50" t="s">
        <v>
26</v>
      </c>
    </row>
    <row r="72" spans="2:107" ht="13.2" x14ac:dyDescent="0.2">
      <c r="B72" s="97"/>
      <c r="G72" s="1089"/>
      <c r="H72" s="1089"/>
      <c r="I72" s="1089"/>
      <c r="J72" s="1089"/>
      <c r="K72" s="308"/>
      <c r="L72" s="308"/>
      <c r="M72" s="313"/>
      <c r="N72" s="313"/>
      <c r="AN72" s="1108"/>
      <c r="AO72" s="623"/>
      <c r="AP72" s="623"/>
      <c r="AQ72" s="623"/>
      <c r="AR72" s="623"/>
      <c r="AS72" s="623"/>
      <c r="AT72" s="623"/>
      <c r="AU72" s="623"/>
      <c r="AV72" s="623"/>
      <c r="AW72" s="623"/>
      <c r="AX72" s="623"/>
      <c r="AY72" s="623"/>
      <c r="AZ72" s="623"/>
      <c r="BA72" s="623"/>
      <c r="BB72" s="623"/>
      <c r="BC72" s="623"/>
      <c r="BD72" s="623"/>
      <c r="BE72" s="623"/>
      <c r="BF72" s="623"/>
      <c r="BG72" s="623"/>
      <c r="BH72" s="623"/>
      <c r="BI72" s="623"/>
      <c r="BJ72" s="623"/>
      <c r="BK72" s="623"/>
      <c r="BL72" s="623"/>
      <c r="BM72" s="623"/>
      <c r="BN72" s="623"/>
      <c r="BO72" s="624"/>
      <c r="BP72" s="1091" t="s">
        <v>
35</v>
      </c>
      <c r="BQ72" s="1091"/>
      <c r="BR72" s="1091"/>
      <c r="BS72" s="1091"/>
      <c r="BT72" s="1091"/>
      <c r="BU72" s="1091"/>
      <c r="BV72" s="1091"/>
      <c r="BW72" s="1091"/>
      <c r="BX72" s="1091" t="s">
        <v>
1</v>
      </c>
      <c r="BY72" s="1091"/>
      <c r="BZ72" s="1091"/>
      <c r="CA72" s="1091"/>
      <c r="CB72" s="1091"/>
      <c r="CC72" s="1091"/>
      <c r="CD72" s="1091"/>
      <c r="CE72" s="1091"/>
      <c r="CF72" s="1091" t="s">
        <v>
10</v>
      </c>
      <c r="CG72" s="1091"/>
      <c r="CH72" s="1091"/>
      <c r="CI72" s="1091"/>
      <c r="CJ72" s="1091"/>
      <c r="CK72" s="1091"/>
      <c r="CL72" s="1091"/>
      <c r="CM72" s="1091"/>
      <c r="CN72" s="1091" t="s">
        <v>
20</v>
      </c>
      <c r="CO72" s="1091"/>
      <c r="CP72" s="1091"/>
      <c r="CQ72" s="1091"/>
      <c r="CR72" s="1091"/>
      <c r="CS72" s="1091"/>
      <c r="CT72" s="1091"/>
      <c r="CU72" s="1091"/>
      <c r="CV72" s="1091" t="s">
        <v>
41</v>
      </c>
      <c r="CW72" s="1091"/>
      <c r="CX72" s="1091"/>
      <c r="CY72" s="1091"/>
      <c r="CZ72" s="1091"/>
      <c r="DA72" s="1091"/>
      <c r="DB72" s="1091"/>
      <c r="DC72" s="1091"/>
    </row>
    <row r="73" spans="2:107" ht="13.2" x14ac:dyDescent="0.2">
      <c r="B73" s="97"/>
      <c r="G73" s="1104"/>
      <c r="H73" s="1104"/>
      <c r="I73" s="1104"/>
      <c r="J73" s="1104"/>
      <c r="K73" s="1090"/>
      <c r="L73" s="1090"/>
      <c r="M73" s="1090"/>
      <c r="N73" s="1090"/>
      <c r="AM73" s="304"/>
      <c r="AN73" s="1092" t="s">
        <v>
45</v>
      </c>
      <c r="AO73" s="1092"/>
      <c r="AP73" s="1092"/>
      <c r="AQ73" s="1092"/>
      <c r="AR73" s="1092"/>
      <c r="AS73" s="1092"/>
      <c r="AT73" s="1092"/>
      <c r="AU73" s="1092"/>
      <c r="AV73" s="1092"/>
      <c r="AW73" s="1092"/>
      <c r="AX73" s="1092"/>
      <c r="AY73" s="1092"/>
      <c r="AZ73" s="1092"/>
      <c r="BA73" s="1092"/>
      <c r="BB73" s="1092" t="s">
        <v>
38</v>
      </c>
      <c r="BC73" s="1092"/>
      <c r="BD73" s="1092"/>
      <c r="BE73" s="1092"/>
      <c r="BF73" s="1092"/>
      <c r="BG73" s="1092"/>
      <c r="BH73" s="1092"/>
      <c r="BI73" s="1092"/>
      <c r="BJ73" s="1092"/>
      <c r="BK73" s="1092"/>
      <c r="BL73" s="1092"/>
      <c r="BM73" s="1092"/>
      <c r="BN73" s="1092"/>
      <c r="BO73" s="1092"/>
      <c r="BP73" s="1088">
        <v>
66.3</v>
      </c>
      <c r="BQ73" s="1088"/>
      <c r="BR73" s="1088"/>
      <c r="BS73" s="1088"/>
      <c r="BT73" s="1088"/>
      <c r="BU73" s="1088"/>
      <c r="BV73" s="1088"/>
      <c r="BW73" s="1088"/>
      <c r="BX73" s="1088">
        <v>
61.8</v>
      </c>
      <c r="BY73" s="1088"/>
      <c r="BZ73" s="1088"/>
      <c r="CA73" s="1088"/>
      <c r="CB73" s="1088"/>
      <c r="CC73" s="1088"/>
      <c r="CD73" s="1088"/>
      <c r="CE73" s="1088"/>
      <c r="CF73" s="1088">
        <v>
53.7</v>
      </c>
      <c r="CG73" s="1088"/>
      <c r="CH73" s="1088"/>
      <c r="CI73" s="1088"/>
      <c r="CJ73" s="1088"/>
      <c r="CK73" s="1088"/>
      <c r="CL73" s="1088"/>
      <c r="CM73" s="1088"/>
      <c r="CN73" s="1088">
        <v>
51.5</v>
      </c>
      <c r="CO73" s="1088"/>
      <c r="CP73" s="1088"/>
      <c r="CQ73" s="1088"/>
      <c r="CR73" s="1088"/>
      <c r="CS73" s="1088"/>
      <c r="CT73" s="1088"/>
      <c r="CU73" s="1088"/>
      <c r="CV73" s="1088">
        <v>
45.5</v>
      </c>
      <c r="CW73" s="1088"/>
      <c r="CX73" s="1088"/>
      <c r="CY73" s="1088"/>
      <c r="CZ73" s="1088"/>
      <c r="DA73" s="1088"/>
      <c r="DB73" s="1088"/>
      <c r="DC73" s="1088"/>
    </row>
    <row r="74" spans="2:107" ht="13.2" x14ac:dyDescent="0.2">
      <c r="B74" s="97"/>
      <c r="G74" s="1104"/>
      <c r="H74" s="1104"/>
      <c r="I74" s="1104"/>
      <c r="J74" s="1104"/>
      <c r="K74" s="1090"/>
      <c r="L74" s="1090"/>
      <c r="M74" s="1090"/>
      <c r="N74" s="1090"/>
      <c r="AM74" s="304"/>
      <c r="AN74" s="1092"/>
      <c r="AO74" s="1092"/>
      <c r="AP74" s="1092"/>
      <c r="AQ74" s="1092"/>
      <c r="AR74" s="1092"/>
      <c r="AS74" s="1092"/>
      <c r="AT74" s="1092"/>
      <c r="AU74" s="1092"/>
      <c r="AV74" s="1092"/>
      <c r="AW74" s="1092"/>
      <c r="AX74" s="1092"/>
      <c r="AY74" s="1092"/>
      <c r="AZ74" s="1092"/>
      <c r="BA74" s="1092"/>
      <c r="BB74" s="1092"/>
      <c r="BC74" s="1092"/>
      <c r="BD74" s="1092"/>
      <c r="BE74" s="1092"/>
      <c r="BF74" s="1092"/>
      <c r="BG74" s="1092"/>
      <c r="BH74" s="1092"/>
      <c r="BI74" s="1092"/>
      <c r="BJ74" s="1092"/>
      <c r="BK74" s="1092"/>
      <c r="BL74" s="1092"/>
      <c r="BM74" s="1092"/>
      <c r="BN74" s="1092"/>
      <c r="BO74" s="1092"/>
      <c r="BP74" s="1088"/>
      <c r="BQ74" s="1088"/>
      <c r="BR74" s="1088"/>
      <c r="BS74" s="1088"/>
      <c r="BT74" s="1088"/>
      <c r="BU74" s="1088"/>
      <c r="BV74" s="1088"/>
      <c r="BW74" s="1088"/>
      <c r="BX74" s="1088"/>
      <c r="BY74" s="1088"/>
      <c r="BZ74" s="1088"/>
      <c r="CA74" s="1088"/>
      <c r="CB74" s="1088"/>
      <c r="CC74" s="1088"/>
      <c r="CD74" s="1088"/>
      <c r="CE74" s="1088"/>
      <c r="CF74" s="1088"/>
      <c r="CG74" s="1088"/>
      <c r="CH74" s="1088"/>
      <c r="CI74" s="1088"/>
      <c r="CJ74" s="1088"/>
      <c r="CK74" s="1088"/>
      <c r="CL74" s="1088"/>
      <c r="CM74" s="1088"/>
      <c r="CN74" s="1088"/>
      <c r="CO74" s="1088"/>
      <c r="CP74" s="1088"/>
      <c r="CQ74" s="1088"/>
      <c r="CR74" s="1088"/>
      <c r="CS74" s="1088"/>
      <c r="CT74" s="1088"/>
      <c r="CU74" s="1088"/>
      <c r="CV74" s="1088"/>
      <c r="CW74" s="1088"/>
      <c r="CX74" s="1088"/>
      <c r="CY74" s="1088"/>
      <c r="CZ74" s="1088"/>
      <c r="DA74" s="1088"/>
      <c r="DB74" s="1088"/>
      <c r="DC74" s="1088"/>
    </row>
    <row r="75" spans="2:107" ht="13.2" x14ac:dyDescent="0.2">
      <c r="B75" s="97"/>
      <c r="G75" s="1104"/>
      <c r="H75" s="1104"/>
      <c r="I75" s="1089"/>
      <c r="J75" s="1089"/>
      <c r="K75" s="1105"/>
      <c r="L75" s="1105"/>
      <c r="M75" s="1105"/>
      <c r="N75" s="1105"/>
      <c r="AM75" s="304"/>
      <c r="AN75" s="1092"/>
      <c r="AO75" s="1092"/>
      <c r="AP75" s="1092"/>
      <c r="AQ75" s="1092"/>
      <c r="AR75" s="1092"/>
      <c r="AS75" s="1092"/>
      <c r="AT75" s="1092"/>
      <c r="AU75" s="1092"/>
      <c r="AV75" s="1092"/>
      <c r="AW75" s="1092"/>
      <c r="AX75" s="1092"/>
      <c r="AY75" s="1092"/>
      <c r="AZ75" s="1092"/>
      <c r="BA75" s="1092"/>
      <c r="BB75" s="1092" t="s">
        <v>
24</v>
      </c>
      <c r="BC75" s="1092"/>
      <c r="BD75" s="1092"/>
      <c r="BE75" s="1092"/>
      <c r="BF75" s="1092"/>
      <c r="BG75" s="1092"/>
      <c r="BH75" s="1092"/>
      <c r="BI75" s="1092"/>
      <c r="BJ75" s="1092"/>
      <c r="BK75" s="1092"/>
      <c r="BL75" s="1092"/>
      <c r="BM75" s="1092"/>
      <c r="BN75" s="1092"/>
      <c r="BO75" s="1092"/>
      <c r="BP75" s="1088">
        <v>
7</v>
      </c>
      <c r="BQ75" s="1088"/>
      <c r="BR75" s="1088"/>
      <c r="BS75" s="1088"/>
      <c r="BT75" s="1088"/>
      <c r="BU75" s="1088"/>
      <c r="BV75" s="1088"/>
      <c r="BW75" s="1088"/>
      <c r="BX75" s="1088">
        <v>
7.3</v>
      </c>
      <c r="BY75" s="1088"/>
      <c r="BZ75" s="1088"/>
      <c r="CA75" s="1088"/>
      <c r="CB75" s="1088"/>
      <c r="CC75" s="1088"/>
      <c r="CD75" s="1088"/>
      <c r="CE75" s="1088"/>
      <c r="CF75" s="1088">
        <v>
7.8</v>
      </c>
      <c r="CG75" s="1088"/>
      <c r="CH75" s="1088"/>
      <c r="CI75" s="1088"/>
      <c r="CJ75" s="1088"/>
      <c r="CK75" s="1088"/>
      <c r="CL75" s="1088"/>
      <c r="CM75" s="1088"/>
      <c r="CN75" s="1088">
        <v>
8.5</v>
      </c>
      <c r="CO75" s="1088"/>
      <c r="CP75" s="1088"/>
      <c r="CQ75" s="1088"/>
      <c r="CR75" s="1088"/>
      <c r="CS75" s="1088"/>
      <c r="CT75" s="1088"/>
      <c r="CU75" s="1088"/>
      <c r="CV75" s="1088">
        <v>
8.6</v>
      </c>
      <c r="CW75" s="1088"/>
      <c r="CX75" s="1088"/>
      <c r="CY75" s="1088"/>
      <c r="CZ75" s="1088"/>
      <c r="DA75" s="1088"/>
      <c r="DB75" s="1088"/>
      <c r="DC75" s="1088"/>
    </row>
    <row r="76" spans="2:107" ht="13.2" x14ac:dyDescent="0.2">
      <c r="B76" s="97"/>
      <c r="G76" s="1104"/>
      <c r="H76" s="1104"/>
      <c r="I76" s="1089"/>
      <c r="J76" s="1089"/>
      <c r="K76" s="1105"/>
      <c r="L76" s="1105"/>
      <c r="M76" s="1105"/>
      <c r="N76" s="1105"/>
      <c r="AM76" s="304"/>
      <c r="AN76" s="1092"/>
      <c r="AO76" s="1092"/>
      <c r="AP76" s="1092"/>
      <c r="AQ76" s="1092"/>
      <c r="AR76" s="1092"/>
      <c r="AS76" s="1092"/>
      <c r="AT76" s="1092"/>
      <c r="AU76" s="1092"/>
      <c r="AV76" s="1092"/>
      <c r="AW76" s="1092"/>
      <c r="AX76" s="1092"/>
      <c r="AY76" s="1092"/>
      <c r="AZ76" s="1092"/>
      <c r="BA76" s="1092"/>
      <c r="BB76" s="1092"/>
      <c r="BC76" s="1092"/>
      <c r="BD76" s="1092"/>
      <c r="BE76" s="1092"/>
      <c r="BF76" s="1092"/>
      <c r="BG76" s="1092"/>
      <c r="BH76" s="1092"/>
      <c r="BI76" s="1092"/>
      <c r="BJ76" s="1092"/>
      <c r="BK76" s="1092"/>
      <c r="BL76" s="1092"/>
      <c r="BM76" s="1092"/>
      <c r="BN76" s="1092"/>
      <c r="BO76" s="1092"/>
      <c r="BP76" s="1088"/>
      <c r="BQ76" s="1088"/>
      <c r="BR76" s="1088"/>
      <c r="BS76" s="1088"/>
      <c r="BT76" s="1088"/>
      <c r="BU76" s="1088"/>
      <c r="BV76" s="1088"/>
      <c r="BW76" s="1088"/>
      <c r="BX76" s="1088"/>
      <c r="BY76" s="1088"/>
      <c r="BZ76" s="1088"/>
      <c r="CA76" s="1088"/>
      <c r="CB76" s="1088"/>
      <c r="CC76" s="1088"/>
      <c r="CD76" s="1088"/>
      <c r="CE76" s="1088"/>
      <c r="CF76" s="1088"/>
      <c r="CG76" s="1088"/>
      <c r="CH76" s="1088"/>
      <c r="CI76" s="1088"/>
      <c r="CJ76" s="1088"/>
      <c r="CK76" s="1088"/>
      <c r="CL76" s="1088"/>
      <c r="CM76" s="1088"/>
      <c r="CN76" s="1088"/>
      <c r="CO76" s="1088"/>
      <c r="CP76" s="1088"/>
      <c r="CQ76" s="1088"/>
      <c r="CR76" s="1088"/>
      <c r="CS76" s="1088"/>
      <c r="CT76" s="1088"/>
      <c r="CU76" s="1088"/>
      <c r="CV76" s="1088"/>
      <c r="CW76" s="1088"/>
      <c r="CX76" s="1088"/>
      <c r="CY76" s="1088"/>
      <c r="CZ76" s="1088"/>
      <c r="DA76" s="1088"/>
      <c r="DB76" s="1088"/>
      <c r="DC76" s="1088"/>
    </row>
    <row r="77" spans="2:107" ht="13.2" x14ac:dyDescent="0.2">
      <c r="B77" s="97"/>
      <c r="G77" s="1089"/>
      <c r="H77" s="1089"/>
      <c r="I77" s="1089"/>
      <c r="J77" s="1089"/>
      <c r="K77" s="1090"/>
      <c r="L77" s="1090"/>
      <c r="M77" s="1090"/>
      <c r="N77" s="1090"/>
      <c r="AN77" s="1091" t="s">
        <v>
31</v>
      </c>
      <c r="AO77" s="1091"/>
      <c r="AP77" s="1091"/>
      <c r="AQ77" s="1091"/>
      <c r="AR77" s="1091"/>
      <c r="AS77" s="1091"/>
      <c r="AT77" s="1091"/>
      <c r="AU77" s="1091"/>
      <c r="AV77" s="1091"/>
      <c r="AW77" s="1091"/>
      <c r="AX77" s="1091"/>
      <c r="AY77" s="1091"/>
      <c r="AZ77" s="1091"/>
      <c r="BA77" s="1091"/>
      <c r="BB77" s="1092" t="s">
        <v>
38</v>
      </c>
      <c r="BC77" s="1092"/>
      <c r="BD77" s="1092"/>
      <c r="BE77" s="1092"/>
      <c r="BF77" s="1092"/>
      <c r="BG77" s="1092"/>
      <c r="BH77" s="1092"/>
      <c r="BI77" s="1092"/>
      <c r="BJ77" s="1092"/>
      <c r="BK77" s="1092"/>
      <c r="BL77" s="1092"/>
      <c r="BM77" s="1092"/>
      <c r="BN77" s="1092"/>
      <c r="BO77" s="1092"/>
      <c r="BP77" s="1088">
        <v>
45.9</v>
      </c>
      <c r="BQ77" s="1088"/>
      <c r="BR77" s="1088"/>
      <c r="BS77" s="1088"/>
      <c r="BT77" s="1088"/>
      <c r="BU77" s="1088"/>
      <c r="BV77" s="1088"/>
      <c r="BW77" s="1088"/>
      <c r="BX77" s="1088">
        <v>
39</v>
      </c>
      <c r="BY77" s="1088"/>
      <c r="BZ77" s="1088"/>
      <c r="CA77" s="1088"/>
      <c r="CB77" s="1088"/>
      <c r="CC77" s="1088"/>
      <c r="CD77" s="1088"/>
      <c r="CE77" s="1088"/>
      <c r="CF77" s="1088">
        <v>
35.299999999999997</v>
      </c>
      <c r="CG77" s="1088"/>
      <c r="CH77" s="1088"/>
      <c r="CI77" s="1088"/>
      <c r="CJ77" s="1088"/>
      <c r="CK77" s="1088"/>
      <c r="CL77" s="1088"/>
      <c r="CM77" s="1088"/>
      <c r="CN77" s="1088">
        <v>
31.9</v>
      </c>
      <c r="CO77" s="1088"/>
      <c r="CP77" s="1088"/>
      <c r="CQ77" s="1088"/>
      <c r="CR77" s="1088"/>
      <c r="CS77" s="1088"/>
      <c r="CT77" s="1088"/>
      <c r="CU77" s="1088"/>
      <c r="CV77" s="1088">
        <v>
24.2</v>
      </c>
      <c r="CW77" s="1088"/>
      <c r="CX77" s="1088"/>
      <c r="CY77" s="1088"/>
      <c r="CZ77" s="1088"/>
      <c r="DA77" s="1088"/>
      <c r="DB77" s="1088"/>
      <c r="DC77" s="1088"/>
    </row>
    <row r="78" spans="2:107" ht="13.2" x14ac:dyDescent="0.2">
      <c r="B78" s="97"/>
      <c r="G78" s="1089"/>
      <c r="H78" s="1089"/>
      <c r="I78" s="1089"/>
      <c r="J78" s="1089"/>
      <c r="K78" s="1090"/>
      <c r="L78" s="1090"/>
      <c r="M78" s="1090"/>
      <c r="N78" s="1090"/>
      <c r="AN78" s="1091"/>
      <c r="AO78" s="1091"/>
      <c r="AP78" s="1091"/>
      <c r="AQ78" s="1091"/>
      <c r="AR78" s="1091"/>
      <c r="AS78" s="1091"/>
      <c r="AT78" s="1091"/>
      <c r="AU78" s="1091"/>
      <c r="AV78" s="1091"/>
      <c r="AW78" s="1091"/>
      <c r="AX78" s="1091"/>
      <c r="AY78" s="1091"/>
      <c r="AZ78" s="1091"/>
      <c r="BA78" s="1091"/>
      <c r="BB78" s="1092"/>
      <c r="BC78" s="1092"/>
      <c r="BD78" s="1092"/>
      <c r="BE78" s="1092"/>
      <c r="BF78" s="1092"/>
      <c r="BG78" s="1092"/>
      <c r="BH78" s="1092"/>
      <c r="BI78" s="1092"/>
      <c r="BJ78" s="1092"/>
      <c r="BK78" s="1092"/>
      <c r="BL78" s="1092"/>
      <c r="BM78" s="1092"/>
      <c r="BN78" s="1092"/>
      <c r="BO78" s="1092"/>
      <c r="BP78" s="1088"/>
      <c r="BQ78" s="1088"/>
      <c r="BR78" s="1088"/>
      <c r="BS78" s="1088"/>
      <c r="BT78" s="1088"/>
      <c r="BU78" s="1088"/>
      <c r="BV78" s="1088"/>
      <c r="BW78" s="1088"/>
      <c r="BX78" s="1088"/>
      <c r="BY78" s="1088"/>
      <c r="BZ78" s="1088"/>
      <c r="CA78" s="1088"/>
      <c r="CB78" s="1088"/>
      <c r="CC78" s="1088"/>
      <c r="CD78" s="1088"/>
      <c r="CE78" s="1088"/>
      <c r="CF78" s="1088"/>
      <c r="CG78" s="1088"/>
      <c r="CH78" s="1088"/>
      <c r="CI78" s="1088"/>
      <c r="CJ78" s="1088"/>
      <c r="CK78" s="1088"/>
      <c r="CL78" s="1088"/>
      <c r="CM78" s="1088"/>
      <c r="CN78" s="1088"/>
      <c r="CO78" s="1088"/>
      <c r="CP78" s="1088"/>
      <c r="CQ78" s="1088"/>
      <c r="CR78" s="1088"/>
      <c r="CS78" s="1088"/>
      <c r="CT78" s="1088"/>
      <c r="CU78" s="1088"/>
      <c r="CV78" s="1088"/>
      <c r="CW78" s="1088"/>
      <c r="CX78" s="1088"/>
      <c r="CY78" s="1088"/>
      <c r="CZ78" s="1088"/>
      <c r="DA78" s="1088"/>
      <c r="DB78" s="1088"/>
      <c r="DC78" s="1088"/>
    </row>
    <row r="79" spans="2:107" ht="13.2" x14ac:dyDescent="0.2">
      <c r="B79" s="97"/>
      <c r="G79" s="1089"/>
      <c r="H79" s="1089"/>
      <c r="I79" s="1093"/>
      <c r="J79" s="1093"/>
      <c r="K79" s="1094"/>
      <c r="L79" s="1094"/>
      <c r="M79" s="1094"/>
      <c r="N79" s="1094"/>
      <c r="AN79" s="1091"/>
      <c r="AO79" s="1091"/>
      <c r="AP79" s="1091"/>
      <c r="AQ79" s="1091"/>
      <c r="AR79" s="1091"/>
      <c r="AS79" s="1091"/>
      <c r="AT79" s="1091"/>
      <c r="AU79" s="1091"/>
      <c r="AV79" s="1091"/>
      <c r="AW79" s="1091"/>
      <c r="AX79" s="1091"/>
      <c r="AY79" s="1091"/>
      <c r="AZ79" s="1091"/>
      <c r="BA79" s="1091"/>
      <c r="BB79" s="1092" t="s">
        <v>
24</v>
      </c>
      <c r="BC79" s="1092"/>
      <c r="BD79" s="1092"/>
      <c r="BE79" s="1092"/>
      <c r="BF79" s="1092"/>
      <c r="BG79" s="1092"/>
      <c r="BH79" s="1092"/>
      <c r="BI79" s="1092"/>
      <c r="BJ79" s="1092"/>
      <c r="BK79" s="1092"/>
      <c r="BL79" s="1092"/>
      <c r="BM79" s="1092"/>
      <c r="BN79" s="1092"/>
      <c r="BO79" s="1092"/>
      <c r="BP79" s="1088">
        <v>
8.8000000000000007</v>
      </c>
      <c r="BQ79" s="1088"/>
      <c r="BR79" s="1088"/>
      <c r="BS79" s="1088"/>
      <c r="BT79" s="1088"/>
      <c r="BU79" s="1088"/>
      <c r="BV79" s="1088"/>
      <c r="BW79" s="1088"/>
      <c r="BX79" s="1088">
        <v>
9</v>
      </c>
      <c r="BY79" s="1088"/>
      <c r="BZ79" s="1088"/>
      <c r="CA79" s="1088"/>
      <c r="CB79" s="1088"/>
      <c r="CC79" s="1088"/>
      <c r="CD79" s="1088"/>
      <c r="CE79" s="1088"/>
      <c r="CF79" s="1088">
        <v>
6.9</v>
      </c>
      <c r="CG79" s="1088"/>
      <c r="CH79" s="1088"/>
      <c r="CI79" s="1088"/>
      <c r="CJ79" s="1088"/>
      <c r="CK79" s="1088"/>
      <c r="CL79" s="1088"/>
      <c r="CM79" s="1088"/>
      <c r="CN79" s="1088">
        <v>
6.6</v>
      </c>
      <c r="CO79" s="1088"/>
      <c r="CP79" s="1088"/>
      <c r="CQ79" s="1088"/>
      <c r="CR79" s="1088"/>
      <c r="CS79" s="1088"/>
      <c r="CT79" s="1088"/>
      <c r="CU79" s="1088"/>
      <c r="CV79" s="1088">
        <v>
6.4</v>
      </c>
      <c r="CW79" s="1088"/>
      <c r="CX79" s="1088"/>
      <c r="CY79" s="1088"/>
      <c r="CZ79" s="1088"/>
      <c r="DA79" s="1088"/>
      <c r="DB79" s="1088"/>
      <c r="DC79" s="1088"/>
    </row>
    <row r="80" spans="2:107" ht="13.2" x14ac:dyDescent="0.2">
      <c r="B80" s="97"/>
      <c r="G80" s="1089"/>
      <c r="H80" s="1089"/>
      <c r="I80" s="1093"/>
      <c r="J80" s="1093"/>
      <c r="K80" s="1094"/>
      <c r="L80" s="1094"/>
      <c r="M80" s="1094"/>
      <c r="N80" s="1094"/>
      <c r="AN80" s="1091"/>
      <c r="AO80" s="1091"/>
      <c r="AP80" s="1091"/>
      <c r="AQ80" s="1091"/>
      <c r="AR80" s="1091"/>
      <c r="AS80" s="1091"/>
      <c r="AT80" s="1091"/>
      <c r="AU80" s="1091"/>
      <c r="AV80" s="1091"/>
      <c r="AW80" s="1091"/>
      <c r="AX80" s="1091"/>
      <c r="AY80" s="1091"/>
      <c r="AZ80" s="1091"/>
      <c r="BA80" s="1091"/>
      <c r="BB80" s="1092"/>
      <c r="BC80" s="1092"/>
      <c r="BD80" s="1092"/>
      <c r="BE80" s="1092"/>
      <c r="BF80" s="1092"/>
      <c r="BG80" s="1092"/>
      <c r="BH80" s="1092"/>
      <c r="BI80" s="1092"/>
      <c r="BJ80" s="1092"/>
      <c r="BK80" s="1092"/>
      <c r="BL80" s="1092"/>
      <c r="BM80" s="1092"/>
      <c r="BN80" s="1092"/>
      <c r="BO80" s="1092"/>
      <c r="BP80" s="1088"/>
      <c r="BQ80" s="1088"/>
      <c r="BR80" s="1088"/>
      <c r="BS80" s="1088"/>
      <c r="BT80" s="1088"/>
      <c r="BU80" s="1088"/>
      <c r="BV80" s="1088"/>
      <c r="BW80" s="1088"/>
      <c r="BX80" s="1088"/>
      <c r="BY80" s="1088"/>
      <c r="BZ80" s="1088"/>
      <c r="CA80" s="1088"/>
      <c r="CB80" s="1088"/>
      <c r="CC80" s="1088"/>
      <c r="CD80" s="1088"/>
      <c r="CE80" s="1088"/>
      <c r="CF80" s="1088"/>
      <c r="CG80" s="1088"/>
      <c r="CH80" s="1088"/>
      <c r="CI80" s="1088"/>
      <c r="CJ80" s="1088"/>
      <c r="CK80" s="1088"/>
      <c r="CL80" s="1088"/>
      <c r="CM80" s="1088"/>
      <c r="CN80" s="1088"/>
      <c r="CO80" s="1088"/>
      <c r="CP80" s="1088"/>
      <c r="CQ80" s="1088"/>
      <c r="CR80" s="1088"/>
      <c r="CS80" s="1088"/>
      <c r="CT80" s="1088"/>
      <c r="CU80" s="1088"/>
      <c r="CV80" s="1088"/>
      <c r="CW80" s="1088"/>
      <c r="CX80" s="1088"/>
      <c r="CY80" s="1088"/>
      <c r="CZ80" s="1088"/>
      <c r="DA80" s="1088"/>
      <c r="DB80" s="1088"/>
      <c r="DC80" s="1088"/>
    </row>
    <row r="81" spans="2:109" ht="13.2" x14ac:dyDescent="0.2">
      <c r="B81" s="97"/>
    </row>
    <row r="82" spans="2:109" ht="16.2" x14ac:dyDescent="0.2">
      <c r="B82" s="97"/>
      <c r="K82" s="310"/>
      <c r="L82" s="310"/>
      <c r="M82" s="310"/>
      <c r="N82" s="310"/>
      <c r="AQ82" s="310"/>
      <c r="AR82" s="310"/>
      <c r="AS82" s="310"/>
      <c r="AT82" s="310"/>
      <c r="BC82" s="310"/>
      <c r="BD82" s="310"/>
      <c r="BE82" s="310"/>
      <c r="BF82" s="310"/>
      <c r="BO82" s="310"/>
      <c r="BP82" s="310"/>
      <c r="BQ82" s="310"/>
      <c r="BR82" s="310"/>
      <c r="CA82" s="310"/>
      <c r="CB82" s="310"/>
      <c r="CC82" s="310"/>
      <c r="CD82" s="310"/>
      <c r="CM82" s="310"/>
      <c r="CN82" s="310"/>
      <c r="CO82" s="310"/>
      <c r="CP82" s="310"/>
      <c r="CY82" s="310"/>
      <c r="CZ82" s="310"/>
      <c r="DA82" s="310"/>
      <c r="DB82" s="310"/>
      <c r="DC82" s="310"/>
    </row>
    <row r="83" spans="2:109" ht="13.2" x14ac:dyDescent="0.2">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79"/>
    </row>
    <row r="84" spans="2:109" ht="13.2" x14ac:dyDescent="0.2">
      <c r="DD84" s="108"/>
      <c r="DE84" s="108"/>
    </row>
    <row r="85" spans="2:109" ht="13.2" x14ac:dyDescent="0.2">
      <c r="DD85" s="108"/>
      <c r="DE85" s="108"/>
    </row>
    <row r="86" spans="2:109" ht="13.2" hidden="1" x14ac:dyDescent="0.2">
      <c r="DD86" s="108"/>
      <c r="DE86" s="108"/>
    </row>
    <row r="87" spans="2:109" ht="13.2" hidden="1" x14ac:dyDescent="0.2">
      <c r="K87" s="311"/>
      <c r="AQ87" s="311"/>
      <c r="BC87" s="311"/>
      <c r="BO87" s="311"/>
      <c r="CA87" s="311"/>
      <c r="CM87" s="311"/>
      <c r="CY87" s="311"/>
      <c r="DD87" s="108"/>
      <c r="DE87" s="108"/>
    </row>
    <row r="88" spans="2:109" ht="13.2" hidden="1" x14ac:dyDescent="0.2">
      <c r="DD88" s="108"/>
      <c r="DE88" s="108"/>
    </row>
    <row r="89" spans="2:109" ht="13.2" hidden="1" x14ac:dyDescent="0.2">
      <c r="DD89" s="108"/>
      <c r="DE89" s="108"/>
    </row>
    <row r="90" spans="2:109" ht="13.2" hidden="1" x14ac:dyDescent="0.2">
      <c r="DD90" s="108"/>
      <c r="DE90" s="108"/>
    </row>
    <row r="91" spans="2:109" ht="13.2" hidden="1" x14ac:dyDescent="0.2">
      <c r="DD91" s="108"/>
      <c r="DE91" s="108"/>
    </row>
    <row r="92" spans="2:109" ht="13.5" hidden="1" customHeight="1" x14ac:dyDescent="0.2">
      <c r="DD92" s="108"/>
      <c r="DE92" s="108"/>
    </row>
    <row r="93" spans="2:109" ht="13.5" hidden="1" customHeight="1" x14ac:dyDescent="0.2">
      <c r="DD93" s="108"/>
      <c r="DE93" s="108"/>
    </row>
    <row r="94" spans="2:109" ht="13.5" hidden="1" customHeight="1" x14ac:dyDescent="0.2">
      <c r="DD94" s="108"/>
      <c r="DE94" s="108"/>
    </row>
    <row r="95" spans="2:109" ht="13.5" hidden="1" customHeight="1" x14ac:dyDescent="0.2">
      <c r="DD95" s="108"/>
      <c r="DE95" s="108"/>
    </row>
    <row r="96" spans="2:109" ht="13.5" hidden="1" customHeight="1" x14ac:dyDescent="0.2">
      <c r="DD96" s="108"/>
      <c r="DE96" s="108"/>
    </row>
    <row r="97" spans="108:109" ht="13.5" hidden="1" customHeight="1" x14ac:dyDescent="0.2">
      <c r="DD97" s="108"/>
      <c r="DE97" s="108"/>
    </row>
    <row r="98" spans="108:109" ht="13.5" hidden="1" customHeight="1" x14ac:dyDescent="0.2">
      <c r="DD98" s="108"/>
      <c r="DE98" s="108"/>
    </row>
    <row r="99" spans="108:109" ht="13.5" hidden="1" customHeight="1" x14ac:dyDescent="0.2">
      <c r="DD99" s="108"/>
      <c r="DE99" s="108"/>
    </row>
    <row r="100" spans="108:109" ht="13.5" hidden="1" customHeight="1" x14ac:dyDescent="0.2">
      <c r="DD100" s="108"/>
      <c r="DE100" s="108"/>
    </row>
    <row r="101" spans="108:109" ht="13.5" hidden="1" customHeight="1" x14ac:dyDescent="0.2">
      <c r="DD101" s="108"/>
      <c r="DE101" s="108"/>
    </row>
    <row r="102" spans="108:109" ht="13.5" hidden="1" customHeight="1" x14ac:dyDescent="0.2">
      <c r="DD102" s="108"/>
      <c r="DE102" s="108"/>
    </row>
    <row r="103" spans="108:109" ht="13.5" hidden="1" customHeight="1" x14ac:dyDescent="0.2">
      <c r="DD103" s="108"/>
      <c r="DE103" s="108"/>
    </row>
    <row r="104" spans="108:109" ht="13.5" hidden="1" customHeight="1" x14ac:dyDescent="0.2">
      <c r="DD104" s="108"/>
      <c r="DE104" s="108"/>
    </row>
    <row r="105" spans="108:109" ht="13.5" hidden="1" customHeight="1" x14ac:dyDescent="0.2">
      <c r="DD105" s="108"/>
      <c r="DE105" s="108"/>
    </row>
    <row r="106" spans="108:109" ht="13.5" hidden="1" customHeight="1" x14ac:dyDescent="0.2">
      <c r="DD106" s="108"/>
      <c r="DE106" s="108"/>
    </row>
    <row r="107" spans="108:109" ht="13.5" hidden="1" customHeight="1" x14ac:dyDescent="0.2">
      <c r="DD107" s="108"/>
      <c r="DE107" s="108"/>
    </row>
    <row r="108" spans="108:109" ht="13.5" hidden="1" customHeight="1" x14ac:dyDescent="0.2">
      <c r="DD108" s="108"/>
      <c r="DE108" s="108"/>
    </row>
    <row r="109" spans="108:109" ht="13.5" hidden="1" customHeight="1" x14ac:dyDescent="0.2">
      <c r="DD109" s="108"/>
      <c r="DE109" s="108"/>
    </row>
    <row r="110" spans="108:109" ht="13.5" hidden="1" customHeight="1" x14ac:dyDescent="0.2">
      <c r="DD110" s="108"/>
      <c r="DE110" s="108"/>
    </row>
    <row r="111" spans="108:109" ht="13.5" hidden="1" customHeight="1" x14ac:dyDescent="0.2">
      <c r="DD111" s="108"/>
      <c r="DE111" s="108"/>
    </row>
    <row r="112" spans="108:109" ht="13.5" hidden="1" customHeight="1" x14ac:dyDescent="0.2">
      <c r="DD112" s="108"/>
      <c r="DE112" s="108"/>
    </row>
    <row r="113" spans="108:109" ht="13.5" hidden="1" customHeight="1" x14ac:dyDescent="0.2">
      <c r="DD113" s="108"/>
      <c r="DE113" s="108"/>
    </row>
    <row r="114" spans="108:109" ht="13.5" hidden="1" customHeight="1" x14ac:dyDescent="0.2">
      <c r="DD114" s="108"/>
      <c r="DE114" s="108"/>
    </row>
    <row r="115" spans="108:109" ht="13.5" hidden="1" customHeight="1" x14ac:dyDescent="0.2">
      <c r="DD115" s="108"/>
      <c r="DE115" s="108"/>
    </row>
    <row r="116" spans="108:109" ht="13.5" hidden="1" customHeight="1" x14ac:dyDescent="0.2">
      <c r="DD116" s="108"/>
      <c r="DE116" s="108"/>
    </row>
    <row r="117" spans="108:109" ht="13.5" hidden="1" customHeight="1" x14ac:dyDescent="0.2">
      <c r="DD117" s="108"/>
      <c r="DE117" s="108"/>
    </row>
    <row r="118" spans="108:109" ht="13.5" hidden="1" customHeight="1" x14ac:dyDescent="0.2">
      <c r="DD118" s="108"/>
      <c r="DE118" s="108"/>
    </row>
    <row r="119" spans="108:109" ht="13.5" hidden="1" customHeight="1" x14ac:dyDescent="0.2">
      <c r="DD119" s="108"/>
      <c r="DE119" s="108"/>
    </row>
    <row r="120" spans="108:109" ht="13.5" hidden="1" customHeight="1" x14ac:dyDescent="0.2">
      <c r="DD120" s="108"/>
      <c r="DE120" s="108"/>
    </row>
    <row r="121" spans="108:109" ht="13.5" hidden="1" customHeight="1" x14ac:dyDescent="0.2">
      <c r="DD121" s="108"/>
      <c r="DE121" s="108"/>
    </row>
    <row r="122" spans="108:109" ht="13.5" hidden="1" customHeight="1" x14ac:dyDescent="0.2">
      <c r="DD122" s="108"/>
      <c r="DE122" s="108"/>
    </row>
    <row r="123" spans="108:109" ht="13.5" hidden="1" customHeight="1" x14ac:dyDescent="0.2">
      <c r="DD123" s="108"/>
      <c r="DE123" s="108"/>
    </row>
    <row r="124" spans="108:109" ht="13.5" hidden="1" customHeight="1" x14ac:dyDescent="0.2">
      <c r="DD124" s="108"/>
      <c r="DE124" s="108"/>
    </row>
    <row r="125" spans="108:109" ht="13.5" hidden="1" customHeight="1" x14ac:dyDescent="0.2">
      <c r="DD125" s="108"/>
      <c r="DE125" s="108"/>
    </row>
    <row r="126" spans="108:109" ht="13.5" hidden="1" customHeight="1" x14ac:dyDescent="0.2">
      <c r="DD126" s="108"/>
      <c r="DE126" s="108"/>
    </row>
    <row r="127" spans="108:109" ht="13.5" hidden="1" customHeight="1" x14ac:dyDescent="0.2">
      <c r="DD127" s="108"/>
      <c r="DE127" s="108"/>
    </row>
    <row r="128" spans="108:109" ht="13.5" hidden="1" customHeight="1" x14ac:dyDescent="0.2">
      <c r="DD128" s="108"/>
      <c r="DE128" s="108"/>
    </row>
    <row r="129" spans="108:109" ht="13.5" hidden="1" customHeight="1" x14ac:dyDescent="0.2">
      <c r="DD129" s="108"/>
      <c r="DE129" s="108"/>
    </row>
    <row r="130" spans="108:109" ht="13.5" hidden="1" customHeight="1" x14ac:dyDescent="0.2">
      <c r="DD130" s="108"/>
      <c r="DE130" s="108"/>
    </row>
    <row r="131" spans="108:109" ht="13.5" hidden="1" customHeight="1" x14ac:dyDescent="0.2">
      <c r="DD131" s="108"/>
      <c r="DE131" s="108"/>
    </row>
    <row r="132" spans="108:109" ht="13.5" hidden="1" customHeight="1" x14ac:dyDescent="0.2">
      <c r="DD132" s="108"/>
      <c r="DE132" s="108"/>
    </row>
    <row r="133" spans="108:109" ht="13.5" hidden="1" customHeight="1" x14ac:dyDescent="0.2">
      <c r="DD133" s="108"/>
      <c r="DE133" s="108"/>
    </row>
    <row r="134" spans="108:109" ht="13.5" hidden="1" customHeight="1" x14ac:dyDescent="0.2">
      <c r="DD134" s="108"/>
      <c r="DE134" s="108"/>
    </row>
    <row r="135" spans="108:109" ht="13.5" hidden="1" customHeight="1" x14ac:dyDescent="0.2">
      <c r="DD135" s="108"/>
      <c r="DE135" s="108"/>
    </row>
    <row r="136" spans="108:109" ht="13.5" hidden="1" customHeight="1" x14ac:dyDescent="0.2">
      <c r="DD136" s="108"/>
      <c r="DE136" s="108"/>
    </row>
    <row r="137" spans="108:109" ht="13.5" hidden="1" customHeight="1" x14ac:dyDescent="0.2">
      <c r="DD137" s="108"/>
      <c r="DE137" s="108"/>
    </row>
    <row r="138" spans="108:109" ht="13.5" hidden="1" customHeight="1" x14ac:dyDescent="0.2">
      <c r="DD138" s="108"/>
      <c r="DE138" s="108"/>
    </row>
    <row r="139" spans="108:109" ht="13.5" hidden="1" customHeight="1" x14ac:dyDescent="0.2">
      <c r="DD139" s="108"/>
      <c r="DE139" s="108"/>
    </row>
    <row r="140" spans="108:109" ht="13.5" hidden="1" customHeight="1" x14ac:dyDescent="0.2">
      <c r="DD140" s="108"/>
      <c r="DE140" s="108"/>
    </row>
    <row r="141" spans="108:109" ht="13.5" hidden="1" customHeight="1" x14ac:dyDescent="0.2">
      <c r="DD141" s="108"/>
      <c r="DE141" s="108"/>
    </row>
    <row r="142" spans="108:109" ht="13.5" hidden="1" customHeight="1" x14ac:dyDescent="0.2">
      <c r="DD142" s="108"/>
      <c r="DE142" s="108"/>
    </row>
    <row r="143" spans="108:109" ht="13.5" hidden="1" customHeight="1" x14ac:dyDescent="0.2">
      <c r="DD143" s="108"/>
      <c r="DE143" s="108"/>
    </row>
    <row r="144" spans="108:109" ht="13.5" hidden="1" customHeight="1" x14ac:dyDescent="0.2">
      <c r="DD144" s="108"/>
      <c r="DE144" s="108"/>
    </row>
    <row r="145" spans="108:109" ht="13.5" hidden="1" customHeight="1" x14ac:dyDescent="0.2">
      <c r="DD145" s="108"/>
      <c r="DE145" s="108"/>
    </row>
    <row r="146" spans="108:109" ht="13.5" hidden="1" customHeight="1" x14ac:dyDescent="0.2">
      <c r="DD146" s="108"/>
      <c r="DE146" s="108"/>
    </row>
    <row r="147" spans="108:109" ht="13.5" hidden="1" customHeight="1" x14ac:dyDescent="0.2">
      <c r="DD147" s="108"/>
      <c r="DE147" s="108"/>
    </row>
    <row r="148" spans="108:109" ht="13.5" hidden="1" customHeight="1" x14ac:dyDescent="0.2">
      <c r="DD148" s="108"/>
      <c r="DE148" s="108"/>
    </row>
    <row r="149" spans="108:109" ht="13.5" hidden="1" customHeight="1" x14ac:dyDescent="0.2">
      <c r="DD149" s="108"/>
      <c r="DE149" s="108"/>
    </row>
    <row r="150" spans="108:109" ht="13.5" hidden="1" customHeight="1" x14ac:dyDescent="0.2">
      <c r="DD150" s="108"/>
      <c r="DE150" s="108"/>
    </row>
    <row r="151" spans="108:109" ht="13.5" hidden="1" customHeight="1" x14ac:dyDescent="0.2">
      <c r="DD151" s="108"/>
      <c r="DE151" s="108"/>
    </row>
    <row r="152" spans="108:109" ht="13.5" hidden="1" customHeight="1" x14ac:dyDescent="0.2">
      <c r="DD152" s="108"/>
      <c r="DE152" s="108"/>
    </row>
    <row r="153" spans="108:109" ht="13.5" hidden="1" customHeight="1" x14ac:dyDescent="0.2">
      <c r="DD153" s="108"/>
      <c r="DE153" s="108"/>
    </row>
    <row r="154" spans="108:109" ht="13.5" hidden="1" customHeight="1" x14ac:dyDescent="0.2">
      <c r="DD154" s="108"/>
      <c r="DE154" s="108"/>
    </row>
    <row r="155" spans="108:109" ht="13.5" hidden="1" customHeight="1" x14ac:dyDescent="0.2">
      <c r="DD155" s="108"/>
      <c r="DE155" s="108"/>
    </row>
    <row r="156" spans="108:109" ht="13.5" hidden="1" customHeight="1" x14ac:dyDescent="0.2">
      <c r="DD156" s="108"/>
      <c r="DE156" s="108"/>
    </row>
    <row r="157" spans="108:109" ht="13.5" hidden="1" customHeight="1" x14ac:dyDescent="0.2">
      <c r="DD157" s="108"/>
      <c r="DE157" s="108"/>
    </row>
    <row r="158" spans="108:109" ht="13.5" hidden="1" customHeight="1" x14ac:dyDescent="0.2">
      <c r="DD158" s="108"/>
      <c r="DE158" s="108"/>
    </row>
    <row r="159" spans="108:109" ht="13.5" hidden="1" customHeight="1" x14ac:dyDescent="0.2">
      <c r="DD159" s="108"/>
      <c r="DE159" s="108"/>
    </row>
    <row r="160" spans="108:109" ht="13.5" hidden="1" customHeight="1" x14ac:dyDescent="0.2">
      <c r="DD160" s="108"/>
      <c r="DE160" s="108"/>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b7ogRJeD4ed7Y3ClL7B7Ktp+20OOjm70NBGqdFhIfYpRc/gu2+SBxAPUSixNXihCSW+5f2EoqaqKNpubduW0Xw==" saltValue="0VvIPd0UKqNtXmmBB7yaL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5"/>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70" workbookViewId="0"/>
  </sheetViews>
  <sheetFormatPr defaultColWidth="0" defaultRowHeight="13.5" customHeight="1" zeroHeight="1" x14ac:dyDescent="0.2"/>
  <cols>
    <col min="1" max="34" width="2.44140625" style="94" customWidth="1"/>
    <col min="35" max="122" width="2.44140625" style="95" customWidth="1"/>
    <col min="123" max="123" width="2.44140625" style="95" hidden="1" customWidth="1"/>
    <col min="124" max="16384" width="2.44140625" style="95" hidden="1"/>
  </cols>
  <sheetData>
    <row r="1" spans="2:34"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ht="13.2" x14ac:dyDescent="0.2">
      <c r="S2" s="95"/>
      <c r="AH2" s="95"/>
    </row>
    <row r="3" spans="2:34"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ht="13.2" x14ac:dyDescent="0.2"/>
    <row r="5" spans="2:34" ht="13.2" x14ac:dyDescent="0.2"/>
    <row r="6" spans="2:34" ht="13.2" x14ac:dyDescent="0.2"/>
    <row r="7" spans="2:34" ht="13.2" x14ac:dyDescent="0.2"/>
    <row r="8" spans="2:34" ht="13.2" x14ac:dyDescent="0.2"/>
    <row r="9" spans="2:34" ht="13.2" x14ac:dyDescent="0.2">
      <c r="AH9" s="9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95"/>
    </row>
    <row r="18" spans="12:34" ht="13.2" x14ac:dyDescent="0.2"/>
    <row r="19" spans="12:34" ht="13.2" x14ac:dyDescent="0.2"/>
    <row r="20" spans="12:34" ht="13.2" x14ac:dyDescent="0.2">
      <c r="AH20" s="95"/>
    </row>
    <row r="21" spans="12:34" ht="13.2" x14ac:dyDescent="0.2">
      <c r="AH21" s="95"/>
    </row>
    <row r="22" spans="12:34" ht="13.2" x14ac:dyDescent="0.2"/>
    <row r="23" spans="12:34" ht="13.2" x14ac:dyDescent="0.2"/>
    <row r="24" spans="12:34" ht="13.2" x14ac:dyDescent="0.2">
      <c r="Q24" s="95"/>
    </row>
    <row r="25" spans="12:34" ht="13.2" x14ac:dyDescent="0.2"/>
    <row r="26" spans="12:34" ht="13.2" x14ac:dyDescent="0.2"/>
    <row r="27" spans="12:34" ht="13.2" x14ac:dyDescent="0.2"/>
    <row r="28" spans="12:34" ht="13.2" x14ac:dyDescent="0.2">
      <c r="O28" s="95"/>
      <c r="T28" s="95"/>
      <c r="AH28" s="95"/>
    </row>
    <row r="29" spans="12:34" ht="13.2" x14ac:dyDescent="0.2"/>
    <row r="30" spans="12:34" ht="13.2" x14ac:dyDescent="0.2"/>
    <row r="31" spans="12:34" ht="13.2" x14ac:dyDescent="0.2">
      <c r="Q31" s="95"/>
    </row>
    <row r="32" spans="12:34" ht="13.2" x14ac:dyDescent="0.2">
      <c r="L32" s="95"/>
    </row>
    <row r="33" spans="2:34" ht="13.2" x14ac:dyDescent="0.2">
      <c r="C33" s="95"/>
      <c r="E33" s="95"/>
      <c r="G33" s="95"/>
      <c r="I33" s="95"/>
      <c r="X33" s="95"/>
    </row>
    <row r="34" spans="2:34" ht="13.2" x14ac:dyDescent="0.2">
      <c r="B34" s="95"/>
      <c r="P34" s="95"/>
      <c r="R34" s="95"/>
      <c r="T34" s="95"/>
    </row>
    <row r="35" spans="2:34" ht="13.2" x14ac:dyDescent="0.2">
      <c r="D35" s="95"/>
      <c r="W35" s="95"/>
      <c r="AC35" s="95"/>
      <c r="AD35" s="95"/>
      <c r="AE35" s="95"/>
      <c r="AF35" s="95"/>
      <c r="AG35" s="95"/>
      <c r="AH35" s="95"/>
    </row>
    <row r="36" spans="2:34" ht="13.2" x14ac:dyDescent="0.2">
      <c r="H36" s="95"/>
      <c r="J36" s="95"/>
      <c r="K36" s="95"/>
      <c r="M36" s="95"/>
      <c r="Y36" s="95"/>
      <c r="Z36" s="95"/>
      <c r="AA36" s="95"/>
      <c r="AB36" s="95"/>
      <c r="AC36" s="95"/>
      <c r="AD36" s="95"/>
      <c r="AE36" s="95"/>
      <c r="AF36" s="95"/>
      <c r="AG36" s="95"/>
      <c r="AH36" s="95"/>
    </row>
    <row r="37" spans="2:34" ht="13.2" x14ac:dyDescent="0.2">
      <c r="AH37" s="95"/>
    </row>
    <row r="38" spans="2:34" ht="13.2" x14ac:dyDescent="0.2">
      <c r="AG38" s="95"/>
      <c r="AH38" s="95"/>
    </row>
    <row r="39" spans="2:34" ht="13.2" x14ac:dyDescent="0.2"/>
    <row r="40" spans="2:34" ht="13.2" x14ac:dyDescent="0.2">
      <c r="X40" s="95"/>
    </row>
    <row r="41" spans="2:34" ht="13.2" x14ac:dyDescent="0.2">
      <c r="R41" s="95"/>
    </row>
    <row r="42" spans="2:34" ht="13.2" x14ac:dyDescent="0.2">
      <c r="W42" s="95"/>
    </row>
    <row r="43" spans="2:34" ht="13.2" x14ac:dyDescent="0.2">
      <c r="Y43" s="95"/>
      <c r="Z43" s="95"/>
      <c r="AA43" s="95"/>
      <c r="AB43" s="95"/>
      <c r="AC43" s="95"/>
      <c r="AD43" s="95"/>
      <c r="AE43" s="95"/>
      <c r="AF43" s="95"/>
      <c r="AG43" s="95"/>
      <c r="AH43" s="95"/>
    </row>
    <row r="44" spans="2:34" ht="13.2" x14ac:dyDescent="0.2">
      <c r="AH44" s="95"/>
    </row>
    <row r="45" spans="2:34" ht="13.2" x14ac:dyDescent="0.2">
      <c r="X45" s="95"/>
    </row>
    <row r="46" spans="2:34" ht="13.2" x14ac:dyDescent="0.2"/>
    <row r="47" spans="2:34" ht="13.2" x14ac:dyDescent="0.2"/>
    <row r="48" spans="2:34" ht="13.2" x14ac:dyDescent="0.2">
      <c r="W48" s="95"/>
      <c r="Y48" s="95"/>
      <c r="Z48" s="95"/>
      <c r="AA48" s="95"/>
      <c r="AB48" s="95"/>
      <c r="AC48" s="95"/>
      <c r="AD48" s="95"/>
      <c r="AE48" s="95"/>
      <c r="AF48" s="95"/>
      <c r="AG48" s="95"/>
      <c r="AH48" s="95"/>
    </row>
    <row r="49" spans="28:34" ht="13.2" x14ac:dyDescent="0.2"/>
    <row r="50" spans="28:34" ht="13.2" x14ac:dyDescent="0.2">
      <c r="AE50" s="95"/>
      <c r="AF50" s="95"/>
      <c r="AG50" s="95"/>
      <c r="AH50" s="95"/>
    </row>
    <row r="51" spans="28:34" ht="13.2" x14ac:dyDescent="0.2">
      <c r="AC51" s="95"/>
      <c r="AD51" s="95"/>
      <c r="AE51" s="95"/>
      <c r="AF51" s="95"/>
      <c r="AG51" s="95"/>
      <c r="AH51" s="95"/>
    </row>
    <row r="52" spans="28:34" ht="13.2" x14ac:dyDescent="0.2"/>
    <row r="53" spans="28:34" ht="13.2" x14ac:dyDescent="0.2">
      <c r="AF53" s="95"/>
      <c r="AG53" s="95"/>
      <c r="AH53" s="95"/>
    </row>
    <row r="54" spans="28:34" ht="13.2" x14ac:dyDescent="0.2">
      <c r="AH54" s="95"/>
    </row>
    <row r="55" spans="28:34" ht="13.2" x14ac:dyDescent="0.2"/>
    <row r="56" spans="28:34" ht="13.2" x14ac:dyDescent="0.2">
      <c r="AB56" s="95"/>
      <c r="AC56" s="95"/>
      <c r="AD56" s="95"/>
      <c r="AE56" s="95"/>
      <c r="AF56" s="95"/>
      <c r="AG56" s="95"/>
      <c r="AH56" s="95"/>
    </row>
    <row r="57" spans="28:34" ht="13.2" x14ac:dyDescent="0.2">
      <c r="AH57" s="95"/>
    </row>
    <row r="58" spans="28:34" ht="13.2" x14ac:dyDescent="0.2">
      <c r="AH58" s="95"/>
    </row>
    <row r="59" spans="28:34" ht="13.2" x14ac:dyDescent="0.2"/>
    <row r="60" spans="28:34" ht="13.2" x14ac:dyDescent="0.2"/>
    <row r="61" spans="28:34" ht="13.2" x14ac:dyDescent="0.2"/>
    <row r="62" spans="28:34" ht="13.2" x14ac:dyDescent="0.2"/>
    <row r="63" spans="28:34" ht="13.2" x14ac:dyDescent="0.2">
      <c r="AH63" s="95"/>
    </row>
    <row r="64" spans="28:34" ht="13.2" x14ac:dyDescent="0.2">
      <c r="AG64" s="95"/>
      <c r="AH64" s="95"/>
    </row>
    <row r="65" spans="28:34" ht="13.2" x14ac:dyDescent="0.2"/>
    <row r="66" spans="28:34" ht="13.2" x14ac:dyDescent="0.2"/>
    <row r="67" spans="28:34" ht="13.2" x14ac:dyDescent="0.2"/>
    <row r="68" spans="28:34" ht="13.2" x14ac:dyDescent="0.2">
      <c r="AB68" s="95"/>
      <c r="AC68" s="95"/>
      <c r="AD68" s="95"/>
      <c r="AE68" s="95"/>
      <c r="AF68" s="95"/>
      <c r="AG68" s="95"/>
      <c r="AH68" s="95"/>
    </row>
    <row r="69" spans="28:34" ht="13.2" x14ac:dyDescent="0.2">
      <c r="AF69" s="95"/>
      <c r="AG69" s="95"/>
      <c r="AH69" s="95"/>
    </row>
    <row r="70" spans="28:34" ht="13.2" x14ac:dyDescent="0.2"/>
    <row r="71" spans="28:34" ht="13.2" x14ac:dyDescent="0.2"/>
    <row r="72" spans="28:34" ht="13.2" x14ac:dyDescent="0.2"/>
    <row r="73" spans="28:34" ht="13.2" x14ac:dyDescent="0.2"/>
    <row r="74" spans="28:34" ht="13.2" x14ac:dyDescent="0.2"/>
    <row r="75" spans="28:34" ht="13.2" x14ac:dyDescent="0.2">
      <c r="AH75" s="95"/>
    </row>
    <row r="76" spans="28:34" ht="13.2" x14ac:dyDescent="0.2">
      <c r="AF76" s="95"/>
      <c r="AG76" s="95"/>
      <c r="AH76" s="95"/>
    </row>
    <row r="77" spans="28:34" ht="13.2" x14ac:dyDescent="0.2">
      <c r="AG77" s="95"/>
      <c r="AH77" s="95"/>
    </row>
    <row r="78" spans="28:34" ht="13.2" x14ac:dyDescent="0.2"/>
    <row r="79" spans="28:34" ht="13.2" x14ac:dyDescent="0.2"/>
    <row r="80" spans="28:34" ht="13.2" x14ac:dyDescent="0.2"/>
    <row r="81" spans="25:34" ht="13.2" x14ac:dyDescent="0.2"/>
    <row r="82" spans="25:34" ht="13.2" x14ac:dyDescent="0.2">
      <c r="Y82" s="95"/>
    </row>
    <row r="83" spans="25:34" ht="13.2" x14ac:dyDescent="0.2">
      <c r="Y83" s="95"/>
      <c r="Z83" s="95"/>
      <c r="AA83" s="95"/>
      <c r="AB83" s="95"/>
      <c r="AC83" s="95"/>
      <c r="AD83" s="95"/>
      <c r="AE83" s="95"/>
      <c r="AF83" s="95"/>
      <c r="AG83" s="95"/>
      <c r="AH83" s="95"/>
    </row>
    <row r="84" spans="25:34" ht="13.2" x14ac:dyDescent="0.2"/>
    <row r="85" spans="25:34" ht="13.2" x14ac:dyDescent="0.2"/>
    <row r="86" spans="25:34" ht="13.2" x14ac:dyDescent="0.2"/>
    <row r="87" spans="25:34" ht="13.2" x14ac:dyDescent="0.2"/>
    <row r="88" spans="25:34" ht="13.2" x14ac:dyDescent="0.2">
      <c r="AH88" s="9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5"/>
      <c r="AG94" s="95"/>
      <c r="AH94" s="95"/>
    </row>
    <row r="95" spans="25:34" ht="13.5" customHeight="1" x14ac:dyDescent="0.2">
      <c r="AH95" s="9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5"/>
    </row>
    <row r="102" spans="33:34" ht="13.5" customHeight="1" x14ac:dyDescent="0.2"/>
    <row r="103" spans="33:34" ht="13.5" customHeight="1" x14ac:dyDescent="0.2"/>
    <row r="104" spans="33:34" ht="13.5" customHeight="1" x14ac:dyDescent="0.2">
      <c r="AG104" s="95"/>
      <c r="AH104" s="9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5"/>
    </row>
    <row r="117" spans="34:122" ht="13.5" customHeight="1" x14ac:dyDescent="0.2"/>
    <row r="118" spans="34:122" ht="13.5" customHeight="1" x14ac:dyDescent="0.2"/>
    <row r="119" spans="34:122" ht="13.5" customHeight="1" x14ac:dyDescent="0.2"/>
    <row r="120" spans="34:122" ht="13.5" customHeight="1" x14ac:dyDescent="0.2">
      <c r="AH120" s="95"/>
    </row>
    <row r="121" spans="34:122" ht="13.5" customHeight="1" x14ac:dyDescent="0.2">
      <c r="AH121" s="95"/>
    </row>
    <row r="122" spans="34:122" ht="13.5" customHeight="1" x14ac:dyDescent="0.2"/>
    <row r="123" spans="34:122" ht="13.5" customHeight="1" x14ac:dyDescent="0.2"/>
    <row r="124" spans="34:122" ht="13.5" customHeight="1" x14ac:dyDescent="0.2"/>
    <row r="125" spans="34:122" ht="13.5" customHeight="1" x14ac:dyDescent="0.2">
      <c r="DR125" s="95" t="s">
        <v>
52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8pUTtJvGq6vrXD6FNi+x5OvGPcdl52FLUsvqGzBDaFKheTYzk7kh13gvEgKk14FSEm7pP5PPlIBYY3v4th+0tw==" saltValue="AI8byMgLJAYcJJ+dFuE8Xw==" spinCount="100000" sheet="1" objects="1" scenarios="1"/>
  <phoneticPr fontId="5"/>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1" zoomScaleSheetLayoutView="55" workbookViewId="0">
      <selection activeCell="B1" sqref="B1"/>
    </sheetView>
  </sheetViews>
  <sheetFormatPr defaultColWidth="0" defaultRowHeight="13.5" customHeight="1" zeroHeight="1" x14ac:dyDescent="0.2"/>
  <cols>
    <col min="1" max="34" width="2.44140625" style="94" customWidth="1"/>
    <col min="35" max="122" width="2.44140625" style="95" customWidth="1"/>
    <col min="123" max="123" width="2.44140625" style="95" hidden="1" customWidth="1"/>
    <col min="124" max="16384" width="2.44140625" style="95" hidden="1"/>
  </cols>
  <sheetData>
    <row r="1" spans="2:34"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ht="13.2" x14ac:dyDescent="0.2">
      <c r="S2" s="95"/>
      <c r="AH2" s="95"/>
    </row>
    <row r="3" spans="2:34"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ht="13.2" x14ac:dyDescent="0.2"/>
    <row r="5" spans="2:34" ht="13.2" x14ac:dyDescent="0.2"/>
    <row r="6" spans="2:34" ht="13.2" x14ac:dyDescent="0.2"/>
    <row r="7" spans="2:34" ht="13.2" x14ac:dyDescent="0.2"/>
    <row r="8" spans="2:34" ht="13.2" x14ac:dyDescent="0.2"/>
    <row r="9" spans="2:34" ht="13.2" x14ac:dyDescent="0.2">
      <c r="AH9" s="9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95"/>
    </row>
    <row r="18" spans="12:34" ht="13.2" x14ac:dyDescent="0.2"/>
    <row r="19" spans="12:34" ht="13.2" x14ac:dyDescent="0.2"/>
    <row r="20" spans="12:34" ht="13.2" x14ac:dyDescent="0.2">
      <c r="AH20" s="95"/>
    </row>
    <row r="21" spans="12:34" ht="13.2" x14ac:dyDescent="0.2">
      <c r="AH21" s="95"/>
    </row>
    <row r="22" spans="12:34" ht="13.2" x14ac:dyDescent="0.2"/>
    <row r="23" spans="12:34" ht="13.2" x14ac:dyDescent="0.2"/>
    <row r="24" spans="12:34" ht="13.2" x14ac:dyDescent="0.2">
      <c r="Q24" s="95"/>
    </row>
    <row r="25" spans="12:34" ht="13.2" x14ac:dyDescent="0.2"/>
    <row r="26" spans="12:34" ht="13.2" x14ac:dyDescent="0.2"/>
    <row r="27" spans="12:34" ht="13.2" x14ac:dyDescent="0.2"/>
    <row r="28" spans="12:34" ht="13.2" x14ac:dyDescent="0.2">
      <c r="O28" s="95"/>
      <c r="T28" s="95"/>
      <c r="AH28" s="95"/>
    </row>
    <row r="29" spans="12:34" ht="13.2" x14ac:dyDescent="0.2"/>
    <row r="30" spans="12:34" ht="13.2" x14ac:dyDescent="0.2"/>
    <row r="31" spans="12:34" ht="13.2" x14ac:dyDescent="0.2">
      <c r="Q31" s="95"/>
    </row>
    <row r="32" spans="12:34" ht="13.2" x14ac:dyDescent="0.2">
      <c r="L32" s="95"/>
    </row>
    <row r="33" spans="2:34" ht="13.2" x14ac:dyDescent="0.2">
      <c r="C33" s="95"/>
      <c r="E33" s="95"/>
      <c r="G33" s="95"/>
      <c r="I33" s="95"/>
      <c r="X33" s="95"/>
    </row>
    <row r="34" spans="2:34" ht="13.2" x14ac:dyDescent="0.2">
      <c r="B34" s="95"/>
      <c r="P34" s="95"/>
      <c r="R34" s="95"/>
      <c r="T34" s="95"/>
    </row>
    <row r="35" spans="2:34" ht="13.2" x14ac:dyDescent="0.2">
      <c r="D35" s="95"/>
      <c r="W35" s="95"/>
      <c r="AC35" s="95"/>
      <c r="AD35" s="95"/>
      <c r="AE35" s="95"/>
      <c r="AF35" s="95"/>
      <c r="AG35" s="95"/>
      <c r="AH35" s="95"/>
    </row>
    <row r="36" spans="2:34" ht="13.2" x14ac:dyDescent="0.2">
      <c r="H36" s="95"/>
      <c r="J36" s="95"/>
      <c r="K36" s="95"/>
      <c r="M36" s="95"/>
      <c r="Y36" s="95"/>
      <c r="Z36" s="95"/>
      <c r="AA36" s="95"/>
      <c r="AB36" s="95"/>
      <c r="AC36" s="95"/>
      <c r="AD36" s="95"/>
      <c r="AE36" s="95"/>
      <c r="AF36" s="95"/>
      <c r="AG36" s="95"/>
      <c r="AH36" s="95"/>
    </row>
    <row r="37" spans="2:34" ht="13.2" x14ac:dyDescent="0.2">
      <c r="AH37" s="95"/>
    </row>
    <row r="38" spans="2:34" ht="13.2" x14ac:dyDescent="0.2">
      <c r="AG38" s="95"/>
      <c r="AH38" s="95"/>
    </row>
    <row r="39" spans="2:34" ht="13.2" x14ac:dyDescent="0.2"/>
    <row r="40" spans="2:34" ht="13.2" x14ac:dyDescent="0.2">
      <c r="X40" s="95"/>
    </row>
    <row r="41" spans="2:34" ht="13.2" x14ac:dyDescent="0.2">
      <c r="R41" s="95"/>
    </row>
    <row r="42" spans="2:34" ht="13.2" x14ac:dyDescent="0.2">
      <c r="W42" s="95"/>
    </row>
    <row r="43" spans="2:34" ht="13.2" x14ac:dyDescent="0.2">
      <c r="Y43" s="95"/>
      <c r="Z43" s="95"/>
      <c r="AA43" s="95"/>
      <c r="AB43" s="95"/>
      <c r="AC43" s="95"/>
      <c r="AD43" s="95"/>
      <c r="AE43" s="95"/>
      <c r="AF43" s="95"/>
      <c r="AG43" s="95"/>
      <c r="AH43" s="95"/>
    </row>
    <row r="44" spans="2:34" ht="13.2" x14ac:dyDescent="0.2">
      <c r="AH44" s="95"/>
    </row>
    <row r="45" spans="2:34" ht="13.2" x14ac:dyDescent="0.2">
      <c r="X45" s="95"/>
    </row>
    <row r="46" spans="2:34" ht="13.2" x14ac:dyDescent="0.2"/>
    <row r="47" spans="2:34" ht="13.2" x14ac:dyDescent="0.2"/>
    <row r="48" spans="2:34" ht="13.2" x14ac:dyDescent="0.2">
      <c r="W48" s="95"/>
      <c r="Y48" s="95"/>
      <c r="Z48" s="95"/>
      <c r="AA48" s="95"/>
      <c r="AB48" s="95"/>
      <c r="AC48" s="95"/>
      <c r="AD48" s="95"/>
      <c r="AE48" s="95"/>
      <c r="AF48" s="95"/>
      <c r="AG48" s="95"/>
      <c r="AH48" s="95"/>
    </row>
    <row r="49" spans="28:34" ht="13.2" x14ac:dyDescent="0.2"/>
    <row r="50" spans="28:34" ht="13.2" x14ac:dyDescent="0.2">
      <c r="AE50" s="95"/>
      <c r="AF50" s="95"/>
      <c r="AG50" s="95"/>
      <c r="AH50" s="95"/>
    </row>
    <row r="51" spans="28:34" ht="13.2" x14ac:dyDescent="0.2">
      <c r="AC51" s="95"/>
      <c r="AD51" s="95"/>
      <c r="AE51" s="95"/>
      <c r="AF51" s="95"/>
      <c r="AG51" s="95"/>
      <c r="AH51" s="95"/>
    </row>
    <row r="52" spans="28:34" ht="13.2" x14ac:dyDescent="0.2"/>
    <row r="53" spans="28:34" ht="13.2" x14ac:dyDescent="0.2">
      <c r="AF53" s="95"/>
      <c r="AG53" s="95"/>
      <c r="AH53" s="95"/>
    </row>
    <row r="54" spans="28:34" ht="13.2" x14ac:dyDescent="0.2">
      <c r="AH54" s="95"/>
    </row>
    <row r="55" spans="28:34" ht="13.2" x14ac:dyDescent="0.2"/>
    <row r="56" spans="28:34" ht="13.2" x14ac:dyDescent="0.2">
      <c r="AB56" s="95"/>
      <c r="AC56" s="95"/>
      <c r="AD56" s="95"/>
      <c r="AE56" s="95"/>
      <c r="AF56" s="95"/>
      <c r="AG56" s="95"/>
      <c r="AH56" s="95"/>
    </row>
    <row r="57" spans="28:34" ht="13.2" x14ac:dyDescent="0.2">
      <c r="AH57" s="95"/>
    </row>
    <row r="58" spans="28:34" ht="13.2" x14ac:dyDescent="0.2">
      <c r="AH58" s="95"/>
    </row>
    <row r="59" spans="28:34" ht="13.2" x14ac:dyDescent="0.2">
      <c r="AG59" s="95"/>
      <c r="AH59" s="95"/>
    </row>
    <row r="60" spans="28:34" ht="13.2" x14ac:dyDescent="0.2"/>
    <row r="61" spans="28:34" ht="13.2" x14ac:dyDescent="0.2"/>
    <row r="62" spans="28:34" ht="13.2" x14ac:dyDescent="0.2"/>
    <row r="63" spans="28:34" ht="13.2" x14ac:dyDescent="0.2">
      <c r="AH63" s="95"/>
    </row>
    <row r="64" spans="28:34" ht="13.2" x14ac:dyDescent="0.2">
      <c r="AG64" s="95"/>
      <c r="AH64" s="95"/>
    </row>
    <row r="65" spans="28:34" ht="13.2" x14ac:dyDescent="0.2"/>
    <row r="66" spans="28:34" ht="13.2" x14ac:dyDescent="0.2"/>
    <row r="67" spans="28:34" ht="13.2" x14ac:dyDescent="0.2"/>
    <row r="68" spans="28:34" ht="13.2" x14ac:dyDescent="0.2">
      <c r="AB68" s="95"/>
      <c r="AC68" s="95"/>
      <c r="AD68" s="95"/>
      <c r="AE68" s="95"/>
      <c r="AF68" s="95"/>
      <c r="AG68" s="95"/>
      <c r="AH68" s="95"/>
    </row>
    <row r="69" spans="28:34" ht="13.2" x14ac:dyDescent="0.2">
      <c r="AF69" s="95"/>
      <c r="AG69" s="95"/>
      <c r="AH69" s="95"/>
    </row>
    <row r="70" spans="28:34" ht="13.2" x14ac:dyDescent="0.2"/>
    <row r="71" spans="28:34" ht="13.2" x14ac:dyDescent="0.2"/>
    <row r="72" spans="28:34" ht="13.2" x14ac:dyDescent="0.2"/>
    <row r="73" spans="28:34" ht="13.2" x14ac:dyDescent="0.2"/>
    <row r="74" spans="28:34" ht="13.2" x14ac:dyDescent="0.2"/>
    <row r="75" spans="28:34" ht="13.2" x14ac:dyDescent="0.2">
      <c r="AH75" s="95"/>
    </row>
    <row r="76" spans="28:34" ht="13.2" x14ac:dyDescent="0.2">
      <c r="AF76" s="95"/>
      <c r="AG76" s="95"/>
      <c r="AH76" s="95"/>
    </row>
    <row r="77" spans="28:34" ht="13.2" x14ac:dyDescent="0.2">
      <c r="AG77" s="95"/>
      <c r="AH77" s="95"/>
    </row>
    <row r="78" spans="28:34" ht="13.2" x14ac:dyDescent="0.2"/>
    <row r="79" spans="28:34" ht="13.2" x14ac:dyDescent="0.2"/>
    <row r="80" spans="28:34" ht="13.2" x14ac:dyDescent="0.2"/>
    <row r="81" spans="25:34" ht="13.2" x14ac:dyDescent="0.2"/>
    <row r="82" spans="25:34" ht="13.2" x14ac:dyDescent="0.2">
      <c r="Y82" s="95"/>
    </row>
    <row r="83" spans="25:34" ht="13.2" x14ac:dyDescent="0.2">
      <c r="Y83" s="95"/>
      <c r="Z83" s="95"/>
      <c r="AA83" s="95"/>
      <c r="AB83" s="95"/>
      <c r="AC83" s="95"/>
      <c r="AD83" s="95"/>
      <c r="AE83" s="95"/>
      <c r="AF83" s="95"/>
      <c r="AG83" s="95"/>
      <c r="AH83" s="95"/>
    </row>
    <row r="84" spans="25:34" ht="13.2" x14ac:dyDescent="0.2"/>
    <row r="85" spans="25:34" ht="13.2" x14ac:dyDescent="0.2"/>
    <row r="86" spans="25:34" ht="13.2" x14ac:dyDescent="0.2"/>
    <row r="87" spans="25:34" ht="13.2" x14ac:dyDescent="0.2"/>
    <row r="88" spans="25:34" ht="13.2" x14ac:dyDescent="0.2">
      <c r="AH88" s="9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5"/>
      <c r="AG94" s="95"/>
      <c r="AH94" s="95"/>
    </row>
    <row r="95" spans="25:34" ht="13.5" customHeight="1" x14ac:dyDescent="0.2">
      <c r="AH95" s="9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5"/>
    </row>
    <row r="102" spans="33:34" ht="13.5" customHeight="1" x14ac:dyDescent="0.2"/>
    <row r="103" spans="33:34" ht="13.5" customHeight="1" x14ac:dyDescent="0.2"/>
    <row r="104" spans="33:34" ht="13.5" customHeight="1" x14ac:dyDescent="0.2">
      <c r="AG104" s="95"/>
      <c r="AH104" s="9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5"/>
    </row>
    <row r="117" spans="34:122" ht="13.5" customHeight="1" x14ac:dyDescent="0.2"/>
    <row r="118" spans="34:122" ht="13.5" customHeight="1" x14ac:dyDescent="0.2"/>
    <row r="119" spans="34:122" ht="13.5" customHeight="1" x14ac:dyDescent="0.2"/>
    <row r="120" spans="34:122" ht="13.5" customHeight="1" x14ac:dyDescent="0.2">
      <c r="AH120" s="95"/>
    </row>
    <row r="121" spans="34:122" ht="13.5" customHeight="1" x14ac:dyDescent="0.2">
      <c r="AH121" s="95"/>
    </row>
    <row r="122" spans="34:122" ht="13.5" customHeight="1" x14ac:dyDescent="0.2"/>
    <row r="123" spans="34:122" ht="13.5" customHeight="1" x14ac:dyDescent="0.2"/>
    <row r="124" spans="34:122" ht="13.5" customHeight="1" x14ac:dyDescent="0.2"/>
    <row r="125" spans="34:122" ht="13.5" customHeight="1" x14ac:dyDescent="0.2">
      <c r="DR125" s="95" t="s">
        <v>
52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rM7jxUmdz2GhTMhtOSvh0dfwE2UWtCqHlgCSYmSW0AuOX2nuiupd9Rv0urKC/jdNl7vrpWjm/e2LnxuGGFk2w==" saltValue="tTTyDSV9XoYNcgGraqhZtQ==" spinCount="100000" sheet="1" objects="1" scenarios="1"/>
  <phoneticPr fontId="5"/>
  <printOptions horizontalCentered="1" verticalCentered="1"/>
  <pageMargins left="0" right="0" top="0.19685039370078741" bottom="0" header="0.39370078740157483" footer="0"/>
  <headerFooter alignWithMargins="0">
    <oddFooter>
&amp;C&amp;P/&amp;N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1" customWidth="1"/>
    <col min="96" max="133" width="1.6640625" style="41" customWidth="1"/>
    <col min="134" max="143" width="1.66406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9" t="s">
        <v>
399</v>
      </c>
      <c r="DI1" s="650"/>
      <c r="DJ1" s="650"/>
      <c r="DK1" s="650"/>
      <c r="DL1" s="650"/>
      <c r="DM1" s="650"/>
      <c r="DN1" s="651"/>
      <c r="DO1" s="1"/>
      <c r="DP1" s="649" t="s">
        <v>
44</v>
      </c>
      <c r="DQ1" s="650"/>
      <c r="DR1" s="650"/>
      <c r="DS1" s="650"/>
      <c r="DT1" s="650"/>
      <c r="DU1" s="650"/>
      <c r="DV1" s="650"/>
      <c r="DW1" s="650"/>
      <c r="DX1" s="650"/>
      <c r="DY1" s="650"/>
      <c r="DZ1" s="650"/>
      <c r="EA1" s="650"/>
      <c r="EB1" s="650"/>
      <c r="EC1" s="651"/>
      <c r="ED1" s="2"/>
      <c r="EE1" s="2"/>
      <c r="EF1" s="2"/>
      <c r="EG1" s="2"/>
      <c r="EH1" s="2"/>
      <c r="EI1" s="2"/>
      <c r="EJ1" s="2"/>
      <c r="EK1" s="2"/>
      <c r="EL1" s="2"/>
      <c r="EM1" s="2"/>
    </row>
    <row r="2" spans="2:143" ht="22.5" customHeight="1" x14ac:dyDescent="0.2">
      <c r="B2" s="43" t="s">
        <v>
258</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488" t="s">
        <v>
259</v>
      </c>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8" t="s">
        <v>
306</v>
      </c>
      <c r="AQ3" s="489"/>
      <c r="AR3" s="489"/>
      <c r="AS3" s="489"/>
      <c r="AT3" s="489"/>
      <c r="AU3" s="489"/>
      <c r="AV3" s="489"/>
      <c r="AW3" s="489"/>
      <c r="AX3" s="489"/>
      <c r="AY3" s="489"/>
      <c r="AZ3" s="489"/>
      <c r="BA3" s="489"/>
      <c r="BB3" s="489"/>
      <c r="BC3" s="489"/>
      <c r="BD3" s="489"/>
      <c r="BE3" s="489"/>
      <c r="BF3" s="489"/>
      <c r="BG3" s="489"/>
      <c r="BH3" s="489"/>
      <c r="BI3" s="489"/>
      <c r="BJ3" s="489"/>
      <c r="BK3" s="489"/>
      <c r="BL3" s="489"/>
      <c r="BM3" s="489"/>
      <c r="BN3" s="489"/>
      <c r="BO3" s="489"/>
      <c r="BP3" s="489"/>
      <c r="BQ3" s="489"/>
      <c r="BR3" s="489"/>
      <c r="BS3" s="489"/>
      <c r="BT3" s="489"/>
      <c r="BU3" s="489"/>
      <c r="BV3" s="489"/>
      <c r="BW3" s="489"/>
      <c r="BX3" s="489"/>
      <c r="BY3" s="489"/>
      <c r="BZ3" s="489"/>
      <c r="CA3" s="489"/>
      <c r="CB3" s="531"/>
      <c r="CD3" s="488" t="s">
        <v>
126</v>
      </c>
      <c r="CE3" s="489"/>
      <c r="CF3" s="489"/>
      <c r="CG3" s="489"/>
      <c r="CH3" s="489"/>
      <c r="CI3" s="489"/>
      <c r="CJ3" s="489"/>
      <c r="CK3" s="489"/>
      <c r="CL3" s="489"/>
      <c r="CM3" s="489"/>
      <c r="CN3" s="489"/>
      <c r="CO3" s="489"/>
      <c r="CP3" s="489"/>
      <c r="CQ3" s="489"/>
      <c r="CR3" s="489"/>
      <c r="CS3" s="489"/>
      <c r="CT3" s="489"/>
      <c r="CU3" s="489"/>
      <c r="CV3" s="489"/>
      <c r="CW3" s="489"/>
      <c r="CX3" s="489"/>
      <c r="CY3" s="489"/>
      <c r="CZ3" s="489"/>
      <c r="DA3" s="489"/>
      <c r="DB3" s="489"/>
      <c r="DC3" s="489"/>
      <c r="DD3" s="489"/>
      <c r="DE3" s="489"/>
      <c r="DF3" s="489"/>
      <c r="DG3" s="489"/>
      <c r="DH3" s="489"/>
      <c r="DI3" s="489"/>
      <c r="DJ3" s="489"/>
      <c r="DK3" s="489"/>
      <c r="DL3" s="489"/>
      <c r="DM3" s="489"/>
      <c r="DN3" s="489"/>
      <c r="DO3" s="489"/>
      <c r="DP3" s="489"/>
      <c r="DQ3" s="489"/>
      <c r="DR3" s="489"/>
      <c r="DS3" s="489"/>
      <c r="DT3" s="489"/>
      <c r="DU3" s="489"/>
      <c r="DV3" s="489"/>
      <c r="DW3" s="489"/>
      <c r="DX3" s="489"/>
      <c r="DY3" s="489"/>
      <c r="DZ3" s="489"/>
      <c r="EA3" s="489"/>
      <c r="EB3" s="489"/>
      <c r="EC3" s="531"/>
    </row>
    <row r="4" spans="2:143" ht="11.25" customHeight="1" x14ac:dyDescent="0.2">
      <c r="B4" s="488" t="s">
        <v>
99</v>
      </c>
      <c r="C4" s="489"/>
      <c r="D4" s="489"/>
      <c r="E4" s="489"/>
      <c r="F4" s="489"/>
      <c r="G4" s="489"/>
      <c r="H4" s="489"/>
      <c r="I4" s="489"/>
      <c r="J4" s="489"/>
      <c r="K4" s="489"/>
      <c r="L4" s="489"/>
      <c r="M4" s="489"/>
      <c r="N4" s="489"/>
      <c r="O4" s="489"/>
      <c r="P4" s="489"/>
      <c r="Q4" s="531"/>
      <c r="R4" s="488" t="s">
        <v>
260</v>
      </c>
      <c r="S4" s="489"/>
      <c r="T4" s="489"/>
      <c r="U4" s="489"/>
      <c r="V4" s="489"/>
      <c r="W4" s="489"/>
      <c r="X4" s="489"/>
      <c r="Y4" s="531"/>
      <c r="Z4" s="488" t="s">
        <v>
284</v>
      </c>
      <c r="AA4" s="489"/>
      <c r="AB4" s="489"/>
      <c r="AC4" s="531"/>
      <c r="AD4" s="488" t="s">
        <v>
66</v>
      </c>
      <c r="AE4" s="489"/>
      <c r="AF4" s="489"/>
      <c r="AG4" s="489"/>
      <c r="AH4" s="489"/>
      <c r="AI4" s="489"/>
      <c r="AJ4" s="489"/>
      <c r="AK4" s="531"/>
      <c r="AL4" s="488" t="s">
        <v>
284</v>
      </c>
      <c r="AM4" s="489"/>
      <c r="AN4" s="489"/>
      <c r="AO4" s="531"/>
      <c r="AP4" s="652" t="s">
        <v>
308</v>
      </c>
      <c r="AQ4" s="652"/>
      <c r="AR4" s="652"/>
      <c r="AS4" s="652"/>
      <c r="AT4" s="652"/>
      <c r="AU4" s="652"/>
      <c r="AV4" s="652"/>
      <c r="AW4" s="652"/>
      <c r="AX4" s="652"/>
      <c r="AY4" s="652"/>
      <c r="AZ4" s="652"/>
      <c r="BA4" s="652"/>
      <c r="BB4" s="652"/>
      <c r="BC4" s="652"/>
      <c r="BD4" s="652"/>
      <c r="BE4" s="652"/>
      <c r="BF4" s="652"/>
      <c r="BG4" s="652" t="s">
        <v>
112</v>
      </c>
      <c r="BH4" s="652"/>
      <c r="BI4" s="652"/>
      <c r="BJ4" s="652"/>
      <c r="BK4" s="652"/>
      <c r="BL4" s="652"/>
      <c r="BM4" s="652"/>
      <c r="BN4" s="652"/>
      <c r="BO4" s="652" t="s">
        <v>
284</v>
      </c>
      <c r="BP4" s="652"/>
      <c r="BQ4" s="652"/>
      <c r="BR4" s="652"/>
      <c r="BS4" s="652" t="s">
        <v>
347</v>
      </c>
      <c r="BT4" s="652"/>
      <c r="BU4" s="652"/>
      <c r="BV4" s="652"/>
      <c r="BW4" s="652"/>
      <c r="BX4" s="652"/>
      <c r="BY4" s="652"/>
      <c r="BZ4" s="652"/>
      <c r="CA4" s="652"/>
      <c r="CB4" s="652"/>
      <c r="CD4" s="488" t="s">
        <v>
229</v>
      </c>
      <c r="CE4" s="489"/>
      <c r="CF4" s="489"/>
      <c r="CG4" s="489"/>
      <c r="CH4" s="489"/>
      <c r="CI4" s="489"/>
      <c r="CJ4" s="489"/>
      <c r="CK4" s="489"/>
      <c r="CL4" s="489"/>
      <c r="CM4" s="489"/>
      <c r="CN4" s="489"/>
      <c r="CO4" s="489"/>
      <c r="CP4" s="489"/>
      <c r="CQ4" s="489"/>
      <c r="CR4" s="489"/>
      <c r="CS4" s="489"/>
      <c r="CT4" s="489"/>
      <c r="CU4" s="489"/>
      <c r="CV4" s="489"/>
      <c r="CW4" s="489"/>
      <c r="CX4" s="489"/>
      <c r="CY4" s="489"/>
      <c r="CZ4" s="489"/>
      <c r="DA4" s="489"/>
      <c r="DB4" s="489"/>
      <c r="DC4" s="489"/>
      <c r="DD4" s="489"/>
      <c r="DE4" s="489"/>
      <c r="DF4" s="489"/>
      <c r="DG4" s="489"/>
      <c r="DH4" s="489"/>
      <c r="DI4" s="489"/>
      <c r="DJ4" s="489"/>
      <c r="DK4" s="489"/>
      <c r="DL4" s="489"/>
      <c r="DM4" s="489"/>
      <c r="DN4" s="489"/>
      <c r="DO4" s="489"/>
      <c r="DP4" s="489"/>
      <c r="DQ4" s="489"/>
      <c r="DR4" s="489"/>
      <c r="DS4" s="489"/>
      <c r="DT4" s="489"/>
      <c r="DU4" s="489"/>
      <c r="DV4" s="489"/>
      <c r="DW4" s="489"/>
      <c r="DX4" s="489"/>
      <c r="DY4" s="489"/>
      <c r="DZ4" s="489"/>
      <c r="EA4" s="489"/>
      <c r="EB4" s="489"/>
      <c r="EC4" s="531"/>
    </row>
    <row r="5" spans="2:143" s="8" customFormat="1" ht="11.25" customHeight="1" x14ac:dyDescent="0.2">
      <c r="B5" s="610" t="s">
        <v>
262</v>
      </c>
      <c r="C5" s="611"/>
      <c r="D5" s="611"/>
      <c r="E5" s="611"/>
      <c r="F5" s="611"/>
      <c r="G5" s="611"/>
      <c r="H5" s="611"/>
      <c r="I5" s="611"/>
      <c r="J5" s="611"/>
      <c r="K5" s="611"/>
      <c r="L5" s="611"/>
      <c r="M5" s="611"/>
      <c r="N5" s="611"/>
      <c r="O5" s="611"/>
      <c r="P5" s="611"/>
      <c r="Q5" s="612"/>
      <c r="R5" s="607">
        <v>
10735250</v>
      </c>
      <c r="S5" s="608"/>
      <c r="T5" s="608"/>
      <c r="U5" s="608"/>
      <c r="V5" s="608"/>
      <c r="W5" s="608"/>
      <c r="X5" s="608"/>
      <c r="Y5" s="636"/>
      <c r="Z5" s="647">
        <v>
36.4</v>
      </c>
      <c r="AA5" s="647"/>
      <c r="AB5" s="647"/>
      <c r="AC5" s="647"/>
      <c r="AD5" s="648">
        <v>
9885783</v>
      </c>
      <c r="AE5" s="648"/>
      <c r="AF5" s="648"/>
      <c r="AG5" s="648"/>
      <c r="AH5" s="648"/>
      <c r="AI5" s="648"/>
      <c r="AJ5" s="648"/>
      <c r="AK5" s="648"/>
      <c r="AL5" s="637">
        <v>
63.7</v>
      </c>
      <c r="AM5" s="621"/>
      <c r="AN5" s="621"/>
      <c r="AO5" s="640"/>
      <c r="AP5" s="610" t="s">
        <v>
274</v>
      </c>
      <c r="AQ5" s="611"/>
      <c r="AR5" s="611"/>
      <c r="AS5" s="611"/>
      <c r="AT5" s="611"/>
      <c r="AU5" s="611"/>
      <c r="AV5" s="611"/>
      <c r="AW5" s="611"/>
      <c r="AX5" s="611"/>
      <c r="AY5" s="611"/>
      <c r="AZ5" s="611"/>
      <c r="BA5" s="611"/>
      <c r="BB5" s="611"/>
      <c r="BC5" s="611"/>
      <c r="BD5" s="611"/>
      <c r="BE5" s="611"/>
      <c r="BF5" s="612"/>
      <c r="BG5" s="553">
        <v>
9874664</v>
      </c>
      <c r="BH5" s="458"/>
      <c r="BI5" s="458"/>
      <c r="BJ5" s="458"/>
      <c r="BK5" s="458"/>
      <c r="BL5" s="458"/>
      <c r="BM5" s="458"/>
      <c r="BN5" s="554"/>
      <c r="BO5" s="601">
        <v>
92</v>
      </c>
      <c r="BP5" s="601"/>
      <c r="BQ5" s="601"/>
      <c r="BR5" s="601"/>
      <c r="BS5" s="602">
        <v>
31493</v>
      </c>
      <c r="BT5" s="602"/>
      <c r="BU5" s="602"/>
      <c r="BV5" s="602"/>
      <c r="BW5" s="602"/>
      <c r="BX5" s="602"/>
      <c r="BY5" s="602"/>
      <c r="BZ5" s="602"/>
      <c r="CA5" s="602"/>
      <c r="CB5" s="628"/>
      <c r="CD5" s="488" t="s">
        <v>
308</v>
      </c>
      <c r="CE5" s="489"/>
      <c r="CF5" s="489"/>
      <c r="CG5" s="489"/>
      <c r="CH5" s="489"/>
      <c r="CI5" s="489"/>
      <c r="CJ5" s="489"/>
      <c r="CK5" s="489"/>
      <c r="CL5" s="489"/>
      <c r="CM5" s="489"/>
      <c r="CN5" s="489"/>
      <c r="CO5" s="489"/>
      <c r="CP5" s="489"/>
      <c r="CQ5" s="531"/>
      <c r="CR5" s="488" t="s">
        <v>
391</v>
      </c>
      <c r="CS5" s="489"/>
      <c r="CT5" s="489"/>
      <c r="CU5" s="489"/>
      <c r="CV5" s="489"/>
      <c r="CW5" s="489"/>
      <c r="CX5" s="489"/>
      <c r="CY5" s="531"/>
      <c r="CZ5" s="488" t="s">
        <v>
284</v>
      </c>
      <c r="DA5" s="489"/>
      <c r="DB5" s="489"/>
      <c r="DC5" s="531"/>
      <c r="DD5" s="488" t="s">
        <v>
395</v>
      </c>
      <c r="DE5" s="489"/>
      <c r="DF5" s="489"/>
      <c r="DG5" s="489"/>
      <c r="DH5" s="489"/>
      <c r="DI5" s="489"/>
      <c r="DJ5" s="489"/>
      <c r="DK5" s="489"/>
      <c r="DL5" s="489"/>
      <c r="DM5" s="489"/>
      <c r="DN5" s="489"/>
      <c r="DO5" s="489"/>
      <c r="DP5" s="531"/>
      <c r="DQ5" s="488" t="s">
        <v>
401</v>
      </c>
      <c r="DR5" s="489"/>
      <c r="DS5" s="489"/>
      <c r="DT5" s="489"/>
      <c r="DU5" s="489"/>
      <c r="DV5" s="489"/>
      <c r="DW5" s="489"/>
      <c r="DX5" s="489"/>
      <c r="DY5" s="489"/>
      <c r="DZ5" s="489"/>
      <c r="EA5" s="489"/>
      <c r="EB5" s="489"/>
      <c r="EC5" s="531"/>
    </row>
    <row r="6" spans="2:143" ht="11.25" customHeight="1" x14ac:dyDescent="0.2">
      <c r="B6" s="550" t="s">
        <v>
263</v>
      </c>
      <c r="C6" s="551"/>
      <c r="D6" s="551"/>
      <c r="E6" s="551"/>
      <c r="F6" s="551"/>
      <c r="G6" s="551"/>
      <c r="H6" s="551"/>
      <c r="I6" s="551"/>
      <c r="J6" s="551"/>
      <c r="K6" s="551"/>
      <c r="L6" s="551"/>
      <c r="M6" s="551"/>
      <c r="N6" s="551"/>
      <c r="O6" s="551"/>
      <c r="P6" s="551"/>
      <c r="Q6" s="552"/>
      <c r="R6" s="553">
        <v>
174493</v>
      </c>
      <c r="S6" s="458"/>
      <c r="T6" s="458"/>
      <c r="U6" s="458"/>
      <c r="V6" s="458"/>
      <c r="W6" s="458"/>
      <c r="X6" s="458"/>
      <c r="Y6" s="554"/>
      <c r="Z6" s="601">
        <v>
0.6</v>
      </c>
      <c r="AA6" s="601"/>
      <c r="AB6" s="601"/>
      <c r="AC6" s="601"/>
      <c r="AD6" s="602">
        <v>
174493</v>
      </c>
      <c r="AE6" s="602"/>
      <c r="AF6" s="602"/>
      <c r="AG6" s="602"/>
      <c r="AH6" s="602"/>
      <c r="AI6" s="602"/>
      <c r="AJ6" s="602"/>
      <c r="AK6" s="602"/>
      <c r="AL6" s="555">
        <v>
1.1000000000000001</v>
      </c>
      <c r="AM6" s="324"/>
      <c r="AN6" s="324"/>
      <c r="AO6" s="603"/>
      <c r="AP6" s="550" t="s">
        <v>
310</v>
      </c>
      <c r="AQ6" s="551"/>
      <c r="AR6" s="551"/>
      <c r="AS6" s="551"/>
      <c r="AT6" s="551"/>
      <c r="AU6" s="551"/>
      <c r="AV6" s="551"/>
      <c r="AW6" s="551"/>
      <c r="AX6" s="551"/>
      <c r="AY6" s="551"/>
      <c r="AZ6" s="551"/>
      <c r="BA6" s="551"/>
      <c r="BB6" s="551"/>
      <c r="BC6" s="551"/>
      <c r="BD6" s="551"/>
      <c r="BE6" s="551"/>
      <c r="BF6" s="552"/>
      <c r="BG6" s="553">
        <v>
9874664</v>
      </c>
      <c r="BH6" s="458"/>
      <c r="BI6" s="458"/>
      <c r="BJ6" s="458"/>
      <c r="BK6" s="458"/>
      <c r="BL6" s="458"/>
      <c r="BM6" s="458"/>
      <c r="BN6" s="554"/>
      <c r="BO6" s="601">
        <v>
92</v>
      </c>
      <c r="BP6" s="601"/>
      <c r="BQ6" s="601"/>
      <c r="BR6" s="601"/>
      <c r="BS6" s="602">
        <v>
31493</v>
      </c>
      <c r="BT6" s="602"/>
      <c r="BU6" s="602"/>
      <c r="BV6" s="602"/>
      <c r="BW6" s="602"/>
      <c r="BX6" s="602"/>
      <c r="BY6" s="602"/>
      <c r="BZ6" s="602"/>
      <c r="CA6" s="602"/>
      <c r="CB6" s="628"/>
      <c r="CD6" s="610" t="s">
        <v>
348</v>
      </c>
      <c r="CE6" s="611"/>
      <c r="CF6" s="611"/>
      <c r="CG6" s="611"/>
      <c r="CH6" s="611"/>
      <c r="CI6" s="611"/>
      <c r="CJ6" s="611"/>
      <c r="CK6" s="611"/>
      <c r="CL6" s="611"/>
      <c r="CM6" s="611"/>
      <c r="CN6" s="611"/>
      <c r="CO6" s="611"/>
      <c r="CP6" s="611"/>
      <c r="CQ6" s="612"/>
      <c r="CR6" s="553">
        <v>
281333</v>
      </c>
      <c r="CS6" s="458"/>
      <c r="CT6" s="458"/>
      <c r="CU6" s="458"/>
      <c r="CV6" s="458"/>
      <c r="CW6" s="458"/>
      <c r="CX6" s="458"/>
      <c r="CY6" s="554"/>
      <c r="CZ6" s="637">
        <v>
1</v>
      </c>
      <c r="DA6" s="621"/>
      <c r="DB6" s="621"/>
      <c r="DC6" s="638"/>
      <c r="DD6" s="557" t="s">
        <v>
162</v>
      </c>
      <c r="DE6" s="458"/>
      <c r="DF6" s="458"/>
      <c r="DG6" s="458"/>
      <c r="DH6" s="458"/>
      <c r="DI6" s="458"/>
      <c r="DJ6" s="458"/>
      <c r="DK6" s="458"/>
      <c r="DL6" s="458"/>
      <c r="DM6" s="458"/>
      <c r="DN6" s="458"/>
      <c r="DO6" s="458"/>
      <c r="DP6" s="554"/>
      <c r="DQ6" s="557">
        <v>
281292</v>
      </c>
      <c r="DR6" s="458"/>
      <c r="DS6" s="458"/>
      <c r="DT6" s="458"/>
      <c r="DU6" s="458"/>
      <c r="DV6" s="458"/>
      <c r="DW6" s="458"/>
      <c r="DX6" s="458"/>
      <c r="DY6" s="458"/>
      <c r="DZ6" s="458"/>
      <c r="EA6" s="458"/>
      <c r="EB6" s="458"/>
      <c r="EC6" s="595"/>
    </row>
    <row r="7" spans="2:143" ht="11.25" customHeight="1" x14ac:dyDescent="0.2">
      <c r="B7" s="550" t="s">
        <v>
265</v>
      </c>
      <c r="C7" s="551"/>
      <c r="D7" s="551"/>
      <c r="E7" s="551"/>
      <c r="F7" s="551"/>
      <c r="G7" s="551"/>
      <c r="H7" s="551"/>
      <c r="I7" s="551"/>
      <c r="J7" s="551"/>
      <c r="K7" s="551"/>
      <c r="L7" s="551"/>
      <c r="M7" s="551"/>
      <c r="N7" s="551"/>
      <c r="O7" s="551"/>
      <c r="P7" s="551"/>
      <c r="Q7" s="552"/>
      <c r="R7" s="553">
        <v>
20036</v>
      </c>
      <c r="S7" s="458"/>
      <c r="T7" s="458"/>
      <c r="U7" s="458"/>
      <c r="V7" s="458"/>
      <c r="W7" s="458"/>
      <c r="X7" s="458"/>
      <c r="Y7" s="554"/>
      <c r="Z7" s="601">
        <v>
0.1</v>
      </c>
      <c r="AA7" s="601"/>
      <c r="AB7" s="601"/>
      <c r="AC7" s="601"/>
      <c r="AD7" s="602">
        <v>
20036</v>
      </c>
      <c r="AE7" s="602"/>
      <c r="AF7" s="602"/>
      <c r="AG7" s="602"/>
      <c r="AH7" s="602"/>
      <c r="AI7" s="602"/>
      <c r="AJ7" s="602"/>
      <c r="AK7" s="602"/>
      <c r="AL7" s="555">
        <v>
0.1</v>
      </c>
      <c r="AM7" s="324"/>
      <c r="AN7" s="324"/>
      <c r="AO7" s="603"/>
      <c r="AP7" s="550" t="s">
        <v>
311</v>
      </c>
      <c r="AQ7" s="551"/>
      <c r="AR7" s="551"/>
      <c r="AS7" s="551"/>
      <c r="AT7" s="551"/>
      <c r="AU7" s="551"/>
      <c r="AV7" s="551"/>
      <c r="AW7" s="551"/>
      <c r="AX7" s="551"/>
      <c r="AY7" s="551"/>
      <c r="AZ7" s="551"/>
      <c r="BA7" s="551"/>
      <c r="BB7" s="551"/>
      <c r="BC7" s="551"/>
      <c r="BD7" s="551"/>
      <c r="BE7" s="551"/>
      <c r="BF7" s="552"/>
      <c r="BG7" s="553">
        <v>
4882211</v>
      </c>
      <c r="BH7" s="458"/>
      <c r="BI7" s="458"/>
      <c r="BJ7" s="458"/>
      <c r="BK7" s="458"/>
      <c r="BL7" s="458"/>
      <c r="BM7" s="458"/>
      <c r="BN7" s="554"/>
      <c r="BO7" s="601">
        <v>
45.5</v>
      </c>
      <c r="BP7" s="601"/>
      <c r="BQ7" s="601"/>
      <c r="BR7" s="601"/>
      <c r="BS7" s="602">
        <v>
31493</v>
      </c>
      <c r="BT7" s="602"/>
      <c r="BU7" s="602"/>
      <c r="BV7" s="602"/>
      <c r="BW7" s="602"/>
      <c r="BX7" s="602"/>
      <c r="BY7" s="602"/>
      <c r="BZ7" s="602"/>
      <c r="CA7" s="602"/>
      <c r="CB7" s="628"/>
      <c r="CD7" s="550" t="s">
        <v>
16</v>
      </c>
      <c r="CE7" s="551"/>
      <c r="CF7" s="551"/>
      <c r="CG7" s="551"/>
      <c r="CH7" s="551"/>
      <c r="CI7" s="551"/>
      <c r="CJ7" s="551"/>
      <c r="CK7" s="551"/>
      <c r="CL7" s="551"/>
      <c r="CM7" s="551"/>
      <c r="CN7" s="551"/>
      <c r="CO7" s="551"/>
      <c r="CP7" s="551"/>
      <c r="CQ7" s="552"/>
      <c r="CR7" s="553">
        <v>
2537812</v>
      </c>
      <c r="CS7" s="458"/>
      <c r="CT7" s="458"/>
      <c r="CU7" s="458"/>
      <c r="CV7" s="458"/>
      <c r="CW7" s="458"/>
      <c r="CX7" s="458"/>
      <c r="CY7" s="554"/>
      <c r="CZ7" s="601">
        <v>
8.6999999999999993</v>
      </c>
      <c r="DA7" s="601"/>
      <c r="DB7" s="601"/>
      <c r="DC7" s="601"/>
      <c r="DD7" s="557">
        <v>
80631</v>
      </c>
      <c r="DE7" s="458"/>
      <c r="DF7" s="458"/>
      <c r="DG7" s="458"/>
      <c r="DH7" s="458"/>
      <c r="DI7" s="458"/>
      <c r="DJ7" s="458"/>
      <c r="DK7" s="458"/>
      <c r="DL7" s="458"/>
      <c r="DM7" s="458"/>
      <c r="DN7" s="458"/>
      <c r="DO7" s="458"/>
      <c r="DP7" s="554"/>
      <c r="DQ7" s="557">
        <v>
2245652</v>
      </c>
      <c r="DR7" s="458"/>
      <c r="DS7" s="458"/>
      <c r="DT7" s="458"/>
      <c r="DU7" s="458"/>
      <c r="DV7" s="458"/>
      <c r="DW7" s="458"/>
      <c r="DX7" s="458"/>
      <c r="DY7" s="458"/>
      <c r="DZ7" s="458"/>
      <c r="EA7" s="458"/>
      <c r="EB7" s="458"/>
      <c r="EC7" s="595"/>
    </row>
    <row r="8" spans="2:143" ht="11.25" customHeight="1" x14ac:dyDescent="0.2">
      <c r="B8" s="550" t="s">
        <v>
8</v>
      </c>
      <c r="C8" s="551"/>
      <c r="D8" s="551"/>
      <c r="E8" s="551"/>
      <c r="F8" s="551"/>
      <c r="G8" s="551"/>
      <c r="H8" s="551"/>
      <c r="I8" s="551"/>
      <c r="J8" s="551"/>
      <c r="K8" s="551"/>
      <c r="L8" s="551"/>
      <c r="M8" s="551"/>
      <c r="N8" s="551"/>
      <c r="O8" s="551"/>
      <c r="P8" s="551"/>
      <c r="Q8" s="552"/>
      <c r="R8" s="553">
        <v>
66656</v>
      </c>
      <c r="S8" s="458"/>
      <c r="T8" s="458"/>
      <c r="U8" s="458"/>
      <c r="V8" s="458"/>
      <c r="W8" s="458"/>
      <c r="X8" s="458"/>
      <c r="Y8" s="554"/>
      <c r="Z8" s="601">
        <v>
0.2</v>
      </c>
      <c r="AA8" s="601"/>
      <c r="AB8" s="601"/>
      <c r="AC8" s="601"/>
      <c r="AD8" s="602">
        <v>
66656</v>
      </c>
      <c r="AE8" s="602"/>
      <c r="AF8" s="602"/>
      <c r="AG8" s="602"/>
      <c r="AH8" s="602"/>
      <c r="AI8" s="602"/>
      <c r="AJ8" s="602"/>
      <c r="AK8" s="602"/>
      <c r="AL8" s="555">
        <v>
0.4</v>
      </c>
      <c r="AM8" s="324"/>
      <c r="AN8" s="324"/>
      <c r="AO8" s="603"/>
      <c r="AP8" s="550" t="s">
        <v>
313</v>
      </c>
      <c r="AQ8" s="551"/>
      <c r="AR8" s="551"/>
      <c r="AS8" s="551"/>
      <c r="AT8" s="551"/>
      <c r="AU8" s="551"/>
      <c r="AV8" s="551"/>
      <c r="AW8" s="551"/>
      <c r="AX8" s="551"/>
      <c r="AY8" s="551"/>
      <c r="AZ8" s="551"/>
      <c r="BA8" s="551"/>
      <c r="BB8" s="551"/>
      <c r="BC8" s="551"/>
      <c r="BD8" s="551"/>
      <c r="BE8" s="551"/>
      <c r="BF8" s="552"/>
      <c r="BG8" s="553">
        <v>
141204</v>
      </c>
      <c r="BH8" s="458"/>
      <c r="BI8" s="458"/>
      <c r="BJ8" s="458"/>
      <c r="BK8" s="458"/>
      <c r="BL8" s="458"/>
      <c r="BM8" s="458"/>
      <c r="BN8" s="554"/>
      <c r="BO8" s="601">
        <v>
1.3</v>
      </c>
      <c r="BP8" s="601"/>
      <c r="BQ8" s="601"/>
      <c r="BR8" s="601"/>
      <c r="BS8" s="557" t="s">
        <v>
162</v>
      </c>
      <c r="BT8" s="458"/>
      <c r="BU8" s="458"/>
      <c r="BV8" s="458"/>
      <c r="BW8" s="458"/>
      <c r="BX8" s="458"/>
      <c r="BY8" s="458"/>
      <c r="BZ8" s="458"/>
      <c r="CA8" s="458"/>
      <c r="CB8" s="595"/>
      <c r="CD8" s="550" t="s">
        <v>
266</v>
      </c>
      <c r="CE8" s="551"/>
      <c r="CF8" s="551"/>
      <c r="CG8" s="551"/>
      <c r="CH8" s="551"/>
      <c r="CI8" s="551"/>
      <c r="CJ8" s="551"/>
      <c r="CK8" s="551"/>
      <c r="CL8" s="551"/>
      <c r="CM8" s="551"/>
      <c r="CN8" s="551"/>
      <c r="CO8" s="551"/>
      <c r="CP8" s="551"/>
      <c r="CQ8" s="552"/>
      <c r="CR8" s="553">
        <v>
13070116</v>
      </c>
      <c r="CS8" s="458"/>
      <c r="CT8" s="458"/>
      <c r="CU8" s="458"/>
      <c r="CV8" s="458"/>
      <c r="CW8" s="458"/>
      <c r="CX8" s="458"/>
      <c r="CY8" s="554"/>
      <c r="CZ8" s="601">
        <v>
44.8</v>
      </c>
      <c r="DA8" s="601"/>
      <c r="DB8" s="601"/>
      <c r="DC8" s="601"/>
      <c r="DD8" s="557">
        <v>
20977</v>
      </c>
      <c r="DE8" s="458"/>
      <c r="DF8" s="458"/>
      <c r="DG8" s="458"/>
      <c r="DH8" s="458"/>
      <c r="DI8" s="458"/>
      <c r="DJ8" s="458"/>
      <c r="DK8" s="458"/>
      <c r="DL8" s="458"/>
      <c r="DM8" s="458"/>
      <c r="DN8" s="458"/>
      <c r="DO8" s="458"/>
      <c r="DP8" s="554"/>
      <c r="DQ8" s="557">
        <v>
5872156</v>
      </c>
      <c r="DR8" s="458"/>
      <c r="DS8" s="458"/>
      <c r="DT8" s="458"/>
      <c r="DU8" s="458"/>
      <c r="DV8" s="458"/>
      <c r="DW8" s="458"/>
      <c r="DX8" s="458"/>
      <c r="DY8" s="458"/>
      <c r="DZ8" s="458"/>
      <c r="EA8" s="458"/>
      <c r="EB8" s="458"/>
      <c r="EC8" s="595"/>
    </row>
    <row r="9" spans="2:143" ht="11.25" customHeight="1" x14ac:dyDescent="0.2">
      <c r="B9" s="550" t="s">
        <v>
267</v>
      </c>
      <c r="C9" s="551"/>
      <c r="D9" s="551"/>
      <c r="E9" s="551"/>
      <c r="F9" s="551"/>
      <c r="G9" s="551"/>
      <c r="H9" s="551"/>
      <c r="I9" s="551"/>
      <c r="J9" s="551"/>
      <c r="K9" s="551"/>
      <c r="L9" s="551"/>
      <c r="M9" s="551"/>
      <c r="N9" s="551"/>
      <c r="O9" s="551"/>
      <c r="P9" s="551"/>
      <c r="Q9" s="552"/>
      <c r="R9" s="553">
        <v>
54159</v>
      </c>
      <c r="S9" s="458"/>
      <c r="T9" s="458"/>
      <c r="U9" s="458"/>
      <c r="V9" s="458"/>
      <c r="W9" s="458"/>
      <c r="X9" s="458"/>
      <c r="Y9" s="554"/>
      <c r="Z9" s="601">
        <v>
0.2</v>
      </c>
      <c r="AA9" s="601"/>
      <c r="AB9" s="601"/>
      <c r="AC9" s="601"/>
      <c r="AD9" s="602">
        <v>
54159</v>
      </c>
      <c r="AE9" s="602"/>
      <c r="AF9" s="602"/>
      <c r="AG9" s="602"/>
      <c r="AH9" s="602"/>
      <c r="AI9" s="602"/>
      <c r="AJ9" s="602"/>
      <c r="AK9" s="602"/>
      <c r="AL9" s="555">
        <v>
0.3</v>
      </c>
      <c r="AM9" s="324"/>
      <c r="AN9" s="324"/>
      <c r="AO9" s="603"/>
      <c r="AP9" s="550" t="s">
        <v>
316</v>
      </c>
      <c r="AQ9" s="551"/>
      <c r="AR9" s="551"/>
      <c r="AS9" s="551"/>
      <c r="AT9" s="551"/>
      <c r="AU9" s="551"/>
      <c r="AV9" s="551"/>
      <c r="AW9" s="551"/>
      <c r="AX9" s="551"/>
      <c r="AY9" s="551"/>
      <c r="AZ9" s="551"/>
      <c r="BA9" s="551"/>
      <c r="BB9" s="551"/>
      <c r="BC9" s="551"/>
      <c r="BD9" s="551"/>
      <c r="BE9" s="551"/>
      <c r="BF9" s="552"/>
      <c r="BG9" s="553">
        <v>
4354652</v>
      </c>
      <c r="BH9" s="458"/>
      <c r="BI9" s="458"/>
      <c r="BJ9" s="458"/>
      <c r="BK9" s="458"/>
      <c r="BL9" s="458"/>
      <c r="BM9" s="458"/>
      <c r="BN9" s="554"/>
      <c r="BO9" s="601">
        <v>
40.6</v>
      </c>
      <c r="BP9" s="601"/>
      <c r="BQ9" s="601"/>
      <c r="BR9" s="601"/>
      <c r="BS9" s="557" t="s">
        <v>
162</v>
      </c>
      <c r="BT9" s="458"/>
      <c r="BU9" s="458"/>
      <c r="BV9" s="458"/>
      <c r="BW9" s="458"/>
      <c r="BX9" s="458"/>
      <c r="BY9" s="458"/>
      <c r="BZ9" s="458"/>
      <c r="CA9" s="458"/>
      <c r="CB9" s="595"/>
      <c r="CD9" s="550" t="s">
        <v>
349</v>
      </c>
      <c r="CE9" s="551"/>
      <c r="CF9" s="551"/>
      <c r="CG9" s="551"/>
      <c r="CH9" s="551"/>
      <c r="CI9" s="551"/>
      <c r="CJ9" s="551"/>
      <c r="CK9" s="551"/>
      <c r="CL9" s="551"/>
      <c r="CM9" s="551"/>
      <c r="CN9" s="551"/>
      <c r="CO9" s="551"/>
      <c r="CP9" s="551"/>
      <c r="CQ9" s="552"/>
      <c r="CR9" s="553">
        <v>
3110117</v>
      </c>
      <c r="CS9" s="458"/>
      <c r="CT9" s="458"/>
      <c r="CU9" s="458"/>
      <c r="CV9" s="458"/>
      <c r="CW9" s="458"/>
      <c r="CX9" s="458"/>
      <c r="CY9" s="554"/>
      <c r="CZ9" s="601">
        <v>
10.7</v>
      </c>
      <c r="DA9" s="601"/>
      <c r="DB9" s="601"/>
      <c r="DC9" s="601"/>
      <c r="DD9" s="557">
        <v>
7420</v>
      </c>
      <c r="DE9" s="458"/>
      <c r="DF9" s="458"/>
      <c r="DG9" s="458"/>
      <c r="DH9" s="458"/>
      <c r="DI9" s="458"/>
      <c r="DJ9" s="458"/>
      <c r="DK9" s="458"/>
      <c r="DL9" s="458"/>
      <c r="DM9" s="458"/>
      <c r="DN9" s="458"/>
      <c r="DO9" s="458"/>
      <c r="DP9" s="554"/>
      <c r="DQ9" s="557">
        <v>
2173166</v>
      </c>
      <c r="DR9" s="458"/>
      <c r="DS9" s="458"/>
      <c r="DT9" s="458"/>
      <c r="DU9" s="458"/>
      <c r="DV9" s="458"/>
      <c r="DW9" s="458"/>
      <c r="DX9" s="458"/>
      <c r="DY9" s="458"/>
      <c r="DZ9" s="458"/>
      <c r="EA9" s="458"/>
      <c r="EB9" s="458"/>
      <c r="EC9" s="595"/>
    </row>
    <row r="10" spans="2:143" ht="11.25" customHeight="1" x14ac:dyDescent="0.2">
      <c r="B10" s="550" t="s">
        <v>
268</v>
      </c>
      <c r="C10" s="551"/>
      <c r="D10" s="551"/>
      <c r="E10" s="551"/>
      <c r="F10" s="551"/>
      <c r="G10" s="551"/>
      <c r="H10" s="551"/>
      <c r="I10" s="551"/>
      <c r="J10" s="551"/>
      <c r="K10" s="551"/>
      <c r="L10" s="551"/>
      <c r="M10" s="551"/>
      <c r="N10" s="551"/>
      <c r="O10" s="551"/>
      <c r="P10" s="551"/>
      <c r="Q10" s="552"/>
      <c r="R10" s="553" t="s">
        <v>
162</v>
      </c>
      <c r="S10" s="458"/>
      <c r="T10" s="458"/>
      <c r="U10" s="458"/>
      <c r="V10" s="458"/>
      <c r="W10" s="458"/>
      <c r="X10" s="458"/>
      <c r="Y10" s="554"/>
      <c r="Z10" s="601" t="s">
        <v>
162</v>
      </c>
      <c r="AA10" s="601"/>
      <c r="AB10" s="601"/>
      <c r="AC10" s="601"/>
      <c r="AD10" s="602" t="s">
        <v>
162</v>
      </c>
      <c r="AE10" s="602"/>
      <c r="AF10" s="602"/>
      <c r="AG10" s="602"/>
      <c r="AH10" s="602"/>
      <c r="AI10" s="602"/>
      <c r="AJ10" s="602"/>
      <c r="AK10" s="602"/>
      <c r="AL10" s="555" t="s">
        <v>
162</v>
      </c>
      <c r="AM10" s="324"/>
      <c r="AN10" s="324"/>
      <c r="AO10" s="603"/>
      <c r="AP10" s="550" t="s">
        <v>
244</v>
      </c>
      <c r="AQ10" s="551"/>
      <c r="AR10" s="551"/>
      <c r="AS10" s="551"/>
      <c r="AT10" s="551"/>
      <c r="AU10" s="551"/>
      <c r="AV10" s="551"/>
      <c r="AW10" s="551"/>
      <c r="AX10" s="551"/>
      <c r="AY10" s="551"/>
      <c r="AZ10" s="551"/>
      <c r="BA10" s="551"/>
      <c r="BB10" s="551"/>
      <c r="BC10" s="551"/>
      <c r="BD10" s="551"/>
      <c r="BE10" s="551"/>
      <c r="BF10" s="552"/>
      <c r="BG10" s="553">
        <v>
147294</v>
      </c>
      <c r="BH10" s="458"/>
      <c r="BI10" s="458"/>
      <c r="BJ10" s="458"/>
      <c r="BK10" s="458"/>
      <c r="BL10" s="458"/>
      <c r="BM10" s="458"/>
      <c r="BN10" s="554"/>
      <c r="BO10" s="601">
        <v>
1.4</v>
      </c>
      <c r="BP10" s="601"/>
      <c r="BQ10" s="601"/>
      <c r="BR10" s="601"/>
      <c r="BS10" s="557" t="s">
        <v>
162</v>
      </c>
      <c r="BT10" s="458"/>
      <c r="BU10" s="458"/>
      <c r="BV10" s="458"/>
      <c r="BW10" s="458"/>
      <c r="BX10" s="458"/>
      <c r="BY10" s="458"/>
      <c r="BZ10" s="458"/>
      <c r="CA10" s="458"/>
      <c r="CB10" s="595"/>
      <c r="CD10" s="550" t="s">
        <v>
63</v>
      </c>
      <c r="CE10" s="551"/>
      <c r="CF10" s="551"/>
      <c r="CG10" s="551"/>
      <c r="CH10" s="551"/>
      <c r="CI10" s="551"/>
      <c r="CJ10" s="551"/>
      <c r="CK10" s="551"/>
      <c r="CL10" s="551"/>
      <c r="CM10" s="551"/>
      <c r="CN10" s="551"/>
      <c r="CO10" s="551"/>
      <c r="CP10" s="551"/>
      <c r="CQ10" s="552"/>
      <c r="CR10" s="553">
        <v>
186150</v>
      </c>
      <c r="CS10" s="458"/>
      <c r="CT10" s="458"/>
      <c r="CU10" s="458"/>
      <c r="CV10" s="458"/>
      <c r="CW10" s="458"/>
      <c r="CX10" s="458"/>
      <c r="CY10" s="554"/>
      <c r="CZ10" s="601">
        <v>
0.6</v>
      </c>
      <c r="DA10" s="601"/>
      <c r="DB10" s="601"/>
      <c r="DC10" s="601"/>
      <c r="DD10" s="557" t="s">
        <v>
162</v>
      </c>
      <c r="DE10" s="458"/>
      <c r="DF10" s="458"/>
      <c r="DG10" s="458"/>
      <c r="DH10" s="458"/>
      <c r="DI10" s="458"/>
      <c r="DJ10" s="458"/>
      <c r="DK10" s="458"/>
      <c r="DL10" s="458"/>
      <c r="DM10" s="458"/>
      <c r="DN10" s="458"/>
      <c r="DO10" s="458"/>
      <c r="DP10" s="554"/>
      <c r="DQ10" s="557">
        <v>
171587</v>
      </c>
      <c r="DR10" s="458"/>
      <c r="DS10" s="458"/>
      <c r="DT10" s="458"/>
      <c r="DU10" s="458"/>
      <c r="DV10" s="458"/>
      <c r="DW10" s="458"/>
      <c r="DX10" s="458"/>
      <c r="DY10" s="458"/>
      <c r="DZ10" s="458"/>
      <c r="EA10" s="458"/>
      <c r="EB10" s="458"/>
      <c r="EC10" s="595"/>
    </row>
    <row r="11" spans="2:143" ht="11.25" customHeight="1" x14ac:dyDescent="0.2">
      <c r="B11" s="550" t="s">
        <v>
269</v>
      </c>
      <c r="C11" s="551"/>
      <c r="D11" s="551"/>
      <c r="E11" s="551"/>
      <c r="F11" s="551"/>
      <c r="G11" s="551"/>
      <c r="H11" s="551"/>
      <c r="I11" s="551"/>
      <c r="J11" s="551"/>
      <c r="K11" s="551"/>
      <c r="L11" s="551"/>
      <c r="M11" s="551"/>
      <c r="N11" s="551"/>
      <c r="O11" s="551"/>
      <c r="P11" s="551"/>
      <c r="Q11" s="552"/>
      <c r="R11" s="553" t="s">
        <v>
162</v>
      </c>
      <c r="S11" s="458"/>
      <c r="T11" s="458"/>
      <c r="U11" s="458"/>
      <c r="V11" s="458"/>
      <c r="W11" s="458"/>
      <c r="X11" s="458"/>
      <c r="Y11" s="554"/>
      <c r="Z11" s="601" t="s">
        <v>
162</v>
      </c>
      <c r="AA11" s="601"/>
      <c r="AB11" s="601"/>
      <c r="AC11" s="601"/>
      <c r="AD11" s="602" t="s">
        <v>
162</v>
      </c>
      <c r="AE11" s="602"/>
      <c r="AF11" s="602"/>
      <c r="AG11" s="602"/>
      <c r="AH11" s="602"/>
      <c r="AI11" s="602"/>
      <c r="AJ11" s="602"/>
      <c r="AK11" s="602"/>
      <c r="AL11" s="555" t="s">
        <v>
162</v>
      </c>
      <c r="AM11" s="324"/>
      <c r="AN11" s="324"/>
      <c r="AO11" s="603"/>
      <c r="AP11" s="550" t="s">
        <v>
277</v>
      </c>
      <c r="AQ11" s="551"/>
      <c r="AR11" s="551"/>
      <c r="AS11" s="551"/>
      <c r="AT11" s="551"/>
      <c r="AU11" s="551"/>
      <c r="AV11" s="551"/>
      <c r="AW11" s="551"/>
      <c r="AX11" s="551"/>
      <c r="AY11" s="551"/>
      <c r="AZ11" s="551"/>
      <c r="BA11" s="551"/>
      <c r="BB11" s="551"/>
      <c r="BC11" s="551"/>
      <c r="BD11" s="551"/>
      <c r="BE11" s="551"/>
      <c r="BF11" s="552"/>
      <c r="BG11" s="553">
        <v>
239061</v>
      </c>
      <c r="BH11" s="458"/>
      <c r="BI11" s="458"/>
      <c r="BJ11" s="458"/>
      <c r="BK11" s="458"/>
      <c r="BL11" s="458"/>
      <c r="BM11" s="458"/>
      <c r="BN11" s="554"/>
      <c r="BO11" s="601">
        <v>
2.2000000000000002</v>
      </c>
      <c r="BP11" s="601"/>
      <c r="BQ11" s="601"/>
      <c r="BR11" s="601"/>
      <c r="BS11" s="557">
        <v>
31493</v>
      </c>
      <c r="BT11" s="458"/>
      <c r="BU11" s="458"/>
      <c r="BV11" s="458"/>
      <c r="BW11" s="458"/>
      <c r="BX11" s="458"/>
      <c r="BY11" s="458"/>
      <c r="BZ11" s="458"/>
      <c r="CA11" s="458"/>
      <c r="CB11" s="595"/>
      <c r="CD11" s="550" t="s">
        <v>
351</v>
      </c>
      <c r="CE11" s="551"/>
      <c r="CF11" s="551"/>
      <c r="CG11" s="551"/>
      <c r="CH11" s="551"/>
      <c r="CI11" s="551"/>
      <c r="CJ11" s="551"/>
      <c r="CK11" s="551"/>
      <c r="CL11" s="551"/>
      <c r="CM11" s="551"/>
      <c r="CN11" s="551"/>
      <c r="CO11" s="551"/>
      <c r="CP11" s="551"/>
      <c r="CQ11" s="552"/>
      <c r="CR11" s="553">
        <v>
353719</v>
      </c>
      <c r="CS11" s="458"/>
      <c r="CT11" s="458"/>
      <c r="CU11" s="458"/>
      <c r="CV11" s="458"/>
      <c r="CW11" s="458"/>
      <c r="CX11" s="458"/>
      <c r="CY11" s="554"/>
      <c r="CZ11" s="601">
        <v>
1.2</v>
      </c>
      <c r="DA11" s="601"/>
      <c r="DB11" s="601"/>
      <c r="DC11" s="601"/>
      <c r="DD11" s="557">
        <v>
173316</v>
      </c>
      <c r="DE11" s="458"/>
      <c r="DF11" s="458"/>
      <c r="DG11" s="458"/>
      <c r="DH11" s="458"/>
      <c r="DI11" s="458"/>
      <c r="DJ11" s="458"/>
      <c r="DK11" s="458"/>
      <c r="DL11" s="458"/>
      <c r="DM11" s="458"/>
      <c r="DN11" s="458"/>
      <c r="DO11" s="458"/>
      <c r="DP11" s="554"/>
      <c r="DQ11" s="557">
        <v>
131973</v>
      </c>
      <c r="DR11" s="458"/>
      <c r="DS11" s="458"/>
      <c r="DT11" s="458"/>
      <c r="DU11" s="458"/>
      <c r="DV11" s="458"/>
      <c r="DW11" s="458"/>
      <c r="DX11" s="458"/>
      <c r="DY11" s="458"/>
      <c r="DZ11" s="458"/>
      <c r="EA11" s="458"/>
      <c r="EB11" s="458"/>
      <c r="EC11" s="595"/>
    </row>
    <row r="12" spans="2:143" ht="11.25" customHeight="1" x14ac:dyDescent="0.2">
      <c r="B12" s="550" t="s">
        <v>
48</v>
      </c>
      <c r="C12" s="551"/>
      <c r="D12" s="551"/>
      <c r="E12" s="551"/>
      <c r="F12" s="551"/>
      <c r="G12" s="551"/>
      <c r="H12" s="551"/>
      <c r="I12" s="551"/>
      <c r="J12" s="551"/>
      <c r="K12" s="551"/>
      <c r="L12" s="551"/>
      <c r="M12" s="551"/>
      <c r="N12" s="551"/>
      <c r="O12" s="551"/>
      <c r="P12" s="551"/>
      <c r="Q12" s="552"/>
      <c r="R12" s="553">
        <v>
1377671</v>
      </c>
      <c r="S12" s="458"/>
      <c r="T12" s="458"/>
      <c r="U12" s="458"/>
      <c r="V12" s="458"/>
      <c r="W12" s="458"/>
      <c r="X12" s="458"/>
      <c r="Y12" s="554"/>
      <c r="Z12" s="601">
        <v>
4.7</v>
      </c>
      <c r="AA12" s="601"/>
      <c r="AB12" s="601"/>
      <c r="AC12" s="601"/>
      <c r="AD12" s="602">
        <v>
1377671</v>
      </c>
      <c r="AE12" s="602"/>
      <c r="AF12" s="602"/>
      <c r="AG12" s="602"/>
      <c r="AH12" s="602"/>
      <c r="AI12" s="602"/>
      <c r="AJ12" s="602"/>
      <c r="AK12" s="602"/>
      <c r="AL12" s="555">
        <v>
8.9</v>
      </c>
      <c r="AM12" s="324"/>
      <c r="AN12" s="324"/>
      <c r="AO12" s="603"/>
      <c r="AP12" s="550" t="s">
        <v>
319</v>
      </c>
      <c r="AQ12" s="551"/>
      <c r="AR12" s="551"/>
      <c r="AS12" s="551"/>
      <c r="AT12" s="551"/>
      <c r="AU12" s="551"/>
      <c r="AV12" s="551"/>
      <c r="AW12" s="551"/>
      <c r="AX12" s="551"/>
      <c r="AY12" s="551"/>
      <c r="AZ12" s="551"/>
      <c r="BA12" s="551"/>
      <c r="BB12" s="551"/>
      <c r="BC12" s="551"/>
      <c r="BD12" s="551"/>
      <c r="BE12" s="551"/>
      <c r="BF12" s="552"/>
      <c r="BG12" s="553">
        <v>
4402880</v>
      </c>
      <c r="BH12" s="458"/>
      <c r="BI12" s="458"/>
      <c r="BJ12" s="458"/>
      <c r="BK12" s="458"/>
      <c r="BL12" s="458"/>
      <c r="BM12" s="458"/>
      <c r="BN12" s="554"/>
      <c r="BO12" s="601">
        <v>
41</v>
      </c>
      <c r="BP12" s="601"/>
      <c r="BQ12" s="601"/>
      <c r="BR12" s="601"/>
      <c r="BS12" s="557" t="s">
        <v>
162</v>
      </c>
      <c r="BT12" s="458"/>
      <c r="BU12" s="458"/>
      <c r="BV12" s="458"/>
      <c r="BW12" s="458"/>
      <c r="BX12" s="458"/>
      <c r="BY12" s="458"/>
      <c r="BZ12" s="458"/>
      <c r="CA12" s="458"/>
      <c r="CB12" s="595"/>
      <c r="CD12" s="550" t="s">
        <v>
353</v>
      </c>
      <c r="CE12" s="551"/>
      <c r="CF12" s="551"/>
      <c r="CG12" s="551"/>
      <c r="CH12" s="551"/>
      <c r="CI12" s="551"/>
      <c r="CJ12" s="551"/>
      <c r="CK12" s="551"/>
      <c r="CL12" s="551"/>
      <c r="CM12" s="551"/>
      <c r="CN12" s="551"/>
      <c r="CO12" s="551"/>
      <c r="CP12" s="551"/>
      <c r="CQ12" s="552"/>
      <c r="CR12" s="553">
        <v>
337141</v>
      </c>
      <c r="CS12" s="458"/>
      <c r="CT12" s="458"/>
      <c r="CU12" s="458"/>
      <c r="CV12" s="458"/>
      <c r="CW12" s="458"/>
      <c r="CX12" s="458"/>
      <c r="CY12" s="554"/>
      <c r="CZ12" s="601">
        <v>
1.2</v>
      </c>
      <c r="DA12" s="601"/>
      <c r="DB12" s="601"/>
      <c r="DC12" s="601"/>
      <c r="DD12" s="557">
        <v>
10842</v>
      </c>
      <c r="DE12" s="458"/>
      <c r="DF12" s="458"/>
      <c r="DG12" s="458"/>
      <c r="DH12" s="458"/>
      <c r="DI12" s="458"/>
      <c r="DJ12" s="458"/>
      <c r="DK12" s="458"/>
      <c r="DL12" s="458"/>
      <c r="DM12" s="458"/>
      <c r="DN12" s="458"/>
      <c r="DO12" s="458"/>
      <c r="DP12" s="554"/>
      <c r="DQ12" s="557">
        <v>
280519</v>
      </c>
      <c r="DR12" s="458"/>
      <c r="DS12" s="458"/>
      <c r="DT12" s="458"/>
      <c r="DU12" s="458"/>
      <c r="DV12" s="458"/>
      <c r="DW12" s="458"/>
      <c r="DX12" s="458"/>
      <c r="DY12" s="458"/>
      <c r="DZ12" s="458"/>
      <c r="EA12" s="458"/>
      <c r="EB12" s="458"/>
      <c r="EC12" s="595"/>
    </row>
    <row r="13" spans="2:143" ht="11.25" customHeight="1" x14ac:dyDescent="0.2">
      <c r="B13" s="550" t="s">
        <v>
165</v>
      </c>
      <c r="C13" s="551"/>
      <c r="D13" s="551"/>
      <c r="E13" s="551"/>
      <c r="F13" s="551"/>
      <c r="G13" s="551"/>
      <c r="H13" s="551"/>
      <c r="I13" s="551"/>
      <c r="J13" s="551"/>
      <c r="K13" s="551"/>
      <c r="L13" s="551"/>
      <c r="M13" s="551"/>
      <c r="N13" s="551"/>
      <c r="O13" s="551"/>
      <c r="P13" s="551"/>
      <c r="Q13" s="552"/>
      <c r="R13" s="553">
        <v>
53063</v>
      </c>
      <c r="S13" s="458"/>
      <c r="T13" s="458"/>
      <c r="U13" s="458"/>
      <c r="V13" s="458"/>
      <c r="W13" s="458"/>
      <c r="X13" s="458"/>
      <c r="Y13" s="554"/>
      <c r="Z13" s="601">
        <v>
0.2</v>
      </c>
      <c r="AA13" s="601"/>
      <c r="AB13" s="601"/>
      <c r="AC13" s="601"/>
      <c r="AD13" s="602">
        <v>
53063</v>
      </c>
      <c r="AE13" s="602"/>
      <c r="AF13" s="602"/>
      <c r="AG13" s="602"/>
      <c r="AH13" s="602"/>
      <c r="AI13" s="602"/>
      <c r="AJ13" s="602"/>
      <c r="AK13" s="602"/>
      <c r="AL13" s="555">
        <v>
0.3</v>
      </c>
      <c r="AM13" s="324"/>
      <c r="AN13" s="324"/>
      <c r="AO13" s="603"/>
      <c r="AP13" s="550" t="s">
        <v>
232</v>
      </c>
      <c r="AQ13" s="551"/>
      <c r="AR13" s="551"/>
      <c r="AS13" s="551"/>
      <c r="AT13" s="551"/>
      <c r="AU13" s="551"/>
      <c r="AV13" s="551"/>
      <c r="AW13" s="551"/>
      <c r="AX13" s="551"/>
      <c r="AY13" s="551"/>
      <c r="AZ13" s="551"/>
      <c r="BA13" s="551"/>
      <c r="BB13" s="551"/>
      <c r="BC13" s="551"/>
      <c r="BD13" s="551"/>
      <c r="BE13" s="551"/>
      <c r="BF13" s="552"/>
      <c r="BG13" s="553">
        <v>
4400013</v>
      </c>
      <c r="BH13" s="458"/>
      <c r="BI13" s="458"/>
      <c r="BJ13" s="458"/>
      <c r="BK13" s="458"/>
      <c r="BL13" s="458"/>
      <c r="BM13" s="458"/>
      <c r="BN13" s="554"/>
      <c r="BO13" s="601">
        <v>
41</v>
      </c>
      <c r="BP13" s="601"/>
      <c r="BQ13" s="601"/>
      <c r="BR13" s="601"/>
      <c r="BS13" s="557" t="s">
        <v>
162</v>
      </c>
      <c r="BT13" s="458"/>
      <c r="BU13" s="458"/>
      <c r="BV13" s="458"/>
      <c r="BW13" s="458"/>
      <c r="BX13" s="458"/>
      <c r="BY13" s="458"/>
      <c r="BZ13" s="458"/>
      <c r="CA13" s="458"/>
      <c r="CB13" s="595"/>
      <c r="CD13" s="550" t="s">
        <v>
354</v>
      </c>
      <c r="CE13" s="551"/>
      <c r="CF13" s="551"/>
      <c r="CG13" s="551"/>
      <c r="CH13" s="551"/>
      <c r="CI13" s="551"/>
      <c r="CJ13" s="551"/>
      <c r="CK13" s="551"/>
      <c r="CL13" s="551"/>
      <c r="CM13" s="551"/>
      <c r="CN13" s="551"/>
      <c r="CO13" s="551"/>
      <c r="CP13" s="551"/>
      <c r="CQ13" s="552"/>
      <c r="CR13" s="553">
        <v>
2513667</v>
      </c>
      <c r="CS13" s="458"/>
      <c r="CT13" s="458"/>
      <c r="CU13" s="458"/>
      <c r="CV13" s="458"/>
      <c r="CW13" s="458"/>
      <c r="CX13" s="458"/>
      <c r="CY13" s="554"/>
      <c r="CZ13" s="601">
        <v>
8.6</v>
      </c>
      <c r="DA13" s="601"/>
      <c r="DB13" s="601"/>
      <c r="DC13" s="601"/>
      <c r="DD13" s="557">
        <v>
671538</v>
      </c>
      <c r="DE13" s="458"/>
      <c r="DF13" s="458"/>
      <c r="DG13" s="458"/>
      <c r="DH13" s="458"/>
      <c r="DI13" s="458"/>
      <c r="DJ13" s="458"/>
      <c r="DK13" s="458"/>
      <c r="DL13" s="458"/>
      <c r="DM13" s="458"/>
      <c r="DN13" s="458"/>
      <c r="DO13" s="458"/>
      <c r="DP13" s="554"/>
      <c r="DQ13" s="557">
        <v>
1903966</v>
      </c>
      <c r="DR13" s="458"/>
      <c r="DS13" s="458"/>
      <c r="DT13" s="458"/>
      <c r="DU13" s="458"/>
      <c r="DV13" s="458"/>
      <c r="DW13" s="458"/>
      <c r="DX13" s="458"/>
      <c r="DY13" s="458"/>
      <c r="DZ13" s="458"/>
      <c r="EA13" s="458"/>
      <c r="EB13" s="458"/>
      <c r="EC13" s="595"/>
    </row>
    <row r="14" spans="2:143" ht="11.25" customHeight="1" x14ac:dyDescent="0.2">
      <c r="B14" s="550" t="s">
        <v>
270</v>
      </c>
      <c r="C14" s="551"/>
      <c r="D14" s="551"/>
      <c r="E14" s="551"/>
      <c r="F14" s="551"/>
      <c r="G14" s="551"/>
      <c r="H14" s="551"/>
      <c r="I14" s="551"/>
      <c r="J14" s="551"/>
      <c r="K14" s="551"/>
      <c r="L14" s="551"/>
      <c r="M14" s="551"/>
      <c r="N14" s="551"/>
      <c r="O14" s="551"/>
      <c r="P14" s="551"/>
      <c r="Q14" s="552"/>
      <c r="R14" s="553" t="s">
        <v>
162</v>
      </c>
      <c r="S14" s="458"/>
      <c r="T14" s="458"/>
      <c r="U14" s="458"/>
      <c r="V14" s="458"/>
      <c r="W14" s="458"/>
      <c r="X14" s="458"/>
      <c r="Y14" s="554"/>
      <c r="Z14" s="601" t="s">
        <v>
162</v>
      </c>
      <c r="AA14" s="601"/>
      <c r="AB14" s="601"/>
      <c r="AC14" s="601"/>
      <c r="AD14" s="602" t="s">
        <v>
162</v>
      </c>
      <c r="AE14" s="602"/>
      <c r="AF14" s="602"/>
      <c r="AG14" s="602"/>
      <c r="AH14" s="602"/>
      <c r="AI14" s="602"/>
      <c r="AJ14" s="602"/>
      <c r="AK14" s="602"/>
      <c r="AL14" s="555" t="s">
        <v>
162</v>
      </c>
      <c r="AM14" s="324"/>
      <c r="AN14" s="324"/>
      <c r="AO14" s="603"/>
      <c r="AP14" s="550" t="s">
        <v>
198</v>
      </c>
      <c r="AQ14" s="551"/>
      <c r="AR14" s="551"/>
      <c r="AS14" s="551"/>
      <c r="AT14" s="551"/>
      <c r="AU14" s="551"/>
      <c r="AV14" s="551"/>
      <c r="AW14" s="551"/>
      <c r="AX14" s="551"/>
      <c r="AY14" s="551"/>
      <c r="AZ14" s="551"/>
      <c r="BA14" s="551"/>
      <c r="BB14" s="551"/>
      <c r="BC14" s="551"/>
      <c r="BD14" s="551"/>
      <c r="BE14" s="551"/>
      <c r="BF14" s="552"/>
      <c r="BG14" s="553">
        <v>
192739</v>
      </c>
      <c r="BH14" s="458"/>
      <c r="BI14" s="458"/>
      <c r="BJ14" s="458"/>
      <c r="BK14" s="458"/>
      <c r="BL14" s="458"/>
      <c r="BM14" s="458"/>
      <c r="BN14" s="554"/>
      <c r="BO14" s="601">
        <v>
1.8</v>
      </c>
      <c r="BP14" s="601"/>
      <c r="BQ14" s="601"/>
      <c r="BR14" s="601"/>
      <c r="BS14" s="557" t="s">
        <v>
162</v>
      </c>
      <c r="BT14" s="458"/>
      <c r="BU14" s="458"/>
      <c r="BV14" s="458"/>
      <c r="BW14" s="458"/>
      <c r="BX14" s="458"/>
      <c r="BY14" s="458"/>
      <c r="BZ14" s="458"/>
      <c r="CA14" s="458"/>
      <c r="CB14" s="595"/>
      <c r="CD14" s="550" t="s">
        <v>
355</v>
      </c>
      <c r="CE14" s="551"/>
      <c r="CF14" s="551"/>
      <c r="CG14" s="551"/>
      <c r="CH14" s="551"/>
      <c r="CI14" s="551"/>
      <c r="CJ14" s="551"/>
      <c r="CK14" s="551"/>
      <c r="CL14" s="551"/>
      <c r="CM14" s="551"/>
      <c r="CN14" s="551"/>
      <c r="CO14" s="551"/>
      <c r="CP14" s="551"/>
      <c r="CQ14" s="552"/>
      <c r="CR14" s="553">
        <v>
1401477</v>
      </c>
      <c r="CS14" s="458"/>
      <c r="CT14" s="458"/>
      <c r="CU14" s="458"/>
      <c r="CV14" s="458"/>
      <c r="CW14" s="458"/>
      <c r="CX14" s="458"/>
      <c r="CY14" s="554"/>
      <c r="CZ14" s="601">
        <v>
4.8</v>
      </c>
      <c r="DA14" s="601"/>
      <c r="DB14" s="601"/>
      <c r="DC14" s="601"/>
      <c r="DD14" s="557">
        <v>
309031</v>
      </c>
      <c r="DE14" s="458"/>
      <c r="DF14" s="458"/>
      <c r="DG14" s="458"/>
      <c r="DH14" s="458"/>
      <c r="DI14" s="458"/>
      <c r="DJ14" s="458"/>
      <c r="DK14" s="458"/>
      <c r="DL14" s="458"/>
      <c r="DM14" s="458"/>
      <c r="DN14" s="458"/>
      <c r="DO14" s="458"/>
      <c r="DP14" s="554"/>
      <c r="DQ14" s="557">
        <v>
813532</v>
      </c>
      <c r="DR14" s="458"/>
      <c r="DS14" s="458"/>
      <c r="DT14" s="458"/>
      <c r="DU14" s="458"/>
      <c r="DV14" s="458"/>
      <c r="DW14" s="458"/>
      <c r="DX14" s="458"/>
      <c r="DY14" s="458"/>
      <c r="DZ14" s="458"/>
      <c r="EA14" s="458"/>
      <c r="EB14" s="458"/>
      <c r="EC14" s="595"/>
    </row>
    <row r="15" spans="2:143" ht="11.25" customHeight="1" x14ac:dyDescent="0.2">
      <c r="B15" s="550" t="s">
        <v>
272</v>
      </c>
      <c r="C15" s="551"/>
      <c r="D15" s="551"/>
      <c r="E15" s="551"/>
      <c r="F15" s="551"/>
      <c r="G15" s="551"/>
      <c r="H15" s="551"/>
      <c r="I15" s="551"/>
      <c r="J15" s="551"/>
      <c r="K15" s="551"/>
      <c r="L15" s="551"/>
      <c r="M15" s="551"/>
      <c r="N15" s="551"/>
      <c r="O15" s="551"/>
      <c r="P15" s="551"/>
      <c r="Q15" s="552"/>
      <c r="R15" s="553">
        <v>
103567</v>
      </c>
      <c r="S15" s="458"/>
      <c r="T15" s="458"/>
      <c r="U15" s="458"/>
      <c r="V15" s="458"/>
      <c r="W15" s="458"/>
      <c r="X15" s="458"/>
      <c r="Y15" s="554"/>
      <c r="Z15" s="601">
        <v>
0.4</v>
      </c>
      <c r="AA15" s="601"/>
      <c r="AB15" s="601"/>
      <c r="AC15" s="601"/>
      <c r="AD15" s="602">
        <v>
103567</v>
      </c>
      <c r="AE15" s="602"/>
      <c r="AF15" s="602"/>
      <c r="AG15" s="602"/>
      <c r="AH15" s="602"/>
      <c r="AI15" s="602"/>
      <c r="AJ15" s="602"/>
      <c r="AK15" s="602"/>
      <c r="AL15" s="555">
        <v>
0.7</v>
      </c>
      <c r="AM15" s="324"/>
      <c r="AN15" s="324"/>
      <c r="AO15" s="603"/>
      <c r="AP15" s="550" t="s">
        <v>
320</v>
      </c>
      <c r="AQ15" s="551"/>
      <c r="AR15" s="551"/>
      <c r="AS15" s="551"/>
      <c r="AT15" s="551"/>
      <c r="AU15" s="551"/>
      <c r="AV15" s="551"/>
      <c r="AW15" s="551"/>
      <c r="AX15" s="551"/>
      <c r="AY15" s="551"/>
      <c r="AZ15" s="551"/>
      <c r="BA15" s="551"/>
      <c r="BB15" s="551"/>
      <c r="BC15" s="551"/>
      <c r="BD15" s="551"/>
      <c r="BE15" s="551"/>
      <c r="BF15" s="552"/>
      <c r="BG15" s="553">
        <v>
396834</v>
      </c>
      <c r="BH15" s="458"/>
      <c r="BI15" s="458"/>
      <c r="BJ15" s="458"/>
      <c r="BK15" s="458"/>
      <c r="BL15" s="458"/>
      <c r="BM15" s="458"/>
      <c r="BN15" s="554"/>
      <c r="BO15" s="601">
        <v>
3.7</v>
      </c>
      <c r="BP15" s="601"/>
      <c r="BQ15" s="601"/>
      <c r="BR15" s="601"/>
      <c r="BS15" s="557" t="s">
        <v>
162</v>
      </c>
      <c r="BT15" s="458"/>
      <c r="BU15" s="458"/>
      <c r="BV15" s="458"/>
      <c r="BW15" s="458"/>
      <c r="BX15" s="458"/>
      <c r="BY15" s="458"/>
      <c r="BZ15" s="458"/>
      <c r="CA15" s="458"/>
      <c r="CB15" s="595"/>
      <c r="CD15" s="550" t="s">
        <v>
356</v>
      </c>
      <c r="CE15" s="551"/>
      <c r="CF15" s="551"/>
      <c r="CG15" s="551"/>
      <c r="CH15" s="551"/>
      <c r="CI15" s="551"/>
      <c r="CJ15" s="551"/>
      <c r="CK15" s="551"/>
      <c r="CL15" s="551"/>
      <c r="CM15" s="551"/>
      <c r="CN15" s="551"/>
      <c r="CO15" s="551"/>
      <c r="CP15" s="551"/>
      <c r="CQ15" s="552"/>
      <c r="CR15" s="553">
        <v>
2689366</v>
      </c>
      <c r="CS15" s="458"/>
      <c r="CT15" s="458"/>
      <c r="CU15" s="458"/>
      <c r="CV15" s="458"/>
      <c r="CW15" s="458"/>
      <c r="CX15" s="458"/>
      <c r="CY15" s="554"/>
      <c r="CZ15" s="601">
        <v>
9.1999999999999993</v>
      </c>
      <c r="DA15" s="601"/>
      <c r="DB15" s="601"/>
      <c r="DC15" s="601"/>
      <c r="DD15" s="557">
        <v>
204789</v>
      </c>
      <c r="DE15" s="458"/>
      <c r="DF15" s="458"/>
      <c r="DG15" s="458"/>
      <c r="DH15" s="458"/>
      <c r="DI15" s="458"/>
      <c r="DJ15" s="458"/>
      <c r="DK15" s="458"/>
      <c r="DL15" s="458"/>
      <c r="DM15" s="458"/>
      <c r="DN15" s="458"/>
      <c r="DO15" s="458"/>
      <c r="DP15" s="554"/>
      <c r="DQ15" s="557">
        <v>
2150052</v>
      </c>
      <c r="DR15" s="458"/>
      <c r="DS15" s="458"/>
      <c r="DT15" s="458"/>
      <c r="DU15" s="458"/>
      <c r="DV15" s="458"/>
      <c r="DW15" s="458"/>
      <c r="DX15" s="458"/>
      <c r="DY15" s="458"/>
      <c r="DZ15" s="458"/>
      <c r="EA15" s="458"/>
      <c r="EB15" s="458"/>
      <c r="EC15" s="595"/>
    </row>
    <row r="16" spans="2:143" ht="11.25" customHeight="1" x14ac:dyDescent="0.2">
      <c r="B16" s="550" t="s">
        <v>
273</v>
      </c>
      <c r="C16" s="551"/>
      <c r="D16" s="551"/>
      <c r="E16" s="551"/>
      <c r="F16" s="551"/>
      <c r="G16" s="551"/>
      <c r="H16" s="551"/>
      <c r="I16" s="551"/>
      <c r="J16" s="551"/>
      <c r="K16" s="551"/>
      <c r="L16" s="551"/>
      <c r="M16" s="551"/>
      <c r="N16" s="551"/>
      <c r="O16" s="551"/>
      <c r="P16" s="551"/>
      <c r="Q16" s="552"/>
      <c r="R16" s="553" t="s">
        <v>
162</v>
      </c>
      <c r="S16" s="458"/>
      <c r="T16" s="458"/>
      <c r="U16" s="458"/>
      <c r="V16" s="458"/>
      <c r="W16" s="458"/>
      <c r="X16" s="458"/>
      <c r="Y16" s="554"/>
      <c r="Z16" s="601" t="s">
        <v>
162</v>
      </c>
      <c r="AA16" s="601"/>
      <c r="AB16" s="601"/>
      <c r="AC16" s="601"/>
      <c r="AD16" s="602" t="s">
        <v>
162</v>
      </c>
      <c r="AE16" s="602"/>
      <c r="AF16" s="602"/>
      <c r="AG16" s="602"/>
      <c r="AH16" s="602"/>
      <c r="AI16" s="602"/>
      <c r="AJ16" s="602"/>
      <c r="AK16" s="602"/>
      <c r="AL16" s="555" t="s">
        <v>
162</v>
      </c>
      <c r="AM16" s="324"/>
      <c r="AN16" s="324"/>
      <c r="AO16" s="603"/>
      <c r="AP16" s="550" t="s">
        <v>
321</v>
      </c>
      <c r="AQ16" s="551"/>
      <c r="AR16" s="551"/>
      <c r="AS16" s="551"/>
      <c r="AT16" s="551"/>
      <c r="AU16" s="551"/>
      <c r="AV16" s="551"/>
      <c r="AW16" s="551"/>
      <c r="AX16" s="551"/>
      <c r="AY16" s="551"/>
      <c r="AZ16" s="551"/>
      <c r="BA16" s="551"/>
      <c r="BB16" s="551"/>
      <c r="BC16" s="551"/>
      <c r="BD16" s="551"/>
      <c r="BE16" s="551"/>
      <c r="BF16" s="552"/>
      <c r="BG16" s="553" t="s">
        <v>
162</v>
      </c>
      <c r="BH16" s="458"/>
      <c r="BI16" s="458"/>
      <c r="BJ16" s="458"/>
      <c r="BK16" s="458"/>
      <c r="BL16" s="458"/>
      <c r="BM16" s="458"/>
      <c r="BN16" s="554"/>
      <c r="BO16" s="601" t="s">
        <v>
162</v>
      </c>
      <c r="BP16" s="601"/>
      <c r="BQ16" s="601"/>
      <c r="BR16" s="601"/>
      <c r="BS16" s="557" t="s">
        <v>
162</v>
      </c>
      <c r="BT16" s="458"/>
      <c r="BU16" s="458"/>
      <c r="BV16" s="458"/>
      <c r="BW16" s="458"/>
      <c r="BX16" s="458"/>
      <c r="BY16" s="458"/>
      <c r="BZ16" s="458"/>
      <c r="CA16" s="458"/>
      <c r="CB16" s="595"/>
      <c r="CD16" s="550" t="s">
        <v>
357</v>
      </c>
      <c r="CE16" s="551"/>
      <c r="CF16" s="551"/>
      <c r="CG16" s="551"/>
      <c r="CH16" s="551"/>
      <c r="CI16" s="551"/>
      <c r="CJ16" s="551"/>
      <c r="CK16" s="551"/>
      <c r="CL16" s="551"/>
      <c r="CM16" s="551"/>
      <c r="CN16" s="551"/>
      <c r="CO16" s="551"/>
      <c r="CP16" s="551"/>
      <c r="CQ16" s="552"/>
      <c r="CR16" s="553">
        <v>
25411</v>
      </c>
      <c r="CS16" s="458"/>
      <c r="CT16" s="458"/>
      <c r="CU16" s="458"/>
      <c r="CV16" s="458"/>
      <c r="CW16" s="458"/>
      <c r="CX16" s="458"/>
      <c r="CY16" s="554"/>
      <c r="CZ16" s="601">
        <v>
0.1</v>
      </c>
      <c r="DA16" s="601"/>
      <c r="DB16" s="601"/>
      <c r="DC16" s="601"/>
      <c r="DD16" s="557" t="s">
        <v>
162</v>
      </c>
      <c r="DE16" s="458"/>
      <c r="DF16" s="458"/>
      <c r="DG16" s="458"/>
      <c r="DH16" s="458"/>
      <c r="DI16" s="458"/>
      <c r="DJ16" s="458"/>
      <c r="DK16" s="458"/>
      <c r="DL16" s="458"/>
      <c r="DM16" s="458"/>
      <c r="DN16" s="458"/>
      <c r="DO16" s="458"/>
      <c r="DP16" s="554"/>
      <c r="DQ16" s="557">
        <v>
452</v>
      </c>
      <c r="DR16" s="458"/>
      <c r="DS16" s="458"/>
      <c r="DT16" s="458"/>
      <c r="DU16" s="458"/>
      <c r="DV16" s="458"/>
      <c r="DW16" s="458"/>
      <c r="DX16" s="458"/>
      <c r="DY16" s="458"/>
      <c r="DZ16" s="458"/>
      <c r="EA16" s="458"/>
      <c r="EB16" s="458"/>
      <c r="EC16" s="595"/>
    </row>
    <row r="17" spans="2:133" ht="11.25" customHeight="1" x14ac:dyDescent="0.2">
      <c r="B17" s="550" t="s">
        <v>
94</v>
      </c>
      <c r="C17" s="551"/>
      <c r="D17" s="551"/>
      <c r="E17" s="551"/>
      <c r="F17" s="551"/>
      <c r="G17" s="551"/>
      <c r="H17" s="551"/>
      <c r="I17" s="551"/>
      <c r="J17" s="551"/>
      <c r="K17" s="551"/>
      <c r="L17" s="551"/>
      <c r="M17" s="551"/>
      <c r="N17" s="551"/>
      <c r="O17" s="551"/>
      <c r="P17" s="551"/>
      <c r="Q17" s="552"/>
      <c r="R17" s="553">
        <v>
72422</v>
      </c>
      <c r="S17" s="458"/>
      <c r="T17" s="458"/>
      <c r="U17" s="458"/>
      <c r="V17" s="458"/>
      <c r="W17" s="458"/>
      <c r="X17" s="458"/>
      <c r="Y17" s="554"/>
      <c r="Z17" s="601">
        <v>
0.2</v>
      </c>
      <c r="AA17" s="601"/>
      <c r="AB17" s="601"/>
      <c r="AC17" s="601"/>
      <c r="AD17" s="602">
        <v>
72422</v>
      </c>
      <c r="AE17" s="602"/>
      <c r="AF17" s="602"/>
      <c r="AG17" s="602"/>
      <c r="AH17" s="602"/>
      <c r="AI17" s="602"/>
      <c r="AJ17" s="602"/>
      <c r="AK17" s="602"/>
      <c r="AL17" s="555">
        <v>
0.5</v>
      </c>
      <c r="AM17" s="324"/>
      <c r="AN17" s="324"/>
      <c r="AO17" s="603"/>
      <c r="AP17" s="550" t="s">
        <v>
39</v>
      </c>
      <c r="AQ17" s="551"/>
      <c r="AR17" s="551"/>
      <c r="AS17" s="551"/>
      <c r="AT17" s="551"/>
      <c r="AU17" s="551"/>
      <c r="AV17" s="551"/>
      <c r="AW17" s="551"/>
      <c r="AX17" s="551"/>
      <c r="AY17" s="551"/>
      <c r="AZ17" s="551"/>
      <c r="BA17" s="551"/>
      <c r="BB17" s="551"/>
      <c r="BC17" s="551"/>
      <c r="BD17" s="551"/>
      <c r="BE17" s="551"/>
      <c r="BF17" s="552"/>
      <c r="BG17" s="553" t="s">
        <v>
162</v>
      </c>
      <c r="BH17" s="458"/>
      <c r="BI17" s="458"/>
      <c r="BJ17" s="458"/>
      <c r="BK17" s="458"/>
      <c r="BL17" s="458"/>
      <c r="BM17" s="458"/>
      <c r="BN17" s="554"/>
      <c r="BO17" s="601" t="s">
        <v>
162</v>
      </c>
      <c r="BP17" s="601"/>
      <c r="BQ17" s="601"/>
      <c r="BR17" s="601"/>
      <c r="BS17" s="557" t="s">
        <v>
162</v>
      </c>
      <c r="BT17" s="458"/>
      <c r="BU17" s="458"/>
      <c r="BV17" s="458"/>
      <c r="BW17" s="458"/>
      <c r="BX17" s="458"/>
      <c r="BY17" s="458"/>
      <c r="BZ17" s="458"/>
      <c r="CA17" s="458"/>
      <c r="CB17" s="595"/>
      <c r="CD17" s="550" t="s">
        <v>
358</v>
      </c>
      <c r="CE17" s="551"/>
      <c r="CF17" s="551"/>
      <c r="CG17" s="551"/>
      <c r="CH17" s="551"/>
      <c r="CI17" s="551"/>
      <c r="CJ17" s="551"/>
      <c r="CK17" s="551"/>
      <c r="CL17" s="551"/>
      <c r="CM17" s="551"/>
      <c r="CN17" s="551"/>
      <c r="CO17" s="551"/>
      <c r="CP17" s="551"/>
      <c r="CQ17" s="552"/>
      <c r="CR17" s="553">
        <v>
2695607</v>
      </c>
      <c r="CS17" s="458"/>
      <c r="CT17" s="458"/>
      <c r="CU17" s="458"/>
      <c r="CV17" s="458"/>
      <c r="CW17" s="458"/>
      <c r="CX17" s="458"/>
      <c r="CY17" s="554"/>
      <c r="CZ17" s="601">
        <v>
9.1999999999999993</v>
      </c>
      <c r="DA17" s="601"/>
      <c r="DB17" s="601"/>
      <c r="DC17" s="601"/>
      <c r="DD17" s="557" t="s">
        <v>
162</v>
      </c>
      <c r="DE17" s="458"/>
      <c r="DF17" s="458"/>
      <c r="DG17" s="458"/>
      <c r="DH17" s="458"/>
      <c r="DI17" s="458"/>
      <c r="DJ17" s="458"/>
      <c r="DK17" s="458"/>
      <c r="DL17" s="458"/>
      <c r="DM17" s="458"/>
      <c r="DN17" s="458"/>
      <c r="DO17" s="458"/>
      <c r="DP17" s="554"/>
      <c r="DQ17" s="557">
        <v>
2644985</v>
      </c>
      <c r="DR17" s="458"/>
      <c r="DS17" s="458"/>
      <c r="DT17" s="458"/>
      <c r="DU17" s="458"/>
      <c r="DV17" s="458"/>
      <c r="DW17" s="458"/>
      <c r="DX17" s="458"/>
      <c r="DY17" s="458"/>
      <c r="DZ17" s="458"/>
      <c r="EA17" s="458"/>
      <c r="EB17" s="458"/>
      <c r="EC17" s="595"/>
    </row>
    <row r="18" spans="2:133" ht="11.25" customHeight="1" x14ac:dyDescent="0.2">
      <c r="B18" s="550" t="s">
        <v>
275</v>
      </c>
      <c r="C18" s="551"/>
      <c r="D18" s="551"/>
      <c r="E18" s="551"/>
      <c r="F18" s="551"/>
      <c r="G18" s="551"/>
      <c r="H18" s="551"/>
      <c r="I18" s="551"/>
      <c r="J18" s="551"/>
      <c r="K18" s="551"/>
      <c r="L18" s="551"/>
      <c r="M18" s="551"/>
      <c r="N18" s="551"/>
      <c r="O18" s="551"/>
      <c r="P18" s="551"/>
      <c r="Q18" s="552"/>
      <c r="R18" s="553">
        <v>
4094606</v>
      </c>
      <c r="S18" s="458"/>
      <c r="T18" s="458"/>
      <c r="U18" s="458"/>
      <c r="V18" s="458"/>
      <c r="W18" s="458"/>
      <c r="X18" s="458"/>
      <c r="Y18" s="554"/>
      <c r="Z18" s="601">
        <v>
13.9</v>
      </c>
      <c r="AA18" s="601"/>
      <c r="AB18" s="601"/>
      <c r="AC18" s="601"/>
      <c r="AD18" s="602">
        <v>
3580810</v>
      </c>
      <c r="AE18" s="602"/>
      <c r="AF18" s="602"/>
      <c r="AG18" s="602"/>
      <c r="AH18" s="602"/>
      <c r="AI18" s="602"/>
      <c r="AJ18" s="602"/>
      <c r="AK18" s="602"/>
      <c r="AL18" s="555">
        <v>
23.1</v>
      </c>
      <c r="AM18" s="324"/>
      <c r="AN18" s="324"/>
      <c r="AO18" s="603"/>
      <c r="AP18" s="550" t="s">
        <v>
51</v>
      </c>
      <c r="AQ18" s="551"/>
      <c r="AR18" s="551"/>
      <c r="AS18" s="551"/>
      <c r="AT18" s="551"/>
      <c r="AU18" s="551"/>
      <c r="AV18" s="551"/>
      <c r="AW18" s="551"/>
      <c r="AX18" s="551"/>
      <c r="AY18" s="551"/>
      <c r="AZ18" s="551"/>
      <c r="BA18" s="551"/>
      <c r="BB18" s="551"/>
      <c r="BC18" s="551"/>
      <c r="BD18" s="551"/>
      <c r="BE18" s="551"/>
      <c r="BF18" s="552"/>
      <c r="BG18" s="553" t="s">
        <v>
162</v>
      </c>
      <c r="BH18" s="458"/>
      <c r="BI18" s="458"/>
      <c r="BJ18" s="458"/>
      <c r="BK18" s="458"/>
      <c r="BL18" s="458"/>
      <c r="BM18" s="458"/>
      <c r="BN18" s="554"/>
      <c r="BO18" s="601" t="s">
        <v>
162</v>
      </c>
      <c r="BP18" s="601"/>
      <c r="BQ18" s="601"/>
      <c r="BR18" s="601"/>
      <c r="BS18" s="557" t="s">
        <v>
162</v>
      </c>
      <c r="BT18" s="458"/>
      <c r="BU18" s="458"/>
      <c r="BV18" s="458"/>
      <c r="BW18" s="458"/>
      <c r="BX18" s="458"/>
      <c r="BY18" s="458"/>
      <c r="BZ18" s="458"/>
      <c r="CA18" s="458"/>
      <c r="CB18" s="595"/>
      <c r="CD18" s="550" t="s">
        <v>
359</v>
      </c>
      <c r="CE18" s="551"/>
      <c r="CF18" s="551"/>
      <c r="CG18" s="551"/>
      <c r="CH18" s="551"/>
      <c r="CI18" s="551"/>
      <c r="CJ18" s="551"/>
      <c r="CK18" s="551"/>
      <c r="CL18" s="551"/>
      <c r="CM18" s="551"/>
      <c r="CN18" s="551"/>
      <c r="CO18" s="551"/>
      <c r="CP18" s="551"/>
      <c r="CQ18" s="552"/>
      <c r="CR18" s="553" t="s">
        <v>
162</v>
      </c>
      <c r="CS18" s="458"/>
      <c r="CT18" s="458"/>
      <c r="CU18" s="458"/>
      <c r="CV18" s="458"/>
      <c r="CW18" s="458"/>
      <c r="CX18" s="458"/>
      <c r="CY18" s="554"/>
      <c r="CZ18" s="601" t="s">
        <v>
162</v>
      </c>
      <c r="DA18" s="601"/>
      <c r="DB18" s="601"/>
      <c r="DC18" s="601"/>
      <c r="DD18" s="557" t="s">
        <v>
162</v>
      </c>
      <c r="DE18" s="458"/>
      <c r="DF18" s="458"/>
      <c r="DG18" s="458"/>
      <c r="DH18" s="458"/>
      <c r="DI18" s="458"/>
      <c r="DJ18" s="458"/>
      <c r="DK18" s="458"/>
      <c r="DL18" s="458"/>
      <c r="DM18" s="458"/>
      <c r="DN18" s="458"/>
      <c r="DO18" s="458"/>
      <c r="DP18" s="554"/>
      <c r="DQ18" s="557" t="s">
        <v>
162</v>
      </c>
      <c r="DR18" s="458"/>
      <c r="DS18" s="458"/>
      <c r="DT18" s="458"/>
      <c r="DU18" s="458"/>
      <c r="DV18" s="458"/>
      <c r="DW18" s="458"/>
      <c r="DX18" s="458"/>
      <c r="DY18" s="458"/>
      <c r="DZ18" s="458"/>
      <c r="EA18" s="458"/>
      <c r="EB18" s="458"/>
      <c r="EC18" s="595"/>
    </row>
    <row r="19" spans="2:133" ht="11.25" customHeight="1" x14ac:dyDescent="0.2">
      <c r="B19" s="550" t="s">
        <v>
117</v>
      </c>
      <c r="C19" s="551"/>
      <c r="D19" s="551"/>
      <c r="E19" s="551"/>
      <c r="F19" s="551"/>
      <c r="G19" s="551"/>
      <c r="H19" s="551"/>
      <c r="I19" s="551"/>
      <c r="J19" s="551"/>
      <c r="K19" s="551"/>
      <c r="L19" s="551"/>
      <c r="M19" s="551"/>
      <c r="N19" s="551"/>
      <c r="O19" s="551"/>
      <c r="P19" s="551"/>
      <c r="Q19" s="552"/>
      <c r="R19" s="553">
        <v>
3580810</v>
      </c>
      <c r="S19" s="458"/>
      <c r="T19" s="458"/>
      <c r="U19" s="458"/>
      <c r="V19" s="458"/>
      <c r="W19" s="458"/>
      <c r="X19" s="458"/>
      <c r="Y19" s="554"/>
      <c r="Z19" s="601">
        <v>
12.1</v>
      </c>
      <c r="AA19" s="601"/>
      <c r="AB19" s="601"/>
      <c r="AC19" s="601"/>
      <c r="AD19" s="602">
        <v>
3580810</v>
      </c>
      <c r="AE19" s="602"/>
      <c r="AF19" s="602"/>
      <c r="AG19" s="602"/>
      <c r="AH19" s="602"/>
      <c r="AI19" s="602"/>
      <c r="AJ19" s="602"/>
      <c r="AK19" s="602"/>
      <c r="AL19" s="555">
        <v>
23.1</v>
      </c>
      <c r="AM19" s="324"/>
      <c r="AN19" s="324"/>
      <c r="AO19" s="603"/>
      <c r="AP19" s="550" t="s">
        <v>
322</v>
      </c>
      <c r="AQ19" s="551"/>
      <c r="AR19" s="551"/>
      <c r="AS19" s="551"/>
      <c r="AT19" s="551"/>
      <c r="AU19" s="551"/>
      <c r="AV19" s="551"/>
      <c r="AW19" s="551"/>
      <c r="AX19" s="551"/>
      <c r="AY19" s="551"/>
      <c r="AZ19" s="551"/>
      <c r="BA19" s="551"/>
      <c r="BB19" s="551"/>
      <c r="BC19" s="551"/>
      <c r="BD19" s="551"/>
      <c r="BE19" s="551"/>
      <c r="BF19" s="552"/>
      <c r="BG19" s="553">
        <v>
860586</v>
      </c>
      <c r="BH19" s="458"/>
      <c r="BI19" s="458"/>
      <c r="BJ19" s="458"/>
      <c r="BK19" s="458"/>
      <c r="BL19" s="458"/>
      <c r="BM19" s="458"/>
      <c r="BN19" s="554"/>
      <c r="BO19" s="601">
        <v>
8</v>
      </c>
      <c r="BP19" s="601"/>
      <c r="BQ19" s="601"/>
      <c r="BR19" s="601"/>
      <c r="BS19" s="557" t="s">
        <v>
162</v>
      </c>
      <c r="BT19" s="458"/>
      <c r="BU19" s="458"/>
      <c r="BV19" s="458"/>
      <c r="BW19" s="458"/>
      <c r="BX19" s="458"/>
      <c r="BY19" s="458"/>
      <c r="BZ19" s="458"/>
      <c r="CA19" s="458"/>
      <c r="CB19" s="595"/>
      <c r="CD19" s="550" t="s">
        <v>
360</v>
      </c>
      <c r="CE19" s="551"/>
      <c r="CF19" s="551"/>
      <c r="CG19" s="551"/>
      <c r="CH19" s="551"/>
      <c r="CI19" s="551"/>
      <c r="CJ19" s="551"/>
      <c r="CK19" s="551"/>
      <c r="CL19" s="551"/>
      <c r="CM19" s="551"/>
      <c r="CN19" s="551"/>
      <c r="CO19" s="551"/>
      <c r="CP19" s="551"/>
      <c r="CQ19" s="552"/>
      <c r="CR19" s="553" t="s">
        <v>
162</v>
      </c>
      <c r="CS19" s="458"/>
      <c r="CT19" s="458"/>
      <c r="CU19" s="458"/>
      <c r="CV19" s="458"/>
      <c r="CW19" s="458"/>
      <c r="CX19" s="458"/>
      <c r="CY19" s="554"/>
      <c r="CZ19" s="601" t="s">
        <v>
162</v>
      </c>
      <c r="DA19" s="601"/>
      <c r="DB19" s="601"/>
      <c r="DC19" s="601"/>
      <c r="DD19" s="557" t="s">
        <v>
162</v>
      </c>
      <c r="DE19" s="458"/>
      <c r="DF19" s="458"/>
      <c r="DG19" s="458"/>
      <c r="DH19" s="458"/>
      <c r="DI19" s="458"/>
      <c r="DJ19" s="458"/>
      <c r="DK19" s="458"/>
      <c r="DL19" s="458"/>
      <c r="DM19" s="458"/>
      <c r="DN19" s="458"/>
      <c r="DO19" s="458"/>
      <c r="DP19" s="554"/>
      <c r="DQ19" s="557" t="s">
        <v>
162</v>
      </c>
      <c r="DR19" s="458"/>
      <c r="DS19" s="458"/>
      <c r="DT19" s="458"/>
      <c r="DU19" s="458"/>
      <c r="DV19" s="458"/>
      <c r="DW19" s="458"/>
      <c r="DX19" s="458"/>
      <c r="DY19" s="458"/>
      <c r="DZ19" s="458"/>
      <c r="EA19" s="458"/>
      <c r="EB19" s="458"/>
      <c r="EC19" s="595"/>
    </row>
    <row r="20" spans="2:133" ht="11.25" customHeight="1" x14ac:dyDescent="0.2">
      <c r="B20" s="550" t="s">
        <v>
114</v>
      </c>
      <c r="C20" s="551"/>
      <c r="D20" s="551"/>
      <c r="E20" s="551"/>
      <c r="F20" s="551"/>
      <c r="G20" s="551"/>
      <c r="H20" s="551"/>
      <c r="I20" s="551"/>
      <c r="J20" s="551"/>
      <c r="K20" s="551"/>
      <c r="L20" s="551"/>
      <c r="M20" s="551"/>
      <c r="N20" s="551"/>
      <c r="O20" s="551"/>
      <c r="P20" s="551"/>
      <c r="Q20" s="552"/>
      <c r="R20" s="553">
        <v>
513796</v>
      </c>
      <c r="S20" s="458"/>
      <c r="T20" s="458"/>
      <c r="U20" s="458"/>
      <c r="V20" s="458"/>
      <c r="W20" s="458"/>
      <c r="X20" s="458"/>
      <c r="Y20" s="554"/>
      <c r="Z20" s="601">
        <v>
1.7</v>
      </c>
      <c r="AA20" s="601"/>
      <c r="AB20" s="601"/>
      <c r="AC20" s="601"/>
      <c r="AD20" s="602" t="s">
        <v>
162</v>
      </c>
      <c r="AE20" s="602"/>
      <c r="AF20" s="602"/>
      <c r="AG20" s="602"/>
      <c r="AH20" s="602"/>
      <c r="AI20" s="602"/>
      <c r="AJ20" s="602"/>
      <c r="AK20" s="602"/>
      <c r="AL20" s="555" t="s">
        <v>
162</v>
      </c>
      <c r="AM20" s="324"/>
      <c r="AN20" s="324"/>
      <c r="AO20" s="603"/>
      <c r="AP20" s="550" t="s">
        <v>
323</v>
      </c>
      <c r="AQ20" s="551"/>
      <c r="AR20" s="551"/>
      <c r="AS20" s="551"/>
      <c r="AT20" s="551"/>
      <c r="AU20" s="551"/>
      <c r="AV20" s="551"/>
      <c r="AW20" s="551"/>
      <c r="AX20" s="551"/>
      <c r="AY20" s="551"/>
      <c r="AZ20" s="551"/>
      <c r="BA20" s="551"/>
      <c r="BB20" s="551"/>
      <c r="BC20" s="551"/>
      <c r="BD20" s="551"/>
      <c r="BE20" s="551"/>
      <c r="BF20" s="552"/>
      <c r="BG20" s="553">
        <v>
860586</v>
      </c>
      <c r="BH20" s="458"/>
      <c r="BI20" s="458"/>
      <c r="BJ20" s="458"/>
      <c r="BK20" s="458"/>
      <c r="BL20" s="458"/>
      <c r="BM20" s="458"/>
      <c r="BN20" s="554"/>
      <c r="BO20" s="601">
        <v>
8</v>
      </c>
      <c r="BP20" s="601"/>
      <c r="BQ20" s="601"/>
      <c r="BR20" s="601"/>
      <c r="BS20" s="557" t="s">
        <v>
162</v>
      </c>
      <c r="BT20" s="458"/>
      <c r="BU20" s="458"/>
      <c r="BV20" s="458"/>
      <c r="BW20" s="458"/>
      <c r="BX20" s="458"/>
      <c r="BY20" s="458"/>
      <c r="BZ20" s="458"/>
      <c r="CA20" s="458"/>
      <c r="CB20" s="595"/>
      <c r="CD20" s="550" t="s">
        <v>
36</v>
      </c>
      <c r="CE20" s="551"/>
      <c r="CF20" s="551"/>
      <c r="CG20" s="551"/>
      <c r="CH20" s="551"/>
      <c r="CI20" s="551"/>
      <c r="CJ20" s="551"/>
      <c r="CK20" s="551"/>
      <c r="CL20" s="551"/>
      <c r="CM20" s="551"/>
      <c r="CN20" s="551"/>
      <c r="CO20" s="551"/>
      <c r="CP20" s="551"/>
      <c r="CQ20" s="552"/>
      <c r="CR20" s="553">
        <v>
29201916</v>
      </c>
      <c r="CS20" s="458"/>
      <c r="CT20" s="458"/>
      <c r="CU20" s="458"/>
      <c r="CV20" s="458"/>
      <c r="CW20" s="458"/>
      <c r="CX20" s="458"/>
      <c r="CY20" s="554"/>
      <c r="CZ20" s="601">
        <v>
100</v>
      </c>
      <c r="DA20" s="601"/>
      <c r="DB20" s="601"/>
      <c r="DC20" s="601"/>
      <c r="DD20" s="557">
        <v>
1478544</v>
      </c>
      <c r="DE20" s="458"/>
      <c r="DF20" s="458"/>
      <c r="DG20" s="458"/>
      <c r="DH20" s="458"/>
      <c r="DI20" s="458"/>
      <c r="DJ20" s="458"/>
      <c r="DK20" s="458"/>
      <c r="DL20" s="458"/>
      <c r="DM20" s="458"/>
      <c r="DN20" s="458"/>
      <c r="DO20" s="458"/>
      <c r="DP20" s="554"/>
      <c r="DQ20" s="557">
        <v>
18669332</v>
      </c>
      <c r="DR20" s="458"/>
      <c r="DS20" s="458"/>
      <c r="DT20" s="458"/>
      <c r="DU20" s="458"/>
      <c r="DV20" s="458"/>
      <c r="DW20" s="458"/>
      <c r="DX20" s="458"/>
      <c r="DY20" s="458"/>
      <c r="DZ20" s="458"/>
      <c r="EA20" s="458"/>
      <c r="EB20" s="458"/>
      <c r="EC20" s="595"/>
    </row>
    <row r="21" spans="2:133" ht="11.25" customHeight="1" x14ac:dyDescent="0.2">
      <c r="B21" s="550" t="s">
        <v>
279</v>
      </c>
      <c r="C21" s="551"/>
      <c r="D21" s="551"/>
      <c r="E21" s="551"/>
      <c r="F21" s="551"/>
      <c r="G21" s="551"/>
      <c r="H21" s="551"/>
      <c r="I21" s="551"/>
      <c r="J21" s="551"/>
      <c r="K21" s="551"/>
      <c r="L21" s="551"/>
      <c r="M21" s="551"/>
      <c r="N21" s="551"/>
      <c r="O21" s="551"/>
      <c r="P21" s="551"/>
      <c r="Q21" s="552"/>
      <c r="R21" s="553" t="s">
        <v>
162</v>
      </c>
      <c r="S21" s="458"/>
      <c r="T21" s="458"/>
      <c r="U21" s="458"/>
      <c r="V21" s="458"/>
      <c r="W21" s="458"/>
      <c r="X21" s="458"/>
      <c r="Y21" s="554"/>
      <c r="Z21" s="601" t="s">
        <v>
162</v>
      </c>
      <c r="AA21" s="601"/>
      <c r="AB21" s="601"/>
      <c r="AC21" s="601"/>
      <c r="AD21" s="602" t="s">
        <v>
162</v>
      </c>
      <c r="AE21" s="602"/>
      <c r="AF21" s="602"/>
      <c r="AG21" s="602"/>
      <c r="AH21" s="602"/>
      <c r="AI21" s="602"/>
      <c r="AJ21" s="602"/>
      <c r="AK21" s="602"/>
      <c r="AL21" s="555" t="s">
        <v>
162</v>
      </c>
      <c r="AM21" s="324"/>
      <c r="AN21" s="324"/>
      <c r="AO21" s="603"/>
      <c r="AP21" s="629" t="s">
        <v>
326</v>
      </c>
      <c r="AQ21" s="632"/>
      <c r="AR21" s="632"/>
      <c r="AS21" s="632"/>
      <c r="AT21" s="632"/>
      <c r="AU21" s="632"/>
      <c r="AV21" s="632"/>
      <c r="AW21" s="632"/>
      <c r="AX21" s="632"/>
      <c r="AY21" s="632"/>
      <c r="AZ21" s="632"/>
      <c r="BA21" s="632"/>
      <c r="BB21" s="632"/>
      <c r="BC21" s="632"/>
      <c r="BD21" s="632"/>
      <c r="BE21" s="632"/>
      <c r="BF21" s="631"/>
      <c r="BG21" s="553">
        <v>
11119</v>
      </c>
      <c r="BH21" s="458"/>
      <c r="BI21" s="458"/>
      <c r="BJ21" s="458"/>
      <c r="BK21" s="458"/>
      <c r="BL21" s="458"/>
      <c r="BM21" s="458"/>
      <c r="BN21" s="554"/>
      <c r="BO21" s="601">
        <v>
0.1</v>
      </c>
      <c r="BP21" s="601"/>
      <c r="BQ21" s="601"/>
      <c r="BR21" s="601"/>
      <c r="BS21" s="557" t="s">
        <v>
162</v>
      </c>
      <c r="BT21" s="458"/>
      <c r="BU21" s="458"/>
      <c r="BV21" s="458"/>
      <c r="BW21" s="458"/>
      <c r="BX21" s="458"/>
      <c r="BY21" s="458"/>
      <c r="BZ21" s="458"/>
      <c r="CA21" s="458"/>
      <c r="CB21" s="595"/>
      <c r="CD21" s="564"/>
      <c r="CE21" s="565"/>
      <c r="CF21" s="565"/>
      <c r="CG21" s="565"/>
      <c r="CH21" s="565"/>
      <c r="CI21" s="565"/>
      <c r="CJ21" s="565"/>
      <c r="CK21" s="565"/>
      <c r="CL21" s="565"/>
      <c r="CM21" s="565"/>
      <c r="CN21" s="565"/>
      <c r="CO21" s="565"/>
      <c r="CP21" s="565"/>
      <c r="CQ21" s="566"/>
      <c r="CR21" s="641"/>
      <c r="CS21" s="642"/>
      <c r="CT21" s="642"/>
      <c r="CU21" s="642"/>
      <c r="CV21" s="642"/>
      <c r="CW21" s="642"/>
      <c r="CX21" s="642"/>
      <c r="CY21" s="643"/>
      <c r="CZ21" s="644"/>
      <c r="DA21" s="644"/>
      <c r="DB21" s="644"/>
      <c r="DC21" s="644"/>
      <c r="DD21" s="645"/>
      <c r="DE21" s="642"/>
      <c r="DF21" s="642"/>
      <c r="DG21" s="642"/>
      <c r="DH21" s="642"/>
      <c r="DI21" s="642"/>
      <c r="DJ21" s="642"/>
      <c r="DK21" s="642"/>
      <c r="DL21" s="642"/>
      <c r="DM21" s="642"/>
      <c r="DN21" s="642"/>
      <c r="DO21" s="642"/>
      <c r="DP21" s="643"/>
      <c r="DQ21" s="645"/>
      <c r="DR21" s="642"/>
      <c r="DS21" s="642"/>
      <c r="DT21" s="642"/>
      <c r="DU21" s="642"/>
      <c r="DV21" s="642"/>
      <c r="DW21" s="642"/>
      <c r="DX21" s="642"/>
      <c r="DY21" s="642"/>
      <c r="DZ21" s="642"/>
      <c r="EA21" s="642"/>
      <c r="EB21" s="642"/>
      <c r="EC21" s="646"/>
    </row>
    <row r="22" spans="2:133" ht="11.25" customHeight="1" x14ac:dyDescent="0.2">
      <c r="B22" s="550" t="s">
        <v>
280</v>
      </c>
      <c r="C22" s="551"/>
      <c r="D22" s="551"/>
      <c r="E22" s="551"/>
      <c r="F22" s="551"/>
      <c r="G22" s="551"/>
      <c r="H22" s="551"/>
      <c r="I22" s="551"/>
      <c r="J22" s="551"/>
      <c r="K22" s="551"/>
      <c r="L22" s="551"/>
      <c r="M22" s="551"/>
      <c r="N22" s="551"/>
      <c r="O22" s="551"/>
      <c r="P22" s="551"/>
      <c r="Q22" s="552"/>
      <c r="R22" s="553">
        <v>
16751923</v>
      </c>
      <c r="S22" s="458"/>
      <c r="T22" s="458"/>
      <c r="U22" s="458"/>
      <c r="V22" s="458"/>
      <c r="W22" s="458"/>
      <c r="X22" s="458"/>
      <c r="Y22" s="554"/>
      <c r="Z22" s="601">
        <v>
56.7</v>
      </c>
      <c r="AA22" s="601"/>
      <c r="AB22" s="601"/>
      <c r="AC22" s="601"/>
      <c r="AD22" s="602">
        <v>
15388660</v>
      </c>
      <c r="AE22" s="602"/>
      <c r="AF22" s="602"/>
      <c r="AG22" s="602"/>
      <c r="AH22" s="602"/>
      <c r="AI22" s="602"/>
      <c r="AJ22" s="602"/>
      <c r="AK22" s="602"/>
      <c r="AL22" s="555">
        <v>
99.1</v>
      </c>
      <c r="AM22" s="324"/>
      <c r="AN22" s="324"/>
      <c r="AO22" s="603"/>
      <c r="AP22" s="629" t="s">
        <v>
328</v>
      </c>
      <c r="AQ22" s="632"/>
      <c r="AR22" s="632"/>
      <c r="AS22" s="632"/>
      <c r="AT22" s="632"/>
      <c r="AU22" s="632"/>
      <c r="AV22" s="632"/>
      <c r="AW22" s="632"/>
      <c r="AX22" s="632"/>
      <c r="AY22" s="632"/>
      <c r="AZ22" s="632"/>
      <c r="BA22" s="632"/>
      <c r="BB22" s="632"/>
      <c r="BC22" s="632"/>
      <c r="BD22" s="632"/>
      <c r="BE22" s="632"/>
      <c r="BF22" s="631"/>
      <c r="BG22" s="553" t="s">
        <v>
162</v>
      </c>
      <c r="BH22" s="458"/>
      <c r="BI22" s="458"/>
      <c r="BJ22" s="458"/>
      <c r="BK22" s="458"/>
      <c r="BL22" s="458"/>
      <c r="BM22" s="458"/>
      <c r="BN22" s="554"/>
      <c r="BO22" s="601" t="s">
        <v>
162</v>
      </c>
      <c r="BP22" s="601"/>
      <c r="BQ22" s="601"/>
      <c r="BR22" s="601"/>
      <c r="BS22" s="557" t="s">
        <v>
162</v>
      </c>
      <c r="BT22" s="458"/>
      <c r="BU22" s="458"/>
      <c r="BV22" s="458"/>
      <c r="BW22" s="458"/>
      <c r="BX22" s="458"/>
      <c r="BY22" s="458"/>
      <c r="BZ22" s="458"/>
      <c r="CA22" s="458"/>
      <c r="CB22" s="595"/>
      <c r="CD22" s="488" t="s">
        <v>
361</v>
      </c>
      <c r="CE22" s="489"/>
      <c r="CF22" s="489"/>
      <c r="CG22" s="489"/>
      <c r="CH22" s="489"/>
      <c r="CI22" s="489"/>
      <c r="CJ22" s="489"/>
      <c r="CK22" s="489"/>
      <c r="CL22" s="489"/>
      <c r="CM22" s="489"/>
      <c r="CN22" s="489"/>
      <c r="CO22" s="489"/>
      <c r="CP22" s="489"/>
      <c r="CQ22" s="489"/>
      <c r="CR22" s="489"/>
      <c r="CS22" s="489"/>
      <c r="CT22" s="489"/>
      <c r="CU22" s="489"/>
      <c r="CV22" s="489"/>
      <c r="CW22" s="489"/>
      <c r="CX22" s="489"/>
      <c r="CY22" s="489"/>
      <c r="CZ22" s="489"/>
      <c r="DA22" s="489"/>
      <c r="DB22" s="489"/>
      <c r="DC22" s="489"/>
      <c r="DD22" s="489"/>
      <c r="DE22" s="489"/>
      <c r="DF22" s="489"/>
      <c r="DG22" s="489"/>
      <c r="DH22" s="489"/>
      <c r="DI22" s="489"/>
      <c r="DJ22" s="489"/>
      <c r="DK22" s="489"/>
      <c r="DL22" s="489"/>
      <c r="DM22" s="489"/>
      <c r="DN22" s="489"/>
      <c r="DO22" s="489"/>
      <c r="DP22" s="489"/>
      <c r="DQ22" s="489"/>
      <c r="DR22" s="489"/>
      <c r="DS22" s="489"/>
      <c r="DT22" s="489"/>
      <c r="DU22" s="489"/>
      <c r="DV22" s="489"/>
      <c r="DW22" s="489"/>
      <c r="DX22" s="489"/>
      <c r="DY22" s="489"/>
      <c r="DZ22" s="489"/>
      <c r="EA22" s="489"/>
      <c r="EB22" s="489"/>
      <c r="EC22" s="531"/>
    </row>
    <row r="23" spans="2:133" ht="11.25" customHeight="1" x14ac:dyDescent="0.2">
      <c r="B23" s="550" t="s">
        <v>
281</v>
      </c>
      <c r="C23" s="551"/>
      <c r="D23" s="551"/>
      <c r="E23" s="551"/>
      <c r="F23" s="551"/>
      <c r="G23" s="551"/>
      <c r="H23" s="551"/>
      <c r="I23" s="551"/>
      <c r="J23" s="551"/>
      <c r="K23" s="551"/>
      <c r="L23" s="551"/>
      <c r="M23" s="551"/>
      <c r="N23" s="551"/>
      <c r="O23" s="551"/>
      <c r="P23" s="551"/>
      <c r="Q23" s="552"/>
      <c r="R23" s="553">
        <v>
11173</v>
      </c>
      <c r="S23" s="458"/>
      <c r="T23" s="458"/>
      <c r="U23" s="458"/>
      <c r="V23" s="458"/>
      <c r="W23" s="458"/>
      <c r="X23" s="458"/>
      <c r="Y23" s="554"/>
      <c r="Z23" s="601">
        <v>
0</v>
      </c>
      <c r="AA23" s="601"/>
      <c r="AB23" s="601"/>
      <c r="AC23" s="601"/>
      <c r="AD23" s="602">
        <v>
11173</v>
      </c>
      <c r="AE23" s="602"/>
      <c r="AF23" s="602"/>
      <c r="AG23" s="602"/>
      <c r="AH23" s="602"/>
      <c r="AI23" s="602"/>
      <c r="AJ23" s="602"/>
      <c r="AK23" s="602"/>
      <c r="AL23" s="555">
        <v>
0.1</v>
      </c>
      <c r="AM23" s="324"/>
      <c r="AN23" s="324"/>
      <c r="AO23" s="603"/>
      <c r="AP23" s="629" t="s">
        <v>
77</v>
      </c>
      <c r="AQ23" s="632"/>
      <c r="AR23" s="632"/>
      <c r="AS23" s="632"/>
      <c r="AT23" s="632"/>
      <c r="AU23" s="632"/>
      <c r="AV23" s="632"/>
      <c r="AW23" s="632"/>
      <c r="AX23" s="632"/>
      <c r="AY23" s="632"/>
      <c r="AZ23" s="632"/>
      <c r="BA23" s="632"/>
      <c r="BB23" s="632"/>
      <c r="BC23" s="632"/>
      <c r="BD23" s="632"/>
      <c r="BE23" s="632"/>
      <c r="BF23" s="631"/>
      <c r="BG23" s="553">
        <v>
849467</v>
      </c>
      <c r="BH23" s="458"/>
      <c r="BI23" s="458"/>
      <c r="BJ23" s="458"/>
      <c r="BK23" s="458"/>
      <c r="BL23" s="458"/>
      <c r="BM23" s="458"/>
      <c r="BN23" s="554"/>
      <c r="BO23" s="601">
        <v>
7.9</v>
      </c>
      <c r="BP23" s="601"/>
      <c r="BQ23" s="601"/>
      <c r="BR23" s="601"/>
      <c r="BS23" s="557" t="s">
        <v>
162</v>
      </c>
      <c r="BT23" s="458"/>
      <c r="BU23" s="458"/>
      <c r="BV23" s="458"/>
      <c r="BW23" s="458"/>
      <c r="BX23" s="458"/>
      <c r="BY23" s="458"/>
      <c r="BZ23" s="458"/>
      <c r="CA23" s="458"/>
      <c r="CB23" s="595"/>
      <c r="CD23" s="488" t="s">
        <v>
308</v>
      </c>
      <c r="CE23" s="489"/>
      <c r="CF23" s="489"/>
      <c r="CG23" s="489"/>
      <c r="CH23" s="489"/>
      <c r="CI23" s="489"/>
      <c r="CJ23" s="489"/>
      <c r="CK23" s="489"/>
      <c r="CL23" s="489"/>
      <c r="CM23" s="489"/>
      <c r="CN23" s="489"/>
      <c r="CO23" s="489"/>
      <c r="CP23" s="489"/>
      <c r="CQ23" s="531"/>
      <c r="CR23" s="488" t="s">
        <v>
292</v>
      </c>
      <c r="CS23" s="489"/>
      <c r="CT23" s="489"/>
      <c r="CU23" s="489"/>
      <c r="CV23" s="489"/>
      <c r="CW23" s="489"/>
      <c r="CX23" s="489"/>
      <c r="CY23" s="531"/>
      <c r="CZ23" s="488" t="s">
        <v>
393</v>
      </c>
      <c r="DA23" s="489"/>
      <c r="DB23" s="489"/>
      <c r="DC23" s="531"/>
      <c r="DD23" s="488" t="s">
        <v>
97</v>
      </c>
      <c r="DE23" s="489"/>
      <c r="DF23" s="489"/>
      <c r="DG23" s="489"/>
      <c r="DH23" s="489"/>
      <c r="DI23" s="489"/>
      <c r="DJ23" s="489"/>
      <c r="DK23" s="531"/>
      <c r="DL23" s="633" t="s">
        <v>
400</v>
      </c>
      <c r="DM23" s="634"/>
      <c r="DN23" s="634"/>
      <c r="DO23" s="634"/>
      <c r="DP23" s="634"/>
      <c r="DQ23" s="634"/>
      <c r="DR23" s="634"/>
      <c r="DS23" s="634"/>
      <c r="DT23" s="634"/>
      <c r="DU23" s="634"/>
      <c r="DV23" s="635"/>
      <c r="DW23" s="488" t="s">
        <v>
402</v>
      </c>
      <c r="DX23" s="489"/>
      <c r="DY23" s="489"/>
      <c r="DZ23" s="489"/>
      <c r="EA23" s="489"/>
      <c r="EB23" s="489"/>
      <c r="EC23" s="531"/>
    </row>
    <row r="24" spans="2:133" ht="11.25" customHeight="1" x14ac:dyDescent="0.2">
      <c r="B24" s="550" t="s">
        <v>
168</v>
      </c>
      <c r="C24" s="551"/>
      <c r="D24" s="551"/>
      <c r="E24" s="551"/>
      <c r="F24" s="551"/>
      <c r="G24" s="551"/>
      <c r="H24" s="551"/>
      <c r="I24" s="551"/>
      <c r="J24" s="551"/>
      <c r="K24" s="551"/>
      <c r="L24" s="551"/>
      <c r="M24" s="551"/>
      <c r="N24" s="551"/>
      <c r="O24" s="551"/>
      <c r="P24" s="551"/>
      <c r="Q24" s="552"/>
      <c r="R24" s="553">
        <v>
401292</v>
      </c>
      <c r="S24" s="458"/>
      <c r="T24" s="458"/>
      <c r="U24" s="458"/>
      <c r="V24" s="458"/>
      <c r="W24" s="458"/>
      <c r="X24" s="458"/>
      <c r="Y24" s="554"/>
      <c r="Z24" s="601">
        <v>
1.4</v>
      </c>
      <c r="AA24" s="601"/>
      <c r="AB24" s="601"/>
      <c r="AC24" s="601"/>
      <c r="AD24" s="602" t="s">
        <v>
162</v>
      </c>
      <c r="AE24" s="602"/>
      <c r="AF24" s="602"/>
      <c r="AG24" s="602"/>
      <c r="AH24" s="602"/>
      <c r="AI24" s="602"/>
      <c r="AJ24" s="602"/>
      <c r="AK24" s="602"/>
      <c r="AL24" s="555" t="s">
        <v>
162</v>
      </c>
      <c r="AM24" s="324"/>
      <c r="AN24" s="324"/>
      <c r="AO24" s="603"/>
      <c r="AP24" s="629" t="s">
        <v>
0</v>
      </c>
      <c r="AQ24" s="632"/>
      <c r="AR24" s="632"/>
      <c r="AS24" s="632"/>
      <c r="AT24" s="632"/>
      <c r="AU24" s="632"/>
      <c r="AV24" s="632"/>
      <c r="AW24" s="632"/>
      <c r="AX24" s="632"/>
      <c r="AY24" s="632"/>
      <c r="AZ24" s="632"/>
      <c r="BA24" s="632"/>
      <c r="BB24" s="632"/>
      <c r="BC24" s="632"/>
      <c r="BD24" s="632"/>
      <c r="BE24" s="632"/>
      <c r="BF24" s="631"/>
      <c r="BG24" s="553" t="s">
        <v>
162</v>
      </c>
      <c r="BH24" s="458"/>
      <c r="BI24" s="458"/>
      <c r="BJ24" s="458"/>
      <c r="BK24" s="458"/>
      <c r="BL24" s="458"/>
      <c r="BM24" s="458"/>
      <c r="BN24" s="554"/>
      <c r="BO24" s="601" t="s">
        <v>
162</v>
      </c>
      <c r="BP24" s="601"/>
      <c r="BQ24" s="601"/>
      <c r="BR24" s="601"/>
      <c r="BS24" s="557" t="s">
        <v>
162</v>
      </c>
      <c r="BT24" s="458"/>
      <c r="BU24" s="458"/>
      <c r="BV24" s="458"/>
      <c r="BW24" s="458"/>
      <c r="BX24" s="458"/>
      <c r="BY24" s="458"/>
      <c r="BZ24" s="458"/>
      <c r="CA24" s="458"/>
      <c r="CB24" s="595"/>
      <c r="CD24" s="610" t="s">
        <v>
362</v>
      </c>
      <c r="CE24" s="611"/>
      <c r="CF24" s="611"/>
      <c r="CG24" s="611"/>
      <c r="CH24" s="611"/>
      <c r="CI24" s="611"/>
      <c r="CJ24" s="611"/>
      <c r="CK24" s="611"/>
      <c r="CL24" s="611"/>
      <c r="CM24" s="611"/>
      <c r="CN24" s="611"/>
      <c r="CO24" s="611"/>
      <c r="CP24" s="611"/>
      <c r="CQ24" s="612"/>
      <c r="CR24" s="607">
        <v>
15580087</v>
      </c>
      <c r="CS24" s="608"/>
      <c r="CT24" s="608"/>
      <c r="CU24" s="608"/>
      <c r="CV24" s="608"/>
      <c r="CW24" s="608"/>
      <c r="CX24" s="608"/>
      <c r="CY24" s="636"/>
      <c r="CZ24" s="637">
        <v>
53.4</v>
      </c>
      <c r="DA24" s="621"/>
      <c r="DB24" s="621"/>
      <c r="DC24" s="638"/>
      <c r="DD24" s="639">
        <v>
8658257</v>
      </c>
      <c r="DE24" s="608"/>
      <c r="DF24" s="608"/>
      <c r="DG24" s="608"/>
      <c r="DH24" s="608"/>
      <c r="DI24" s="608"/>
      <c r="DJ24" s="608"/>
      <c r="DK24" s="636"/>
      <c r="DL24" s="639">
        <v>
8568122</v>
      </c>
      <c r="DM24" s="608"/>
      <c r="DN24" s="608"/>
      <c r="DO24" s="608"/>
      <c r="DP24" s="608"/>
      <c r="DQ24" s="608"/>
      <c r="DR24" s="608"/>
      <c r="DS24" s="608"/>
      <c r="DT24" s="608"/>
      <c r="DU24" s="608"/>
      <c r="DV24" s="636"/>
      <c r="DW24" s="637">
        <v>
50.8</v>
      </c>
      <c r="DX24" s="621"/>
      <c r="DY24" s="621"/>
      <c r="DZ24" s="621"/>
      <c r="EA24" s="621"/>
      <c r="EB24" s="621"/>
      <c r="EC24" s="640"/>
    </row>
    <row r="25" spans="2:133" ht="11.25" customHeight="1" x14ac:dyDescent="0.2">
      <c r="B25" s="550" t="s">
        <v>
283</v>
      </c>
      <c r="C25" s="551"/>
      <c r="D25" s="551"/>
      <c r="E25" s="551"/>
      <c r="F25" s="551"/>
      <c r="G25" s="551"/>
      <c r="H25" s="551"/>
      <c r="I25" s="551"/>
      <c r="J25" s="551"/>
      <c r="K25" s="551"/>
      <c r="L25" s="551"/>
      <c r="M25" s="551"/>
      <c r="N25" s="551"/>
      <c r="O25" s="551"/>
      <c r="P25" s="551"/>
      <c r="Q25" s="552"/>
      <c r="R25" s="553">
        <v>
171280</v>
      </c>
      <c r="S25" s="458"/>
      <c r="T25" s="458"/>
      <c r="U25" s="458"/>
      <c r="V25" s="458"/>
      <c r="W25" s="458"/>
      <c r="X25" s="458"/>
      <c r="Y25" s="554"/>
      <c r="Z25" s="601">
        <v>
0.6</v>
      </c>
      <c r="AA25" s="601"/>
      <c r="AB25" s="601"/>
      <c r="AC25" s="601"/>
      <c r="AD25" s="602">
        <v>
49569</v>
      </c>
      <c r="AE25" s="602"/>
      <c r="AF25" s="602"/>
      <c r="AG25" s="602"/>
      <c r="AH25" s="602"/>
      <c r="AI25" s="602"/>
      <c r="AJ25" s="602"/>
      <c r="AK25" s="602"/>
      <c r="AL25" s="555">
        <v>
0.3</v>
      </c>
      <c r="AM25" s="324"/>
      <c r="AN25" s="324"/>
      <c r="AO25" s="603"/>
      <c r="AP25" s="629" t="s">
        <v>
105</v>
      </c>
      <c r="AQ25" s="632"/>
      <c r="AR25" s="632"/>
      <c r="AS25" s="632"/>
      <c r="AT25" s="632"/>
      <c r="AU25" s="632"/>
      <c r="AV25" s="632"/>
      <c r="AW25" s="632"/>
      <c r="AX25" s="632"/>
      <c r="AY25" s="632"/>
      <c r="AZ25" s="632"/>
      <c r="BA25" s="632"/>
      <c r="BB25" s="632"/>
      <c r="BC25" s="632"/>
      <c r="BD25" s="632"/>
      <c r="BE25" s="632"/>
      <c r="BF25" s="631"/>
      <c r="BG25" s="553" t="s">
        <v>
162</v>
      </c>
      <c r="BH25" s="458"/>
      <c r="BI25" s="458"/>
      <c r="BJ25" s="458"/>
      <c r="BK25" s="458"/>
      <c r="BL25" s="458"/>
      <c r="BM25" s="458"/>
      <c r="BN25" s="554"/>
      <c r="BO25" s="601" t="s">
        <v>
162</v>
      </c>
      <c r="BP25" s="601"/>
      <c r="BQ25" s="601"/>
      <c r="BR25" s="601"/>
      <c r="BS25" s="557" t="s">
        <v>
162</v>
      </c>
      <c r="BT25" s="458"/>
      <c r="BU25" s="458"/>
      <c r="BV25" s="458"/>
      <c r="BW25" s="458"/>
      <c r="BX25" s="458"/>
      <c r="BY25" s="458"/>
      <c r="BZ25" s="458"/>
      <c r="CA25" s="458"/>
      <c r="CB25" s="595"/>
      <c r="CD25" s="550" t="s">
        <v>
120</v>
      </c>
      <c r="CE25" s="551"/>
      <c r="CF25" s="551"/>
      <c r="CG25" s="551"/>
      <c r="CH25" s="551"/>
      <c r="CI25" s="551"/>
      <c r="CJ25" s="551"/>
      <c r="CK25" s="551"/>
      <c r="CL25" s="551"/>
      <c r="CM25" s="551"/>
      <c r="CN25" s="551"/>
      <c r="CO25" s="551"/>
      <c r="CP25" s="551"/>
      <c r="CQ25" s="552"/>
      <c r="CR25" s="553">
        <v>
4203082</v>
      </c>
      <c r="CS25" s="580"/>
      <c r="CT25" s="580"/>
      <c r="CU25" s="580"/>
      <c r="CV25" s="580"/>
      <c r="CW25" s="580"/>
      <c r="CX25" s="580"/>
      <c r="CY25" s="581"/>
      <c r="CZ25" s="555">
        <v>
14.4</v>
      </c>
      <c r="DA25" s="582"/>
      <c r="DB25" s="582"/>
      <c r="DC25" s="583"/>
      <c r="DD25" s="557">
        <v>
3783320</v>
      </c>
      <c r="DE25" s="580"/>
      <c r="DF25" s="580"/>
      <c r="DG25" s="580"/>
      <c r="DH25" s="580"/>
      <c r="DI25" s="580"/>
      <c r="DJ25" s="580"/>
      <c r="DK25" s="581"/>
      <c r="DL25" s="557">
        <v>
3753185</v>
      </c>
      <c r="DM25" s="580"/>
      <c r="DN25" s="580"/>
      <c r="DO25" s="580"/>
      <c r="DP25" s="580"/>
      <c r="DQ25" s="580"/>
      <c r="DR25" s="580"/>
      <c r="DS25" s="580"/>
      <c r="DT25" s="580"/>
      <c r="DU25" s="580"/>
      <c r="DV25" s="581"/>
      <c r="DW25" s="555">
        <v>
22.3</v>
      </c>
      <c r="DX25" s="582"/>
      <c r="DY25" s="582"/>
      <c r="DZ25" s="582"/>
      <c r="EA25" s="582"/>
      <c r="EB25" s="582"/>
      <c r="EC25" s="591"/>
    </row>
    <row r="26" spans="2:133" ht="11.25" customHeight="1" x14ac:dyDescent="0.2">
      <c r="B26" s="550" t="s">
        <v>
14</v>
      </c>
      <c r="C26" s="551"/>
      <c r="D26" s="551"/>
      <c r="E26" s="551"/>
      <c r="F26" s="551"/>
      <c r="G26" s="551"/>
      <c r="H26" s="551"/>
      <c r="I26" s="551"/>
      <c r="J26" s="551"/>
      <c r="K26" s="551"/>
      <c r="L26" s="551"/>
      <c r="M26" s="551"/>
      <c r="N26" s="551"/>
      <c r="O26" s="551"/>
      <c r="P26" s="551"/>
      <c r="Q26" s="552"/>
      <c r="R26" s="553">
        <v>
271451</v>
      </c>
      <c r="S26" s="458"/>
      <c r="T26" s="458"/>
      <c r="U26" s="458"/>
      <c r="V26" s="458"/>
      <c r="W26" s="458"/>
      <c r="X26" s="458"/>
      <c r="Y26" s="554"/>
      <c r="Z26" s="601">
        <v>
0.9</v>
      </c>
      <c r="AA26" s="601"/>
      <c r="AB26" s="601"/>
      <c r="AC26" s="601"/>
      <c r="AD26" s="602" t="s">
        <v>
162</v>
      </c>
      <c r="AE26" s="602"/>
      <c r="AF26" s="602"/>
      <c r="AG26" s="602"/>
      <c r="AH26" s="602"/>
      <c r="AI26" s="602"/>
      <c r="AJ26" s="602"/>
      <c r="AK26" s="602"/>
      <c r="AL26" s="555" t="s">
        <v>
162</v>
      </c>
      <c r="AM26" s="324"/>
      <c r="AN26" s="324"/>
      <c r="AO26" s="603"/>
      <c r="AP26" s="629" t="s">
        <v>
330</v>
      </c>
      <c r="AQ26" s="630"/>
      <c r="AR26" s="630"/>
      <c r="AS26" s="630"/>
      <c r="AT26" s="630"/>
      <c r="AU26" s="630"/>
      <c r="AV26" s="630"/>
      <c r="AW26" s="630"/>
      <c r="AX26" s="630"/>
      <c r="AY26" s="630"/>
      <c r="AZ26" s="630"/>
      <c r="BA26" s="630"/>
      <c r="BB26" s="630"/>
      <c r="BC26" s="630"/>
      <c r="BD26" s="630"/>
      <c r="BE26" s="630"/>
      <c r="BF26" s="631"/>
      <c r="BG26" s="553" t="s">
        <v>
162</v>
      </c>
      <c r="BH26" s="458"/>
      <c r="BI26" s="458"/>
      <c r="BJ26" s="458"/>
      <c r="BK26" s="458"/>
      <c r="BL26" s="458"/>
      <c r="BM26" s="458"/>
      <c r="BN26" s="554"/>
      <c r="BO26" s="601" t="s">
        <v>
162</v>
      </c>
      <c r="BP26" s="601"/>
      <c r="BQ26" s="601"/>
      <c r="BR26" s="601"/>
      <c r="BS26" s="557" t="s">
        <v>
162</v>
      </c>
      <c r="BT26" s="458"/>
      <c r="BU26" s="458"/>
      <c r="BV26" s="458"/>
      <c r="BW26" s="458"/>
      <c r="BX26" s="458"/>
      <c r="BY26" s="458"/>
      <c r="BZ26" s="458"/>
      <c r="CA26" s="458"/>
      <c r="CB26" s="595"/>
      <c r="CD26" s="550" t="s">
        <v>
314</v>
      </c>
      <c r="CE26" s="551"/>
      <c r="CF26" s="551"/>
      <c r="CG26" s="551"/>
      <c r="CH26" s="551"/>
      <c r="CI26" s="551"/>
      <c r="CJ26" s="551"/>
      <c r="CK26" s="551"/>
      <c r="CL26" s="551"/>
      <c r="CM26" s="551"/>
      <c r="CN26" s="551"/>
      <c r="CO26" s="551"/>
      <c r="CP26" s="551"/>
      <c r="CQ26" s="552"/>
      <c r="CR26" s="553">
        <v>
2645045</v>
      </c>
      <c r="CS26" s="458"/>
      <c r="CT26" s="458"/>
      <c r="CU26" s="458"/>
      <c r="CV26" s="458"/>
      <c r="CW26" s="458"/>
      <c r="CX26" s="458"/>
      <c r="CY26" s="554"/>
      <c r="CZ26" s="555">
        <v>
9.1</v>
      </c>
      <c r="DA26" s="582"/>
      <c r="DB26" s="582"/>
      <c r="DC26" s="583"/>
      <c r="DD26" s="557">
        <v>
2413514</v>
      </c>
      <c r="DE26" s="458"/>
      <c r="DF26" s="458"/>
      <c r="DG26" s="458"/>
      <c r="DH26" s="458"/>
      <c r="DI26" s="458"/>
      <c r="DJ26" s="458"/>
      <c r="DK26" s="554"/>
      <c r="DL26" s="557" t="s">
        <v>
162</v>
      </c>
      <c r="DM26" s="458"/>
      <c r="DN26" s="458"/>
      <c r="DO26" s="458"/>
      <c r="DP26" s="458"/>
      <c r="DQ26" s="458"/>
      <c r="DR26" s="458"/>
      <c r="DS26" s="458"/>
      <c r="DT26" s="458"/>
      <c r="DU26" s="458"/>
      <c r="DV26" s="554"/>
      <c r="DW26" s="555" t="s">
        <v>
162</v>
      </c>
      <c r="DX26" s="582"/>
      <c r="DY26" s="582"/>
      <c r="DZ26" s="582"/>
      <c r="EA26" s="582"/>
      <c r="EB26" s="582"/>
      <c r="EC26" s="591"/>
    </row>
    <row r="27" spans="2:133" ht="11.25" customHeight="1" x14ac:dyDescent="0.2">
      <c r="B27" s="550" t="s">
        <v>
276</v>
      </c>
      <c r="C27" s="551"/>
      <c r="D27" s="551"/>
      <c r="E27" s="551"/>
      <c r="F27" s="551"/>
      <c r="G27" s="551"/>
      <c r="H27" s="551"/>
      <c r="I27" s="551"/>
      <c r="J27" s="551"/>
      <c r="K27" s="551"/>
      <c r="L27" s="551"/>
      <c r="M27" s="551"/>
      <c r="N27" s="551"/>
      <c r="O27" s="551"/>
      <c r="P27" s="551"/>
      <c r="Q27" s="552"/>
      <c r="R27" s="553">
        <v>
4038165</v>
      </c>
      <c r="S27" s="458"/>
      <c r="T27" s="458"/>
      <c r="U27" s="458"/>
      <c r="V27" s="458"/>
      <c r="W27" s="458"/>
      <c r="X27" s="458"/>
      <c r="Y27" s="554"/>
      <c r="Z27" s="601">
        <v>
13.7</v>
      </c>
      <c r="AA27" s="601"/>
      <c r="AB27" s="601"/>
      <c r="AC27" s="601"/>
      <c r="AD27" s="602" t="s">
        <v>
162</v>
      </c>
      <c r="AE27" s="602"/>
      <c r="AF27" s="602"/>
      <c r="AG27" s="602"/>
      <c r="AH27" s="602"/>
      <c r="AI27" s="602"/>
      <c r="AJ27" s="602"/>
      <c r="AK27" s="602"/>
      <c r="AL27" s="555" t="s">
        <v>
162</v>
      </c>
      <c r="AM27" s="324"/>
      <c r="AN27" s="324"/>
      <c r="AO27" s="603"/>
      <c r="AP27" s="550" t="s">
        <v>
331</v>
      </c>
      <c r="AQ27" s="551"/>
      <c r="AR27" s="551"/>
      <c r="AS27" s="551"/>
      <c r="AT27" s="551"/>
      <c r="AU27" s="551"/>
      <c r="AV27" s="551"/>
      <c r="AW27" s="551"/>
      <c r="AX27" s="551"/>
      <c r="AY27" s="551"/>
      <c r="AZ27" s="551"/>
      <c r="BA27" s="551"/>
      <c r="BB27" s="551"/>
      <c r="BC27" s="551"/>
      <c r="BD27" s="551"/>
      <c r="BE27" s="551"/>
      <c r="BF27" s="552"/>
      <c r="BG27" s="553">
        <v>
10735250</v>
      </c>
      <c r="BH27" s="458"/>
      <c r="BI27" s="458"/>
      <c r="BJ27" s="458"/>
      <c r="BK27" s="458"/>
      <c r="BL27" s="458"/>
      <c r="BM27" s="458"/>
      <c r="BN27" s="554"/>
      <c r="BO27" s="601">
        <v>
100</v>
      </c>
      <c r="BP27" s="601"/>
      <c r="BQ27" s="601"/>
      <c r="BR27" s="601"/>
      <c r="BS27" s="557">
        <v>
31493</v>
      </c>
      <c r="BT27" s="458"/>
      <c r="BU27" s="458"/>
      <c r="BV27" s="458"/>
      <c r="BW27" s="458"/>
      <c r="BX27" s="458"/>
      <c r="BY27" s="458"/>
      <c r="BZ27" s="458"/>
      <c r="CA27" s="458"/>
      <c r="CB27" s="595"/>
      <c r="CD27" s="550" t="s">
        <v>
247</v>
      </c>
      <c r="CE27" s="551"/>
      <c r="CF27" s="551"/>
      <c r="CG27" s="551"/>
      <c r="CH27" s="551"/>
      <c r="CI27" s="551"/>
      <c r="CJ27" s="551"/>
      <c r="CK27" s="551"/>
      <c r="CL27" s="551"/>
      <c r="CM27" s="551"/>
      <c r="CN27" s="551"/>
      <c r="CO27" s="551"/>
      <c r="CP27" s="551"/>
      <c r="CQ27" s="552"/>
      <c r="CR27" s="553">
        <v>
8681398</v>
      </c>
      <c r="CS27" s="580"/>
      <c r="CT27" s="580"/>
      <c r="CU27" s="580"/>
      <c r="CV27" s="580"/>
      <c r="CW27" s="580"/>
      <c r="CX27" s="580"/>
      <c r="CY27" s="581"/>
      <c r="CZ27" s="555">
        <v>
29.7</v>
      </c>
      <c r="DA27" s="582"/>
      <c r="DB27" s="582"/>
      <c r="DC27" s="583"/>
      <c r="DD27" s="557">
        <v>
2229952</v>
      </c>
      <c r="DE27" s="580"/>
      <c r="DF27" s="580"/>
      <c r="DG27" s="580"/>
      <c r="DH27" s="580"/>
      <c r="DI27" s="580"/>
      <c r="DJ27" s="580"/>
      <c r="DK27" s="581"/>
      <c r="DL27" s="557">
        <v>
2229952</v>
      </c>
      <c r="DM27" s="580"/>
      <c r="DN27" s="580"/>
      <c r="DO27" s="580"/>
      <c r="DP27" s="580"/>
      <c r="DQ27" s="580"/>
      <c r="DR27" s="580"/>
      <c r="DS27" s="580"/>
      <c r="DT27" s="580"/>
      <c r="DU27" s="580"/>
      <c r="DV27" s="581"/>
      <c r="DW27" s="555">
        <v>
13.2</v>
      </c>
      <c r="DX27" s="582"/>
      <c r="DY27" s="582"/>
      <c r="DZ27" s="582"/>
      <c r="EA27" s="582"/>
      <c r="EB27" s="582"/>
      <c r="EC27" s="591"/>
    </row>
    <row r="28" spans="2:133" ht="11.25" customHeight="1" x14ac:dyDescent="0.2">
      <c r="B28" s="625" t="s">
        <v>
285</v>
      </c>
      <c r="C28" s="626"/>
      <c r="D28" s="626"/>
      <c r="E28" s="626"/>
      <c r="F28" s="626"/>
      <c r="G28" s="626"/>
      <c r="H28" s="626"/>
      <c r="I28" s="626"/>
      <c r="J28" s="626"/>
      <c r="K28" s="626"/>
      <c r="L28" s="626"/>
      <c r="M28" s="626"/>
      <c r="N28" s="626"/>
      <c r="O28" s="626"/>
      <c r="P28" s="626"/>
      <c r="Q28" s="627"/>
      <c r="R28" s="553" t="s">
        <v>
162</v>
      </c>
      <c r="S28" s="458"/>
      <c r="T28" s="458"/>
      <c r="U28" s="458"/>
      <c r="V28" s="458"/>
      <c r="W28" s="458"/>
      <c r="X28" s="458"/>
      <c r="Y28" s="554"/>
      <c r="Z28" s="601" t="s">
        <v>
162</v>
      </c>
      <c r="AA28" s="601"/>
      <c r="AB28" s="601"/>
      <c r="AC28" s="601"/>
      <c r="AD28" s="602" t="s">
        <v>
162</v>
      </c>
      <c r="AE28" s="602"/>
      <c r="AF28" s="602"/>
      <c r="AG28" s="602"/>
      <c r="AH28" s="602"/>
      <c r="AI28" s="602"/>
      <c r="AJ28" s="602"/>
      <c r="AK28" s="602"/>
      <c r="AL28" s="555" t="s">
        <v>
162</v>
      </c>
      <c r="AM28" s="324"/>
      <c r="AN28" s="324"/>
      <c r="AO28" s="603"/>
      <c r="AP28" s="564"/>
      <c r="AQ28" s="565"/>
      <c r="AR28" s="565"/>
      <c r="AS28" s="565"/>
      <c r="AT28" s="565"/>
      <c r="AU28" s="565"/>
      <c r="AV28" s="565"/>
      <c r="AW28" s="565"/>
      <c r="AX28" s="565"/>
      <c r="AY28" s="565"/>
      <c r="AZ28" s="565"/>
      <c r="BA28" s="565"/>
      <c r="BB28" s="565"/>
      <c r="BC28" s="565"/>
      <c r="BD28" s="565"/>
      <c r="BE28" s="565"/>
      <c r="BF28" s="566"/>
      <c r="BG28" s="553"/>
      <c r="BH28" s="458"/>
      <c r="BI28" s="458"/>
      <c r="BJ28" s="458"/>
      <c r="BK28" s="458"/>
      <c r="BL28" s="458"/>
      <c r="BM28" s="458"/>
      <c r="BN28" s="554"/>
      <c r="BO28" s="601"/>
      <c r="BP28" s="601"/>
      <c r="BQ28" s="601"/>
      <c r="BR28" s="601"/>
      <c r="BS28" s="602"/>
      <c r="BT28" s="602"/>
      <c r="BU28" s="602"/>
      <c r="BV28" s="602"/>
      <c r="BW28" s="602"/>
      <c r="BX28" s="602"/>
      <c r="BY28" s="602"/>
      <c r="BZ28" s="602"/>
      <c r="CA28" s="602"/>
      <c r="CB28" s="628"/>
      <c r="CD28" s="550" t="s">
        <v>
363</v>
      </c>
      <c r="CE28" s="551"/>
      <c r="CF28" s="551"/>
      <c r="CG28" s="551"/>
      <c r="CH28" s="551"/>
      <c r="CI28" s="551"/>
      <c r="CJ28" s="551"/>
      <c r="CK28" s="551"/>
      <c r="CL28" s="551"/>
      <c r="CM28" s="551"/>
      <c r="CN28" s="551"/>
      <c r="CO28" s="551"/>
      <c r="CP28" s="551"/>
      <c r="CQ28" s="552"/>
      <c r="CR28" s="553">
        <v>
2695607</v>
      </c>
      <c r="CS28" s="458"/>
      <c r="CT28" s="458"/>
      <c r="CU28" s="458"/>
      <c r="CV28" s="458"/>
      <c r="CW28" s="458"/>
      <c r="CX28" s="458"/>
      <c r="CY28" s="554"/>
      <c r="CZ28" s="555">
        <v>
9.1999999999999993</v>
      </c>
      <c r="DA28" s="582"/>
      <c r="DB28" s="582"/>
      <c r="DC28" s="583"/>
      <c r="DD28" s="557">
        <v>
2644985</v>
      </c>
      <c r="DE28" s="458"/>
      <c r="DF28" s="458"/>
      <c r="DG28" s="458"/>
      <c r="DH28" s="458"/>
      <c r="DI28" s="458"/>
      <c r="DJ28" s="458"/>
      <c r="DK28" s="554"/>
      <c r="DL28" s="557">
        <v>
2584985</v>
      </c>
      <c r="DM28" s="458"/>
      <c r="DN28" s="458"/>
      <c r="DO28" s="458"/>
      <c r="DP28" s="458"/>
      <c r="DQ28" s="458"/>
      <c r="DR28" s="458"/>
      <c r="DS28" s="458"/>
      <c r="DT28" s="458"/>
      <c r="DU28" s="458"/>
      <c r="DV28" s="554"/>
      <c r="DW28" s="555">
        <v>
15.3</v>
      </c>
      <c r="DX28" s="582"/>
      <c r="DY28" s="582"/>
      <c r="DZ28" s="582"/>
      <c r="EA28" s="582"/>
      <c r="EB28" s="582"/>
      <c r="EC28" s="591"/>
    </row>
    <row r="29" spans="2:133" ht="11.25" customHeight="1" x14ac:dyDescent="0.2">
      <c r="B29" s="550" t="s">
        <v>
288</v>
      </c>
      <c r="C29" s="551"/>
      <c r="D29" s="551"/>
      <c r="E29" s="551"/>
      <c r="F29" s="551"/>
      <c r="G29" s="551"/>
      <c r="H29" s="551"/>
      <c r="I29" s="551"/>
      <c r="J29" s="551"/>
      <c r="K29" s="551"/>
      <c r="L29" s="551"/>
      <c r="M29" s="551"/>
      <c r="N29" s="551"/>
      <c r="O29" s="551"/>
      <c r="P29" s="551"/>
      <c r="Q29" s="552"/>
      <c r="R29" s="553">
        <v>
4995399</v>
      </c>
      <c r="S29" s="458"/>
      <c r="T29" s="458"/>
      <c r="U29" s="458"/>
      <c r="V29" s="458"/>
      <c r="W29" s="458"/>
      <c r="X29" s="458"/>
      <c r="Y29" s="554"/>
      <c r="Z29" s="601">
        <v>
16.899999999999999</v>
      </c>
      <c r="AA29" s="601"/>
      <c r="AB29" s="601"/>
      <c r="AC29" s="601"/>
      <c r="AD29" s="602" t="s">
        <v>
162</v>
      </c>
      <c r="AE29" s="602"/>
      <c r="AF29" s="602"/>
      <c r="AG29" s="602"/>
      <c r="AH29" s="602"/>
      <c r="AI29" s="602"/>
      <c r="AJ29" s="602"/>
      <c r="AK29" s="602"/>
      <c r="AL29" s="555" t="s">
        <v>
162</v>
      </c>
      <c r="AM29" s="324"/>
      <c r="AN29" s="324"/>
      <c r="AO29" s="603"/>
      <c r="AP29" s="488" t="s">
        <v>
308</v>
      </c>
      <c r="AQ29" s="489"/>
      <c r="AR29" s="489"/>
      <c r="AS29" s="489"/>
      <c r="AT29" s="489"/>
      <c r="AU29" s="489"/>
      <c r="AV29" s="489"/>
      <c r="AW29" s="489"/>
      <c r="AX29" s="489"/>
      <c r="AY29" s="489"/>
      <c r="AZ29" s="489"/>
      <c r="BA29" s="489"/>
      <c r="BB29" s="489"/>
      <c r="BC29" s="489"/>
      <c r="BD29" s="489"/>
      <c r="BE29" s="489"/>
      <c r="BF29" s="531"/>
      <c r="BG29" s="488" t="s">
        <v>
340</v>
      </c>
      <c r="BH29" s="623"/>
      <c r="BI29" s="623"/>
      <c r="BJ29" s="623"/>
      <c r="BK29" s="623"/>
      <c r="BL29" s="623"/>
      <c r="BM29" s="623"/>
      <c r="BN29" s="623"/>
      <c r="BO29" s="623"/>
      <c r="BP29" s="623"/>
      <c r="BQ29" s="624"/>
      <c r="BR29" s="488" t="s">
        <v>
67</v>
      </c>
      <c r="BS29" s="623"/>
      <c r="BT29" s="623"/>
      <c r="BU29" s="623"/>
      <c r="BV29" s="623"/>
      <c r="BW29" s="623"/>
      <c r="BX29" s="623"/>
      <c r="BY29" s="623"/>
      <c r="BZ29" s="623"/>
      <c r="CA29" s="623"/>
      <c r="CB29" s="624"/>
      <c r="CD29" s="359" t="s">
        <v>
175</v>
      </c>
      <c r="CE29" s="361"/>
      <c r="CF29" s="550" t="s">
        <v>
380</v>
      </c>
      <c r="CG29" s="551"/>
      <c r="CH29" s="551"/>
      <c r="CI29" s="551"/>
      <c r="CJ29" s="551"/>
      <c r="CK29" s="551"/>
      <c r="CL29" s="551"/>
      <c r="CM29" s="551"/>
      <c r="CN29" s="551"/>
      <c r="CO29" s="551"/>
      <c r="CP29" s="551"/>
      <c r="CQ29" s="552"/>
      <c r="CR29" s="553">
        <v>
2695607</v>
      </c>
      <c r="CS29" s="580"/>
      <c r="CT29" s="580"/>
      <c r="CU29" s="580"/>
      <c r="CV29" s="580"/>
      <c r="CW29" s="580"/>
      <c r="CX29" s="580"/>
      <c r="CY29" s="581"/>
      <c r="CZ29" s="555">
        <v>
9.1999999999999993</v>
      </c>
      <c r="DA29" s="582"/>
      <c r="DB29" s="582"/>
      <c r="DC29" s="583"/>
      <c r="DD29" s="557">
        <v>
2644985</v>
      </c>
      <c r="DE29" s="580"/>
      <c r="DF29" s="580"/>
      <c r="DG29" s="580"/>
      <c r="DH29" s="580"/>
      <c r="DI29" s="580"/>
      <c r="DJ29" s="580"/>
      <c r="DK29" s="581"/>
      <c r="DL29" s="557">
        <v>
2584985</v>
      </c>
      <c r="DM29" s="580"/>
      <c r="DN29" s="580"/>
      <c r="DO29" s="580"/>
      <c r="DP29" s="580"/>
      <c r="DQ29" s="580"/>
      <c r="DR29" s="580"/>
      <c r="DS29" s="580"/>
      <c r="DT29" s="580"/>
      <c r="DU29" s="580"/>
      <c r="DV29" s="581"/>
      <c r="DW29" s="555">
        <v>
15.3</v>
      </c>
      <c r="DX29" s="582"/>
      <c r="DY29" s="582"/>
      <c r="DZ29" s="582"/>
      <c r="EA29" s="582"/>
      <c r="EB29" s="582"/>
      <c r="EC29" s="591"/>
    </row>
    <row r="30" spans="2:133" ht="11.25" customHeight="1" x14ac:dyDescent="0.2">
      <c r="B30" s="550" t="s">
        <v>
209</v>
      </c>
      <c r="C30" s="551"/>
      <c r="D30" s="551"/>
      <c r="E30" s="551"/>
      <c r="F30" s="551"/>
      <c r="G30" s="551"/>
      <c r="H30" s="551"/>
      <c r="I30" s="551"/>
      <c r="J30" s="551"/>
      <c r="K30" s="551"/>
      <c r="L30" s="551"/>
      <c r="M30" s="551"/>
      <c r="N30" s="551"/>
      <c r="O30" s="551"/>
      <c r="P30" s="551"/>
      <c r="Q30" s="552"/>
      <c r="R30" s="553">
        <v>
99052</v>
      </c>
      <c r="S30" s="458"/>
      <c r="T30" s="458"/>
      <c r="U30" s="458"/>
      <c r="V30" s="458"/>
      <c r="W30" s="458"/>
      <c r="X30" s="458"/>
      <c r="Y30" s="554"/>
      <c r="Z30" s="601">
        <v>
0.3</v>
      </c>
      <c r="AA30" s="601"/>
      <c r="AB30" s="601"/>
      <c r="AC30" s="601"/>
      <c r="AD30" s="602">
        <v>
72714</v>
      </c>
      <c r="AE30" s="602"/>
      <c r="AF30" s="602"/>
      <c r="AG30" s="602"/>
      <c r="AH30" s="602"/>
      <c r="AI30" s="602"/>
      <c r="AJ30" s="602"/>
      <c r="AK30" s="602"/>
      <c r="AL30" s="555">
        <v>
0.5</v>
      </c>
      <c r="AM30" s="324"/>
      <c r="AN30" s="324"/>
      <c r="AO30" s="603"/>
      <c r="AP30" s="351" t="s">
        <v>
100</v>
      </c>
      <c r="AQ30" s="352"/>
      <c r="AR30" s="352"/>
      <c r="AS30" s="352"/>
      <c r="AT30" s="616" t="s">
        <v>
339</v>
      </c>
      <c r="AU30" s="46"/>
      <c r="AV30" s="46"/>
      <c r="AW30" s="46"/>
      <c r="AX30" s="610" t="s">
        <v>
154</v>
      </c>
      <c r="AY30" s="611"/>
      <c r="AZ30" s="611"/>
      <c r="BA30" s="611"/>
      <c r="BB30" s="611"/>
      <c r="BC30" s="611"/>
      <c r="BD30" s="611"/>
      <c r="BE30" s="611"/>
      <c r="BF30" s="612"/>
      <c r="BG30" s="619">
        <v>
99.3</v>
      </c>
      <c r="BH30" s="620"/>
      <c r="BI30" s="620"/>
      <c r="BJ30" s="620"/>
      <c r="BK30" s="620"/>
      <c r="BL30" s="620"/>
      <c r="BM30" s="621">
        <v>
98.5</v>
      </c>
      <c r="BN30" s="620"/>
      <c r="BO30" s="620"/>
      <c r="BP30" s="620"/>
      <c r="BQ30" s="622"/>
      <c r="BR30" s="619">
        <v>
99.3</v>
      </c>
      <c r="BS30" s="620"/>
      <c r="BT30" s="620"/>
      <c r="BU30" s="620"/>
      <c r="BV30" s="620"/>
      <c r="BW30" s="620"/>
      <c r="BX30" s="621">
        <v>
98.4</v>
      </c>
      <c r="BY30" s="620"/>
      <c r="BZ30" s="620"/>
      <c r="CA30" s="620"/>
      <c r="CB30" s="622"/>
      <c r="CD30" s="362"/>
      <c r="CE30" s="364"/>
      <c r="CF30" s="550" t="s">
        <v>
381</v>
      </c>
      <c r="CG30" s="551"/>
      <c r="CH30" s="551"/>
      <c r="CI30" s="551"/>
      <c r="CJ30" s="551"/>
      <c r="CK30" s="551"/>
      <c r="CL30" s="551"/>
      <c r="CM30" s="551"/>
      <c r="CN30" s="551"/>
      <c r="CO30" s="551"/>
      <c r="CP30" s="551"/>
      <c r="CQ30" s="552"/>
      <c r="CR30" s="553">
        <v>
2507359</v>
      </c>
      <c r="CS30" s="458"/>
      <c r="CT30" s="458"/>
      <c r="CU30" s="458"/>
      <c r="CV30" s="458"/>
      <c r="CW30" s="458"/>
      <c r="CX30" s="458"/>
      <c r="CY30" s="554"/>
      <c r="CZ30" s="555">
        <v>
8.6</v>
      </c>
      <c r="DA30" s="582"/>
      <c r="DB30" s="582"/>
      <c r="DC30" s="583"/>
      <c r="DD30" s="557">
        <v>
2456737</v>
      </c>
      <c r="DE30" s="458"/>
      <c r="DF30" s="458"/>
      <c r="DG30" s="458"/>
      <c r="DH30" s="458"/>
      <c r="DI30" s="458"/>
      <c r="DJ30" s="458"/>
      <c r="DK30" s="554"/>
      <c r="DL30" s="557">
        <v>
2396737</v>
      </c>
      <c r="DM30" s="458"/>
      <c r="DN30" s="458"/>
      <c r="DO30" s="458"/>
      <c r="DP30" s="458"/>
      <c r="DQ30" s="458"/>
      <c r="DR30" s="458"/>
      <c r="DS30" s="458"/>
      <c r="DT30" s="458"/>
      <c r="DU30" s="458"/>
      <c r="DV30" s="554"/>
      <c r="DW30" s="555">
        <v>
14.2</v>
      </c>
      <c r="DX30" s="582"/>
      <c r="DY30" s="582"/>
      <c r="DZ30" s="582"/>
      <c r="EA30" s="582"/>
      <c r="EB30" s="582"/>
      <c r="EC30" s="591"/>
    </row>
    <row r="31" spans="2:133" ht="11.25" customHeight="1" x14ac:dyDescent="0.2">
      <c r="B31" s="550" t="s">
        <v>
166</v>
      </c>
      <c r="C31" s="551"/>
      <c r="D31" s="551"/>
      <c r="E31" s="551"/>
      <c r="F31" s="551"/>
      <c r="G31" s="551"/>
      <c r="H31" s="551"/>
      <c r="I31" s="551"/>
      <c r="J31" s="551"/>
      <c r="K31" s="551"/>
      <c r="L31" s="551"/>
      <c r="M31" s="551"/>
      <c r="N31" s="551"/>
      <c r="O31" s="551"/>
      <c r="P31" s="551"/>
      <c r="Q31" s="552"/>
      <c r="R31" s="553">
        <v>
20578</v>
      </c>
      <c r="S31" s="458"/>
      <c r="T31" s="458"/>
      <c r="U31" s="458"/>
      <c r="V31" s="458"/>
      <c r="W31" s="458"/>
      <c r="X31" s="458"/>
      <c r="Y31" s="554"/>
      <c r="Z31" s="601">
        <v>
0.1</v>
      </c>
      <c r="AA31" s="601"/>
      <c r="AB31" s="601"/>
      <c r="AC31" s="601"/>
      <c r="AD31" s="602" t="s">
        <v>
162</v>
      </c>
      <c r="AE31" s="602"/>
      <c r="AF31" s="602"/>
      <c r="AG31" s="602"/>
      <c r="AH31" s="602"/>
      <c r="AI31" s="602"/>
      <c r="AJ31" s="602"/>
      <c r="AK31" s="602"/>
      <c r="AL31" s="555" t="s">
        <v>
162</v>
      </c>
      <c r="AM31" s="324"/>
      <c r="AN31" s="324"/>
      <c r="AO31" s="603"/>
      <c r="AP31" s="590"/>
      <c r="AQ31" s="415"/>
      <c r="AR31" s="415"/>
      <c r="AS31" s="415"/>
      <c r="AT31" s="617"/>
      <c r="AU31" s="8" t="s">
        <v>
213</v>
      </c>
      <c r="AV31" s="8"/>
      <c r="AW31" s="8"/>
      <c r="AX31" s="550" t="s">
        <v>
291</v>
      </c>
      <c r="AY31" s="551"/>
      <c r="AZ31" s="551"/>
      <c r="BA31" s="551"/>
      <c r="BB31" s="551"/>
      <c r="BC31" s="551"/>
      <c r="BD31" s="551"/>
      <c r="BE31" s="551"/>
      <c r="BF31" s="552"/>
      <c r="BG31" s="615">
        <v>
99</v>
      </c>
      <c r="BH31" s="580"/>
      <c r="BI31" s="580"/>
      <c r="BJ31" s="580"/>
      <c r="BK31" s="580"/>
      <c r="BL31" s="580"/>
      <c r="BM31" s="324">
        <v>
97.9</v>
      </c>
      <c r="BN31" s="613"/>
      <c r="BO31" s="613"/>
      <c r="BP31" s="613"/>
      <c r="BQ31" s="594"/>
      <c r="BR31" s="615">
        <v>
99.1</v>
      </c>
      <c r="BS31" s="580"/>
      <c r="BT31" s="580"/>
      <c r="BU31" s="580"/>
      <c r="BV31" s="580"/>
      <c r="BW31" s="580"/>
      <c r="BX31" s="324">
        <v>
97.9</v>
      </c>
      <c r="BY31" s="613"/>
      <c r="BZ31" s="613"/>
      <c r="CA31" s="613"/>
      <c r="CB31" s="594"/>
      <c r="CD31" s="362"/>
      <c r="CE31" s="364"/>
      <c r="CF31" s="550" t="s">
        <v>
307</v>
      </c>
      <c r="CG31" s="551"/>
      <c r="CH31" s="551"/>
      <c r="CI31" s="551"/>
      <c r="CJ31" s="551"/>
      <c r="CK31" s="551"/>
      <c r="CL31" s="551"/>
      <c r="CM31" s="551"/>
      <c r="CN31" s="551"/>
      <c r="CO31" s="551"/>
      <c r="CP31" s="551"/>
      <c r="CQ31" s="552"/>
      <c r="CR31" s="553">
        <v>
188248</v>
      </c>
      <c r="CS31" s="580"/>
      <c r="CT31" s="580"/>
      <c r="CU31" s="580"/>
      <c r="CV31" s="580"/>
      <c r="CW31" s="580"/>
      <c r="CX31" s="580"/>
      <c r="CY31" s="581"/>
      <c r="CZ31" s="555">
        <v>
0.6</v>
      </c>
      <c r="DA31" s="582"/>
      <c r="DB31" s="582"/>
      <c r="DC31" s="583"/>
      <c r="DD31" s="557">
        <v>
188248</v>
      </c>
      <c r="DE31" s="580"/>
      <c r="DF31" s="580"/>
      <c r="DG31" s="580"/>
      <c r="DH31" s="580"/>
      <c r="DI31" s="580"/>
      <c r="DJ31" s="580"/>
      <c r="DK31" s="581"/>
      <c r="DL31" s="557">
        <v>
188248</v>
      </c>
      <c r="DM31" s="580"/>
      <c r="DN31" s="580"/>
      <c r="DO31" s="580"/>
      <c r="DP31" s="580"/>
      <c r="DQ31" s="580"/>
      <c r="DR31" s="580"/>
      <c r="DS31" s="580"/>
      <c r="DT31" s="580"/>
      <c r="DU31" s="580"/>
      <c r="DV31" s="581"/>
      <c r="DW31" s="555">
        <v>
1.1000000000000001</v>
      </c>
      <c r="DX31" s="582"/>
      <c r="DY31" s="582"/>
      <c r="DZ31" s="582"/>
      <c r="EA31" s="582"/>
      <c r="EB31" s="582"/>
      <c r="EC31" s="591"/>
    </row>
    <row r="32" spans="2:133" ht="11.25" customHeight="1" x14ac:dyDescent="0.2">
      <c r="B32" s="550" t="s">
        <v>
289</v>
      </c>
      <c r="C32" s="551"/>
      <c r="D32" s="551"/>
      <c r="E32" s="551"/>
      <c r="F32" s="551"/>
      <c r="G32" s="551"/>
      <c r="H32" s="551"/>
      <c r="I32" s="551"/>
      <c r="J32" s="551"/>
      <c r="K32" s="551"/>
      <c r="L32" s="551"/>
      <c r="M32" s="551"/>
      <c r="N32" s="551"/>
      <c r="O32" s="551"/>
      <c r="P32" s="551"/>
      <c r="Q32" s="552"/>
      <c r="R32" s="553">
        <v>
131228</v>
      </c>
      <c r="S32" s="458"/>
      <c r="T32" s="458"/>
      <c r="U32" s="458"/>
      <c r="V32" s="458"/>
      <c r="W32" s="458"/>
      <c r="X32" s="458"/>
      <c r="Y32" s="554"/>
      <c r="Z32" s="601">
        <v>
0.4</v>
      </c>
      <c r="AA32" s="601"/>
      <c r="AB32" s="601"/>
      <c r="AC32" s="601"/>
      <c r="AD32" s="602" t="s">
        <v>
162</v>
      </c>
      <c r="AE32" s="602"/>
      <c r="AF32" s="602"/>
      <c r="AG32" s="602"/>
      <c r="AH32" s="602"/>
      <c r="AI32" s="602"/>
      <c r="AJ32" s="602"/>
      <c r="AK32" s="602"/>
      <c r="AL32" s="555" t="s">
        <v>
162</v>
      </c>
      <c r="AM32" s="324"/>
      <c r="AN32" s="324"/>
      <c r="AO32" s="603"/>
      <c r="AP32" s="354"/>
      <c r="AQ32" s="355"/>
      <c r="AR32" s="355"/>
      <c r="AS32" s="355"/>
      <c r="AT32" s="618"/>
      <c r="AU32" s="47"/>
      <c r="AV32" s="47"/>
      <c r="AW32" s="47"/>
      <c r="AX32" s="564" t="s">
        <v>
74</v>
      </c>
      <c r="AY32" s="565"/>
      <c r="AZ32" s="565"/>
      <c r="BA32" s="565"/>
      <c r="BB32" s="565"/>
      <c r="BC32" s="565"/>
      <c r="BD32" s="565"/>
      <c r="BE32" s="565"/>
      <c r="BF32" s="566"/>
      <c r="BG32" s="614">
        <v>
99.6</v>
      </c>
      <c r="BH32" s="568"/>
      <c r="BI32" s="568"/>
      <c r="BJ32" s="568"/>
      <c r="BK32" s="568"/>
      <c r="BL32" s="568"/>
      <c r="BM32" s="599">
        <v>
99</v>
      </c>
      <c r="BN32" s="568"/>
      <c r="BO32" s="568"/>
      <c r="BP32" s="568"/>
      <c r="BQ32" s="588"/>
      <c r="BR32" s="614">
        <v>
99.5</v>
      </c>
      <c r="BS32" s="568"/>
      <c r="BT32" s="568"/>
      <c r="BU32" s="568"/>
      <c r="BV32" s="568"/>
      <c r="BW32" s="568"/>
      <c r="BX32" s="599">
        <v>
98.8</v>
      </c>
      <c r="BY32" s="568"/>
      <c r="BZ32" s="568"/>
      <c r="CA32" s="568"/>
      <c r="CB32" s="588"/>
      <c r="CD32" s="365"/>
      <c r="CE32" s="367"/>
      <c r="CF32" s="550" t="s">
        <v>
383</v>
      </c>
      <c r="CG32" s="551"/>
      <c r="CH32" s="551"/>
      <c r="CI32" s="551"/>
      <c r="CJ32" s="551"/>
      <c r="CK32" s="551"/>
      <c r="CL32" s="551"/>
      <c r="CM32" s="551"/>
      <c r="CN32" s="551"/>
      <c r="CO32" s="551"/>
      <c r="CP32" s="551"/>
      <c r="CQ32" s="552"/>
      <c r="CR32" s="553" t="s">
        <v>
162</v>
      </c>
      <c r="CS32" s="458"/>
      <c r="CT32" s="458"/>
      <c r="CU32" s="458"/>
      <c r="CV32" s="458"/>
      <c r="CW32" s="458"/>
      <c r="CX32" s="458"/>
      <c r="CY32" s="554"/>
      <c r="CZ32" s="555" t="s">
        <v>
162</v>
      </c>
      <c r="DA32" s="582"/>
      <c r="DB32" s="582"/>
      <c r="DC32" s="583"/>
      <c r="DD32" s="557" t="s">
        <v>
162</v>
      </c>
      <c r="DE32" s="458"/>
      <c r="DF32" s="458"/>
      <c r="DG32" s="458"/>
      <c r="DH32" s="458"/>
      <c r="DI32" s="458"/>
      <c r="DJ32" s="458"/>
      <c r="DK32" s="554"/>
      <c r="DL32" s="557" t="s">
        <v>
162</v>
      </c>
      <c r="DM32" s="458"/>
      <c r="DN32" s="458"/>
      <c r="DO32" s="458"/>
      <c r="DP32" s="458"/>
      <c r="DQ32" s="458"/>
      <c r="DR32" s="458"/>
      <c r="DS32" s="458"/>
      <c r="DT32" s="458"/>
      <c r="DU32" s="458"/>
      <c r="DV32" s="554"/>
      <c r="DW32" s="555" t="s">
        <v>
162</v>
      </c>
      <c r="DX32" s="582"/>
      <c r="DY32" s="582"/>
      <c r="DZ32" s="582"/>
      <c r="EA32" s="582"/>
      <c r="EB32" s="582"/>
      <c r="EC32" s="591"/>
    </row>
    <row r="33" spans="2:133" ht="11.25" customHeight="1" x14ac:dyDescent="0.2">
      <c r="B33" s="550" t="s">
        <v>
290</v>
      </c>
      <c r="C33" s="551"/>
      <c r="D33" s="551"/>
      <c r="E33" s="551"/>
      <c r="F33" s="551"/>
      <c r="G33" s="551"/>
      <c r="H33" s="551"/>
      <c r="I33" s="551"/>
      <c r="J33" s="551"/>
      <c r="K33" s="551"/>
      <c r="L33" s="551"/>
      <c r="M33" s="551"/>
      <c r="N33" s="551"/>
      <c r="O33" s="551"/>
      <c r="P33" s="551"/>
      <c r="Q33" s="552"/>
      <c r="R33" s="553">
        <v>
655811</v>
      </c>
      <c r="S33" s="458"/>
      <c r="T33" s="458"/>
      <c r="U33" s="458"/>
      <c r="V33" s="458"/>
      <c r="W33" s="458"/>
      <c r="X33" s="458"/>
      <c r="Y33" s="554"/>
      <c r="Z33" s="601">
        <v>
2.2000000000000002</v>
      </c>
      <c r="AA33" s="601"/>
      <c r="AB33" s="601"/>
      <c r="AC33" s="601"/>
      <c r="AD33" s="602" t="s">
        <v>
162</v>
      </c>
      <c r="AE33" s="602"/>
      <c r="AF33" s="602"/>
      <c r="AG33" s="602"/>
      <c r="AH33" s="602"/>
      <c r="AI33" s="602"/>
      <c r="AJ33" s="602"/>
      <c r="AK33" s="602"/>
      <c r="AL33" s="555" t="s">
        <v>
162</v>
      </c>
      <c r="AM33" s="324"/>
      <c r="AN33" s="324"/>
      <c r="AO33" s="603"/>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50" t="s">
        <v>
294</v>
      </c>
      <c r="CE33" s="551"/>
      <c r="CF33" s="551"/>
      <c r="CG33" s="551"/>
      <c r="CH33" s="551"/>
      <c r="CI33" s="551"/>
      <c r="CJ33" s="551"/>
      <c r="CK33" s="551"/>
      <c r="CL33" s="551"/>
      <c r="CM33" s="551"/>
      <c r="CN33" s="551"/>
      <c r="CO33" s="551"/>
      <c r="CP33" s="551"/>
      <c r="CQ33" s="552"/>
      <c r="CR33" s="553">
        <v>
12117874</v>
      </c>
      <c r="CS33" s="580"/>
      <c r="CT33" s="580"/>
      <c r="CU33" s="580"/>
      <c r="CV33" s="580"/>
      <c r="CW33" s="580"/>
      <c r="CX33" s="580"/>
      <c r="CY33" s="581"/>
      <c r="CZ33" s="555">
        <v>
41.5</v>
      </c>
      <c r="DA33" s="582"/>
      <c r="DB33" s="582"/>
      <c r="DC33" s="583"/>
      <c r="DD33" s="557">
        <v>
9734402</v>
      </c>
      <c r="DE33" s="580"/>
      <c r="DF33" s="580"/>
      <c r="DG33" s="580"/>
      <c r="DH33" s="580"/>
      <c r="DI33" s="580"/>
      <c r="DJ33" s="580"/>
      <c r="DK33" s="581"/>
      <c r="DL33" s="557">
        <v>
8046756</v>
      </c>
      <c r="DM33" s="580"/>
      <c r="DN33" s="580"/>
      <c r="DO33" s="580"/>
      <c r="DP33" s="580"/>
      <c r="DQ33" s="580"/>
      <c r="DR33" s="580"/>
      <c r="DS33" s="580"/>
      <c r="DT33" s="580"/>
      <c r="DU33" s="580"/>
      <c r="DV33" s="581"/>
      <c r="DW33" s="555">
        <v>
47.7</v>
      </c>
      <c r="DX33" s="582"/>
      <c r="DY33" s="582"/>
      <c r="DZ33" s="582"/>
      <c r="EA33" s="582"/>
      <c r="EB33" s="582"/>
      <c r="EC33" s="591"/>
    </row>
    <row r="34" spans="2:133" ht="11.25" customHeight="1" x14ac:dyDescent="0.2">
      <c r="B34" s="550" t="s">
        <v>
293</v>
      </c>
      <c r="C34" s="551"/>
      <c r="D34" s="551"/>
      <c r="E34" s="551"/>
      <c r="F34" s="551"/>
      <c r="G34" s="551"/>
      <c r="H34" s="551"/>
      <c r="I34" s="551"/>
      <c r="J34" s="551"/>
      <c r="K34" s="551"/>
      <c r="L34" s="551"/>
      <c r="M34" s="551"/>
      <c r="N34" s="551"/>
      <c r="O34" s="551"/>
      <c r="P34" s="551"/>
      <c r="Q34" s="552"/>
      <c r="R34" s="553">
        <v>
173436</v>
      </c>
      <c r="S34" s="458"/>
      <c r="T34" s="458"/>
      <c r="U34" s="458"/>
      <c r="V34" s="458"/>
      <c r="W34" s="458"/>
      <c r="X34" s="458"/>
      <c r="Y34" s="554"/>
      <c r="Z34" s="601">
        <v>
0.6</v>
      </c>
      <c r="AA34" s="601"/>
      <c r="AB34" s="601"/>
      <c r="AC34" s="601"/>
      <c r="AD34" s="602">
        <v>
199</v>
      </c>
      <c r="AE34" s="602"/>
      <c r="AF34" s="602"/>
      <c r="AG34" s="602"/>
      <c r="AH34" s="602"/>
      <c r="AI34" s="602"/>
      <c r="AJ34" s="602"/>
      <c r="AK34" s="602"/>
      <c r="AL34" s="555">
        <v>
0</v>
      </c>
      <c r="AM34" s="324"/>
      <c r="AN34" s="324"/>
      <c r="AO34" s="603"/>
      <c r="AP34" s="18"/>
      <c r="AQ34" s="488" t="s">
        <v>
333</v>
      </c>
      <c r="AR34" s="489"/>
      <c r="AS34" s="489"/>
      <c r="AT34" s="489"/>
      <c r="AU34" s="489"/>
      <c r="AV34" s="489"/>
      <c r="AW34" s="489"/>
      <c r="AX34" s="489"/>
      <c r="AY34" s="489"/>
      <c r="AZ34" s="489"/>
      <c r="BA34" s="489"/>
      <c r="BB34" s="489"/>
      <c r="BC34" s="489"/>
      <c r="BD34" s="489"/>
      <c r="BE34" s="489"/>
      <c r="BF34" s="531"/>
      <c r="BG34" s="488" t="s">
        <v>
196</v>
      </c>
      <c r="BH34" s="489"/>
      <c r="BI34" s="489"/>
      <c r="BJ34" s="489"/>
      <c r="BK34" s="489"/>
      <c r="BL34" s="489"/>
      <c r="BM34" s="489"/>
      <c r="BN34" s="489"/>
      <c r="BO34" s="489"/>
      <c r="BP34" s="489"/>
      <c r="BQ34" s="489"/>
      <c r="BR34" s="489"/>
      <c r="BS34" s="489"/>
      <c r="BT34" s="489"/>
      <c r="BU34" s="489"/>
      <c r="BV34" s="489"/>
      <c r="BW34" s="489"/>
      <c r="BX34" s="489"/>
      <c r="BY34" s="489"/>
      <c r="BZ34" s="489"/>
      <c r="CA34" s="489"/>
      <c r="CB34" s="531"/>
      <c r="CD34" s="550" t="s">
        <v>
365</v>
      </c>
      <c r="CE34" s="551"/>
      <c r="CF34" s="551"/>
      <c r="CG34" s="551"/>
      <c r="CH34" s="551"/>
      <c r="CI34" s="551"/>
      <c r="CJ34" s="551"/>
      <c r="CK34" s="551"/>
      <c r="CL34" s="551"/>
      <c r="CM34" s="551"/>
      <c r="CN34" s="551"/>
      <c r="CO34" s="551"/>
      <c r="CP34" s="551"/>
      <c r="CQ34" s="552"/>
      <c r="CR34" s="553">
        <v>
3990748</v>
      </c>
      <c r="CS34" s="458"/>
      <c r="CT34" s="458"/>
      <c r="CU34" s="458"/>
      <c r="CV34" s="458"/>
      <c r="CW34" s="458"/>
      <c r="CX34" s="458"/>
      <c r="CY34" s="554"/>
      <c r="CZ34" s="555">
        <v>
13.7</v>
      </c>
      <c r="DA34" s="582"/>
      <c r="DB34" s="582"/>
      <c r="DC34" s="583"/>
      <c r="DD34" s="557">
        <v>
3082046</v>
      </c>
      <c r="DE34" s="458"/>
      <c r="DF34" s="458"/>
      <c r="DG34" s="458"/>
      <c r="DH34" s="458"/>
      <c r="DI34" s="458"/>
      <c r="DJ34" s="458"/>
      <c r="DK34" s="554"/>
      <c r="DL34" s="557">
        <v>
2683299</v>
      </c>
      <c r="DM34" s="458"/>
      <c r="DN34" s="458"/>
      <c r="DO34" s="458"/>
      <c r="DP34" s="458"/>
      <c r="DQ34" s="458"/>
      <c r="DR34" s="458"/>
      <c r="DS34" s="458"/>
      <c r="DT34" s="458"/>
      <c r="DU34" s="458"/>
      <c r="DV34" s="554"/>
      <c r="DW34" s="555">
        <v>
15.9</v>
      </c>
      <c r="DX34" s="582"/>
      <c r="DY34" s="582"/>
      <c r="DZ34" s="582"/>
      <c r="EA34" s="582"/>
      <c r="EB34" s="582"/>
      <c r="EC34" s="591"/>
    </row>
    <row r="35" spans="2:133" ht="11.25" customHeight="1" x14ac:dyDescent="0.2">
      <c r="B35" s="550" t="s">
        <v>
296</v>
      </c>
      <c r="C35" s="551"/>
      <c r="D35" s="551"/>
      <c r="E35" s="551"/>
      <c r="F35" s="551"/>
      <c r="G35" s="551"/>
      <c r="H35" s="551"/>
      <c r="I35" s="551"/>
      <c r="J35" s="551"/>
      <c r="K35" s="551"/>
      <c r="L35" s="551"/>
      <c r="M35" s="551"/>
      <c r="N35" s="551"/>
      <c r="O35" s="551"/>
      <c r="P35" s="551"/>
      <c r="Q35" s="552"/>
      <c r="R35" s="553">
        <v>
1804166</v>
      </c>
      <c r="S35" s="458"/>
      <c r="T35" s="458"/>
      <c r="U35" s="458"/>
      <c r="V35" s="458"/>
      <c r="W35" s="458"/>
      <c r="X35" s="458"/>
      <c r="Y35" s="554"/>
      <c r="Z35" s="601">
        <v>
6.1</v>
      </c>
      <c r="AA35" s="601"/>
      <c r="AB35" s="601"/>
      <c r="AC35" s="601"/>
      <c r="AD35" s="602" t="s">
        <v>
162</v>
      </c>
      <c r="AE35" s="602"/>
      <c r="AF35" s="602"/>
      <c r="AG35" s="602"/>
      <c r="AH35" s="602"/>
      <c r="AI35" s="602"/>
      <c r="AJ35" s="602"/>
      <c r="AK35" s="602"/>
      <c r="AL35" s="555" t="s">
        <v>
162</v>
      </c>
      <c r="AM35" s="324"/>
      <c r="AN35" s="324"/>
      <c r="AO35" s="603"/>
      <c r="AP35" s="18"/>
      <c r="AQ35" s="604" t="s">
        <v>
331</v>
      </c>
      <c r="AR35" s="605"/>
      <c r="AS35" s="605"/>
      <c r="AT35" s="605"/>
      <c r="AU35" s="605"/>
      <c r="AV35" s="605"/>
      <c r="AW35" s="605"/>
      <c r="AX35" s="605"/>
      <c r="AY35" s="606"/>
      <c r="AZ35" s="607">
        <v>
4948176</v>
      </c>
      <c r="BA35" s="608"/>
      <c r="BB35" s="608"/>
      <c r="BC35" s="608"/>
      <c r="BD35" s="608"/>
      <c r="BE35" s="608"/>
      <c r="BF35" s="609"/>
      <c r="BG35" s="610" t="s">
        <v>
341</v>
      </c>
      <c r="BH35" s="611"/>
      <c r="BI35" s="611"/>
      <c r="BJ35" s="611"/>
      <c r="BK35" s="611"/>
      <c r="BL35" s="611"/>
      <c r="BM35" s="611"/>
      <c r="BN35" s="611"/>
      <c r="BO35" s="611"/>
      <c r="BP35" s="611"/>
      <c r="BQ35" s="611"/>
      <c r="BR35" s="611"/>
      <c r="BS35" s="611"/>
      <c r="BT35" s="611"/>
      <c r="BU35" s="612"/>
      <c r="BV35" s="607">
        <v>
102006</v>
      </c>
      <c r="BW35" s="608"/>
      <c r="BX35" s="608"/>
      <c r="BY35" s="608"/>
      <c r="BZ35" s="608"/>
      <c r="CA35" s="608"/>
      <c r="CB35" s="609"/>
      <c r="CD35" s="550" t="s">
        <v>
303</v>
      </c>
      <c r="CE35" s="551"/>
      <c r="CF35" s="551"/>
      <c r="CG35" s="551"/>
      <c r="CH35" s="551"/>
      <c r="CI35" s="551"/>
      <c r="CJ35" s="551"/>
      <c r="CK35" s="551"/>
      <c r="CL35" s="551"/>
      <c r="CM35" s="551"/>
      <c r="CN35" s="551"/>
      <c r="CO35" s="551"/>
      <c r="CP35" s="551"/>
      <c r="CQ35" s="552"/>
      <c r="CR35" s="553">
        <v>
47015</v>
      </c>
      <c r="CS35" s="580"/>
      <c r="CT35" s="580"/>
      <c r="CU35" s="580"/>
      <c r="CV35" s="580"/>
      <c r="CW35" s="580"/>
      <c r="CX35" s="580"/>
      <c r="CY35" s="581"/>
      <c r="CZ35" s="555">
        <v>
0.2</v>
      </c>
      <c r="DA35" s="582"/>
      <c r="DB35" s="582"/>
      <c r="DC35" s="583"/>
      <c r="DD35" s="557">
        <v>
43957</v>
      </c>
      <c r="DE35" s="580"/>
      <c r="DF35" s="580"/>
      <c r="DG35" s="580"/>
      <c r="DH35" s="580"/>
      <c r="DI35" s="580"/>
      <c r="DJ35" s="580"/>
      <c r="DK35" s="581"/>
      <c r="DL35" s="557">
        <v>
42765</v>
      </c>
      <c r="DM35" s="580"/>
      <c r="DN35" s="580"/>
      <c r="DO35" s="580"/>
      <c r="DP35" s="580"/>
      <c r="DQ35" s="580"/>
      <c r="DR35" s="580"/>
      <c r="DS35" s="580"/>
      <c r="DT35" s="580"/>
      <c r="DU35" s="580"/>
      <c r="DV35" s="581"/>
      <c r="DW35" s="555">
        <v>
0.3</v>
      </c>
      <c r="DX35" s="582"/>
      <c r="DY35" s="582"/>
      <c r="DZ35" s="582"/>
      <c r="EA35" s="582"/>
      <c r="EB35" s="582"/>
      <c r="EC35" s="591"/>
    </row>
    <row r="36" spans="2:133" ht="11.25" customHeight="1" x14ac:dyDescent="0.2">
      <c r="B36" s="550" t="s">
        <v>
297</v>
      </c>
      <c r="C36" s="551"/>
      <c r="D36" s="551"/>
      <c r="E36" s="551"/>
      <c r="F36" s="551"/>
      <c r="G36" s="551"/>
      <c r="H36" s="551"/>
      <c r="I36" s="551"/>
      <c r="J36" s="551"/>
      <c r="K36" s="551"/>
      <c r="L36" s="551"/>
      <c r="M36" s="551"/>
      <c r="N36" s="551"/>
      <c r="O36" s="551"/>
      <c r="P36" s="551"/>
      <c r="Q36" s="552"/>
      <c r="R36" s="553" t="s">
        <v>
162</v>
      </c>
      <c r="S36" s="458"/>
      <c r="T36" s="458"/>
      <c r="U36" s="458"/>
      <c r="V36" s="458"/>
      <c r="W36" s="458"/>
      <c r="X36" s="458"/>
      <c r="Y36" s="554"/>
      <c r="Z36" s="601" t="s">
        <v>
162</v>
      </c>
      <c r="AA36" s="601"/>
      <c r="AB36" s="601"/>
      <c r="AC36" s="601"/>
      <c r="AD36" s="602" t="s">
        <v>
162</v>
      </c>
      <c r="AE36" s="602"/>
      <c r="AF36" s="602"/>
      <c r="AG36" s="602"/>
      <c r="AH36" s="602"/>
      <c r="AI36" s="602"/>
      <c r="AJ36" s="602"/>
      <c r="AK36" s="602"/>
      <c r="AL36" s="555" t="s">
        <v>
162</v>
      </c>
      <c r="AM36" s="324"/>
      <c r="AN36" s="324"/>
      <c r="AO36" s="603"/>
      <c r="AQ36" s="592" t="s">
        <v>
334</v>
      </c>
      <c r="AR36" s="469"/>
      <c r="AS36" s="469"/>
      <c r="AT36" s="469"/>
      <c r="AU36" s="469"/>
      <c r="AV36" s="469"/>
      <c r="AW36" s="469"/>
      <c r="AX36" s="469"/>
      <c r="AY36" s="593"/>
      <c r="AZ36" s="553">
        <v>
1386879</v>
      </c>
      <c r="BA36" s="458"/>
      <c r="BB36" s="458"/>
      <c r="BC36" s="458"/>
      <c r="BD36" s="580"/>
      <c r="BE36" s="580"/>
      <c r="BF36" s="594"/>
      <c r="BG36" s="550" t="s">
        <v>
25</v>
      </c>
      <c r="BH36" s="551"/>
      <c r="BI36" s="551"/>
      <c r="BJ36" s="551"/>
      <c r="BK36" s="551"/>
      <c r="BL36" s="551"/>
      <c r="BM36" s="551"/>
      <c r="BN36" s="551"/>
      <c r="BO36" s="551"/>
      <c r="BP36" s="551"/>
      <c r="BQ36" s="551"/>
      <c r="BR36" s="551"/>
      <c r="BS36" s="551"/>
      <c r="BT36" s="551"/>
      <c r="BU36" s="552"/>
      <c r="BV36" s="553">
        <v>
-268440</v>
      </c>
      <c r="BW36" s="458"/>
      <c r="BX36" s="458"/>
      <c r="BY36" s="458"/>
      <c r="BZ36" s="458"/>
      <c r="CA36" s="458"/>
      <c r="CB36" s="595"/>
      <c r="CD36" s="550" t="s">
        <v>
367</v>
      </c>
      <c r="CE36" s="551"/>
      <c r="CF36" s="551"/>
      <c r="CG36" s="551"/>
      <c r="CH36" s="551"/>
      <c r="CI36" s="551"/>
      <c r="CJ36" s="551"/>
      <c r="CK36" s="551"/>
      <c r="CL36" s="551"/>
      <c r="CM36" s="551"/>
      <c r="CN36" s="551"/>
      <c r="CO36" s="551"/>
      <c r="CP36" s="551"/>
      <c r="CQ36" s="552"/>
      <c r="CR36" s="553">
        <v>
3790559</v>
      </c>
      <c r="CS36" s="458"/>
      <c r="CT36" s="458"/>
      <c r="CU36" s="458"/>
      <c r="CV36" s="458"/>
      <c r="CW36" s="458"/>
      <c r="CX36" s="458"/>
      <c r="CY36" s="554"/>
      <c r="CZ36" s="555">
        <v>
13</v>
      </c>
      <c r="DA36" s="582"/>
      <c r="DB36" s="582"/>
      <c r="DC36" s="583"/>
      <c r="DD36" s="557">
        <v>
2753620</v>
      </c>
      <c r="DE36" s="458"/>
      <c r="DF36" s="458"/>
      <c r="DG36" s="458"/>
      <c r="DH36" s="458"/>
      <c r="DI36" s="458"/>
      <c r="DJ36" s="458"/>
      <c r="DK36" s="554"/>
      <c r="DL36" s="557">
        <v>
2451520</v>
      </c>
      <c r="DM36" s="458"/>
      <c r="DN36" s="458"/>
      <c r="DO36" s="458"/>
      <c r="DP36" s="458"/>
      <c r="DQ36" s="458"/>
      <c r="DR36" s="458"/>
      <c r="DS36" s="458"/>
      <c r="DT36" s="458"/>
      <c r="DU36" s="458"/>
      <c r="DV36" s="554"/>
      <c r="DW36" s="555">
        <v>
14.5</v>
      </c>
      <c r="DX36" s="582"/>
      <c r="DY36" s="582"/>
      <c r="DZ36" s="582"/>
      <c r="EA36" s="582"/>
      <c r="EB36" s="582"/>
      <c r="EC36" s="591"/>
    </row>
    <row r="37" spans="2:133" ht="11.25" customHeight="1" x14ac:dyDescent="0.2">
      <c r="B37" s="550" t="s">
        <v>
298</v>
      </c>
      <c r="C37" s="551"/>
      <c r="D37" s="551"/>
      <c r="E37" s="551"/>
      <c r="F37" s="551"/>
      <c r="G37" s="551"/>
      <c r="H37" s="551"/>
      <c r="I37" s="551"/>
      <c r="J37" s="551"/>
      <c r="K37" s="551"/>
      <c r="L37" s="551"/>
      <c r="M37" s="551"/>
      <c r="N37" s="551"/>
      <c r="O37" s="551"/>
      <c r="P37" s="551"/>
      <c r="Q37" s="552"/>
      <c r="R37" s="553">
        <v>
1330466</v>
      </c>
      <c r="S37" s="458"/>
      <c r="T37" s="458"/>
      <c r="U37" s="458"/>
      <c r="V37" s="458"/>
      <c r="W37" s="458"/>
      <c r="X37" s="458"/>
      <c r="Y37" s="554"/>
      <c r="Z37" s="601">
        <v>
4.5</v>
      </c>
      <c r="AA37" s="601"/>
      <c r="AB37" s="601"/>
      <c r="AC37" s="601"/>
      <c r="AD37" s="602" t="s">
        <v>
162</v>
      </c>
      <c r="AE37" s="602"/>
      <c r="AF37" s="602"/>
      <c r="AG37" s="602"/>
      <c r="AH37" s="602"/>
      <c r="AI37" s="602"/>
      <c r="AJ37" s="602"/>
      <c r="AK37" s="602"/>
      <c r="AL37" s="555" t="s">
        <v>
162</v>
      </c>
      <c r="AM37" s="324"/>
      <c r="AN37" s="324"/>
      <c r="AO37" s="603"/>
      <c r="AQ37" s="592" t="s">
        <v>
21</v>
      </c>
      <c r="AR37" s="469"/>
      <c r="AS37" s="469"/>
      <c r="AT37" s="469"/>
      <c r="AU37" s="469"/>
      <c r="AV37" s="469"/>
      <c r="AW37" s="469"/>
      <c r="AX37" s="469"/>
      <c r="AY37" s="593"/>
      <c r="AZ37" s="553">
        <v>
834043</v>
      </c>
      <c r="BA37" s="458"/>
      <c r="BB37" s="458"/>
      <c r="BC37" s="458"/>
      <c r="BD37" s="580"/>
      <c r="BE37" s="580"/>
      <c r="BF37" s="594"/>
      <c r="BG37" s="550" t="s">
        <v>
342</v>
      </c>
      <c r="BH37" s="551"/>
      <c r="BI37" s="551"/>
      <c r="BJ37" s="551"/>
      <c r="BK37" s="551"/>
      <c r="BL37" s="551"/>
      <c r="BM37" s="551"/>
      <c r="BN37" s="551"/>
      <c r="BO37" s="551"/>
      <c r="BP37" s="551"/>
      <c r="BQ37" s="551"/>
      <c r="BR37" s="551"/>
      <c r="BS37" s="551"/>
      <c r="BT37" s="551"/>
      <c r="BU37" s="552"/>
      <c r="BV37" s="553">
        <v>
11975</v>
      </c>
      <c r="BW37" s="458"/>
      <c r="BX37" s="458"/>
      <c r="BY37" s="458"/>
      <c r="BZ37" s="458"/>
      <c r="CA37" s="458"/>
      <c r="CB37" s="595"/>
      <c r="CD37" s="550" t="s">
        <v>
73</v>
      </c>
      <c r="CE37" s="551"/>
      <c r="CF37" s="551"/>
      <c r="CG37" s="551"/>
      <c r="CH37" s="551"/>
      <c r="CI37" s="551"/>
      <c r="CJ37" s="551"/>
      <c r="CK37" s="551"/>
      <c r="CL37" s="551"/>
      <c r="CM37" s="551"/>
      <c r="CN37" s="551"/>
      <c r="CO37" s="551"/>
      <c r="CP37" s="551"/>
      <c r="CQ37" s="552"/>
      <c r="CR37" s="553">
        <v>
849525</v>
      </c>
      <c r="CS37" s="580"/>
      <c r="CT37" s="580"/>
      <c r="CU37" s="580"/>
      <c r="CV37" s="580"/>
      <c r="CW37" s="580"/>
      <c r="CX37" s="580"/>
      <c r="CY37" s="581"/>
      <c r="CZ37" s="555">
        <v>
2.9</v>
      </c>
      <c r="DA37" s="582"/>
      <c r="DB37" s="582"/>
      <c r="DC37" s="583"/>
      <c r="DD37" s="557">
        <v>
611737</v>
      </c>
      <c r="DE37" s="580"/>
      <c r="DF37" s="580"/>
      <c r="DG37" s="580"/>
      <c r="DH37" s="580"/>
      <c r="DI37" s="580"/>
      <c r="DJ37" s="580"/>
      <c r="DK37" s="581"/>
      <c r="DL37" s="557">
        <v>
541470</v>
      </c>
      <c r="DM37" s="580"/>
      <c r="DN37" s="580"/>
      <c r="DO37" s="580"/>
      <c r="DP37" s="580"/>
      <c r="DQ37" s="580"/>
      <c r="DR37" s="580"/>
      <c r="DS37" s="580"/>
      <c r="DT37" s="580"/>
      <c r="DU37" s="580"/>
      <c r="DV37" s="581"/>
      <c r="DW37" s="555">
        <v>
3.2</v>
      </c>
      <c r="DX37" s="582"/>
      <c r="DY37" s="582"/>
      <c r="DZ37" s="582"/>
      <c r="EA37" s="582"/>
      <c r="EB37" s="582"/>
      <c r="EC37" s="591"/>
    </row>
    <row r="38" spans="2:133" ht="11.25" customHeight="1" x14ac:dyDescent="0.2">
      <c r="B38" s="564" t="s">
        <v>
299</v>
      </c>
      <c r="C38" s="565"/>
      <c r="D38" s="565"/>
      <c r="E38" s="565"/>
      <c r="F38" s="565"/>
      <c r="G38" s="565"/>
      <c r="H38" s="565"/>
      <c r="I38" s="565"/>
      <c r="J38" s="565"/>
      <c r="K38" s="565"/>
      <c r="L38" s="565"/>
      <c r="M38" s="565"/>
      <c r="N38" s="565"/>
      <c r="O38" s="565"/>
      <c r="P38" s="565"/>
      <c r="Q38" s="566"/>
      <c r="R38" s="567">
        <v>
29524954</v>
      </c>
      <c r="S38" s="587"/>
      <c r="T38" s="587"/>
      <c r="U38" s="587"/>
      <c r="V38" s="587"/>
      <c r="W38" s="587"/>
      <c r="X38" s="587"/>
      <c r="Y38" s="596"/>
      <c r="Z38" s="597">
        <v>
100</v>
      </c>
      <c r="AA38" s="597"/>
      <c r="AB38" s="597"/>
      <c r="AC38" s="597"/>
      <c r="AD38" s="598">
        <v>
15522315</v>
      </c>
      <c r="AE38" s="598"/>
      <c r="AF38" s="598"/>
      <c r="AG38" s="598"/>
      <c r="AH38" s="598"/>
      <c r="AI38" s="598"/>
      <c r="AJ38" s="598"/>
      <c r="AK38" s="598"/>
      <c r="AL38" s="570">
        <v>
100</v>
      </c>
      <c r="AM38" s="599"/>
      <c r="AN38" s="599"/>
      <c r="AO38" s="600"/>
      <c r="AQ38" s="592" t="s">
        <v>
125</v>
      </c>
      <c r="AR38" s="469"/>
      <c r="AS38" s="469"/>
      <c r="AT38" s="469"/>
      <c r="AU38" s="469"/>
      <c r="AV38" s="469"/>
      <c r="AW38" s="469"/>
      <c r="AX38" s="469"/>
      <c r="AY38" s="593"/>
      <c r="AZ38" s="553" t="s">
        <v>
162</v>
      </c>
      <c r="BA38" s="458"/>
      <c r="BB38" s="458"/>
      <c r="BC38" s="458"/>
      <c r="BD38" s="580"/>
      <c r="BE38" s="580"/>
      <c r="BF38" s="594"/>
      <c r="BG38" s="550" t="s">
        <v>
318</v>
      </c>
      <c r="BH38" s="551"/>
      <c r="BI38" s="551"/>
      <c r="BJ38" s="551"/>
      <c r="BK38" s="551"/>
      <c r="BL38" s="551"/>
      <c r="BM38" s="551"/>
      <c r="BN38" s="551"/>
      <c r="BO38" s="551"/>
      <c r="BP38" s="551"/>
      <c r="BQ38" s="551"/>
      <c r="BR38" s="551"/>
      <c r="BS38" s="551"/>
      <c r="BT38" s="551"/>
      <c r="BU38" s="552"/>
      <c r="BV38" s="553">
        <v>
19476</v>
      </c>
      <c r="BW38" s="458"/>
      <c r="BX38" s="458"/>
      <c r="BY38" s="458"/>
      <c r="BZ38" s="458"/>
      <c r="CA38" s="458"/>
      <c r="CB38" s="595"/>
      <c r="CD38" s="550" t="s">
        <v>
369</v>
      </c>
      <c r="CE38" s="551"/>
      <c r="CF38" s="551"/>
      <c r="CG38" s="551"/>
      <c r="CH38" s="551"/>
      <c r="CI38" s="551"/>
      <c r="CJ38" s="551"/>
      <c r="CK38" s="551"/>
      <c r="CL38" s="551"/>
      <c r="CM38" s="551"/>
      <c r="CN38" s="551"/>
      <c r="CO38" s="551"/>
      <c r="CP38" s="551"/>
      <c r="CQ38" s="552"/>
      <c r="CR38" s="553">
        <v>
4114133</v>
      </c>
      <c r="CS38" s="458"/>
      <c r="CT38" s="458"/>
      <c r="CU38" s="458"/>
      <c r="CV38" s="458"/>
      <c r="CW38" s="458"/>
      <c r="CX38" s="458"/>
      <c r="CY38" s="554"/>
      <c r="CZ38" s="555">
        <v>
14.1</v>
      </c>
      <c r="DA38" s="582"/>
      <c r="DB38" s="582"/>
      <c r="DC38" s="583"/>
      <c r="DD38" s="557">
        <v>
3727125</v>
      </c>
      <c r="DE38" s="458"/>
      <c r="DF38" s="458"/>
      <c r="DG38" s="458"/>
      <c r="DH38" s="458"/>
      <c r="DI38" s="458"/>
      <c r="DJ38" s="458"/>
      <c r="DK38" s="554"/>
      <c r="DL38" s="557">
        <v>
2869172</v>
      </c>
      <c r="DM38" s="458"/>
      <c r="DN38" s="458"/>
      <c r="DO38" s="458"/>
      <c r="DP38" s="458"/>
      <c r="DQ38" s="458"/>
      <c r="DR38" s="458"/>
      <c r="DS38" s="458"/>
      <c r="DT38" s="458"/>
      <c r="DU38" s="458"/>
      <c r="DV38" s="554"/>
      <c r="DW38" s="555">
        <v>
17</v>
      </c>
      <c r="DX38" s="582"/>
      <c r="DY38" s="582"/>
      <c r="DZ38" s="582"/>
      <c r="EA38" s="582"/>
      <c r="EB38" s="582"/>
      <c r="EC38" s="591"/>
    </row>
    <row r="39" spans="2:133" ht="11.25" customHeight="1" x14ac:dyDescent="0.2">
      <c r="AQ39" s="592" t="s">
        <v>
335</v>
      </c>
      <c r="AR39" s="469"/>
      <c r="AS39" s="469"/>
      <c r="AT39" s="469"/>
      <c r="AU39" s="469"/>
      <c r="AV39" s="469"/>
      <c r="AW39" s="469"/>
      <c r="AX39" s="469"/>
      <c r="AY39" s="593"/>
      <c r="AZ39" s="553" t="s">
        <v>
162</v>
      </c>
      <c r="BA39" s="458"/>
      <c r="BB39" s="458"/>
      <c r="BC39" s="458"/>
      <c r="BD39" s="580"/>
      <c r="BE39" s="580"/>
      <c r="BF39" s="594"/>
      <c r="BG39" s="590" t="s">
        <v>
344</v>
      </c>
      <c r="BH39" s="415"/>
      <c r="BI39" s="415"/>
      <c r="BJ39" s="415"/>
      <c r="BK39" s="415"/>
      <c r="BL39" s="7"/>
      <c r="BM39" s="551" t="s">
        <v>
345</v>
      </c>
      <c r="BN39" s="551"/>
      <c r="BO39" s="551"/>
      <c r="BP39" s="551"/>
      <c r="BQ39" s="551"/>
      <c r="BR39" s="551"/>
      <c r="BS39" s="551"/>
      <c r="BT39" s="551"/>
      <c r="BU39" s="552"/>
      <c r="BV39" s="553">
        <v>
84</v>
      </c>
      <c r="BW39" s="458"/>
      <c r="BX39" s="458"/>
      <c r="BY39" s="458"/>
      <c r="BZ39" s="458"/>
      <c r="CA39" s="458"/>
      <c r="CB39" s="595"/>
      <c r="CD39" s="550" t="s">
        <v>
373</v>
      </c>
      <c r="CE39" s="551"/>
      <c r="CF39" s="551"/>
      <c r="CG39" s="551"/>
      <c r="CH39" s="551"/>
      <c r="CI39" s="551"/>
      <c r="CJ39" s="551"/>
      <c r="CK39" s="551"/>
      <c r="CL39" s="551"/>
      <c r="CM39" s="551"/>
      <c r="CN39" s="551"/>
      <c r="CO39" s="551"/>
      <c r="CP39" s="551"/>
      <c r="CQ39" s="552"/>
      <c r="CR39" s="553">
        <v>
149359</v>
      </c>
      <c r="CS39" s="580"/>
      <c r="CT39" s="580"/>
      <c r="CU39" s="580"/>
      <c r="CV39" s="580"/>
      <c r="CW39" s="580"/>
      <c r="CX39" s="580"/>
      <c r="CY39" s="581"/>
      <c r="CZ39" s="555">
        <v>
0.5</v>
      </c>
      <c r="DA39" s="582"/>
      <c r="DB39" s="582"/>
      <c r="DC39" s="583"/>
      <c r="DD39" s="557">
        <v>
127654</v>
      </c>
      <c r="DE39" s="580"/>
      <c r="DF39" s="580"/>
      <c r="DG39" s="580"/>
      <c r="DH39" s="580"/>
      <c r="DI39" s="580"/>
      <c r="DJ39" s="580"/>
      <c r="DK39" s="581"/>
      <c r="DL39" s="557" t="s">
        <v>
162</v>
      </c>
      <c r="DM39" s="580"/>
      <c r="DN39" s="580"/>
      <c r="DO39" s="580"/>
      <c r="DP39" s="580"/>
      <c r="DQ39" s="580"/>
      <c r="DR39" s="580"/>
      <c r="DS39" s="580"/>
      <c r="DT39" s="580"/>
      <c r="DU39" s="580"/>
      <c r="DV39" s="581"/>
      <c r="DW39" s="555" t="s">
        <v>
162</v>
      </c>
      <c r="DX39" s="582"/>
      <c r="DY39" s="582"/>
      <c r="DZ39" s="582"/>
      <c r="EA39" s="582"/>
      <c r="EB39" s="582"/>
      <c r="EC39" s="591"/>
    </row>
    <row r="40" spans="2:133" ht="11.25" customHeight="1" x14ac:dyDescent="0.2">
      <c r="AQ40" s="592" t="s">
        <v>
336</v>
      </c>
      <c r="AR40" s="469"/>
      <c r="AS40" s="469"/>
      <c r="AT40" s="469"/>
      <c r="AU40" s="469"/>
      <c r="AV40" s="469"/>
      <c r="AW40" s="469"/>
      <c r="AX40" s="469"/>
      <c r="AY40" s="593"/>
      <c r="AZ40" s="553">
        <v>
810028</v>
      </c>
      <c r="BA40" s="458"/>
      <c r="BB40" s="458"/>
      <c r="BC40" s="458"/>
      <c r="BD40" s="580"/>
      <c r="BE40" s="580"/>
      <c r="BF40" s="594"/>
      <c r="BG40" s="590"/>
      <c r="BH40" s="415"/>
      <c r="BI40" s="415"/>
      <c r="BJ40" s="415"/>
      <c r="BK40" s="415"/>
      <c r="BL40" s="7"/>
      <c r="BM40" s="551" t="s">
        <v>
276</v>
      </c>
      <c r="BN40" s="551"/>
      <c r="BO40" s="551"/>
      <c r="BP40" s="551"/>
      <c r="BQ40" s="551"/>
      <c r="BR40" s="551"/>
      <c r="BS40" s="551"/>
      <c r="BT40" s="551"/>
      <c r="BU40" s="552"/>
      <c r="BV40" s="553" t="s">
        <v>
162</v>
      </c>
      <c r="BW40" s="458"/>
      <c r="BX40" s="458"/>
      <c r="BY40" s="458"/>
      <c r="BZ40" s="458"/>
      <c r="CA40" s="458"/>
      <c r="CB40" s="595"/>
      <c r="CD40" s="550" t="s">
        <v>
327</v>
      </c>
      <c r="CE40" s="551"/>
      <c r="CF40" s="551"/>
      <c r="CG40" s="551"/>
      <c r="CH40" s="551"/>
      <c r="CI40" s="551"/>
      <c r="CJ40" s="551"/>
      <c r="CK40" s="551"/>
      <c r="CL40" s="551"/>
      <c r="CM40" s="551"/>
      <c r="CN40" s="551"/>
      <c r="CO40" s="551"/>
      <c r="CP40" s="551"/>
      <c r="CQ40" s="552"/>
      <c r="CR40" s="553">
        <v>
26060</v>
      </c>
      <c r="CS40" s="458"/>
      <c r="CT40" s="458"/>
      <c r="CU40" s="458"/>
      <c r="CV40" s="458"/>
      <c r="CW40" s="458"/>
      <c r="CX40" s="458"/>
      <c r="CY40" s="554"/>
      <c r="CZ40" s="555">
        <v>
0.1</v>
      </c>
      <c r="DA40" s="582"/>
      <c r="DB40" s="582"/>
      <c r="DC40" s="583"/>
      <c r="DD40" s="557" t="s">
        <v>
162</v>
      </c>
      <c r="DE40" s="458"/>
      <c r="DF40" s="458"/>
      <c r="DG40" s="458"/>
      <c r="DH40" s="458"/>
      <c r="DI40" s="458"/>
      <c r="DJ40" s="458"/>
      <c r="DK40" s="554"/>
      <c r="DL40" s="557" t="s">
        <v>
162</v>
      </c>
      <c r="DM40" s="458"/>
      <c r="DN40" s="458"/>
      <c r="DO40" s="458"/>
      <c r="DP40" s="458"/>
      <c r="DQ40" s="458"/>
      <c r="DR40" s="458"/>
      <c r="DS40" s="458"/>
      <c r="DT40" s="458"/>
      <c r="DU40" s="458"/>
      <c r="DV40" s="554"/>
      <c r="DW40" s="555" t="s">
        <v>
162</v>
      </c>
      <c r="DX40" s="582"/>
      <c r="DY40" s="582"/>
      <c r="DZ40" s="582"/>
      <c r="EA40" s="582"/>
      <c r="EB40" s="582"/>
      <c r="EC40" s="591"/>
    </row>
    <row r="41" spans="2:133" ht="11.25" customHeight="1" x14ac:dyDescent="0.2">
      <c r="AQ41" s="584" t="s">
        <v>
337</v>
      </c>
      <c r="AR41" s="585"/>
      <c r="AS41" s="585"/>
      <c r="AT41" s="585"/>
      <c r="AU41" s="585"/>
      <c r="AV41" s="585"/>
      <c r="AW41" s="585"/>
      <c r="AX41" s="585"/>
      <c r="AY41" s="586"/>
      <c r="AZ41" s="567">
        <v>
1917226</v>
      </c>
      <c r="BA41" s="587"/>
      <c r="BB41" s="587"/>
      <c r="BC41" s="587"/>
      <c r="BD41" s="568"/>
      <c r="BE41" s="568"/>
      <c r="BF41" s="588"/>
      <c r="BG41" s="354"/>
      <c r="BH41" s="355"/>
      <c r="BI41" s="355"/>
      <c r="BJ41" s="355"/>
      <c r="BK41" s="355"/>
      <c r="BL41" s="23"/>
      <c r="BM41" s="565" t="s">
        <v>
346</v>
      </c>
      <c r="BN41" s="565"/>
      <c r="BO41" s="565"/>
      <c r="BP41" s="565"/>
      <c r="BQ41" s="565"/>
      <c r="BR41" s="565"/>
      <c r="BS41" s="565"/>
      <c r="BT41" s="565"/>
      <c r="BU41" s="566"/>
      <c r="BV41" s="567">
        <v>
296</v>
      </c>
      <c r="BW41" s="587"/>
      <c r="BX41" s="587"/>
      <c r="BY41" s="587"/>
      <c r="BZ41" s="587"/>
      <c r="CA41" s="587"/>
      <c r="CB41" s="589"/>
      <c r="CD41" s="550" t="s">
        <v>
226</v>
      </c>
      <c r="CE41" s="551"/>
      <c r="CF41" s="551"/>
      <c r="CG41" s="551"/>
      <c r="CH41" s="551"/>
      <c r="CI41" s="551"/>
      <c r="CJ41" s="551"/>
      <c r="CK41" s="551"/>
      <c r="CL41" s="551"/>
      <c r="CM41" s="551"/>
      <c r="CN41" s="551"/>
      <c r="CO41" s="551"/>
      <c r="CP41" s="551"/>
      <c r="CQ41" s="552"/>
      <c r="CR41" s="553" t="s">
        <v>
162</v>
      </c>
      <c r="CS41" s="580"/>
      <c r="CT41" s="580"/>
      <c r="CU41" s="580"/>
      <c r="CV41" s="580"/>
      <c r="CW41" s="580"/>
      <c r="CX41" s="580"/>
      <c r="CY41" s="581"/>
      <c r="CZ41" s="555" t="s">
        <v>
162</v>
      </c>
      <c r="DA41" s="582"/>
      <c r="DB41" s="582"/>
      <c r="DC41" s="583"/>
      <c r="DD41" s="557" t="s">
        <v>
162</v>
      </c>
      <c r="DE41" s="580"/>
      <c r="DF41" s="580"/>
      <c r="DG41" s="580"/>
      <c r="DH41" s="580"/>
      <c r="DI41" s="580"/>
      <c r="DJ41" s="580"/>
      <c r="DK41" s="581"/>
      <c r="DL41" s="558"/>
      <c r="DM41" s="559"/>
      <c r="DN41" s="559"/>
      <c r="DO41" s="559"/>
      <c r="DP41" s="559"/>
      <c r="DQ41" s="559"/>
      <c r="DR41" s="559"/>
      <c r="DS41" s="559"/>
      <c r="DT41" s="559"/>
      <c r="DU41" s="559"/>
      <c r="DV41" s="560"/>
      <c r="DW41" s="561"/>
      <c r="DX41" s="562"/>
      <c r="DY41" s="562"/>
      <c r="DZ41" s="562"/>
      <c r="EA41" s="562"/>
      <c r="EB41" s="562"/>
      <c r="EC41" s="563"/>
    </row>
    <row r="42" spans="2:133" ht="11.25" customHeight="1" x14ac:dyDescent="0.2">
      <c r="B42" s="8" t="s">
        <v>
300</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50" t="s">
        <v>
144</v>
      </c>
      <c r="CE42" s="551"/>
      <c r="CF42" s="551"/>
      <c r="CG42" s="551"/>
      <c r="CH42" s="551"/>
      <c r="CI42" s="551"/>
      <c r="CJ42" s="551"/>
      <c r="CK42" s="551"/>
      <c r="CL42" s="551"/>
      <c r="CM42" s="551"/>
      <c r="CN42" s="551"/>
      <c r="CO42" s="551"/>
      <c r="CP42" s="551"/>
      <c r="CQ42" s="552"/>
      <c r="CR42" s="553">
        <v>
1503955</v>
      </c>
      <c r="CS42" s="458"/>
      <c r="CT42" s="458"/>
      <c r="CU42" s="458"/>
      <c r="CV42" s="458"/>
      <c r="CW42" s="458"/>
      <c r="CX42" s="458"/>
      <c r="CY42" s="554"/>
      <c r="CZ42" s="555">
        <v>
5.2</v>
      </c>
      <c r="DA42" s="324"/>
      <c r="DB42" s="324"/>
      <c r="DC42" s="556"/>
      <c r="DD42" s="557">
        <v>
276673</v>
      </c>
      <c r="DE42" s="458"/>
      <c r="DF42" s="458"/>
      <c r="DG42" s="458"/>
      <c r="DH42" s="458"/>
      <c r="DI42" s="458"/>
      <c r="DJ42" s="458"/>
      <c r="DK42" s="554"/>
      <c r="DL42" s="558"/>
      <c r="DM42" s="559"/>
      <c r="DN42" s="559"/>
      <c r="DO42" s="559"/>
      <c r="DP42" s="559"/>
      <c r="DQ42" s="559"/>
      <c r="DR42" s="559"/>
      <c r="DS42" s="559"/>
      <c r="DT42" s="559"/>
      <c r="DU42" s="559"/>
      <c r="DV42" s="560"/>
      <c r="DW42" s="561"/>
      <c r="DX42" s="562"/>
      <c r="DY42" s="562"/>
      <c r="DZ42" s="562"/>
      <c r="EA42" s="562"/>
      <c r="EB42" s="562"/>
      <c r="EC42" s="563"/>
    </row>
    <row r="43" spans="2:133" ht="11.25" customHeight="1" x14ac:dyDescent="0.2">
      <c r="B43" s="44" t="s">
        <v>
305</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50" t="s">
        <v>
376</v>
      </c>
      <c r="CE43" s="551"/>
      <c r="CF43" s="551"/>
      <c r="CG43" s="551"/>
      <c r="CH43" s="551"/>
      <c r="CI43" s="551"/>
      <c r="CJ43" s="551"/>
      <c r="CK43" s="551"/>
      <c r="CL43" s="551"/>
      <c r="CM43" s="551"/>
      <c r="CN43" s="551"/>
      <c r="CO43" s="551"/>
      <c r="CP43" s="551"/>
      <c r="CQ43" s="552"/>
      <c r="CR43" s="553">
        <v>
66847</v>
      </c>
      <c r="CS43" s="580"/>
      <c r="CT43" s="580"/>
      <c r="CU43" s="580"/>
      <c r="CV43" s="580"/>
      <c r="CW43" s="580"/>
      <c r="CX43" s="580"/>
      <c r="CY43" s="581"/>
      <c r="CZ43" s="555">
        <v>
0.2</v>
      </c>
      <c r="DA43" s="582"/>
      <c r="DB43" s="582"/>
      <c r="DC43" s="583"/>
      <c r="DD43" s="557">
        <v>
66847</v>
      </c>
      <c r="DE43" s="580"/>
      <c r="DF43" s="580"/>
      <c r="DG43" s="580"/>
      <c r="DH43" s="580"/>
      <c r="DI43" s="580"/>
      <c r="DJ43" s="580"/>
      <c r="DK43" s="581"/>
      <c r="DL43" s="558"/>
      <c r="DM43" s="559"/>
      <c r="DN43" s="559"/>
      <c r="DO43" s="559"/>
      <c r="DP43" s="559"/>
      <c r="DQ43" s="559"/>
      <c r="DR43" s="559"/>
      <c r="DS43" s="559"/>
      <c r="DT43" s="559"/>
      <c r="DU43" s="559"/>
      <c r="DV43" s="560"/>
      <c r="DW43" s="561"/>
      <c r="DX43" s="562"/>
      <c r="DY43" s="562"/>
      <c r="DZ43" s="562"/>
      <c r="EA43" s="562"/>
      <c r="EB43" s="562"/>
      <c r="EC43" s="563"/>
    </row>
    <row r="44" spans="2:133" ht="11.25" customHeight="1" x14ac:dyDescent="0.2">
      <c r="B44" s="45" t="s">
        <v>
150</v>
      </c>
      <c r="CD44" s="359" t="s">
        <v>
175</v>
      </c>
      <c r="CE44" s="361"/>
      <c r="CF44" s="550" t="s">
        <v>
384</v>
      </c>
      <c r="CG44" s="551"/>
      <c r="CH44" s="551"/>
      <c r="CI44" s="551"/>
      <c r="CJ44" s="551"/>
      <c r="CK44" s="551"/>
      <c r="CL44" s="551"/>
      <c r="CM44" s="551"/>
      <c r="CN44" s="551"/>
      <c r="CO44" s="551"/>
      <c r="CP44" s="551"/>
      <c r="CQ44" s="552"/>
      <c r="CR44" s="553">
        <v>
1478544</v>
      </c>
      <c r="CS44" s="458"/>
      <c r="CT44" s="458"/>
      <c r="CU44" s="458"/>
      <c r="CV44" s="458"/>
      <c r="CW44" s="458"/>
      <c r="CX44" s="458"/>
      <c r="CY44" s="554"/>
      <c r="CZ44" s="555">
        <v>
5.0999999999999996</v>
      </c>
      <c r="DA44" s="324"/>
      <c r="DB44" s="324"/>
      <c r="DC44" s="556"/>
      <c r="DD44" s="557">
        <v>
276221</v>
      </c>
      <c r="DE44" s="458"/>
      <c r="DF44" s="458"/>
      <c r="DG44" s="458"/>
      <c r="DH44" s="458"/>
      <c r="DI44" s="458"/>
      <c r="DJ44" s="458"/>
      <c r="DK44" s="554"/>
      <c r="DL44" s="558"/>
      <c r="DM44" s="559"/>
      <c r="DN44" s="559"/>
      <c r="DO44" s="559"/>
      <c r="DP44" s="559"/>
      <c r="DQ44" s="559"/>
      <c r="DR44" s="559"/>
      <c r="DS44" s="559"/>
      <c r="DT44" s="559"/>
      <c r="DU44" s="559"/>
      <c r="DV44" s="560"/>
      <c r="DW44" s="561"/>
      <c r="DX44" s="562"/>
      <c r="DY44" s="562"/>
      <c r="DZ44" s="562"/>
      <c r="EA44" s="562"/>
      <c r="EB44" s="562"/>
      <c r="EC44" s="563"/>
    </row>
    <row r="45" spans="2:133" ht="11.25" customHeight="1" x14ac:dyDescent="0.2">
      <c r="CD45" s="362"/>
      <c r="CE45" s="364"/>
      <c r="CF45" s="550" t="s">
        <v>
385</v>
      </c>
      <c r="CG45" s="551"/>
      <c r="CH45" s="551"/>
      <c r="CI45" s="551"/>
      <c r="CJ45" s="551"/>
      <c r="CK45" s="551"/>
      <c r="CL45" s="551"/>
      <c r="CM45" s="551"/>
      <c r="CN45" s="551"/>
      <c r="CO45" s="551"/>
      <c r="CP45" s="551"/>
      <c r="CQ45" s="552"/>
      <c r="CR45" s="553">
        <v>
194779</v>
      </c>
      <c r="CS45" s="580"/>
      <c r="CT45" s="580"/>
      <c r="CU45" s="580"/>
      <c r="CV45" s="580"/>
      <c r="CW45" s="580"/>
      <c r="CX45" s="580"/>
      <c r="CY45" s="581"/>
      <c r="CZ45" s="555">
        <v>
0.7</v>
      </c>
      <c r="DA45" s="582"/>
      <c r="DB45" s="582"/>
      <c r="DC45" s="583"/>
      <c r="DD45" s="557">
        <v>
10954</v>
      </c>
      <c r="DE45" s="580"/>
      <c r="DF45" s="580"/>
      <c r="DG45" s="580"/>
      <c r="DH45" s="580"/>
      <c r="DI45" s="580"/>
      <c r="DJ45" s="580"/>
      <c r="DK45" s="581"/>
      <c r="DL45" s="558"/>
      <c r="DM45" s="559"/>
      <c r="DN45" s="559"/>
      <c r="DO45" s="559"/>
      <c r="DP45" s="559"/>
      <c r="DQ45" s="559"/>
      <c r="DR45" s="559"/>
      <c r="DS45" s="559"/>
      <c r="DT45" s="559"/>
      <c r="DU45" s="559"/>
      <c r="DV45" s="560"/>
      <c r="DW45" s="561"/>
      <c r="DX45" s="562"/>
      <c r="DY45" s="562"/>
      <c r="DZ45" s="562"/>
      <c r="EA45" s="562"/>
      <c r="EB45" s="562"/>
      <c r="EC45" s="563"/>
    </row>
    <row r="46" spans="2:133" ht="11.25" customHeight="1" x14ac:dyDescent="0.2">
      <c r="CD46" s="362"/>
      <c r="CE46" s="364"/>
      <c r="CF46" s="550" t="s">
        <v>
386</v>
      </c>
      <c r="CG46" s="551"/>
      <c r="CH46" s="551"/>
      <c r="CI46" s="551"/>
      <c r="CJ46" s="551"/>
      <c r="CK46" s="551"/>
      <c r="CL46" s="551"/>
      <c r="CM46" s="551"/>
      <c r="CN46" s="551"/>
      <c r="CO46" s="551"/>
      <c r="CP46" s="551"/>
      <c r="CQ46" s="552"/>
      <c r="CR46" s="553">
        <v>
1283765</v>
      </c>
      <c r="CS46" s="458"/>
      <c r="CT46" s="458"/>
      <c r="CU46" s="458"/>
      <c r="CV46" s="458"/>
      <c r="CW46" s="458"/>
      <c r="CX46" s="458"/>
      <c r="CY46" s="554"/>
      <c r="CZ46" s="555">
        <v>
4.4000000000000004</v>
      </c>
      <c r="DA46" s="324"/>
      <c r="DB46" s="324"/>
      <c r="DC46" s="556"/>
      <c r="DD46" s="557">
        <v>
265267</v>
      </c>
      <c r="DE46" s="458"/>
      <c r="DF46" s="458"/>
      <c r="DG46" s="458"/>
      <c r="DH46" s="458"/>
      <c r="DI46" s="458"/>
      <c r="DJ46" s="458"/>
      <c r="DK46" s="554"/>
      <c r="DL46" s="558"/>
      <c r="DM46" s="559"/>
      <c r="DN46" s="559"/>
      <c r="DO46" s="559"/>
      <c r="DP46" s="559"/>
      <c r="DQ46" s="559"/>
      <c r="DR46" s="559"/>
      <c r="DS46" s="559"/>
      <c r="DT46" s="559"/>
      <c r="DU46" s="559"/>
      <c r="DV46" s="560"/>
      <c r="DW46" s="561"/>
      <c r="DX46" s="562"/>
      <c r="DY46" s="562"/>
      <c r="DZ46" s="562"/>
      <c r="EA46" s="562"/>
      <c r="EB46" s="562"/>
      <c r="EC46" s="563"/>
    </row>
    <row r="47" spans="2:133" ht="11.25" customHeight="1" x14ac:dyDescent="0.2">
      <c r="CD47" s="362"/>
      <c r="CE47" s="364"/>
      <c r="CF47" s="550" t="s">
        <v>
388</v>
      </c>
      <c r="CG47" s="551"/>
      <c r="CH47" s="551"/>
      <c r="CI47" s="551"/>
      <c r="CJ47" s="551"/>
      <c r="CK47" s="551"/>
      <c r="CL47" s="551"/>
      <c r="CM47" s="551"/>
      <c r="CN47" s="551"/>
      <c r="CO47" s="551"/>
      <c r="CP47" s="551"/>
      <c r="CQ47" s="552"/>
      <c r="CR47" s="553">
        <v>
25411</v>
      </c>
      <c r="CS47" s="580"/>
      <c r="CT47" s="580"/>
      <c r="CU47" s="580"/>
      <c r="CV47" s="580"/>
      <c r="CW47" s="580"/>
      <c r="CX47" s="580"/>
      <c r="CY47" s="581"/>
      <c r="CZ47" s="555">
        <v>
0.1</v>
      </c>
      <c r="DA47" s="582"/>
      <c r="DB47" s="582"/>
      <c r="DC47" s="583"/>
      <c r="DD47" s="557">
        <v>
452</v>
      </c>
      <c r="DE47" s="580"/>
      <c r="DF47" s="580"/>
      <c r="DG47" s="580"/>
      <c r="DH47" s="580"/>
      <c r="DI47" s="580"/>
      <c r="DJ47" s="580"/>
      <c r="DK47" s="581"/>
      <c r="DL47" s="558"/>
      <c r="DM47" s="559"/>
      <c r="DN47" s="559"/>
      <c r="DO47" s="559"/>
      <c r="DP47" s="559"/>
      <c r="DQ47" s="559"/>
      <c r="DR47" s="559"/>
      <c r="DS47" s="559"/>
      <c r="DT47" s="559"/>
      <c r="DU47" s="559"/>
      <c r="DV47" s="560"/>
      <c r="DW47" s="561"/>
      <c r="DX47" s="562"/>
      <c r="DY47" s="562"/>
      <c r="DZ47" s="562"/>
      <c r="EA47" s="562"/>
      <c r="EB47" s="562"/>
      <c r="EC47" s="563"/>
    </row>
    <row r="48" spans="2:133" ht="10.8" x14ac:dyDescent="0.2">
      <c r="CD48" s="365"/>
      <c r="CE48" s="367"/>
      <c r="CF48" s="550" t="s">
        <v>
389</v>
      </c>
      <c r="CG48" s="551"/>
      <c r="CH48" s="551"/>
      <c r="CI48" s="551"/>
      <c r="CJ48" s="551"/>
      <c r="CK48" s="551"/>
      <c r="CL48" s="551"/>
      <c r="CM48" s="551"/>
      <c r="CN48" s="551"/>
      <c r="CO48" s="551"/>
      <c r="CP48" s="551"/>
      <c r="CQ48" s="552"/>
      <c r="CR48" s="553" t="s">
        <v>
162</v>
      </c>
      <c r="CS48" s="458"/>
      <c r="CT48" s="458"/>
      <c r="CU48" s="458"/>
      <c r="CV48" s="458"/>
      <c r="CW48" s="458"/>
      <c r="CX48" s="458"/>
      <c r="CY48" s="554"/>
      <c r="CZ48" s="555" t="s">
        <v>
162</v>
      </c>
      <c r="DA48" s="324"/>
      <c r="DB48" s="324"/>
      <c r="DC48" s="556"/>
      <c r="DD48" s="557" t="s">
        <v>
162</v>
      </c>
      <c r="DE48" s="458"/>
      <c r="DF48" s="458"/>
      <c r="DG48" s="458"/>
      <c r="DH48" s="458"/>
      <c r="DI48" s="458"/>
      <c r="DJ48" s="458"/>
      <c r="DK48" s="554"/>
      <c r="DL48" s="558"/>
      <c r="DM48" s="559"/>
      <c r="DN48" s="559"/>
      <c r="DO48" s="559"/>
      <c r="DP48" s="559"/>
      <c r="DQ48" s="559"/>
      <c r="DR48" s="559"/>
      <c r="DS48" s="559"/>
      <c r="DT48" s="559"/>
      <c r="DU48" s="559"/>
      <c r="DV48" s="560"/>
      <c r="DW48" s="561"/>
      <c r="DX48" s="562"/>
      <c r="DY48" s="562"/>
      <c r="DZ48" s="562"/>
      <c r="EA48" s="562"/>
      <c r="EB48" s="562"/>
      <c r="EC48" s="563"/>
    </row>
    <row r="49" spans="82:133" ht="11.25" customHeight="1" x14ac:dyDescent="0.2">
      <c r="CD49" s="564" t="s">
        <v>
36</v>
      </c>
      <c r="CE49" s="565"/>
      <c r="CF49" s="565"/>
      <c r="CG49" s="565"/>
      <c r="CH49" s="565"/>
      <c r="CI49" s="565"/>
      <c r="CJ49" s="565"/>
      <c r="CK49" s="565"/>
      <c r="CL49" s="565"/>
      <c r="CM49" s="565"/>
      <c r="CN49" s="565"/>
      <c r="CO49" s="565"/>
      <c r="CP49" s="565"/>
      <c r="CQ49" s="566"/>
      <c r="CR49" s="567">
        <v>
29201916</v>
      </c>
      <c r="CS49" s="568"/>
      <c r="CT49" s="568"/>
      <c r="CU49" s="568"/>
      <c r="CV49" s="568"/>
      <c r="CW49" s="568"/>
      <c r="CX49" s="568"/>
      <c r="CY49" s="569"/>
      <c r="CZ49" s="570">
        <v>
100</v>
      </c>
      <c r="DA49" s="571"/>
      <c r="DB49" s="571"/>
      <c r="DC49" s="572"/>
      <c r="DD49" s="573">
        <v>
18669332</v>
      </c>
      <c r="DE49" s="568"/>
      <c r="DF49" s="568"/>
      <c r="DG49" s="568"/>
      <c r="DH49" s="568"/>
      <c r="DI49" s="568"/>
      <c r="DJ49" s="568"/>
      <c r="DK49" s="569"/>
      <c r="DL49" s="574"/>
      <c r="DM49" s="575"/>
      <c r="DN49" s="575"/>
      <c r="DO49" s="575"/>
      <c r="DP49" s="575"/>
      <c r="DQ49" s="575"/>
      <c r="DR49" s="575"/>
      <c r="DS49" s="575"/>
      <c r="DT49" s="575"/>
      <c r="DU49" s="575"/>
      <c r="DV49" s="576"/>
      <c r="DW49" s="577"/>
      <c r="DX49" s="578"/>
      <c r="DY49" s="578"/>
      <c r="DZ49" s="578"/>
      <c r="EA49" s="578"/>
      <c r="EB49" s="578"/>
      <c r="EC49" s="579"/>
    </row>
    <row r="50" spans="82:133" ht="10.8" hidden="1" x14ac:dyDescent="0.2"/>
    <row r="51" spans="82:133" ht="10.8" hidden="1" x14ac:dyDescent="0.2"/>
    <row r="52" spans="82:133" ht="10.8" hidden="1" x14ac:dyDescent="0.2"/>
    <row r="53" spans="82:133" ht="10.8" hidden="1" x14ac:dyDescent="0.2"/>
  </sheetData>
  <sheetProtection algorithmName="SHA-512" hashValue="fuAgX7F4SCouPw619iRt4qiG6zBgq452Rp0ijJF3XbcsESjFBEwb39+9p3oOsE5noPYThY/ZjHLYy/pYEQPJfg==" saltValue="3hg9txWnhyGa4WFcEfzT/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5"/>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50" customWidth="1"/>
    <col min="131" max="131" width="1.6640625" style="50" customWidth="1"/>
    <col min="132" max="132" width="9" style="50" hidden="1" customWidth="1"/>
    <col min="133" max="16384" width="9" style="50" hidden="1"/>
  </cols>
  <sheetData>
    <row r="1" spans="1:131" s="51" customFormat="1" ht="11.25" customHeight="1" x14ac:dyDescent="0.2">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2">
      <c r="A2" s="56" t="s">
        <v>
108</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982" t="s">
        <v>
399</v>
      </c>
      <c r="DK2" s="983"/>
      <c r="DL2" s="983"/>
      <c r="DM2" s="983"/>
      <c r="DN2" s="983"/>
      <c r="DO2" s="984"/>
      <c r="DP2" s="69"/>
      <c r="DQ2" s="982" t="s">
        <v>
44</v>
      </c>
      <c r="DR2" s="983"/>
      <c r="DS2" s="983"/>
      <c r="DT2" s="983"/>
      <c r="DU2" s="983"/>
      <c r="DV2" s="983"/>
      <c r="DW2" s="983"/>
      <c r="DX2" s="983"/>
      <c r="DY2" s="983"/>
      <c r="DZ2" s="984"/>
      <c r="EA2" s="93"/>
    </row>
    <row r="3" spans="1:131" s="51" customFormat="1" ht="11.25" customHeight="1" x14ac:dyDescent="0.2">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2">
      <c r="A4" s="973" t="s">
        <v>
403</v>
      </c>
      <c r="B4" s="973"/>
      <c r="C4" s="973"/>
      <c r="D4" s="973"/>
      <c r="E4" s="973"/>
      <c r="F4" s="973"/>
      <c r="G4" s="973"/>
      <c r="H4" s="973"/>
      <c r="I4" s="973"/>
      <c r="J4" s="973"/>
      <c r="K4" s="973"/>
      <c r="L4" s="973"/>
      <c r="M4" s="973"/>
      <c r="N4" s="973"/>
      <c r="O4" s="973"/>
      <c r="P4" s="973"/>
      <c r="Q4" s="973"/>
      <c r="R4" s="973"/>
      <c r="S4" s="973"/>
      <c r="T4" s="973"/>
      <c r="U4" s="973"/>
      <c r="V4" s="973"/>
      <c r="W4" s="973"/>
      <c r="X4" s="973"/>
      <c r="Y4" s="973"/>
      <c r="Z4" s="973"/>
      <c r="AA4" s="973"/>
      <c r="AB4" s="973"/>
      <c r="AC4" s="973"/>
      <c r="AD4" s="973"/>
      <c r="AE4" s="973"/>
      <c r="AF4" s="973"/>
      <c r="AG4" s="973"/>
      <c r="AH4" s="973"/>
      <c r="AI4" s="973"/>
      <c r="AJ4" s="973"/>
      <c r="AK4" s="973"/>
      <c r="AL4" s="973"/>
      <c r="AM4" s="973"/>
      <c r="AN4" s="973"/>
      <c r="AO4" s="973"/>
      <c r="AP4" s="973"/>
      <c r="AQ4" s="973"/>
      <c r="AR4" s="973"/>
      <c r="AS4" s="973"/>
      <c r="AT4" s="973"/>
      <c r="AU4" s="973"/>
      <c r="AV4" s="973"/>
      <c r="AW4" s="973"/>
      <c r="AX4" s="973"/>
      <c r="AY4" s="973"/>
      <c r="AZ4" s="63"/>
      <c r="BA4" s="63"/>
      <c r="BB4" s="63"/>
      <c r="BC4" s="63"/>
      <c r="BD4" s="63"/>
      <c r="BE4" s="81"/>
      <c r="BF4" s="81"/>
      <c r="BG4" s="81"/>
      <c r="BH4" s="81"/>
      <c r="BI4" s="81"/>
      <c r="BJ4" s="81"/>
      <c r="BK4" s="81"/>
      <c r="BL4" s="81"/>
      <c r="BM4" s="81"/>
      <c r="BN4" s="81"/>
      <c r="BO4" s="81"/>
      <c r="BP4" s="81"/>
      <c r="BQ4" s="63" t="s">
        <v>
471</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2">
      <c r="A5" s="661" t="s">
        <v>
404</v>
      </c>
      <c r="B5" s="662"/>
      <c r="C5" s="662"/>
      <c r="D5" s="662"/>
      <c r="E5" s="662"/>
      <c r="F5" s="662"/>
      <c r="G5" s="662"/>
      <c r="H5" s="662"/>
      <c r="I5" s="662"/>
      <c r="J5" s="662"/>
      <c r="K5" s="662"/>
      <c r="L5" s="662"/>
      <c r="M5" s="662"/>
      <c r="N5" s="662"/>
      <c r="O5" s="662"/>
      <c r="P5" s="663"/>
      <c r="Q5" s="653" t="s">
        <v>
132</v>
      </c>
      <c r="R5" s="654"/>
      <c r="S5" s="654"/>
      <c r="T5" s="654"/>
      <c r="U5" s="655"/>
      <c r="V5" s="653" t="s">
        <v>
439</v>
      </c>
      <c r="W5" s="654"/>
      <c r="X5" s="654"/>
      <c r="Y5" s="654"/>
      <c r="Z5" s="655"/>
      <c r="AA5" s="653" t="s">
        <v>
444</v>
      </c>
      <c r="AB5" s="654"/>
      <c r="AC5" s="654"/>
      <c r="AD5" s="654"/>
      <c r="AE5" s="654"/>
      <c r="AF5" s="737" t="s">
        <v>
192</v>
      </c>
      <c r="AG5" s="654"/>
      <c r="AH5" s="654"/>
      <c r="AI5" s="654"/>
      <c r="AJ5" s="659"/>
      <c r="AK5" s="654" t="s">
        <v>
447</v>
      </c>
      <c r="AL5" s="654"/>
      <c r="AM5" s="654"/>
      <c r="AN5" s="654"/>
      <c r="AO5" s="655"/>
      <c r="AP5" s="653" t="s">
        <v>
448</v>
      </c>
      <c r="AQ5" s="654"/>
      <c r="AR5" s="654"/>
      <c r="AS5" s="654"/>
      <c r="AT5" s="655"/>
      <c r="AU5" s="653" t="s">
        <v>
451</v>
      </c>
      <c r="AV5" s="654"/>
      <c r="AW5" s="654"/>
      <c r="AX5" s="654"/>
      <c r="AY5" s="659"/>
      <c r="AZ5" s="72"/>
      <c r="BA5" s="72"/>
      <c r="BB5" s="72"/>
      <c r="BC5" s="72"/>
      <c r="BD5" s="72"/>
      <c r="BE5" s="84"/>
      <c r="BF5" s="84"/>
      <c r="BG5" s="84"/>
      <c r="BH5" s="84"/>
      <c r="BI5" s="84"/>
      <c r="BJ5" s="84"/>
      <c r="BK5" s="84"/>
      <c r="BL5" s="84"/>
      <c r="BM5" s="84"/>
      <c r="BN5" s="84"/>
      <c r="BO5" s="84"/>
      <c r="BP5" s="84"/>
      <c r="BQ5" s="661" t="s">
        <v>
472</v>
      </c>
      <c r="BR5" s="662"/>
      <c r="BS5" s="662"/>
      <c r="BT5" s="662"/>
      <c r="BU5" s="662"/>
      <c r="BV5" s="662"/>
      <c r="BW5" s="662"/>
      <c r="BX5" s="662"/>
      <c r="BY5" s="662"/>
      <c r="BZ5" s="662"/>
      <c r="CA5" s="662"/>
      <c r="CB5" s="662"/>
      <c r="CC5" s="662"/>
      <c r="CD5" s="662"/>
      <c r="CE5" s="662"/>
      <c r="CF5" s="662"/>
      <c r="CG5" s="663"/>
      <c r="CH5" s="653" t="s">
        <v>
324</v>
      </c>
      <c r="CI5" s="654"/>
      <c r="CJ5" s="654"/>
      <c r="CK5" s="654"/>
      <c r="CL5" s="655"/>
      <c r="CM5" s="653" t="s">
        <v>
390</v>
      </c>
      <c r="CN5" s="654"/>
      <c r="CO5" s="654"/>
      <c r="CP5" s="654"/>
      <c r="CQ5" s="655"/>
      <c r="CR5" s="653" t="s">
        <v>
33</v>
      </c>
      <c r="CS5" s="654"/>
      <c r="CT5" s="654"/>
      <c r="CU5" s="654"/>
      <c r="CV5" s="655"/>
      <c r="CW5" s="653" t="s">
        <v>
287</v>
      </c>
      <c r="CX5" s="654"/>
      <c r="CY5" s="654"/>
      <c r="CZ5" s="654"/>
      <c r="DA5" s="655"/>
      <c r="DB5" s="653" t="s">
        <v>
19</v>
      </c>
      <c r="DC5" s="654"/>
      <c r="DD5" s="654"/>
      <c r="DE5" s="654"/>
      <c r="DF5" s="655"/>
      <c r="DG5" s="994" t="s">
        <v>
58</v>
      </c>
      <c r="DH5" s="995"/>
      <c r="DI5" s="995"/>
      <c r="DJ5" s="995"/>
      <c r="DK5" s="996"/>
      <c r="DL5" s="994" t="s">
        <v>
483</v>
      </c>
      <c r="DM5" s="995"/>
      <c r="DN5" s="995"/>
      <c r="DO5" s="995"/>
      <c r="DP5" s="996"/>
      <c r="DQ5" s="653" t="s">
        <v>
475</v>
      </c>
      <c r="DR5" s="654"/>
      <c r="DS5" s="654"/>
      <c r="DT5" s="654"/>
      <c r="DU5" s="655"/>
      <c r="DV5" s="653" t="s">
        <v>
451</v>
      </c>
      <c r="DW5" s="654"/>
      <c r="DX5" s="654"/>
      <c r="DY5" s="654"/>
      <c r="DZ5" s="659"/>
      <c r="EA5" s="81"/>
    </row>
    <row r="6" spans="1:131" s="53" customFormat="1" ht="26.25" customHeight="1" x14ac:dyDescent="0.2">
      <c r="A6" s="664"/>
      <c r="B6" s="665"/>
      <c r="C6" s="665"/>
      <c r="D6" s="665"/>
      <c r="E6" s="665"/>
      <c r="F6" s="665"/>
      <c r="G6" s="665"/>
      <c r="H6" s="665"/>
      <c r="I6" s="665"/>
      <c r="J6" s="665"/>
      <c r="K6" s="665"/>
      <c r="L6" s="665"/>
      <c r="M6" s="665"/>
      <c r="N6" s="665"/>
      <c r="O6" s="665"/>
      <c r="P6" s="666"/>
      <c r="Q6" s="656"/>
      <c r="R6" s="657"/>
      <c r="S6" s="657"/>
      <c r="T6" s="657"/>
      <c r="U6" s="658"/>
      <c r="V6" s="656"/>
      <c r="W6" s="657"/>
      <c r="X6" s="657"/>
      <c r="Y6" s="657"/>
      <c r="Z6" s="658"/>
      <c r="AA6" s="656"/>
      <c r="AB6" s="657"/>
      <c r="AC6" s="657"/>
      <c r="AD6" s="657"/>
      <c r="AE6" s="657"/>
      <c r="AF6" s="738"/>
      <c r="AG6" s="657"/>
      <c r="AH6" s="657"/>
      <c r="AI6" s="657"/>
      <c r="AJ6" s="660"/>
      <c r="AK6" s="657"/>
      <c r="AL6" s="657"/>
      <c r="AM6" s="657"/>
      <c r="AN6" s="657"/>
      <c r="AO6" s="658"/>
      <c r="AP6" s="656"/>
      <c r="AQ6" s="657"/>
      <c r="AR6" s="657"/>
      <c r="AS6" s="657"/>
      <c r="AT6" s="658"/>
      <c r="AU6" s="656"/>
      <c r="AV6" s="657"/>
      <c r="AW6" s="657"/>
      <c r="AX6" s="657"/>
      <c r="AY6" s="660"/>
      <c r="AZ6" s="63"/>
      <c r="BA6" s="63"/>
      <c r="BB6" s="63"/>
      <c r="BC6" s="63"/>
      <c r="BD6" s="63"/>
      <c r="BE6" s="81"/>
      <c r="BF6" s="81"/>
      <c r="BG6" s="81"/>
      <c r="BH6" s="81"/>
      <c r="BI6" s="81"/>
      <c r="BJ6" s="81"/>
      <c r="BK6" s="81"/>
      <c r="BL6" s="81"/>
      <c r="BM6" s="81"/>
      <c r="BN6" s="81"/>
      <c r="BO6" s="81"/>
      <c r="BP6" s="81"/>
      <c r="BQ6" s="664"/>
      <c r="BR6" s="665"/>
      <c r="BS6" s="665"/>
      <c r="BT6" s="665"/>
      <c r="BU6" s="665"/>
      <c r="BV6" s="665"/>
      <c r="BW6" s="665"/>
      <c r="BX6" s="665"/>
      <c r="BY6" s="665"/>
      <c r="BZ6" s="665"/>
      <c r="CA6" s="665"/>
      <c r="CB6" s="665"/>
      <c r="CC6" s="665"/>
      <c r="CD6" s="665"/>
      <c r="CE6" s="665"/>
      <c r="CF6" s="665"/>
      <c r="CG6" s="666"/>
      <c r="CH6" s="656"/>
      <c r="CI6" s="657"/>
      <c r="CJ6" s="657"/>
      <c r="CK6" s="657"/>
      <c r="CL6" s="658"/>
      <c r="CM6" s="656"/>
      <c r="CN6" s="657"/>
      <c r="CO6" s="657"/>
      <c r="CP6" s="657"/>
      <c r="CQ6" s="658"/>
      <c r="CR6" s="656"/>
      <c r="CS6" s="657"/>
      <c r="CT6" s="657"/>
      <c r="CU6" s="657"/>
      <c r="CV6" s="658"/>
      <c r="CW6" s="656"/>
      <c r="CX6" s="657"/>
      <c r="CY6" s="657"/>
      <c r="CZ6" s="657"/>
      <c r="DA6" s="658"/>
      <c r="DB6" s="656"/>
      <c r="DC6" s="657"/>
      <c r="DD6" s="657"/>
      <c r="DE6" s="657"/>
      <c r="DF6" s="658"/>
      <c r="DG6" s="997"/>
      <c r="DH6" s="998"/>
      <c r="DI6" s="998"/>
      <c r="DJ6" s="998"/>
      <c r="DK6" s="999"/>
      <c r="DL6" s="997"/>
      <c r="DM6" s="998"/>
      <c r="DN6" s="998"/>
      <c r="DO6" s="998"/>
      <c r="DP6" s="999"/>
      <c r="DQ6" s="656"/>
      <c r="DR6" s="657"/>
      <c r="DS6" s="657"/>
      <c r="DT6" s="657"/>
      <c r="DU6" s="658"/>
      <c r="DV6" s="656"/>
      <c r="DW6" s="657"/>
      <c r="DX6" s="657"/>
      <c r="DY6" s="657"/>
      <c r="DZ6" s="660"/>
      <c r="EA6" s="81"/>
    </row>
    <row r="7" spans="1:131" s="53" customFormat="1" ht="26.25" customHeight="1" x14ac:dyDescent="0.2">
      <c r="A7" s="58">
        <v>
1</v>
      </c>
      <c r="B7" s="936" t="s">
        <v>
183</v>
      </c>
      <c r="C7" s="937"/>
      <c r="D7" s="937"/>
      <c r="E7" s="937"/>
      <c r="F7" s="937"/>
      <c r="G7" s="937"/>
      <c r="H7" s="937"/>
      <c r="I7" s="937"/>
      <c r="J7" s="937"/>
      <c r="K7" s="937"/>
      <c r="L7" s="937"/>
      <c r="M7" s="937"/>
      <c r="N7" s="937"/>
      <c r="O7" s="937"/>
      <c r="P7" s="938"/>
      <c r="Q7" s="939">
        <v>
29824</v>
      </c>
      <c r="R7" s="940"/>
      <c r="S7" s="940"/>
      <c r="T7" s="940"/>
      <c r="U7" s="940"/>
      <c r="V7" s="940">
        <v>
29502</v>
      </c>
      <c r="W7" s="940"/>
      <c r="X7" s="940"/>
      <c r="Y7" s="940"/>
      <c r="Z7" s="940"/>
      <c r="AA7" s="940">
        <v>
322</v>
      </c>
      <c r="AB7" s="940"/>
      <c r="AC7" s="940"/>
      <c r="AD7" s="940"/>
      <c r="AE7" s="985"/>
      <c r="AF7" s="986">
        <v>
316</v>
      </c>
      <c r="AG7" s="987"/>
      <c r="AH7" s="987"/>
      <c r="AI7" s="987"/>
      <c r="AJ7" s="988"/>
      <c r="AK7" s="989">
        <v>
104</v>
      </c>
      <c r="AL7" s="940"/>
      <c r="AM7" s="940"/>
      <c r="AN7" s="940"/>
      <c r="AO7" s="940"/>
      <c r="AP7" s="940">
        <v>
25257</v>
      </c>
      <c r="AQ7" s="940"/>
      <c r="AR7" s="940"/>
      <c r="AS7" s="940"/>
      <c r="AT7" s="940"/>
      <c r="AU7" s="941"/>
      <c r="AV7" s="941"/>
      <c r="AW7" s="941"/>
      <c r="AX7" s="941"/>
      <c r="AY7" s="942"/>
      <c r="AZ7" s="63"/>
      <c r="BA7" s="63"/>
      <c r="BB7" s="63"/>
      <c r="BC7" s="63"/>
      <c r="BD7" s="63"/>
      <c r="BE7" s="81"/>
      <c r="BF7" s="81"/>
      <c r="BG7" s="81"/>
      <c r="BH7" s="81"/>
      <c r="BI7" s="81"/>
      <c r="BJ7" s="81"/>
      <c r="BK7" s="81"/>
      <c r="BL7" s="81"/>
      <c r="BM7" s="81"/>
      <c r="BN7" s="81"/>
      <c r="BO7" s="81"/>
      <c r="BP7" s="81"/>
      <c r="BQ7" s="58">
        <v>
1</v>
      </c>
      <c r="BR7" s="86"/>
      <c r="BS7" s="936" t="s">
        <v>
454</v>
      </c>
      <c r="BT7" s="937"/>
      <c r="BU7" s="937"/>
      <c r="BV7" s="937"/>
      <c r="BW7" s="937"/>
      <c r="BX7" s="937"/>
      <c r="BY7" s="937"/>
      <c r="BZ7" s="937"/>
      <c r="CA7" s="937"/>
      <c r="CB7" s="937"/>
      <c r="CC7" s="937"/>
      <c r="CD7" s="937"/>
      <c r="CE7" s="937"/>
      <c r="CF7" s="937"/>
      <c r="CG7" s="938"/>
      <c r="CH7" s="990">
        <v>
12</v>
      </c>
      <c r="CI7" s="991"/>
      <c r="CJ7" s="991"/>
      <c r="CK7" s="991"/>
      <c r="CL7" s="992"/>
      <c r="CM7" s="990">
        <v>
98</v>
      </c>
      <c r="CN7" s="991"/>
      <c r="CO7" s="991"/>
      <c r="CP7" s="991"/>
      <c r="CQ7" s="992"/>
      <c r="CR7" s="990">
        <v>
55</v>
      </c>
      <c r="CS7" s="991"/>
      <c r="CT7" s="991"/>
      <c r="CU7" s="991"/>
      <c r="CV7" s="992"/>
      <c r="CW7" s="990" t="s">
        <v>
162</v>
      </c>
      <c r="CX7" s="991"/>
      <c r="CY7" s="991"/>
      <c r="CZ7" s="991"/>
      <c r="DA7" s="992"/>
      <c r="DB7" s="990" t="s">
        <v>
162</v>
      </c>
      <c r="DC7" s="991"/>
      <c r="DD7" s="991"/>
      <c r="DE7" s="991"/>
      <c r="DF7" s="992"/>
      <c r="DG7" s="990" t="s">
        <v>
162</v>
      </c>
      <c r="DH7" s="991"/>
      <c r="DI7" s="991"/>
      <c r="DJ7" s="991"/>
      <c r="DK7" s="992"/>
      <c r="DL7" s="990" t="s">
        <v>
162</v>
      </c>
      <c r="DM7" s="991"/>
      <c r="DN7" s="991"/>
      <c r="DO7" s="991"/>
      <c r="DP7" s="992"/>
      <c r="DQ7" s="990" t="s">
        <v>
162</v>
      </c>
      <c r="DR7" s="991"/>
      <c r="DS7" s="991"/>
      <c r="DT7" s="991"/>
      <c r="DU7" s="992"/>
      <c r="DV7" s="936"/>
      <c r="DW7" s="937"/>
      <c r="DX7" s="937"/>
      <c r="DY7" s="937"/>
      <c r="DZ7" s="993"/>
      <c r="EA7" s="81"/>
    </row>
    <row r="8" spans="1:131" s="53" customFormat="1" ht="26.25" customHeight="1" x14ac:dyDescent="0.2">
      <c r="A8" s="59">
        <v>
2</v>
      </c>
      <c r="B8" s="925" t="s">
        <v>
413</v>
      </c>
      <c r="C8" s="926"/>
      <c r="D8" s="926"/>
      <c r="E8" s="926"/>
      <c r="F8" s="926"/>
      <c r="G8" s="926"/>
      <c r="H8" s="926"/>
      <c r="I8" s="926"/>
      <c r="J8" s="926"/>
      <c r="K8" s="926"/>
      <c r="L8" s="926"/>
      <c r="M8" s="926"/>
      <c r="N8" s="926"/>
      <c r="O8" s="926"/>
      <c r="P8" s="927"/>
      <c r="Q8" s="928">
        <v>
29</v>
      </c>
      <c r="R8" s="929"/>
      <c r="S8" s="929"/>
      <c r="T8" s="929"/>
      <c r="U8" s="929"/>
      <c r="V8" s="929">
        <v>
29</v>
      </c>
      <c r="W8" s="929"/>
      <c r="X8" s="929"/>
      <c r="Y8" s="929"/>
      <c r="Z8" s="929"/>
      <c r="AA8" s="929" t="s">
        <v>
162</v>
      </c>
      <c r="AB8" s="929"/>
      <c r="AC8" s="929"/>
      <c r="AD8" s="929"/>
      <c r="AE8" s="935"/>
      <c r="AF8" s="955" t="s">
        <v>
162</v>
      </c>
      <c r="AG8" s="933"/>
      <c r="AH8" s="933"/>
      <c r="AI8" s="933"/>
      <c r="AJ8" s="956"/>
      <c r="AK8" s="934">
        <v>
27</v>
      </c>
      <c r="AL8" s="929"/>
      <c r="AM8" s="929"/>
      <c r="AN8" s="929"/>
      <c r="AO8" s="929"/>
      <c r="AP8" s="929" t="s">
        <v>
162</v>
      </c>
      <c r="AQ8" s="929"/>
      <c r="AR8" s="929"/>
      <c r="AS8" s="929"/>
      <c r="AT8" s="929"/>
      <c r="AU8" s="930"/>
      <c r="AV8" s="930"/>
      <c r="AW8" s="930"/>
      <c r="AX8" s="930"/>
      <c r="AY8" s="931"/>
      <c r="AZ8" s="63"/>
      <c r="BA8" s="63"/>
      <c r="BB8" s="63"/>
      <c r="BC8" s="63"/>
      <c r="BD8" s="63"/>
      <c r="BE8" s="81"/>
      <c r="BF8" s="81"/>
      <c r="BG8" s="81"/>
      <c r="BH8" s="81"/>
      <c r="BI8" s="81"/>
      <c r="BJ8" s="81"/>
      <c r="BK8" s="81"/>
      <c r="BL8" s="81"/>
      <c r="BM8" s="81"/>
      <c r="BN8" s="81"/>
      <c r="BO8" s="81"/>
      <c r="BP8" s="81"/>
      <c r="BQ8" s="59">
        <v>
2</v>
      </c>
      <c r="BR8" s="87"/>
      <c r="BS8" s="925" t="s">
        <v>
378</v>
      </c>
      <c r="BT8" s="926"/>
      <c r="BU8" s="926"/>
      <c r="BV8" s="926"/>
      <c r="BW8" s="926"/>
      <c r="BX8" s="926"/>
      <c r="BY8" s="926"/>
      <c r="BZ8" s="926"/>
      <c r="CA8" s="926"/>
      <c r="CB8" s="926"/>
      <c r="CC8" s="926"/>
      <c r="CD8" s="926"/>
      <c r="CE8" s="926"/>
      <c r="CF8" s="926"/>
      <c r="CG8" s="927"/>
      <c r="CH8" s="932">
        <v>
1</v>
      </c>
      <c r="CI8" s="933"/>
      <c r="CJ8" s="933"/>
      <c r="CK8" s="933"/>
      <c r="CL8" s="943"/>
      <c r="CM8" s="932">
        <v>
88</v>
      </c>
      <c r="CN8" s="933"/>
      <c r="CO8" s="933"/>
      <c r="CP8" s="933"/>
      <c r="CQ8" s="943"/>
      <c r="CR8" s="932">
        <v>
10</v>
      </c>
      <c r="CS8" s="933"/>
      <c r="CT8" s="933"/>
      <c r="CU8" s="933"/>
      <c r="CV8" s="943"/>
      <c r="CW8" s="932" t="s">
        <v>
162</v>
      </c>
      <c r="CX8" s="933"/>
      <c r="CY8" s="933"/>
      <c r="CZ8" s="933"/>
      <c r="DA8" s="943"/>
      <c r="DB8" s="932" t="s">
        <v>
162</v>
      </c>
      <c r="DC8" s="933"/>
      <c r="DD8" s="933"/>
      <c r="DE8" s="933"/>
      <c r="DF8" s="943"/>
      <c r="DG8" s="932" t="s">
        <v>
162</v>
      </c>
      <c r="DH8" s="933"/>
      <c r="DI8" s="933"/>
      <c r="DJ8" s="933"/>
      <c r="DK8" s="943"/>
      <c r="DL8" s="932" t="s">
        <v>
162</v>
      </c>
      <c r="DM8" s="933"/>
      <c r="DN8" s="933"/>
      <c r="DO8" s="933"/>
      <c r="DP8" s="943"/>
      <c r="DQ8" s="932" t="s">
        <v>
162</v>
      </c>
      <c r="DR8" s="933"/>
      <c r="DS8" s="933"/>
      <c r="DT8" s="933"/>
      <c r="DU8" s="943"/>
      <c r="DV8" s="925"/>
      <c r="DW8" s="926"/>
      <c r="DX8" s="926"/>
      <c r="DY8" s="926"/>
      <c r="DZ8" s="944"/>
      <c r="EA8" s="81"/>
    </row>
    <row r="9" spans="1:131" s="53" customFormat="1" ht="26.25" customHeight="1" x14ac:dyDescent="0.2">
      <c r="A9" s="59">
        <v>
3</v>
      </c>
      <c r="B9" s="925" t="s">
        <v>
169</v>
      </c>
      <c r="C9" s="926"/>
      <c r="D9" s="926"/>
      <c r="E9" s="926"/>
      <c r="F9" s="926"/>
      <c r="G9" s="926"/>
      <c r="H9" s="926"/>
      <c r="I9" s="926"/>
      <c r="J9" s="926"/>
      <c r="K9" s="926"/>
      <c r="L9" s="926"/>
      <c r="M9" s="926"/>
      <c r="N9" s="926"/>
      <c r="O9" s="926"/>
      <c r="P9" s="927"/>
      <c r="Q9" s="928">
        <v>
223</v>
      </c>
      <c r="R9" s="929"/>
      <c r="S9" s="929"/>
      <c r="T9" s="929"/>
      <c r="U9" s="929"/>
      <c r="V9" s="929">
        <v>
222</v>
      </c>
      <c r="W9" s="929"/>
      <c r="X9" s="929"/>
      <c r="Y9" s="929"/>
      <c r="Z9" s="929"/>
      <c r="AA9" s="929">
        <v>
1</v>
      </c>
      <c r="AB9" s="929"/>
      <c r="AC9" s="929"/>
      <c r="AD9" s="929"/>
      <c r="AE9" s="935"/>
      <c r="AF9" s="955">
        <v>
1</v>
      </c>
      <c r="AG9" s="933"/>
      <c r="AH9" s="933"/>
      <c r="AI9" s="933"/>
      <c r="AJ9" s="956"/>
      <c r="AK9" s="934">
        <v>
213</v>
      </c>
      <c r="AL9" s="929"/>
      <c r="AM9" s="929"/>
      <c r="AN9" s="929"/>
      <c r="AO9" s="929"/>
      <c r="AP9" s="929" t="s">
        <v>
162</v>
      </c>
      <c r="AQ9" s="929"/>
      <c r="AR9" s="929"/>
      <c r="AS9" s="929"/>
      <c r="AT9" s="929"/>
      <c r="AU9" s="930"/>
      <c r="AV9" s="930"/>
      <c r="AW9" s="930"/>
      <c r="AX9" s="930"/>
      <c r="AY9" s="931"/>
      <c r="AZ9" s="63"/>
      <c r="BA9" s="63"/>
      <c r="BB9" s="63"/>
      <c r="BC9" s="63"/>
      <c r="BD9" s="63"/>
      <c r="BE9" s="81"/>
      <c r="BF9" s="81"/>
      <c r="BG9" s="81"/>
      <c r="BH9" s="81"/>
      <c r="BI9" s="81"/>
      <c r="BJ9" s="81"/>
      <c r="BK9" s="81"/>
      <c r="BL9" s="81"/>
      <c r="BM9" s="81"/>
      <c r="BN9" s="81"/>
      <c r="BO9" s="81"/>
      <c r="BP9" s="81"/>
      <c r="BQ9" s="59">
        <v>
3</v>
      </c>
      <c r="BR9" s="87"/>
      <c r="BS9" s="925"/>
      <c r="BT9" s="926"/>
      <c r="BU9" s="926"/>
      <c r="BV9" s="926"/>
      <c r="BW9" s="926"/>
      <c r="BX9" s="926"/>
      <c r="BY9" s="926"/>
      <c r="BZ9" s="926"/>
      <c r="CA9" s="926"/>
      <c r="CB9" s="926"/>
      <c r="CC9" s="926"/>
      <c r="CD9" s="926"/>
      <c r="CE9" s="926"/>
      <c r="CF9" s="926"/>
      <c r="CG9" s="927"/>
      <c r="CH9" s="932"/>
      <c r="CI9" s="933"/>
      <c r="CJ9" s="933"/>
      <c r="CK9" s="933"/>
      <c r="CL9" s="943"/>
      <c r="CM9" s="932"/>
      <c r="CN9" s="933"/>
      <c r="CO9" s="933"/>
      <c r="CP9" s="933"/>
      <c r="CQ9" s="943"/>
      <c r="CR9" s="932"/>
      <c r="CS9" s="933"/>
      <c r="CT9" s="933"/>
      <c r="CU9" s="933"/>
      <c r="CV9" s="943"/>
      <c r="CW9" s="932"/>
      <c r="CX9" s="933"/>
      <c r="CY9" s="933"/>
      <c r="CZ9" s="933"/>
      <c r="DA9" s="943"/>
      <c r="DB9" s="932"/>
      <c r="DC9" s="933"/>
      <c r="DD9" s="933"/>
      <c r="DE9" s="933"/>
      <c r="DF9" s="943"/>
      <c r="DG9" s="932"/>
      <c r="DH9" s="933"/>
      <c r="DI9" s="933"/>
      <c r="DJ9" s="933"/>
      <c r="DK9" s="943"/>
      <c r="DL9" s="932"/>
      <c r="DM9" s="933"/>
      <c r="DN9" s="933"/>
      <c r="DO9" s="933"/>
      <c r="DP9" s="943"/>
      <c r="DQ9" s="932"/>
      <c r="DR9" s="933"/>
      <c r="DS9" s="933"/>
      <c r="DT9" s="933"/>
      <c r="DU9" s="943"/>
      <c r="DV9" s="925"/>
      <c r="DW9" s="926"/>
      <c r="DX9" s="926"/>
      <c r="DY9" s="926"/>
      <c r="DZ9" s="944"/>
      <c r="EA9" s="81"/>
    </row>
    <row r="10" spans="1:131" s="53" customFormat="1" ht="26.25" customHeight="1" x14ac:dyDescent="0.2">
      <c r="A10" s="59">
        <v>
4</v>
      </c>
      <c r="B10" s="925"/>
      <c r="C10" s="926"/>
      <c r="D10" s="926"/>
      <c r="E10" s="926"/>
      <c r="F10" s="926"/>
      <c r="G10" s="926"/>
      <c r="H10" s="926"/>
      <c r="I10" s="926"/>
      <c r="J10" s="926"/>
      <c r="K10" s="926"/>
      <c r="L10" s="926"/>
      <c r="M10" s="926"/>
      <c r="N10" s="926"/>
      <c r="O10" s="926"/>
      <c r="P10" s="927"/>
      <c r="Q10" s="928"/>
      <c r="R10" s="929"/>
      <c r="S10" s="929"/>
      <c r="T10" s="929"/>
      <c r="U10" s="929"/>
      <c r="V10" s="929"/>
      <c r="W10" s="929"/>
      <c r="X10" s="929"/>
      <c r="Y10" s="929"/>
      <c r="Z10" s="929"/>
      <c r="AA10" s="929"/>
      <c r="AB10" s="929"/>
      <c r="AC10" s="929"/>
      <c r="AD10" s="929"/>
      <c r="AE10" s="935"/>
      <c r="AF10" s="955"/>
      <c r="AG10" s="933"/>
      <c r="AH10" s="933"/>
      <c r="AI10" s="933"/>
      <c r="AJ10" s="956"/>
      <c r="AK10" s="934"/>
      <c r="AL10" s="929"/>
      <c r="AM10" s="929"/>
      <c r="AN10" s="929"/>
      <c r="AO10" s="929"/>
      <c r="AP10" s="929"/>
      <c r="AQ10" s="929"/>
      <c r="AR10" s="929"/>
      <c r="AS10" s="929"/>
      <c r="AT10" s="929"/>
      <c r="AU10" s="930"/>
      <c r="AV10" s="930"/>
      <c r="AW10" s="930"/>
      <c r="AX10" s="930"/>
      <c r="AY10" s="931"/>
      <c r="AZ10" s="63"/>
      <c r="BA10" s="63"/>
      <c r="BB10" s="63"/>
      <c r="BC10" s="63"/>
      <c r="BD10" s="63"/>
      <c r="BE10" s="81"/>
      <c r="BF10" s="81"/>
      <c r="BG10" s="81"/>
      <c r="BH10" s="81"/>
      <c r="BI10" s="81"/>
      <c r="BJ10" s="81"/>
      <c r="BK10" s="81"/>
      <c r="BL10" s="81"/>
      <c r="BM10" s="81"/>
      <c r="BN10" s="81"/>
      <c r="BO10" s="81"/>
      <c r="BP10" s="81"/>
      <c r="BQ10" s="59">
        <v>
4</v>
      </c>
      <c r="BR10" s="87"/>
      <c r="BS10" s="925"/>
      <c r="BT10" s="926"/>
      <c r="BU10" s="926"/>
      <c r="BV10" s="926"/>
      <c r="BW10" s="926"/>
      <c r="BX10" s="926"/>
      <c r="BY10" s="926"/>
      <c r="BZ10" s="926"/>
      <c r="CA10" s="926"/>
      <c r="CB10" s="926"/>
      <c r="CC10" s="926"/>
      <c r="CD10" s="926"/>
      <c r="CE10" s="926"/>
      <c r="CF10" s="926"/>
      <c r="CG10" s="927"/>
      <c r="CH10" s="932"/>
      <c r="CI10" s="933"/>
      <c r="CJ10" s="933"/>
      <c r="CK10" s="933"/>
      <c r="CL10" s="943"/>
      <c r="CM10" s="932"/>
      <c r="CN10" s="933"/>
      <c r="CO10" s="933"/>
      <c r="CP10" s="933"/>
      <c r="CQ10" s="943"/>
      <c r="CR10" s="932"/>
      <c r="CS10" s="933"/>
      <c r="CT10" s="933"/>
      <c r="CU10" s="933"/>
      <c r="CV10" s="943"/>
      <c r="CW10" s="932"/>
      <c r="CX10" s="933"/>
      <c r="CY10" s="933"/>
      <c r="CZ10" s="933"/>
      <c r="DA10" s="943"/>
      <c r="DB10" s="932"/>
      <c r="DC10" s="933"/>
      <c r="DD10" s="933"/>
      <c r="DE10" s="933"/>
      <c r="DF10" s="943"/>
      <c r="DG10" s="932"/>
      <c r="DH10" s="933"/>
      <c r="DI10" s="933"/>
      <c r="DJ10" s="933"/>
      <c r="DK10" s="943"/>
      <c r="DL10" s="932"/>
      <c r="DM10" s="933"/>
      <c r="DN10" s="933"/>
      <c r="DO10" s="933"/>
      <c r="DP10" s="943"/>
      <c r="DQ10" s="932"/>
      <c r="DR10" s="933"/>
      <c r="DS10" s="933"/>
      <c r="DT10" s="933"/>
      <c r="DU10" s="943"/>
      <c r="DV10" s="925"/>
      <c r="DW10" s="926"/>
      <c r="DX10" s="926"/>
      <c r="DY10" s="926"/>
      <c r="DZ10" s="944"/>
      <c r="EA10" s="81"/>
    </row>
    <row r="11" spans="1:131" s="53" customFormat="1" ht="26.25" customHeight="1" x14ac:dyDescent="0.2">
      <c r="A11" s="59">
        <v>
5</v>
      </c>
      <c r="B11" s="925"/>
      <c r="C11" s="926"/>
      <c r="D11" s="926"/>
      <c r="E11" s="926"/>
      <c r="F11" s="926"/>
      <c r="G11" s="926"/>
      <c r="H11" s="926"/>
      <c r="I11" s="926"/>
      <c r="J11" s="926"/>
      <c r="K11" s="926"/>
      <c r="L11" s="926"/>
      <c r="M11" s="926"/>
      <c r="N11" s="926"/>
      <c r="O11" s="926"/>
      <c r="P11" s="927"/>
      <c r="Q11" s="928"/>
      <c r="R11" s="929"/>
      <c r="S11" s="929"/>
      <c r="T11" s="929"/>
      <c r="U11" s="929"/>
      <c r="V11" s="929"/>
      <c r="W11" s="929"/>
      <c r="X11" s="929"/>
      <c r="Y11" s="929"/>
      <c r="Z11" s="929"/>
      <c r="AA11" s="929"/>
      <c r="AB11" s="929"/>
      <c r="AC11" s="929"/>
      <c r="AD11" s="929"/>
      <c r="AE11" s="935"/>
      <c r="AF11" s="955"/>
      <c r="AG11" s="933"/>
      <c r="AH11" s="933"/>
      <c r="AI11" s="933"/>
      <c r="AJ11" s="956"/>
      <c r="AK11" s="934"/>
      <c r="AL11" s="929"/>
      <c r="AM11" s="929"/>
      <c r="AN11" s="929"/>
      <c r="AO11" s="929"/>
      <c r="AP11" s="929"/>
      <c r="AQ11" s="929"/>
      <c r="AR11" s="929"/>
      <c r="AS11" s="929"/>
      <c r="AT11" s="929"/>
      <c r="AU11" s="930"/>
      <c r="AV11" s="930"/>
      <c r="AW11" s="930"/>
      <c r="AX11" s="930"/>
      <c r="AY11" s="931"/>
      <c r="AZ11" s="63"/>
      <c r="BA11" s="63"/>
      <c r="BB11" s="63"/>
      <c r="BC11" s="63"/>
      <c r="BD11" s="63"/>
      <c r="BE11" s="81"/>
      <c r="BF11" s="81"/>
      <c r="BG11" s="81"/>
      <c r="BH11" s="81"/>
      <c r="BI11" s="81"/>
      <c r="BJ11" s="81"/>
      <c r="BK11" s="81"/>
      <c r="BL11" s="81"/>
      <c r="BM11" s="81"/>
      <c r="BN11" s="81"/>
      <c r="BO11" s="81"/>
      <c r="BP11" s="81"/>
      <c r="BQ11" s="59">
        <v>
5</v>
      </c>
      <c r="BR11" s="87"/>
      <c r="BS11" s="925"/>
      <c r="BT11" s="926"/>
      <c r="BU11" s="926"/>
      <c r="BV11" s="926"/>
      <c r="BW11" s="926"/>
      <c r="BX11" s="926"/>
      <c r="BY11" s="926"/>
      <c r="BZ11" s="926"/>
      <c r="CA11" s="926"/>
      <c r="CB11" s="926"/>
      <c r="CC11" s="926"/>
      <c r="CD11" s="926"/>
      <c r="CE11" s="926"/>
      <c r="CF11" s="926"/>
      <c r="CG11" s="927"/>
      <c r="CH11" s="932"/>
      <c r="CI11" s="933"/>
      <c r="CJ11" s="933"/>
      <c r="CK11" s="933"/>
      <c r="CL11" s="943"/>
      <c r="CM11" s="932"/>
      <c r="CN11" s="933"/>
      <c r="CO11" s="933"/>
      <c r="CP11" s="933"/>
      <c r="CQ11" s="943"/>
      <c r="CR11" s="932"/>
      <c r="CS11" s="933"/>
      <c r="CT11" s="933"/>
      <c r="CU11" s="933"/>
      <c r="CV11" s="943"/>
      <c r="CW11" s="932"/>
      <c r="CX11" s="933"/>
      <c r="CY11" s="933"/>
      <c r="CZ11" s="933"/>
      <c r="DA11" s="943"/>
      <c r="DB11" s="932"/>
      <c r="DC11" s="933"/>
      <c r="DD11" s="933"/>
      <c r="DE11" s="933"/>
      <c r="DF11" s="943"/>
      <c r="DG11" s="932"/>
      <c r="DH11" s="933"/>
      <c r="DI11" s="933"/>
      <c r="DJ11" s="933"/>
      <c r="DK11" s="943"/>
      <c r="DL11" s="932"/>
      <c r="DM11" s="933"/>
      <c r="DN11" s="933"/>
      <c r="DO11" s="933"/>
      <c r="DP11" s="943"/>
      <c r="DQ11" s="932"/>
      <c r="DR11" s="933"/>
      <c r="DS11" s="933"/>
      <c r="DT11" s="933"/>
      <c r="DU11" s="943"/>
      <c r="DV11" s="925"/>
      <c r="DW11" s="926"/>
      <c r="DX11" s="926"/>
      <c r="DY11" s="926"/>
      <c r="DZ11" s="944"/>
      <c r="EA11" s="81"/>
    </row>
    <row r="12" spans="1:131" s="53" customFormat="1" ht="26.25" customHeight="1" x14ac:dyDescent="0.2">
      <c r="A12" s="59">
        <v>
6</v>
      </c>
      <c r="B12" s="925"/>
      <c r="C12" s="926"/>
      <c r="D12" s="926"/>
      <c r="E12" s="926"/>
      <c r="F12" s="926"/>
      <c r="G12" s="926"/>
      <c r="H12" s="926"/>
      <c r="I12" s="926"/>
      <c r="J12" s="926"/>
      <c r="K12" s="926"/>
      <c r="L12" s="926"/>
      <c r="M12" s="926"/>
      <c r="N12" s="926"/>
      <c r="O12" s="926"/>
      <c r="P12" s="927"/>
      <c r="Q12" s="928"/>
      <c r="R12" s="929"/>
      <c r="S12" s="929"/>
      <c r="T12" s="929"/>
      <c r="U12" s="929"/>
      <c r="V12" s="929"/>
      <c r="W12" s="929"/>
      <c r="X12" s="929"/>
      <c r="Y12" s="929"/>
      <c r="Z12" s="929"/>
      <c r="AA12" s="929"/>
      <c r="AB12" s="929"/>
      <c r="AC12" s="929"/>
      <c r="AD12" s="929"/>
      <c r="AE12" s="935"/>
      <c r="AF12" s="955"/>
      <c r="AG12" s="933"/>
      <c r="AH12" s="933"/>
      <c r="AI12" s="933"/>
      <c r="AJ12" s="956"/>
      <c r="AK12" s="934"/>
      <c r="AL12" s="929"/>
      <c r="AM12" s="929"/>
      <c r="AN12" s="929"/>
      <c r="AO12" s="929"/>
      <c r="AP12" s="929"/>
      <c r="AQ12" s="929"/>
      <c r="AR12" s="929"/>
      <c r="AS12" s="929"/>
      <c r="AT12" s="929"/>
      <c r="AU12" s="930"/>
      <c r="AV12" s="930"/>
      <c r="AW12" s="930"/>
      <c r="AX12" s="930"/>
      <c r="AY12" s="931"/>
      <c r="AZ12" s="63"/>
      <c r="BA12" s="63"/>
      <c r="BB12" s="63"/>
      <c r="BC12" s="63"/>
      <c r="BD12" s="63"/>
      <c r="BE12" s="81"/>
      <c r="BF12" s="81"/>
      <c r="BG12" s="81"/>
      <c r="BH12" s="81"/>
      <c r="BI12" s="81"/>
      <c r="BJ12" s="81"/>
      <c r="BK12" s="81"/>
      <c r="BL12" s="81"/>
      <c r="BM12" s="81"/>
      <c r="BN12" s="81"/>
      <c r="BO12" s="81"/>
      <c r="BP12" s="81"/>
      <c r="BQ12" s="59">
        <v>
6</v>
      </c>
      <c r="BR12" s="87"/>
      <c r="BS12" s="925"/>
      <c r="BT12" s="926"/>
      <c r="BU12" s="926"/>
      <c r="BV12" s="926"/>
      <c r="BW12" s="926"/>
      <c r="BX12" s="926"/>
      <c r="BY12" s="926"/>
      <c r="BZ12" s="926"/>
      <c r="CA12" s="926"/>
      <c r="CB12" s="926"/>
      <c r="CC12" s="926"/>
      <c r="CD12" s="926"/>
      <c r="CE12" s="926"/>
      <c r="CF12" s="926"/>
      <c r="CG12" s="927"/>
      <c r="CH12" s="932"/>
      <c r="CI12" s="933"/>
      <c r="CJ12" s="933"/>
      <c r="CK12" s="933"/>
      <c r="CL12" s="943"/>
      <c r="CM12" s="932"/>
      <c r="CN12" s="933"/>
      <c r="CO12" s="933"/>
      <c r="CP12" s="933"/>
      <c r="CQ12" s="943"/>
      <c r="CR12" s="932"/>
      <c r="CS12" s="933"/>
      <c r="CT12" s="933"/>
      <c r="CU12" s="933"/>
      <c r="CV12" s="943"/>
      <c r="CW12" s="932"/>
      <c r="CX12" s="933"/>
      <c r="CY12" s="933"/>
      <c r="CZ12" s="933"/>
      <c r="DA12" s="943"/>
      <c r="DB12" s="932"/>
      <c r="DC12" s="933"/>
      <c r="DD12" s="933"/>
      <c r="DE12" s="933"/>
      <c r="DF12" s="943"/>
      <c r="DG12" s="932"/>
      <c r="DH12" s="933"/>
      <c r="DI12" s="933"/>
      <c r="DJ12" s="933"/>
      <c r="DK12" s="943"/>
      <c r="DL12" s="932"/>
      <c r="DM12" s="933"/>
      <c r="DN12" s="933"/>
      <c r="DO12" s="933"/>
      <c r="DP12" s="943"/>
      <c r="DQ12" s="932"/>
      <c r="DR12" s="933"/>
      <c r="DS12" s="933"/>
      <c r="DT12" s="933"/>
      <c r="DU12" s="943"/>
      <c r="DV12" s="925"/>
      <c r="DW12" s="926"/>
      <c r="DX12" s="926"/>
      <c r="DY12" s="926"/>
      <c r="DZ12" s="944"/>
      <c r="EA12" s="81"/>
    </row>
    <row r="13" spans="1:131" s="53" customFormat="1" ht="26.25" customHeight="1" x14ac:dyDescent="0.2">
      <c r="A13" s="59">
        <v>
7</v>
      </c>
      <c r="B13" s="925"/>
      <c r="C13" s="926"/>
      <c r="D13" s="926"/>
      <c r="E13" s="926"/>
      <c r="F13" s="926"/>
      <c r="G13" s="926"/>
      <c r="H13" s="926"/>
      <c r="I13" s="926"/>
      <c r="J13" s="926"/>
      <c r="K13" s="926"/>
      <c r="L13" s="926"/>
      <c r="M13" s="926"/>
      <c r="N13" s="926"/>
      <c r="O13" s="926"/>
      <c r="P13" s="927"/>
      <c r="Q13" s="928"/>
      <c r="R13" s="929"/>
      <c r="S13" s="929"/>
      <c r="T13" s="929"/>
      <c r="U13" s="929"/>
      <c r="V13" s="929"/>
      <c r="W13" s="929"/>
      <c r="X13" s="929"/>
      <c r="Y13" s="929"/>
      <c r="Z13" s="929"/>
      <c r="AA13" s="929"/>
      <c r="AB13" s="929"/>
      <c r="AC13" s="929"/>
      <c r="AD13" s="929"/>
      <c r="AE13" s="935"/>
      <c r="AF13" s="955"/>
      <c r="AG13" s="933"/>
      <c r="AH13" s="933"/>
      <c r="AI13" s="933"/>
      <c r="AJ13" s="956"/>
      <c r="AK13" s="934"/>
      <c r="AL13" s="929"/>
      <c r="AM13" s="929"/>
      <c r="AN13" s="929"/>
      <c r="AO13" s="929"/>
      <c r="AP13" s="929"/>
      <c r="AQ13" s="929"/>
      <c r="AR13" s="929"/>
      <c r="AS13" s="929"/>
      <c r="AT13" s="929"/>
      <c r="AU13" s="930"/>
      <c r="AV13" s="930"/>
      <c r="AW13" s="930"/>
      <c r="AX13" s="930"/>
      <c r="AY13" s="931"/>
      <c r="AZ13" s="63"/>
      <c r="BA13" s="63"/>
      <c r="BB13" s="63"/>
      <c r="BC13" s="63"/>
      <c r="BD13" s="63"/>
      <c r="BE13" s="81"/>
      <c r="BF13" s="81"/>
      <c r="BG13" s="81"/>
      <c r="BH13" s="81"/>
      <c r="BI13" s="81"/>
      <c r="BJ13" s="81"/>
      <c r="BK13" s="81"/>
      <c r="BL13" s="81"/>
      <c r="BM13" s="81"/>
      <c r="BN13" s="81"/>
      <c r="BO13" s="81"/>
      <c r="BP13" s="81"/>
      <c r="BQ13" s="59">
        <v>
7</v>
      </c>
      <c r="BR13" s="87"/>
      <c r="BS13" s="925"/>
      <c r="BT13" s="926"/>
      <c r="BU13" s="926"/>
      <c r="BV13" s="926"/>
      <c r="BW13" s="926"/>
      <c r="BX13" s="926"/>
      <c r="BY13" s="926"/>
      <c r="BZ13" s="926"/>
      <c r="CA13" s="926"/>
      <c r="CB13" s="926"/>
      <c r="CC13" s="926"/>
      <c r="CD13" s="926"/>
      <c r="CE13" s="926"/>
      <c r="CF13" s="926"/>
      <c r="CG13" s="927"/>
      <c r="CH13" s="932"/>
      <c r="CI13" s="933"/>
      <c r="CJ13" s="933"/>
      <c r="CK13" s="933"/>
      <c r="CL13" s="943"/>
      <c r="CM13" s="932"/>
      <c r="CN13" s="933"/>
      <c r="CO13" s="933"/>
      <c r="CP13" s="933"/>
      <c r="CQ13" s="943"/>
      <c r="CR13" s="932"/>
      <c r="CS13" s="933"/>
      <c r="CT13" s="933"/>
      <c r="CU13" s="933"/>
      <c r="CV13" s="943"/>
      <c r="CW13" s="932"/>
      <c r="CX13" s="933"/>
      <c r="CY13" s="933"/>
      <c r="CZ13" s="933"/>
      <c r="DA13" s="943"/>
      <c r="DB13" s="932"/>
      <c r="DC13" s="933"/>
      <c r="DD13" s="933"/>
      <c r="DE13" s="933"/>
      <c r="DF13" s="943"/>
      <c r="DG13" s="932"/>
      <c r="DH13" s="933"/>
      <c r="DI13" s="933"/>
      <c r="DJ13" s="933"/>
      <c r="DK13" s="943"/>
      <c r="DL13" s="932"/>
      <c r="DM13" s="933"/>
      <c r="DN13" s="933"/>
      <c r="DO13" s="933"/>
      <c r="DP13" s="943"/>
      <c r="DQ13" s="932"/>
      <c r="DR13" s="933"/>
      <c r="DS13" s="933"/>
      <c r="DT13" s="933"/>
      <c r="DU13" s="943"/>
      <c r="DV13" s="925"/>
      <c r="DW13" s="926"/>
      <c r="DX13" s="926"/>
      <c r="DY13" s="926"/>
      <c r="DZ13" s="944"/>
      <c r="EA13" s="81"/>
    </row>
    <row r="14" spans="1:131" s="53" customFormat="1" ht="26.25" customHeight="1" x14ac:dyDescent="0.2">
      <c r="A14" s="59">
        <v>
8</v>
      </c>
      <c r="B14" s="925"/>
      <c r="C14" s="926"/>
      <c r="D14" s="926"/>
      <c r="E14" s="926"/>
      <c r="F14" s="926"/>
      <c r="G14" s="926"/>
      <c r="H14" s="926"/>
      <c r="I14" s="926"/>
      <c r="J14" s="926"/>
      <c r="K14" s="926"/>
      <c r="L14" s="926"/>
      <c r="M14" s="926"/>
      <c r="N14" s="926"/>
      <c r="O14" s="926"/>
      <c r="P14" s="927"/>
      <c r="Q14" s="928"/>
      <c r="R14" s="929"/>
      <c r="S14" s="929"/>
      <c r="T14" s="929"/>
      <c r="U14" s="929"/>
      <c r="V14" s="929"/>
      <c r="W14" s="929"/>
      <c r="X14" s="929"/>
      <c r="Y14" s="929"/>
      <c r="Z14" s="929"/>
      <c r="AA14" s="929"/>
      <c r="AB14" s="929"/>
      <c r="AC14" s="929"/>
      <c r="AD14" s="929"/>
      <c r="AE14" s="935"/>
      <c r="AF14" s="955"/>
      <c r="AG14" s="933"/>
      <c r="AH14" s="933"/>
      <c r="AI14" s="933"/>
      <c r="AJ14" s="956"/>
      <c r="AK14" s="934"/>
      <c r="AL14" s="929"/>
      <c r="AM14" s="929"/>
      <c r="AN14" s="929"/>
      <c r="AO14" s="929"/>
      <c r="AP14" s="929"/>
      <c r="AQ14" s="929"/>
      <c r="AR14" s="929"/>
      <c r="AS14" s="929"/>
      <c r="AT14" s="929"/>
      <c r="AU14" s="930"/>
      <c r="AV14" s="930"/>
      <c r="AW14" s="930"/>
      <c r="AX14" s="930"/>
      <c r="AY14" s="931"/>
      <c r="AZ14" s="63"/>
      <c r="BA14" s="63"/>
      <c r="BB14" s="63"/>
      <c r="BC14" s="63"/>
      <c r="BD14" s="63"/>
      <c r="BE14" s="81"/>
      <c r="BF14" s="81"/>
      <c r="BG14" s="81"/>
      <c r="BH14" s="81"/>
      <c r="BI14" s="81"/>
      <c r="BJ14" s="81"/>
      <c r="BK14" s="81"/>
      <c r="BL14" s="81"/>
      <c r="BM14" s="81"/>
      <c r="BN14" s="81"/>
      <c r="BO14" s="81"/>
      <c r="BP14" s="81"/>
      <c r="BQ14" s="59">
        <v>
8</v>
      </c>
      <c r="BR14" s="87"/>
      <c r="BS14" s="925"/>
      <c r="BT14" s="926"/>
      <c r="BU14" s="926"/>
      <c r="BV14" s="926"/>
      <c r="BW14" s="926"/>
      <c r="BX14" s="926"/>
      <c r="BY14" s="926"/>
      <c r="BZ14" s="926"/>
      <c r="CA14" s="926"/>
      <c r="CB14" s="926"/>
      <c r="CC14" s="926"/>
      <c r="CD14" s="926"/>
      <c r="CE14" s="926"/>
      <c r="CF14" s="926"/>
      <c r="CG14" s="927"/>
      <c r="CH14" s="932"/>
      <c r="CI14" s="933"/>
      <c r="CJ14" s="933"/>
      <c r="CK14" s="933"/>
      <c r="CL14" s="943"/>
      <c r="CM14" s="932"/>
      <c r="CN14" s="933"/>
      <c r="CO14" s="933"/>
      <c r="CP14" s="933"/>
      <c r="CQ14" s="943"/>
      <c r="CR14" s="932"/>
      <c r="CS14" s="933"/>
      <c r="CT14" s="933"/>
      <c r="CU14" s="933"/>
      <c r="CV14" s="943"/>
      <c r="CW14" s="932"/>
      <c r="CX14" s="933"/>
      <c r="CY14" s="933"/>
      <c r="CZ14" s="933"/>
      <c r="DA14" s="943"/>
      <c r="DB14" s="932"/>
      <c r="DC14" s="933"/>
      <c r="DD14" s="933"/>
      <c r="DE14" s="933"/>
      <c r="DF14" s="943"/>
      <c r="DG14" s="932"/>
      <c r="DH14" s="933"/>
      <c r="DI14" s="933"/>
      <c r="DJ14" s="933"/>
      <c r="DK14" s="943"/>
      <c r="DL14" s="932"/>
      <c r="DM14" s="933"/>
      <c r="DN14" s="933"/>
      <c r="DO14" s="933"/>
      <c r="DP14" s="943"/>
      <c r="DQ14" s="932"/>
      <c r="DR14" s="933"/>
      <c r="DS14" s="933"/>
      <c r="DT14" s="933"/>
      <c r="DU14" s="943"/>
      <c r="DV14" s="925"/>
      <c r="DW14" s="926"/>
      <c r="DX14" s="926"/>
      <c r="DY14" s="926"/>
      <c r="DZ14" s="944"/>
      <c r="EA14" s="81"/>
    </row>
    <row r="15" spans="1:131" s="53" customFormat="1" ht="26.25" customHeight="1" x14ac:dyDescent="0.2">
      <c r="A15" s="59">
        <v>
9</v>
      </c>
      <c r="B15" s="925"/>
      <c r="C15" s="926"/>
      <c r="D15" s="926"/>
      <c r="E15" s="926"/>
      <c r="F15" s="926"/>
      <c r="G15" s="926"/>
      <c r="H15" s="926"/>
      <c r="I15" s="926"/>
      <c r="J15" s="926"/>
      <c r="K15" s="926"/>
      <c r="L15" s="926"/>
      <c r="M15" s="926"/>
      <c r="N15" s="926"/>
      <c r="O15" s="926"/>
      <c r="P15" s="927"/>
      <c r="Q15" s="928"/>
      <c r="R15" s="929"/>
      <c r="S15" s="929"/>
      <c r="T15" s="929"/>
      <c r="U15" s="929"/>
      <c r="V15" s="929"/>
      <c r="W15" s="929"/>
      <c r="X15" s="929"/>
      <c r="Y15" s="929"/>
      <c r="Z15" s="929"/>
      <c r="AA15" s="929"/>
      <c r="AB15" s="929"/>
      <c r="AC15" s="929"/>
      <c r="AD15" s="929"/>
      <c r="AE15" s="935"/>
      <c r="AF15" s="955"/>
      <c r="AG15" s="933"/>
      <c r="AH15" s="933"/>
      <c r="AI15" s="933"/>
      <c r="AJ15" s="956"/>
      <c r="AK15" s="934"/>
      <c r="AL15" s="929"/>
      <c r="AM15" s="929"/>
      <c r="AN15" s="929"/>
      <c r="AO15" s="929"/>
      <c r="AP15" s="929"/>
      <c r="AQ15" s="929"/>
      <c r="AR15" s="929"/>
      <c r="AS15" s="929"/>
      <c r="AT15" s="929"/>
      <c r="AU15" s="930"/>
      <c r="AV15" s="930"/>
      <c r="AW15" s="930"/>
      <c r="AX15" s="930"/>
      <c r="AY15" s="931"/>
      <c r="AZ15" s="63"/>
      <c r="BA15" s="63"/>
      <c r="BB15" s="63"/>
      <c r="BC15" s="63"/>
      <c r="BD15" s="63"/>
      <c r="BE15" s="81"/>
      <c r="BF15" s="81"/>
      <c r="BG15" s="81"/>
      <c r="BH15" s="81"/>
      <c r="BI15" s="81"/>
      <c r="BJ15" s="81"/>
      <c r="BK15" s="81"/>
      <c r="BL15" s="81"/>
      <c r="BM15" s="81"/>
      <c r="BN15" s="81"/>
      <c r="BO15" s="81"/>
      <c r="BP15" s="81"/>
      <c r="BQ15" s="59">
        <v>
9</v>
      </c>
      <c r="BR15" s="87"/>
      <c r="BS15" s="925"/>
      <c r="BT15" s="926"/>
      <c r="BU15" s="926"/>
      <c r="BV15" s="926"/>
      <c r="BW15" s="926"/>
      <c r="BX15" s="926"/>
      <c r="BY15" s="926"/>
      <c r="BZ15" s="926"/>
      <c r="CA15" s="926"/>
      <c r="CB15" s="926"/>
      <c r="CC15" s="926"/>
      <c r="CD15" s="926"/>
      <c r="CE15" s="926"/>
      <c r="CF15" s="926"/>
      <c r="CG15" s="927"/>
      <c r="CH15" s="932"/>
      <c r="CI15" s="933"/>
      <c r="CJ15" s="933"/>
      <c r="CK15" s="933"/>
      <c r="CL15" s="943"/>
      <c r="CM15" s="932"/>
      <c r="CN15" s="933"/>
      <c r="CO15" s="933"/>
      <c r="CP15" s="933"/>
      <c r="CQ15" s="943"/>
      <c r="CR15" s="932"/>
      <c r="CS15" s="933"/>
      <c r="CT15" s="933"/>
      <c r="CU15" s="933"/>
      <c r="CV15" s="943"/>
      <c r="CW15" s="932"/>
      <c r="CX15" s="933"/>
      <c r="CY15" s="933"/>
      <c r="CZ15" s="933"/>
      <c r="DA15" s="943"/>
      <c r="DB15" s="932"/>
      <c r="DC15" s="933"/>
      <c r="DD15" s="933"/>
      <c r="DE15" s="933"/>
      <c r="DF15" s="943"/>
      <c r="DG15" s="932"/>
      <c r="DH15" s="933"/>
      <c r="DI15" s="933"/>
      <c r="DJ15" s="933"/>
      <c r="DK15" s="943"/>
      <c r="DL15" s="932"/>
      <c r="DM15" s="933"/>
      <c r="DN15" s="933"/>
      <c r="DO15" s="933"/>
      <c r="DP15" s="943"/>
      <c r="DQ15" s="932"/>
      <c r="DR15" s="933"/>
      <c r="DS15" s="933"/>
      <c r="DT15" s="933"/>
      <c r="DU15" s="943"/>
      <c r="DV15" s="925"/>
      <c r="DW15" s="926"/>
      <c r="DX15" s="926"/>
      <c r="DY15" s="926"/>
      <c r="DZ15" s="944"/>
      <c r="EA15" s="81"/>
    </row>
    <row r="16" spans="1:131" s="53" customFormat="1" ht="26.25" customHeight="1" x14ac:dyDescent="0.2">
      <c r="A16" s="59">
        <v>
10</v>
      </c>
      <c r="B16" s="925"/>
      <c r="C16" s="926"/>
      <c r="D16" s="926"/>
      <c r="E16" s="926"/>
      <c r="F16" s="926"/>
      <c r="G16" s="926"/>
      <c r="H16" s="926"/>
      <c r="I16" s="926"/>
      <c r="J16" s="926"/>
      <c r="K16" s="926"/>
      <c r="L16" s="926"/>
      <c r="M16" s="926"/>
      <c r="N16" s="926"/>
      <c r="O16" s="926"/>
      <c r="P16" s="927"/>
      <c r="Q16" s="928"/>
      <c r="R16" s="929"/>
      <c r="S16" s="929"/>
      <c r="T16" s="929"/>
      <c r="U16" s="929"/>
      <c r="V16" s="929"/>
      <c r="W16" s="929"/>
      <c r="X16" s="929"/>
      <c r="Y16" s="929"/>
      <c r="Z16" s="929"/>
      <c r="AA16" s="929"/>
      <c r="AB16" s="929"/>
      <c r="AC16" s="929"/>
      <c r="AD16" s="929"/>
      <c r="AE16" s="935"/>
      <c r="AF16" s="955"/>
      <c r="AG16" s="933"/>
      <c r="AH16" s="933"/>
      <c r="AI16" s="933"/>
      <c r="AJ16" s="956"/>
      <c r="AK16" s="934"/>
      <c r="AL16" s="929"/>
      <c r="AM16" s="929"/>
      <c r="AN16" s="929"/>
      <c r="AO16" s="929"/>
      <c r="AP16" s="929"/>
      <c r="AQ16" s="929"/>
      <c r="AR16" s="929"/>
      <c r="AS16" s="929"/>
      <c r="AT16" s="929"/>
      <c r="AU16" s="930"/>
      <c r="AV16" s="930"/>
      <c r="AW16" s="930"/>
      <c r="AX16" s="930"/>
      <c r="AY16" s="931"/>
      <c r="AZ16" s="63"/>
      <c r="BA16" s="63"/>
      <c r="BB16" s="63"/>
      <c r="BC16" s="63"/>
      <c r="BD16" s="63"/>
      <c r="BE16" s="81"/>
      <c r="BF16" s="81"/>
      <c r="BG16" s="81"/>
      <c r="BH16" s="81"/>
      <c r="BI16" s="81"/>
      <c r="BJ16" s="81"/>
      <c r="BK16" s="81"/>
      <c r="BL16" s="81"/>
      <c r="BM16" s="81"/>
      <c r="BN16" s="81"/>
      <c r="BO16" s="81"/>
      <c r="BP16" s="81"/>
      <c r="BQ16" s="59">
        <v>
10</v>
      </c>
      <c r="BR16" s="87"/>
      <c r="BS16" s="925"/>
      <c r="BT16" s="926"/>
      <c r="BU16" s="926"/>
      <c r="BV16" s="926"/>
      <c r="BW16" s="926"/>
      <c r="BX16" s="926"/>
      <c r="BY16" s="926"/>
      <c r="BZ16" s="926"/>
      <c r="CA16" s="926"/>
      <c r="CB16" s="926"/>
      <c r="CC16" s="926"/>
      <c r="CD16" s="926"/>
      <c r="CE16" s="926"/>
      <c r="CF16" s="926"/>
      <c r="CG16" s="927"/>
      <c r="CH16" s="932"/>
      <c r="CI16" s="933"/>
      <c r="CJ16" s="933"/>
      <c r="CK16" s="933"/>
      <c r="CL16" s="943"/>
      <c r="CM16" s="932"/>
      <c r="CN16" s="933"/>
      <c r="CO16" s="933"/>
      <c r="CP16" s="933"/>
      <c r="CQ16" s="943"/>
      <c r="CR16" s="932"/>
      <c r="CS16" s="933"/>
      <c r="CT16" s="933"/>
      <c r="CU16" s="933"/>
      <c r="CV16" s="943"/>
      <c r="CW16" s="932"/>
      <c r="CX16" s="933"/>
      <c r="CY16" s="933"/>
      <c r="CZ16" s="933"/>
      <c r="DA16" s="943"/>
      <c r="DB16" s="932"/>
      <c r="DC16" s="933"/>
      <c r="DD16" s="933"/>
      <c r="DE16" s="933"/>
      <c r="DF16" s="943"/>
      <c r="DG16" s="932"/>
      <c r="DH16" s="933"/>
      <c r="DI16" s="933"/>
      <c r="DJ16" s="933"/>
      <c r="DK16" s="943"/>
      <c r="DL16" s="932"/>
      <c r="DM16" s="933"/>
      <c r="DN16" s="933"/>
      <c r="DO16" s="933"/>
      <c r="DP16" s="943"/>
      <c r="DQ16" s="932"/>
      <c r="DR16" s="933"/>
      <c r="DS16" s="933"/>
      <c r="DT16" s="933"/>
      <c r="DU16" s="943"/>
      <c r="DV16" s="925"/>
      <c r="DW16" s="926"/>
      <c r="DX16" s="926"/>
      <c r="DY16" s="926"/>
      <c r="DZ16" s="944"/>
      <c r="EA16" s="81"/>
    </row>
    <row r="17" spans="1:131" s="53" customFormat="1" ht="26.25" customHeight="1" x14ac:dyDescent="0.2">
      <c r="A17" s="59">
        <v>
11</v>
      </c>
      <c r="B17" s="925"/>
      <c r="C17" s="926"/>
      <c r="D17" s="926"/>
      <c r="E17" s="926"/>
      <c r="F17" s="926"/>
      <c r="G17" s="926"/>
      <c r="H17" s="926"/>
      <c r="I17" s="926"/>
      <c r="J17" s="926"/>
      <c r="K17" s="926"/>
      <c r="L17" s="926"/>
      <c r="M17" s="926"/>
      <c r="N17" s="926"/>
      <c r="O17" s="926"/>
      <c r="P17" s="927"/>
      <c r="Q17" s="928"/>
      <c r="R17" s="929"/>
      <c r="S17" s="929"/>
      <c r="T17" s="929"/>
      <c r="U17" s="929"/>
      <c r="V17" s="929"/>
      <c r="W17" s="929"/>
      <c r="X17" s="929"/>
      <c r="Y17" s="929"/>
      <c r="Z17" s="929"/>
      <c r="AA17" s="929"/>
      <c r="AB17" s="929"/>
      <c r="AC17" s="929"/>
      <c r="AD17" s="929"/>
      <c r="AE17" s="935"/>
      <c r="AF17" s="955"/>
      <c r="AG17" s="933"/>
      <c r="AH17" s="933"/>
      <c r="AI17" s="933"/>
      <c r="AJ17" s="956"/>
      <c r="AK17" s="934"/>
      <c r="AL17" s="929"/>
      <c r="AM17" s="929"/>
      <c r="AN17" s="929"/>
      <c r="AO17" s="929"/>
      <c r="AP17" s="929"/>
      <c r="AQ17" s="929"/>
      <c r="AR17" s="929"/>
      <c r="AS17" s="929"/>
      <c r="AT17" s="929"/>
      <c r="AU17" s="930"/>
      <c r="AV17" s="930"/>
      <c r="AW17" s="930"/>
      <c r="AX17" s="930"/>
      <c r="AY17" s="931"/>
      <c r="AZ17" s="63"/>
      <c r="BA17" s="63"/>
      <c r="BB17" s="63"/>
      <c r="BC17" s="63"/>
      <c r="BD17" s="63"/>
      <c r="BE17" s="81"/>
      <c r="BF17" s="81"/>
      <c r="BG17" s="81"/>
      <c r="BH17" s="81"/>
      <c r="BI17" s="81"/>
      <c r="BJ17" s="81"/>
      <c r="BK17" s="81"/>
      <c r="BL17" s="81"/>
      <c r="BM17" s="81"/>
      <c r="BN17" s="81"/>
      <c r="BO17" s="81"/>
      <c r="BP17" s="81"/>
      <c r="BQ17" s="59">
        <v>
11</v>
      </c>
      <c r="BR17" s="87"/>
      <c r="BS17" s="925"/>
      <c r="BT17" s="926"/>
      <c r="BU17" s="926"/>
      <c r="BV17" s="926"/>
      <c r="BW17" s="926"/>
      <c r="BX17" s="926"/>
      <c r="BY17" s="926"/>
      <c r="BZ17" s="926"/>
      <c r="CA17" s="926"/>
      <c r="CB17" s="926"/>
      <c r="CC17" s="926"/>
      <c r="CD17" s="926"/>
      <c r="CE17" s="926"/>
      <c r="CF17" s="926"/>
      <c r="CG17" s="927"/>
      <c r="CH17" s="932"/>
      <c r="CI17" s="933"/>
      <c r="CJ17" s="933"/>
      <c r="CK17" s="933"/>
      <c r="CL17" s="943"/>
      <c r="CM17" s="932"/>
      <c r="CN17" s="933"/>
      <c r="CO17" s="933"/>
      <c r="CP17" s="933"/>
      <c r="CQ17" s="943"/>
      <c r="CR17" s="932"/>
      <c r="CS17" s="933"/>
      <c r="CT17" s="933"/>
      <c r="CU17" s="933"/>
      <c r="CV17" s="943"/>
      <c r="CW17" s="932"/>
      <c r="CX17" s="933"/>
      <c r="CY17" s="933"/>
      <c r="CZ17" s="933"/>
      <c r="DA17" s="943"/>
      <c r="DB17" s="932"/>
      <c r="DC17" s="933"/>
      <c r="DD17" s="933"/>
      <c r="DE17" s="933"/>
      <c r="DF17" s="943"/>
      <c r="DG17" s="932"/>
      <c r="DH17" s="933"/>
      <c r="DI17" s="933"/>
      <c r="DJ17" s="933"/>
      <c r="DK17" s="943"/>
      <c r="DL17" s="932"/>
      <c r="DM17" s="933"/>
      <c r="DN17" s="933"/>
      <c r="DO17" s="933"/>
      <c r="DP17" s="943"/>
      <c r="DQ17" s="932"/>
      <c r="DR17" s="933"/>
      <c r="DS17" s="933"/>
      <c r="DT17" s="933"/>
      <c r="DU17" s="943"/>
      <c r="DV17" s="925"/>
      <c r="DW17" s="926"/>
      <c r="DX17" s="926"/>
      <c r="DY17" s="926"/>
      <c r="DZ17" s="944"/>
      <c r="EA17" s="81"/>
    </row>
    <row r="18" spans="1:131" s="53" customFormat="1" ht="26.25" customHeight="1" x14ac:dyDescent="0.2">
      <c r="A18" s="59">
        <v>
12</v>
      </c>
      <c r="B18" s="925"/>
      <c r="C18" s="926"/>
      <c r="D18" s="926"/>
      <c r="E18" s="926"/>
      <c r="F18" s="926"/>
      <c r="G18" s="926"/>
      <c r="H18" s="926"/>
      <c r="I18" s="926"/>
      <c r="J18" s="926"/>
      <c r="K18" s="926"/>
      <c r="L18" s="926"/>
      <c r="M18" s="926"/>
      <c r="N18" s="926"/>
      <c r="O18" s="926"/>
      <c r="P18" s="927"/>
      <c r="Q18" s="928"/>
      <c r="R18" s="929"/>
      <c r="S18" s="929"/>
      <c r="T18" s="929"/>
      <c r="U18" s="929"/>
      <c r="V18" s="929"/>
      <c r="W18" s="929"/>
      <c r="X18" s="929"/>
      <c r="Y18" s="929"/>
      <c r="Z18" s="929"/>
      <c r="AA18" s="929"/>
      <c r="AB18" s="929"/>
      <c r="AC18" s="929"/>
      <c r="AD18" s="929"/>
      <c r="AE18" s="935"/>
      <c r="AF18" s="955"/>
      <c r="AG18" s="933"/>
      <c r="AH18" s="933"/>
      <c r="AI18" s="933"/>
      <c r="AJ18" s="956"/>
      <c r="AK18" s="934"/>
      <c r="AL18" s="929"/>
      <c r="AM18" s="929"/>
      <c r="AN18" s="929"/>
      <c r="AO18" s="929"/>
      <c r="AP18" s="929"/>
      <c r="AQ18" s="929"/>
      <c r="AR18" s="929"/>
      <c r="AS18" s="929"/>
      <c r="AT18" s="929"/>
      <c r="AU18" s="930"/>
      <c r="AV18" s="930"/>
      <c r="AW18" s="930"/>
      <c r="AX18" s="930"/>
      <c r="AY18" s="931"/>
      <c r="AZ18" s="63"/>
      <c r="BA18" s="63"/>
      <c r="BB18" s="63"/>
      <c r="BC18" s="63"/>
      <c r="BD18" s="63"/>
      <c r="BE18" s="81"/>
      <c r="BF18" s="81"/>
      <c r="BG18" s="81"/>
      <c r="BH18" s="81"/>
      <c r="BI18" s="81"/>
      <c r="BJ18" s="81"/>
      <c r="BK18" s="81"/>
      <c r="BL18" s="81"/>
      <c r="BM18" s="81"/>
      <c r="BN18" s="81"/>
      <c r="BO18" s="81"/>
      <c r="BP18" s="81"/>
      <c r="BQ18" s="59">
        <v>
12</v>
      </c>
      <c r="BR18" s="87"/>
      <c r="BS18" s="925"/>
      <c r="BT18" s="926"/>
      <c r="BU18" s="926"/>
      <c r="BV18" s="926"/>
      <c r="BW18" s="926"/>
      <c r="BX18" s="926"/>
      <c r="BY18" s="926"/>
      <c r="BZ18" s="926"/>
      <c r="CA18" s="926"/>
      <c r="CB18" s="926"/>
      <c r="CC18" s="926"/>
      <c r="CD18" s="926"/>
      <c r="CE18" s="926"/>
      <c r="CF18" s="926"/>
      <c r="CG18" s="927"/>
      <c r="CH18" s="932"/>
      <c r="CI18" s="933"/>
      <c r="CJ18" s="933"/>
      <c r="CK18" s="933"/>
      <c r="CL18" s="943"/>
      <c r="CM18" s="932"/>
      <c r="CN18" s="933"/>
      <c r="CO18" s="933"/>
      <c r="CP18" s="933"/>
      <c r="CQ18" s="943"/>
      <c r="CR18" s="932"/>
      <c r="CS18" s="933"/>
      <c r="CT18" s="933"/>
      <c r="CU18" s="933"/>
      <c r="CV18" s="943"/>
      <c r="CW18" s="932"/>
      <c r="CX18" s="933"/>
      <c r="CY18" s="933"/>
      <c r="CZ18" s="933"/>
      <c r="DA18" s="943"/>
      <c r="DB18" s="932"/>
      <c r="DC18" s="933"/>
      <c r="DD18" s="933"/>
      <c r="DE18" s="933"/>
      <c r="DF18" s="943"/>
      <c r="DG18" s="932"/>
      <c r="DH18" s="933"/>
      <c r="DI18" s="933"/>
      <c r="DJ18" s="933"/>
      <c r="DK18" s="943"/>
      <c r="DL18" s="932"/>
      <c r="DM18" s="933"/>
      <c r="DN18" s="933"/>
      <c r="DO18" s="933"/>
      <c r="DP18" s="943"/>
      <c r="DQ18" s="932"/>
      <c r="DR18" s="933"/>
      <c r="DS18" s="933"/>
      <c r="DT18" s="933"/>
      <c r="DU18" s="943"/>
      <c r="DV18" s="925"/>
      <c r="DW18" s="926"/>
      <c r="DX18" s="926"/>
      <c r="DY18" s="926"/>
      <c r="DZ18" s="944"/>
      <c r="EA18" s="81"/>
    </row>
    <row r="19" spans="1:131" s="53" customFormat="1" ht="26.25" customHeight="1" x14ac:dyDescent="0.2">
      <c r="A19" s="59">
        <v>
13</v>
      </c>
      <c r="B19" s="925"/>
      <c r="C19" s="926"/>
      <c r="D19" s="926"/>
      <c r="E19" s="926"/>
      <c r="F19" s="926"/>
      <c r="G19" s="926"/>
      <c r="H19" s="926"/>
      <c r="I19" s="926"/>
      <c r="J19" s="926"/>
      <c r="K19" s="926"/>
      <c r="L19" s="926"/>
      <c r="M19" s="926"/>
      <c r="N19" s="926"/>
      <c r="O19" s="926"/>
      <c r="P19" s="927"/>
      <c r="Q19" s="928"/>
      <c r="R19" s="929"/>
      <c r="S19" s="929"/>
      <c r="T19" s="929"/>
      <c r="U19" s="929"/>
      <c r="V19" s="929"/>
      <c r="W19" s="929"/>
      <c r="X19" s="929"/>
      <c r="Y19" s="929"/>
      <c r="Z19" s="929"/>
      <c r="AA19" s="929"/>
      <c r="AB19" s="929"/>
      <c r="AC19" s="929"/>
      <c r="AD19" s="929"/>
      <c r="AE19" s="935"/>
      <c r="AF19" s="955"/>
      <c r="AG19" s="933"/>
      <c r="AH19" s="933"/>
      <c r="AI19" s="933"/>
      <c r="AJ19" s="956"/>
      <c r="AK19" s="934"/>
      <c r="AL19" s="929"/>
      <c r="AM19" s="929"/>
      <c r="AN19" s="929"/>
      <c r="AO19" s="929"/>
      <c r="AP19" s="929"/>
      <c r="AQ19" s="929"/>
      <c r="AR19" s="929"/>
      <c r="AS19" s="929"/>
      <c r="AT19" s="929"/>
      <c r="AU19" s="930"/>
      <c r="AV19" s="930"/>
      <c r="AW19" s="930"/>
      <c r="AX19" s="930"/>
      <c r="AY19" s="931"/>
      <c r="AZ19" s="63"/>
      <c r="BA19" s="63"/>
      <c r="BB19" s="63"/>
      <c r="BC19" s="63"/>
      <c r="BD19" s="63"/>
      <c r="BE19" s="81"/>
      <c r="BF19" s="81"/>
      <c r="BG19" s="81"/>
      <c r="BH19" s="81"/>
      <c r="BI19" s="81"/>
      <c r="BJ19" s="81"/>
      <c r="BK19" s="81"/>
      <c r="BL19" s="81"/>
      <c r="BM19" s="81"/>
      <c r="BN19" s="81"/>
      <c r="BO19" s="81"/>
      <c r="BP19" s="81"/>
      <c r="BQ19" s="59">
        <v>
13</v>
      </c>
      <c r="BR19" s="87"/>
      <c r="BS19" s="925"/>
      <c r="BT19" s="926"/>
      <c r="BU19" s="926"/>
      <c r="BV19" s="926"/>
      <c r="BW19" s="926"/>
      <c r="BX19" s="926"/>
      <c r="BY19" s="926"/>
      <c r="BZ19" s="926"/>
      <c r="CA19" s="926"/>
      <c r="CB19" s="926"/>
      <c r="CC19" s="926"/>
      <c r="CD19" s="926"/>
      <c r="CE19" s="926"/>
      <c r="CF19" s="926"/>
      <c r="CG19" s="927"/>
      <c r="CH19" s="932"/>
      <c r="CI19" s="933"/>
      <c r="CJ19" s="933"/>
      <c r="CK19" s="933"/>
      <c r="CL19" s="943"/>
      <c r="CM19" s="932"/>
      <c r="CN19" s="933"/>
      <c r="CO19" s="933"/>
      <c r="CP19" s="933"/>
      <c r="CQ19" s="943"/>
      <c r="CR19" s="932"/>
      <c r="CS19" s="933"/>
      <c r="CT19" s="933"/>
      <c r="CU19" s="933"/>
      <c r="CV19" s="943"/>
      <c r="CW19" s="932"/>
      <c r="CX19" s="933"/>
      <c r="CY19" s="933"/>
      <c r="CZ19" s="933"/>
      <c r="DA19" s="943"/>
      <c r="DB19" s="932"/>
      <c r="DC19" s="933"/>
      <c r="DD19" s="933"/>
      <c r="DE19" s="933"/>
      <c r="DF19" s="943"/>
      <c r="DG19" s="932"/>
      <c r="DH19" s="933"/>
      <c r="DI19" s="933"/>
      <c r="DJ19" s="933"/>
      <c r="DK19" s="943"/>
      <c r="DL19" s="932"/>
      <c r="DM19" s="933"/>
      <c r="DN19" s="933"/>
      <c r="DO19" s="933"/>
      <c r="DP19" s="943"/>
      <c r="DQ19" s="932"/>
      <c r="DR19" s="933"/>
      <c r="DS19" s="933"/>
      <c r="DT19" s="933"/>
      <c r="DU19" s="943"/>
      <c r="DV19" s="925"/>
      <c r="DW19" s="926"/>
      <c r="DX19" s="926"/>
      <c r="DY19" s="926"/>
      <c r="DZ19" s="944"/>
      <c r="EA19" s="81"/>
    </row>
    <row r="20" spans="1:131" s="53" customFormat="1" ht="26.25" customHeight="1" x14ac:dyDescent="0.2">
      <c r="A20" s="59">
        <v>
14</v>
      </c>
      <c r="B20" s="925"/>
      <c r="C20" s="926"/>
      <c r="D20" s="926"/>
      <c r="E20" s="926"/>
      <c r="F20" s="926"/>
      <c r="G20" s="926"/>
      <c r="H20" s="926"/>
      <c r="I20" s="926"/>
      <c r="J20" s="926"/>
      <c r="K20" s="926"/>
      <c r="L20" s="926"/>
      <c r="M20" s="926"/>
      <c r="N20" s="926"/>
      <c r="O20" s="926"/>
      <c r="P20" s="927"/>
      <c r="Q20" s="928"/>
      <c r="R20" s="929"/>
      <c r="S20" s="929"/>
      <c r="T20" s="929"/>
      <c r="U20" s="929"/>
      <c r="V20" s="929"/>
      <c r="W20" s="929"/>
      <c r="X20" s="929"/>
      <c r="Y20" s="929"/>
      <c r="Z20" s="929"/>
      <c r="AA20" s="929"/>
      <c r="AB20" s="929"/>
      <c r="AC20" s="929"/>
      <c r="AD20" s="929"/>
      <c r="AE20" s="935"/>
      <c r="AF20" s="955"/>
      <c r="AG20" s="933"/>
      <c r="AH20" s="933"/>
      <c r="AI20" s="933"/>
      <c r="AJ20" s="956"/>
      <c r="AK20" s="934"/>
      <c r="AL20" s="929"/>
      <c r="AM20" s="929"/>
      <c r="AN20" s="929"/>
      <c r="AO20" s="929"/>
      <c r="AP20" s="929"/>
      <c r="AQ20" s="929"/>
      <c r="AR20" s="929"/>
      <c r="AS20" s="929"/>
      <c r="AT20" s="929"/>
      <c r="AU20" s="930"/>
      <c r="AV20" s="930"/>
      <c r="AW20" s="930"/>
      <c r="AX20" s="930"/>
      <c r="AY20" s="931"/>
      <c r="AZ20" s="63"/>
      <c r="BA20" s="63"/>
      <c r="BB20" s="63"/>
      <c r="BC20" s="63"/>
      <c r="BD20" s="63"/>
      <c r="BE20" s="81"/>
      <c r="BF20" s="81"/>
      <c r="BG20" s="81"/>
      <c r="BH20" s="81"/>
      <c r="BI20" s="81"/>
      <c r="BJ20" s="81"/>
      <c r="BK20" s="81"/>
      <c r="BL20" s="81"/>
      <c r="BM20" s="81"/>
      <c r="BN20" s="81"/>
      <c r="BO20" s="81"/>
      <c r="BP20" s="81"/>
      <c r="BQ20" s="59">
        <v>
14</v>
      </c>
      <c r="BR20" s="87"/>
      <c r="BS20" s="925"/>
      <c r="BT20" s="926"/>
      <c r="BU20" s="926"/>
      <c r="BV20" s="926"/>
      <c r="BW20" s="926"/>
      <c r="BX20" s="926"/>
      <c r="BY20" s="926"/>
      <c r="BZ20" s="926"/>
      <c r="CA20" s="926"/>
      <c r="CB20" s="926"/>
      <c r="CC20" s="926"/>
      <c r="CD20" s="926"/>
      <c r="CE20" s="926"/>
      <c r="CF20" s="926"/>
      <c r="CG20" s="927"/>
      <c r="CH20" s="932"/>
      <c r="CI20" s="933"/>
      <c r="CJ20" s="933"/>
      <c r="CK20" s="933"/>
      <c r="CL20" s="943"/>
      <c r="CM20" s="932"/>
      <c r="CN20" s="933"/>
      <c r="CO20" s="933"/>
      <c r="CP20" s="933"/>
      <c r="CQ20" s="943"/>
      <c r="CR20" s="932"/>
      <c r="CS20" s="933"/>
      <c r="CT20" s="933"/>
      <c r="CU20" s="933"/>
      <c r="CV20" s="943"/>
      <c r="CW20" s="932"/>
      <c r="CX20" s="933"/>
      <c r="CY20" s="933"/>
      <c r="CZ20" s="933"/>
      <c r="DA20" s="943"/>
      <c r="DB20" s="932"/>
      <c r="DC20" s="933"/>
      <c r="DD20" s="933"/>
      <c r="DE20" s="933"/>
      <c r="DF20" s="943"/>
      <c r="DG20" s="932"/>
      <c r="DH20" s="933"/>
      <c r="DI20" s="933"/>
      <c r="DJ20" s="933"/>
      <c r="DK20" s="943"/>
      <c r="DL20" s="932"/>
      <c r="DM20" s="933"/>
      <c r="DN20" s="933"/>
      <c r="DO20" s="933"/>
      <c r="DP20" s="943"/>
      <c r="DQ20" s="932"/>
      <c r="DR20" s="933"/>
      <c r="DS20" s="933"/>
      <c r="DT20" s="933"/>
      <c r="DU20" s="943"/>
      <c r="DV20" s="925"/>
      <c r="DW20" s="926"/>
      <c r="DX20" s="926"/>
      <c r="DY20" s="926"/>
      <c r="DZ20" s="944"/>
      <c r="EA20" s="81"/>
    </row>
    <row r="21" spans="1:131" s="53" customFormat="1" ht="26.25" customHeight="1" x14ac:dyDescent="0.2">
      <c r="A21" s="59">
        <v>
15</v>
      </c>
      <c r="B21" s="925"/>
      <c r="C21" s="926"/>
      <c r="D21" s="926"/>
      <c r="E21" s="926"/>
      <c r="F21" s="926"/>
      <c r="G21" s="926"/>
      <c r="H21" s="926"/>
      <c r="I21" s="926"/>
      <c r="J21" s="926"/>
      <c r="K21" s="926"/>
      <c r="L21" s="926"/>
      <c r="M21" s="926"/>
      <c r="N21" s="926"/>
      <c r="O21" s="926"/>
      <c r="P21" s="927"/>
      <c r="Q21" s="928"/>
      <c r="R21" s="929"/>
      <c r="S21" s="929"/>
      <c r="T21" s="929"/>
      <c r="U21" s="929"/>
      <c r="V21" s="929"/>
      <c r="W21" s="929"/>
      <c r="X21" s="929"/>
      <c r="Y21" s="929"/>
      <c r="Z21" s="929"/>
      <c r="AA21" s="929"/>
      <c r="AB21" s="929"/>
      <c r="AC21" s="929"/>
      <c r="AD21" s="929"/>
      <c r="AE21" s="935"/>
      <c r="AF21" s="955"/>
      <c r="AG21" s="933"/>
      <c r="AH21" s="933"/>
      <c r="AI21" s="933"/>
      <c r="AJ21" s="956"/>
      <c r="AK21" s="934"/>
      <c r="AL21" s="929"/>
      <c r="AM21" s="929"/>
      <c r="AN21" s="929"/>
      <c r="AO21" s="929"/>
      <c r="AP21" s="929"/>
      <c r="AQ21" s="929"/>
      <c r="AR21" s="929"/>
      <c r="AS21" s="929"/>
      <c r="AT21" s="929"/>
      <c r="AU21" s="930"/>
      <c r="AV21" s="930"/>
      <c r="AW21" s="930"/>
      <c r="AX21" s="930"/>
      <c r="AY21" s="931"/>
      <c r="AZ21" s="63"/>
      <c r="BA21" s="63"/>
      <c r="BB21" s="63"/>
      <c r="BC21" s="63"/>
      <c r="BD21" s="63"/>
      <c r="BE21" s="81"/>
      <c r="BF21" s="81"/>
      <c r="BG21" s="81"/>
      <c r="BH21" s="81"/>
      <c r="BI21" s="81"/>
      <c r="BJ21" s="81"/>
      <c r="BK21" s="81"/>
      <c r="BL21" s="81"/>
      <c r="BM21" s="81"/>
      <c r="BN21" s="81"/>
      <c r="BO21" s="81"/>
      <c r="BP21" s="81"/>
      <c r="BQ21" s="59">
        <v>
15</v>
      </c>
      <c r="BR21" s="87"/>
      <c r="BS21" s="925"/>
      <c r="BT21" s="926"/>
      <c r="BU21" s="926"/>
      <c r="BV21" s="926"/>
      <c r="BW21" s="926"/>
      <c r="BX21" s="926"/>
      <c r="BY21" s="926"/>
      <c r="BZ21" s="926"/>
      <c r="CA21" s="926"/>
      <c r="CB21" s="926"/>
      <c r="CC21" s="926"/>
      <c r="CD21" s="926"/>
      <c r="CE21" s="926"/>
      <c r="CF21" s="926"/>
      <c r="CG21" s="927"/>
      <c r="CH21" s="932"/>
      <c r="CI21" s="933"/>
      <c r="CJ21" s="933"/>
      <c r="CK21" s="933"/>
      <c r="CL21" s="943"/>
      <c r="CM21" s="932"/>
      <c r="CN21" s="933"/>
      <c r="CO21" s="933"/>
      <c r="CP21" s="933"/>
      <c r="CQ21" s="943"/>
      <c r="CR21" s="932"/>
      <c r="CS21" s="933"/>
      <c r="CT21" s="933"/>
      <c r="CU21" s="933"/>
      <c r="CV21" s="943"/>
      <c r="CW21" s="932"/>
      <c r="CX21" s="933"/>
      <c r="CY21" s="933"/>
      <c r="CZ21" s="933"/>
      <c r="DA21" s="943"/>
      <c r="DB21" s="932"/>
      <c r="DC21" s="933"/>
      <c r="DD21" s="933"/>
      <c r="DE21" s="933"/>
      <c r="DF21" s="943"/>
      <c r="DG21" s="932"/>
      <c r="DH21" s="933"/>
      <c r="DI21" s="933"/>
      <c r="DJ21" s="933"/>
      <c r="DK21" s="943"/>
      <c r="DL21" s="932"/>
      <c r="DM21" s="933"/>
      <c r="DN21" s="933"/>
      <c r="DO21" s="933"/>
      <c r="DP21" s="943"/>
      <c r="DQ21" s="932"/>
      <c r="DR21" s="933"/>
      <c r="DS21" s="933"/>
      <c r="DT21" s="933"/>
      <c r="DU21" s="943"/>
      <c r="DV21" s="925"/>
      <c r="DW21" s="926"/>
      <c r="DX21" s="926"/>
      <c r="DY21" s="926"/>
      <c r="DZ21" s="944"/>
      <c r="EA21" s="81"/>
    </row>
    <row r="22" spans="1:131" s="53" customFormat="1" ht="26.25" customHeight="1" x14ac:dyDescent="0.2">
      <c r="A22" s="59">
        <v>
16</v>
      </c>
      <c r="B22" s="925"/>
      <c r="C22" s="926"/>
      <c r="D22" s="926"/>
      <c r="E22" s="926"/>
      <c r="F22" s="926"/>
      <c r="G22" s="926"/>
      <c r="H22" s="926"/>
      <c r="I22" s="926"/>
      <c r="J22" s="926"/>
      <c r="K22" s="926"/>
      <c r="L22" s="926"/>
      <c r="M22" s="926"/>
      <c r="N22" s="926"/>
      <c r="O22" s="926"/>
      <c r="P22" s="927"/>
      <c r="Q22" s="976"/>
      <c r="R22" s="977"/>
      <c r="S22" s="977"/>
      <c r="T22" s="977"/>
      <c r="U22" s="977"/>
      <c r="V22" s="977"/>
      <c r="W22" s="977"/>
      <c r="X22" s="977"/>
      <c r="Y22" s="977"/>
      <c r="Z22" s="977"/>
      <c r="AA22" s="977"/>
      <c r="AB22" s="977"/>
      <c r="AC22" s="977"/>
      <c r="AD22" s="977"/>
      <c r="AE22" s="978"/>
      <c r="AF22" s="955"/>
      <c r="AG22" s="933"/>
      <c r="AH22" s="933"/>
      <c r="AI22" s="933"/>
      <c r="AJ22" s="956"/>
      <c r="AK22" s="979"/>
      <c r="AL22" s="977"/>
      <c r="AM22" s="977"/>
      <c r="AN22" s="977"/>
      <c r="AO22" s="977"/>
      <c r="AP22" s="977"/>
      <c r="AQ22" s="977"/>
      <c r="AR22" s="977"/>
      <c r="AS22" s="977"/>
      <c r="AT22" s="977"/>
      <c r="AU22" s="980"/>
      <c r="AV22" s="980"/>
      <c r="AW22" s="980"/>
      <c r="AX22" s="980"/>
      <c r="AY22" s="981"/>
      <c r="AZ22" s="960" t="s">
        <v>
410</v>
      </c>
      <c r="BA22" s="960"/>
      <c r="BB22" s="960"/>
      <c r="BC22" s="960"/>
      <c r="BD22" s="961"/>
      <c r="BE22" s="81"/>
      <c r="BF22" s="81"/>
      <c r="BG22" s="81"/>
      <c r="BH22" s="81"/>
      <c r="BI22" s="81"/>
      <c r="BJ22" s="81"/>
      <c r="BK22" s="81"/>
      <c r="BL22" s="81"/>
      <c r="BM22" s="81"/>
      <c r="BN22" s="81"/>
      <c r="BO22" s="81"/>
      <c r="BP22" s="81"/>
      <c r="BQ22" s="59">
        <v>
16</v>
      </c>
      <c r="BR22" s="87"/>
      <c r="BS22" s="925"/>
      <c r="BT22" s="926"/>
      <c r="BU22" s="926"/>
      <c r="BV22" s="926"/>
      <c r="BW22" s="926"/>
      <c r="BX22" s="926"/>
      <c r="BY22" s="926"/>
      <c r="BZ22" s="926"/>
      <c r="CA22" s="926"/>
      <c r="CB22" s="926"/>
      <c r="CC22" s="926"/>
      <c r="CD22" s="926"/>
      <c r="CE22" s="926"/>
      <c r="CF22" s="926"/>
      <c r="CG22" s="927"/>
      <c r="CH22" s="932"/>
      <c r="CI22" s="933"/>
      <c r="CJ22" s="933"/>
      <c r="CK22" s="933"/>
      <c r="CL22" s="943"/>
      <c r="CM22" s="932"/>
      <c r="CN22" s="933"/>
      <c r="CO22" s="933"/>
      <c r="CP22" s="933"/>
      <c r="CQ22" s="943"/>
      <c r="CR22" s="932"/>
      <c r="CS22" s="933"/>
      <c r="CT22" s="933"/>
      <c r="CU22" s="933"/>
      <c r="CV22" s="943"/>
      <c r="CW22" s="932"/>
      <c r="CX22" s="933"/>
      <c r="CY22" s="933"/>
      <c r="CZ22" s="933"/>
      <c r="DA22" s="943"/>
      <c r="DB22" s="932"/>
      <c r="DC22" s="933"/>
      <c r="DD22" s="933"/>
      <c r="DE22" s="933"/>
      <c r="DF22" s="943"/>
      <c r="DG22" s="932"/>
      <c r="DH22" s="933"/>
      <c r="DI22" s="933"/>
      <c r="DJ22" s="933"/>
      <c r="DK22" s="943"/>
      <c r="DL22" s="932"/>
      <c r="DM22" s="933"/>
      <c r="DN22" s="933"/>
      <c r="DO22" s="933"/>
      <c r="DP22" s="943"/>
      <c r="DQ22" s="932"/>
      <c r="DR22" s="933"/>
      <c r="DS22" s="933"/>
      <c r="DT22" s="933"/>
      <c r="DU22" s="943"/>
      <c r="DV22" s="925"/>
      <c r="DW22" s="926"/>
      <c r="DX22" s="926"/>
      <c r="DY22" s="926"/>
      <c r="DZ22" s="944"/>
      <c r="EA22" s="81"/>
    </row>
    <row r="23" spans="1:131" s="53" customFormat="1" ht="26.25" customHeight="1" x14ac:dyDescent="0.2">
      <c r="A23" s="60" t="s">
        <v>
55</v>
      </c>
      <c r="B23" s="903" t="s">
        <v>
257</v>
      </c>
      <c r="C23" s="904"/>
      <c r="D23" s="904"/>
      <c r="E23" s="904"/>
      <c r="F23" s="904"/>
      <c r="G23" s="904"/>
      <c r="H23" s="904"/>
      <c r="I23" s="904"/>
      <c r="J23" s="904"/>
      <c r="K23" s="904"/>
      <c r="L23" s="904"/>
      <c r="M23" s="904"/>
      <c r="N23" s="904"/>
      <c r="O23" s="904"/>
      <c r="P23" s="905"/>
      <c r="Q23" s="974">
        <v>
29525</v>
      </c>
      <c r="R23" s="915"/>
      <c r="S23" s="915"/>
      <c r="T23" s="915"/>
      <c r="U23" s="915"/>
      <c r="V23" s="915">
        <v>
29202</v>
      </c>
      <c r="W23" s="915"/>
      <c r="X23" s="915"/>
      <c r="Y23" s="915"/>
      <c r="Z23" s="915"/>
      <c r="AA23" s="915">
        <v>
323</v>
      </c>
      <c r="AB23" s="915"/>
      <c r="AC23" s="915"/>
      <c r="AD23" s="915"/>
      <c r="AE23" s="975"/>
      <c r="AF23" s="946">
        <v>
317</v>
      </c>
      <c r="AG23" s="915"/>
      <c r="AH23" s="915"/>
      <c r="AI23" s="915"/>
      <c r="AJ23" s="947"/>
      <c r="AK23" s="948"/>
      <c r="AL23" s="914"/>
      <c r="AM23" s="914"/>
      <c r="AN23" s="914"/>
      <c r="AO23" s="914"/>
      <c r="AP23" s="915">
        <v>
25257</v>
      </c>
      <c r="AQ23" s="915"/>
      <c r="AR23" s="915"/>
      <c r="AS23" s="915"/>
      <c r="AT23" s="915"/>
      <c r="AU23" s="916"/>
      <c r="AV23" s="916"/>
      <c r="AW23" s="916"/>
      <c r="AX23" s="916"/>
      <c r="AY23" s="917"/>
      <c r="AZ23" s="950" t="s">
        <v>
162</v>
      </c>
      <c r="BA23" s="910"/>
      <c r="BB23" s="910"/>
      <c r="BC23" s="910"/>
      <c r="BD23" s="951"/>
      <c r="BE23" s="81"/>
      <c r="BF23" s="81"/>
      <c r="BG23" s="81"/>
      <c r="BH23" s="81"/>
      <c r="BI23" s="81"/>
      <c r="BJ23" s="81"/>
      <c r="BK23" s="81"/>
      <c r="BL23" s="81"/>
      <c r="BM23" s="81"/>
      <c r="BN23" s="81"/>
      <c r="BO23" s="81"/>
      <c r="BP23" s="81"/>
      <c r="BQ23" s="59">
        <v>
17</v>
      </c>
      <c r="BR23" s="87"/>
      <c r="BS23" s="925"/>
      <c r="BT23" s="926"/>
      <c r="BU23" s="926"/>
      <c r="BV23" s="926"/>
      <c r="BW23" s="926"/>
      <c r="BX23" s="926"/>
      <c r="BY23" s="926"/>
      <c r="BZ23" s="926"/>
      <c r="CA23" s="926"/>
      <c r="CB23" s="926"/>
      <c r="CC23" s="926"/>
      <c r="CD23" s="926"/>
      <c r="CE23" s="926"/>
      <c r="CF23" s="926"/>
      <c r="CG23" s="927"/>
      <c r="CH23" s="932"/>
      <c r="CI23" s="933"/>
      <c r="CJ23" s="933"/>
      <c r="CK23" s="933"/>
      <c r="CL23" s="943"/>
      <c r="CM23" s="932"/>
      <c r="CN23" s="933"/>
      <c r="CO23" s="933"/>
      <c r="CP23" s="933"/>
      <c r="CQ23" s="943"/>
      <c r="CR23" s="932"/>
      <c r="CS23" s="933"/>
      <c r="CT23" s="933"/>
      <c r="CU23" s="933"/>
      <c r="CV23" s="943"/>
      <c r="CW23" s="932"/>
      <c r="CX23" s="933"/>
      <c r="CY23" s="933"/>
      <c r="CZ23" s="933"/>
      <c r="DA23" s="943"/>
      <c r="DB23" s="932"/>
      <c r="DC23" s="933"/>
      <c r="DD23" s="933"/>
      <c r="DE23" s="933"/>
      <c r="DF23" s="943"/>
      <c r="DG23" s="932"/>
      <c r="DH23" s="933"/>
      <c r="DI23" s="933"/>
      <c r="DJ23" s="933"/>
      <c r="DK23" s="943"/>
      <c r="DL23" s="932"/>
      <c r="DM23" s="933"/>
      <c r="DN23" s="933"/>
      <c r="DO23" s="933"/>
      <c r="DP23" s="943"/>
      <c r="DQ23" s="932"/>
      <c r="DR23" s="933"/>
      <c r="DS23" s="933"/>
      <c r="DT23" s="933"/>
      <c r="DU23" s="943"/>
      <c r="DV23" s="925"/>
      <c r="DW23" s="926"/>
      <c r="DX23" s="926"/>
      <c r="DY23" s="926"/>
      <c r="DZ23" s="944"/>
      <c r="EA23" s="81"/>
    </row>
    <row r="24" spans="1:131" s="53" customFormat="1" ht="26.25" customHeight="1" x14ac:dyDescent="0.2">
      <c r="A24" s="972" t="s">
        <v>
282</v>
      </c>
      <c r="B24" s="972"/>
      <c r="C24" s="972"/>
      <c r="D24" s="972"/>
      <c r="E24" s="972"/>
      <c r="F24" s="972"/>
      <c r="G24" s="972"/>
      <c r="H24" s="972"/>
      <c r="I24" s="972"/>
      <c r="J24" s="972"/>
      <c r="K24" s="972"/>
      <c r="L24" s="972"/>
      <c r="M24" s="972"/>
      <c r="N24" s="972"/>
      <c r="O24" s="972"/>
      <c r="P24" s="972"/>
      <c r="Q24" s="972"/>
      <c r="R24" s="972"/>
      <c r="S24" s="972"/>
      <c r="T24" s="972"/>
      <c r="U24" s="972"/>
      <c r="V24" s="972"/>
      <c r="W24" s="972"/>
      <c r="X24" s="972"/>
      <c r="Y24" s="972"/>
      <c r="Z24" s="972"/>
      <c r="AA24" s="972"/>
      <c r="AB24" s="972"/>
      <c r="AC24" s="972"/>
      <c r="AD24" s="972"/>
      <c r="AE24" s="972"/>
      <c r="AF24" s="972"/>
      <c r="AG24" s="972"/>
      <c r="AH24" s="972"/>
      <c r="AI24" s="972"/>
      <c r="AJ24" s="972"/>
      <c r="AK24" s="972"/>
      <c r="AL24" s="972"/>
      <c r="AM24" s="972"/>
      <c r="AN24" s="972"/>
      <c r="AO24" s="972"/>
      <c r="AP24" s="972"/>
      <c r="AQ24" s="972"/>
      <c r="AR24" s="972"/>
      <c r="AS24" s="972"/>
      <c r="AT24" s="972"/>
      <c r="AU24" s="972"/>
      <c r="AV24" s="972"/>
      <c r="AW24" s="972"/>
      <c r="AX24" s="972"/>
      <c r="AY24" s="972"/>
      <c r="AZ24" s="63"/>
      <c r="BA24" s="63"/>
      <c r="BB24" s="63"/>
      <c r="BC24" s="63"/>
      <c r="BD24" s="63"/>
      <c r="BE24" s="81"/>
      <c r="BF24" s="81"/>
      <c r="BG24" s="81"/>
      <c r="BH24" s="81"/>
      <c r="BI24" s="81"/>
      <c r="BJ24" s="81"/>
      <c r="BK24" s="81"/>
      <c r="BL24" s="81"/>
      <c r="BM24" s="81"/>
      <c r="BN24" s="81"/>
      <c r="BO24" s="81"/>
      <c r="BP24" s="81"/>
      <c r="BQ24" s="59">
        <v>
18</v>
      </c>
      <c r="BR24" s="87"/>
      <c r="BS24" s="925"/>
      <c r="BT24" s="926"/>
      <c r="BU24" s="926"/>
      <c r="BV24" s="926"/>
      <c r="BW24" s="926"/>
      <c r="BX24" s="926"/>
      <c r="BY24" s="926"/>
      <c r="BZ24" s="926"/>
      <c r="CA24" s="926"/>
      <c r="CB24" s="926"/>
      <c r="CC24" s="926"/>
      <c r="CD24" s="926"/>
      <c r="CE24" s="926"/>
      <c r="CF24" s="926"/>
      <c r="CG24" s="927"/>
      <c r="CH24" s="932"/>
      <c r="CI24" s="933"/>
      <c r="CJ24" s="933"/>
      <c r="CK24" s="933"/>
      <c r="CL24" s="943"/>
      <c r="CM24" s="932"/>
      <c r="CN24" s="933"/>
      <c r="CO24" s="933"/>
      <c r="CP24" s="933"/>
      <c r="CQ24" s="943"/>
      <c r="CR24" s="932"/>
      <c r="CS24" s="933"/>
      <c r="CT24" s="933"/>
      <c r="CU24" s="933"/>
      <c r="CV24" s="943"/>
      <c r="CW24" s="932"/>
      <c r="CX24" s="933"/>
      <c r="CY24" s="933"/>
      <c r="CZ24" s="933"/>
      <c r="DA24" s="943"/>
      <c r="DB24" s="932"/>
      <c r="DC24" s="933"/>
      <c r="DD24" s="933"/>
      <c r="DE24" s="933"/>
      <c r="DF24" s="943"/>
      <c r="DG24" s="932"/>
      <c r="DH24" s="933"/>
      <c r="DI24" s="933"/>
      <c r="DJ24" s="933"/>
      <c r="DK24" s="943"/>
      <c r="DL24" s="932"/>
      <c r="DM24" s="933"/>
      <c r="DN24" s="933"/>
      <c r="DO24" s="933"/>
      <c r="DP24" s="943"/>
      <c r="DQ24" s="932"/>
      <c r="DR24" s="933"/>
      <c r="DS24" s="933"/>
      <c r="DT24" s="933"/>
      <c r="DU24" s="943"/>
      <c r="DV24" s="925"/>
      <c r="DW24" s="926"/>
      <c r="DX24" s="926"/>
      <c r="DY24" s="926"/>
      <c r="DZ24" s="944"/>
      <c r="EA24" s="81"/>
    </row>
    <row r="25" spans="1:131" s="51" customFormat="1" ht="26.25" customHeight="1" x14ac:dyDescent="0.2">
      <c r="A25" s="973" t="s">
        <v>
370</v>
      </c>
      <c r="B25" s="973"/>
      <c r="C25" s="973"/>
      <c r="D25" s="973"/>
      <c r="E25" s="973"/>
      <c r="F25" s="973"/>
      <c r="G25" s="973"/>
      <c r="H25" s="973"/>
      <c r="I25" s="973"/>
      <c r="J25" s="973"/>
      <c r="K25" s="973"/>
      <c r="L25" s="973"/>
      <c r="M25" s="973"/>
      <c r="N25" s="973"/>
      <c r="O25" s="973"/>
      <c r="P25" s="973"/>
      <c r="Q25" s="973"/>
      <c r="R25" s="973"/>
      <c r="S25" s="973"/>
      <c r="T25" s="973"/>
      <c r="U25" s="973"/>
      <c r="V25" s="973"/>
      <c r="W25" s="973"/>
      <c r="X25" s="973"/>
      <c r="Y25" s="973"/>
      <c r="Z25" s="973"/>
      <c r="AA25" s="973"/>
      <c r="AB25" s="973"/>
      <c r="AC25" s="973"/>
      <c r="AD25" s="973"/>
      <c r="AE25" s="973"/>
      <c r="AF25" s="973"/>
      <c r="AG25" s="973"/>
      <c r="AH25" s="973"/>
      <c r="AI25" s="973"/>
      <c r="AJ25" s="973"/>
      <c r="AK25" s="973"/>
      <c r="AL25" s="973"/>
      <c r="AM25" s="973"/>
      <c r="AN25" s="973"/>
      <c r="AO25" s="973"/>
      <c r="AP25" s="973"/>
      <c r="AQ25" s="973"/>
      <c r="AR25" s="973"/>
      <c r="AS25" s="973"/>
      <c r="AT25" s="973"/>
      <c r="AU25" s="973"/>
      <c r="AV25" s="973"/>
      <c r="AW25" s="973"/>
      <c r="AX25" s="973"/>
      <c r="AY25" s="973"/>
      <c r="AZ25" s="973"/>
      <c r="BA25" s="973"/>
      <c r="BB25" s="973"/>
      <c r="BC25" s="973"/>
      <c r="BD25" s="973"/>
      <c r="BE25" s="973"/>
      <c r="BF25" s="973"/>
      <c r="BG25" s="973"/>
      <c r="BH25" s="973"/>
      <c r="BI25" s="973"/>
      <c r="BJ25" s="63"/>
      <c r="BK25" s="63"/>
      <c r="BL25" s="63"/>
      <c r="BM25" s="63"/>
      <c r="BN25" s="63"/>
      <c r="BO25" s="62"/>
      <c r="BP25" s="62"/>
      <c r="BQ25" s="59">
        <v>
19</v>
      </c>
      <c r="BR25" s="87"/>
      <c r="BS25" s="925"/>
      <c r="BT25" s="926"/>
      <c r="BU25" s="926"/>
      <c r="BV25" s="926"/>
      <c r="BW25" s="926"/>
      <c r="BX25" s="926"/>
      <c r="BY25" s="926"/>
      <c r="BZ25" s="926"/>
      <c r="CA25" s="926"/>
      <c r="CB25" s="926"/>
      <c r="CC25" s="926"/>
      <c r="CD25" s="926"/>
      <c r="CE25" s="926"/>
      <c r="CF25" s="926"/>
      <c r="CG25" s="927"/>
      <c r="CH25" s="932"/>
      <c r="CI25" s="933"/>
      <c r="CJ25" s="933"/>
      <c r="CK25" s="933"/>
      <c r="CL25" s="943"/>
      <c r="CM25" s="932"/>
      <c r="CN25" s="933"/>
      <c r="CO25" s="933"/>
      <c r="CP25" s="933"/>
      <c r="CQ25" s="943"/>
      <c r="CR25" s="932"/>
      <c r="CS25" s="933"/>
      <c r="CT25" s="933"/>
      <c r="CU25" s="933"/>
      <c r="CV25" s="943"/>
      <c r="CW25" s="932"/>
      <c r="CX25" s="933"/>
      <c r="CY25" s="933"/>
      <c r="CZ25" s="933"/>
      <c r="DA25" s="943"/>
      <c r="DB25" s="932"/>
      <c r="DC25" s="933"/>
      <c r="DD25" s="933"/>
      <c r="DE25" s="933"/>
      <c r="DF25" s="943"/>
      <c r="DG25" s="932"/>
      <c r="DH25" s="933"/>
      <c r="DI25" s="933"/>
      <c r="DJ25" s="933"/>
      <c r="DK25" s="943"/>
      <c r="DL25" s="932"/>
      <c r="DM25" s="933"/>
      <c r="DN25" s="933"/>
      <c r="DO25" s="933"/>
      <c r="DP25" s="943"/>
      <c r="DQ25" s="932"/>
      <c r="DR25" s="933"/>
      <c r="DS25" s="933"/>
      <c r="DT25" s="933"/>
      <c r="DU25" s="943"/>
      <c r="DV25" s="925"/>
      <c r="DW25" s="926"/>
      <c r="DX25" s="926"/>
      <c r="DY25" s="926"/>
      <c r="DZ25" s="944"/>
      <c r="EA25" s="54"/>
    </row>
    <row r="26" spans="1:131" s="51" customFormat="1" ht="26.25" customHeight="1" x14ac:dyDescent="0.2">
      <c r="A26" s="661" t="s">
        <v>
404</v>
      </c>
      <c r="B26" s="662"/>
      <c r="C26" s="662"/>
      <c r="D26" s="662"/>
      <c r="E26" s="662"/>
      <c r="F26" s="662"/>
      <c r="G26" s="662"/>
      <c r="H26" s="662"/>
      <c r="I26" s="662"/>
      <c r="J26" s="662"/>
      <c r="K26" s="662"/>
      <c r="L26" s="662"/>
      <c r="M26" s="662"/>
      <c r="N26" s="662"/>
      <c r="O26" s="662"/>
      <c r="P26" s="663"/>
      <c r="Q26" s="653" t="s">
        <v>
438</v>
      </c>
      <c r="R26" s="654"/>
      <c r="S26" s="654"/>
      <c r="T26" s="654"/>
      <c r="U26" s="655"/>
      <c r="V26" s="653" t="s">
        <v>
440</v>
      </c>
      <c r="W26" s="654"/>
      <c r="X26" s="654"/>
      <c r="Y26" s="654"/>
      <c r="Z26" s="655"/>
      <c r="AA26" s="653" t="s">
        <v>
445</v>
      </c>
      <c r="AB26" s="654"/>
      <c r="AC26" s="654"/>
      <c r="AD26" s="654"/>
      <c r="AE26" s="654"/>
      <c r="AF26" s="739" t="s">
        <v>
211</v>
      </c>
      <c r="AG26" s="668"/>
      <c r="AH26" s="668"/>
      <c r="AI26" s="668"/>
      <c r="AJ26" s="740"/>
      <c r="AK26" s="654" t="s">
        <v>
332</v>
      </c>
      <c r="AL26" s="654"/>
      <c r="AM26" s="654"/>
      <c r="AN26" s="654"/>
      <c r="AO26" s="655"/>
      <c r="AP26" s="653" t="s">
        <v>
40</v>
      </c>
      <c r="AQ26" s="654"/>
      <c r="AR26" s="654"/>
      <c r="AS26" s="654"/>
      <c r="AT26" s="655"/>
      <c r="AU26" s="653" t="s">
        <v>
452</v>
      </c>
      <c r="AV26" s="654"/>
      <c r="AW26" s="654"/>
      <c r="AX26" s="654"/>
      <c r="AY26" s="655"/>
      <c r="AZ26" s="653" t="s">
        <v>
458</v>
      </c>
      <c r="BA26" s="654"/>
      <c r="BB26" s="654"/>
      <c r="BC26" s="654"/>
      <c r="BD26" s="655"/>
      <c r="BE26" s="653" t="s">
        <v>
451</v>
      </c>
      <c r="BF26" s="654"/>
      <c r="BG26" s="654"/>
      <c r="BH26" s="654"/>
      <c r="BI26" s="659"/>
      <c r="BJ26" s="63"/>
      <c r="BK26" s="63"/>
      <c r="BL26" s="63"/>
      <c r="BM26" s="63"/>
      <c r="BN26" s="63"/>
      <c r="BO26" s="62"/>
      <c r="BP26" s="62"/>
      <c r="BQ26" s="59">
        <v>
20</v>
      </c>
      <c r="BR26" s="87"/>
      <c r="BS26" s="925"/>
      <c r="BT26" s="926"/>
      <c r="BU26" s="926"/>
      <c r="BV26" s="926"/>
      <c r="BW26" s="926"/>
      <c r="BX26" s="926"/>
      <c r="BY26" s="926"/>
      <c r="BZ26" s="926"/>
      <c r="CA26" s="926"/>
      <c r="CB26" s="926"/>
      <c r="CC26" s="926"/>
      <c r="CD26" s="926"/>
      <c r="CE26" s="926"/>
      <c r="CF26" s="926"/>
      <c r="CG26" s="927"/>
      <c r="CH26" s="932"/>
      <c r="CI26" s="933"/>
      <c r="CJ26" s="933"/>
      <c r="CK26" s="933"/>
      <c r="CL26" s="943"/>
      <c r="CM26" s="932"/>
      <c r="CN26" s="933"/>
      <c r="CO26" s="933"/>
      <c r="CP26" s="933"/>
      <c r="CQ26" s="943"/>
      <c r="CR26" s="932"/>
      <c r="CS26" s="933"/>
      <c r="CT26" s="933"/>
      <c r="CU26" s="933"/>
      <c r="CV26" s="943"/>
      <c r="CW26" s="932"/>
      <c r="CX26" s="933"/>
      <c r="CY26" s="933"/>
      <c r="CZ26" s="933"/>
      <c r="DA26" s="943"/>
      <c r="DB26" s="932"/>
      <c r="DC26" s="933"/>
      <c r="DD26" s="933"/>
      <c r="DE26" s="933"/>
      <c r="DF26" s="943"/>
      <c r="DG26" s="932"/>
      <c r="DH26" s="933"/>
      <c r="DI26" s="933"/>
      <c r="DJ26" s="933"/>
      <c r="DK26" s="943"/>
      <c r="DL26" s="932"/>
      <c r="DM26" s="933"/>
      <c r="DN26" s="933"/>
      <c r="DO26" s="933"/>
      <c r="DP26" s="943"/>
      <c r="DQ26" s="932"/>
      <c r="DR26" s="933"/>
      <c r="DS26" s="933"/>
      <c r="DT26" s="933"/>
      <c r="DU26" s="943"/>
      <c r="DV26" s="925"/>
      <c r="DW26" s="926"/>
      <c r="DX26" s="926"/>
      <c r="DY26" s="926"/>
      <c r="DZ26" s="944"/>
      <c r="EA26" s="54"/>
    </row>
    <row r="27" spans="1:131" s="51" customFormat="1" ht="26.25" customHeight="1" x14ac:dyDescent="0.2">
      <c r="A27" s="664"/>
      <c r="B27" s="665"/>
      <c r="C27" s="665"/>
      <c r="D27" s="665"/>
      <c r="E27" s="665"/>
      <c r="F27" s="665"/>
      <c r="G27" s="665"/>
      <c r="H27" s="665"/>
      <c r="I27" s="665"/>
      <c r="J27" s="665"/>
      <c r="K27" s="665"/>
      <c r="L27" s="665"/>
      <c r="M27" s="665"/>
      <c r="N27" s="665"/>
      <c r="O27" s="665"/>
      <c r="P27" s="666"/>
      <c r="Q27" s="656"/>
      <c r="R27" s="657"/>
      <c r="S27" s="657"/>
      <c r="T27" s="657"/>
      <c r="U27" s="658"/>
      <c r="V27" s="656"/>
      <c r="W27" s="657"/>
      <c r="X27" s="657"/>
      <c r="Y27" s="657"/>
      <c r="Z27" s="658"/>
      <c r="AA27" s="656"/>
      <c r="AB27" s="657"/>
      <c r="AC27" s="657"/>
      <c r="AD27" s="657"/>
      <c r="AE27" s="657"/>
      <c r="AF27" s="741"/>
      <c r="AG27" s="671"/>
      <c r="AH27" s="671"/>
      <c r="AI27" s="671"/>
      <c r="AJ27" s="742"/>
      <c r="AK27" s="657"/>
      <c r="AL27" s="657"/>
      <c r="AM27" s="657"/>
      <c r="AN27" s="657"/>
      <c r="AO27" s="658"/>
      <c r="AP27" s="656"/>
      <c r="AQ27" s="657"/>
      <c r="AR27" s="657"/>
      <c r="AS27" s="657"/>
      <c r="AT27" s="658"/>
      <c r="AU27" s="656"/>
      <c r="AV27" s="657"/>
      <c r="AW27" s="657"/>
      <c r="AX27" s="657"/>
      <c r="AY27" s="658"/>
      <c r="AZ27" s="656"/>
      <c r="BA27" s="657"/>
      <c r="BB27" s="657"/>
      <c r="BC27" s="657"/>
      <c r="BD27" s="658"/>
      <c r="BE27" s="656"/>
      <c r="BF27" s="657"/>
      <c r="BG27" s="657"/>
      <c r="BH27" s="657"/>
      <c r="BI27" s="660"/>
      <c r="BJ27" s="63"/>
      <c r="BK27" s="63"/>
      <c r="BL27" s="63"/>
      <c r="BM27" s="63"/>
      <c r="BN27" s="63"/>
      <c r="BO27" s="62"/>
      <c r="BP27" s="62"/>
      <c r="BQ27" s="59">
        <v>
21</v>
      </c>
      <c r="BR27" s="87"/>
      <c r="BS27" s="925"/>
      <c r="BT27" s="926"/>
      <c r="BU27" s="926"/>
      <c r="BV27" s="926"/>
      <c r="BW27" s="926"/>
      <c r="BX27" s="926"/>
      <c r="BY27" s="926"/>
      <c r="BZ27" s="926"/>
      <c r="CA27" s="926"/>
      <c r="CB27" s="926"/>
      <c r="CC27" s="926"/>
      <c r="CD27" s="926"/>
      <c r="CE27" s="926"/>
      <c r="CF27" s="926"/>
      <c r="CG27" s="927"/>
      <c r="CH27" s="932"/>
      <c r="CI27" s="933"/>
      <c r="CJ27" s="933"/>
      <c r="CK27" s="933"/>
      <c r="CL27" s="943"/>
      <c r="CM27" s="932"/>
      <c r="CN27" s="933"/>
      <c r="CO27" s="933"/>
      <c r="CP27" s="933"/>
      <c r="CQ27" s="943"/>
      <c r="CR27" s="932"/>
      <c r="CS27" s="933"/>
      <c r="CT27" s="933"/>
      <c r="CU27" s="933"/>
      <c r="CV27" s="943"/>
      <c r="CW27" s="932"/>
      <c r="CX27" s="933"/>
      <c r="CY27" s="933"/>
      <c r="CZ27" s="933"/>
      <c r="DA27" s="943"/>
      <c r="DB27" s="932"/>
      <c r="DC27" s="933"/>
      <c r="DD27" s="933"/>
      <c r="DE27" s="933"/>
      <c r="DF27" s="943"/>
      <c r="DG27" s="932"/>
      <c r="DH27" s="933"/>
      <c r="DI27" s="933"/>
      <c r="DJ27" s="933"/>
      <c r="DK27" s="943"/>
      <c r="DL27" s="932"/>
      <c r="DM27" s="933"/>
      <c r="DN27" s="933"/>
      <c r="DO27" s="933"/>
      <c r="DP27" s="943"/>
      <c r="DQ27" s="932"/>
      <c r="DR27" s="933"/>
      <c r="DS27" s="933"/>
      <c r="DT27" s="933"/>
      <c r="DU27" s="943"/>
      <c r="DV27" s="925"/>
      <c r="DW27" s="926"/>
      <c r="DX27" s="926"/>
      <c r="DY27" s="926"/>
      <c r="DZ27" s="944"/>
      <c r="EA27" s="54"/>
    </row>
    <row r="28" spans="1:131" s="51" customFormat="1" ht="26.25" customHeight="1" x14ac:dyDescent="0.2">
      <c r="A28" s="61">
        <v>
1</v>
      </c>
      <c r="B28" s="936" t="s">
        <v>
89</v>
      </c>
      <c r="C28" s="937"/>
      <c r="D28" s="937"/>
      <c r="E28" s="937"/>
      <c r="F28" s="937"/>
      <c r="G28" s="937"/>
      <c r="H28" s="937"/>
      <c r="I28" s="937"/>
      <c r="J28" s="937"/>
      <c r="K28" s="937"/>
      <c r="L28" s="937"/>
      <c r="M28" s="937"/>
      <c r="N28" s="937"/>
      <c r="O28" s="937"/>
      <c r="P28" s="938"/>
      <c r="Q28" s="963">
        <v>
8801</v>
      </c>
      <c r="R28" s="964"/>
      <c r="S28" s="964"/>
      <c r="T28" s="964"/>
      <c r="U28" s="964"/>
      <c r="V28" s="964">
        <v>
8699</v>
      </c>
      <c r="W28" s="964"/>
      <c r="X28" s="964"/>
      <c r="Y28" s="964"/>
      <c r="Z28" s="964"/>
      <c r="AA28" s="964">
        <v>
102</v>
      </c>
      <c r="AB28" s="964"/>
      <c r="AC28" s="964"/>
      <c r="AD28" s="964"/>
      <c r="AE28" s="965"/>
      <c r="AF28" s="966">
        <v>
102</v>
      </c>
      <c r="AG28" s="964"/>
      <c r="AH28" s="964"/>
      <c r="AI28" s="964"/>
      <c r="AJ28" s="967"/>
      <c r="AK28" s="968">
        <v>
722</v>
      </c>
      <c r="AL28" s="964"/>
      <c r="AM28" s="964"/>
      <c r="AN28" s="964"/>
      <c r="AO28" s="964"/>
      <c r="AP28" s="964" t="s">
        <v>
162</v>
      </c>
      <c r="AQ28" s="964"/>
      <c r="AR28" s="964"/>
      <c r="AS28" s="964"/>
      <c r="AT28" s="964"/>
      <c r="AU28" s="964" t="s">
        <v>
162</v>
      </c>
      <c r="AV28" s="964"/>
      <c r="AW28" s="964"/>
      <c r="AX28" s="964"/>
      <c r="AY28" s="964"/>
      <c r="AZ28" s="969" t="s">
        <v>
162</v>
      </c>
      <c r="BA28" s="969"/>
      <c r="BB28" s="969"/>
      <c r="BC28" s="969"/>
      <c r="BD28" s="969"/>
      <c r="BE28" s="970"/>
      <c r="BF28" s="970"/>
      <c r="BG28" s="970"/>
      <c r="BH28" s="970"/>
      <c r="BI28" s="971"/>
      <c r="BJ28" s="63"/>
      <c r="BK28" s="63"/>
      <c r="BL28" s="63"/>
      <c r="BM28" s="63"/>
      <c r="BN28" s="63"/>
      <c r="BO28" s="62"/>
      <c r="BP28" s="62"/>
      <c r="BQ28" s="59">
        <v>
22</v>
      </c>
      <c r="BR28" s="87"/>
      <c r="BS28" s="925"/>
      <c r="BT28" s="926"/>
      <c r="BU28" s="926"/>
      <c r="BV28" s="926"/>
      <c r="BW28" s="926"/>
      <c r="BX28" s="926"/>
      <c r="BY28" s="926"/>
      <c r="BZ28" s="926"/>
      <c r="CA28" s="926"/>
      <c r="CB28" s="926"/>
      <c r="CC28" s="926"/>
      <c r="CD28" s="926"/>
      <c r="CE28" s="926"/>
      <c r="CF28" s="926"/>
      <c r="CG28" s="927"/>
      <c r="CH28" s="932"/>
      <c r="CI28" s="933"/>
      <c r="CJ28" s="933"/>
      <c r="CK28" s="933"/>
      <c r="CL28" s="943"/>
      <c r="CM28" s="932"/>
      <c r="CN28" s="933"/>
      <c r="CO28" s="933"/>
      <c r="CP28" s="933"/>
      <c r="CQ28" s="943"/>
      <c r="CR28" s="932"/>
      <c r="CS28" s="933"/>
      <c r="CT28" s="933"/>
      <c r="CU28" s="933"/>
      <c r="CV28" s="943"/>
      <c r="CW28" s="932"/>
      <c r="CX28" s="933"/>
      <c r="CY28" s="933"/>
      <c r="CZ28" s="933"/>
      <c r="DA28" s="943"/>
      <c r="DB28" s="932"/>
      <c r="DC28" s="933"/>
      <c r="DD28" s="933"/>
      <c r="DE28" s="933"/>
      <c r="DF28" s="943"/>
      <c r="DG28" s="932"/>
      <c r="DH28" s="933"/>
      <c r="DI28" s="933"/>
      <c r="DJ28" s="933"/>
      <c r="DK28" s="943"/>
      <c r="DL28" s="932"/>
      <c r="DM28" s="933"/>
      <c r="DN28" s="933"/>
      <c r="DO28" s="933"/>
      <c r="DP28" s="943"/>
      <c r="DQ28" s="932"/>
      <c r="DR28" s="933"/>
      <c r="DS28" s="933"/>
      <c r="DT28" s="933"/>
      <c r="DU28" s="943"/>
      <c r="DV28" s="925"/>
      <c r="DW28" s="926"/>
      <c r="DX28" s="926"/>
      <c r="DY28" s="926"/>
      <c r="DZ28" s="944"/>
      <c r="EA28" s="54"/>
    </row>
    <row r="29" spans="1:131" s="51" customFormat="1" ht="26.25" customHeight="1" x14ac:dyDescent="0.2">
      <c r="A29" s="61">
        <v>
2</v>
      </c>
      <c r="B29" s="925" t="s">
        <v>
415</v>
      </c>
      <c r="C29" s="926"/>
      <c r="D29" s="926"/>
      <c r="E29" s="926"/>
      <c r="F29" s="926"/>
      <c r="G29" s="926"/>
      <c r="H29" s="926"/>
      <c r="I29" s="926"/>
      <c r="J29" s="926"/>
      <c r="K29" s="926"/>
      <c r="L29" s="926"/>
      <c r="M29" s="926"/>
      <c r="N29" s="926"/>
      <c r="O29" s="926"/>
      <c r="P29" s="927"/>
      <c r="Q29" s="928">
        <v>
6359</v>
      </c>
      <c r="R29" s="929"/>
      <c r="S29" s="929"/>
      <c r="T29" s="929"/>
      <c r="U29" s="929"/>
      <c r="V29" s="929">
        <v>
6315</v>
      </c>
      <c r="W29" s="929"/>
      <c r="X29" s="929"/>
      <c r="Y29" s="929"/>
      <c r="Z29" s="929"/>
      <c r="AA29" s="929">
        <v>
45</v>
      </c>
      <c r="AB29" s="929"/>
      <c r="AC29" s="929"/>
      <c r="AD29" s="929"/>
      <c r="AE29" s="935"/>
      <c r="AF29" s="955">
        <v>
45</v>
      </c>
      <c r="AG29" s="933"/>
      <c r="AH29" s="933"/>
      <c r="AI29" s="933"/>
      <c r="AJ29" s="956"/>
      <c r="AK29" s="934">
        <v>
929</v>
      </c>
      <c r="AL29" s="929"/>
      <c r="AM29" s="929"/>
      <c r="AN29" s="929"/>
      <c r="AO29" s="929"/>
      <c r="AP29" s="929" t="s">
        <v>
162</v>
      </c>
      <c r="AQ29" s="929"/>
      <c r="AR29" s="929"/>
      <c r="AS29" s="929"/>
      <c r="AT29" s="929"/>
      <c r="AU29" s="929" t="s">
        <v>
162</v>
      </c>
      <c r="AV29" s="929"/>
      <c r="AW29" s="929"/>
      <c r="AX29" s="929"/>
      <c r="AY29" s="929"/>
      <c r="AZ29" s="962" t="s">
        <v>
162</v>
      </c>
      <c r="BA29" s="962"/>
      <c r="BB29" s="962"/>
      <c r="BC29" s="962"/>
      <c r="BD29" s="962"/>
      <c r="BE29" s="930"/>
      <c r="BF29" s="930"/>
      <c r="BG29" s="930"/>
      <c r="BH29" s="930"/>
      <c r="BI29" s="931"/>
      <c r="BJ29" s="63"/>
      <c r="BK29" s="63"/>
      <c r="BL29" s="63"/>
      <c r="BM29" s="63"/>
      <c r="BN29" s="63"/>
      <c r="BO29" s="62"/>
      <c r="BP29" s="62"/>
      <c r="BQ29" s="59">
        <v>
23</v>
      </c>
      <c r="BR29" s="87"/>
      <c r="BS29" s="925"/>
      <c r="BT29" s="926"/>
      <c r="BU29" s="926"/>
      <c r="BV29" s="926"/>
      <c r="BW29" s="926"/>
      <c r="BX29" s="926"/>
      <c r="BY29" s="926"/>
      <c r="BZ29" s="926"/>
      <c r="CA29" s="926"/>
      <c r="CB29" s="926"/>
      <c r="CC29" s="926"/>
      <c r="CD29" s="926"/>
      <c r="CE29" s="926"/>
      <c r="CF29" s="926"/>
      <c r="CG29" s="927"/>
      <c r="CH29" s="932"/>
      <c r="CI29" s="933"/>
      <c r="CJ29" s="933"/>
      <c r="CK29" s="933"/>
      <c r="CL29" s="943"/>
      <c r="CM29" s="932"/>
      <c r="CN29" s="933"/>
      <c r="CO29" s="933"/>
      <c r="CP29" s="933"/>
      <c r="CQ29" s="943"/>
      <c r="CR29" s="932"/>
      <c r="CS29" s="933"/>
      <c r="CT29" s="933"/>
      <c r="CU29" s="933"/>
      <c r="CV29" s="943"/>
      <c r="CW29" s="932"/>
      <c r="CX29" s="933"/>
      <c r="CY29" s="933"/>
      <c r="CZ29" s="933"/>
      <c r="DA29" s="943"/>
      <c r="DB29" s="932"/>
      <c r="DC29" s="933"/>
      <c r="DD29" s="933"/>
      <c r="DE29" s="933"/>
      <c r="DF29" s="943"/>
      <c r="DG29" s="932"/>
      <c r="DH29" s="933"/>
      <c r="DI29" s="933"/>
      <c r="DJ29" s="933"/>
      <c r="DK29" s="943"/>
      <c r="DL29" s="932"/>
      <c r="DM29" s="933"/>
      <c r="DN29" s="933"/>
      <c r="DO29" s="933"/>
      <c r="DP29" s="943"/>
      <c r="DQ29" s="932"/>
      <c r="DR29" s="933"/>
      <c r="DS29" s="933"/>
      <c r="DT29" s="933"/>
      <c r="DU29" s="943"/>
      <c r="DV29" s="925"/>
      <c r="DW29" s="926"/>
      <c r="DX29" s="926"/>
      <c r="DY29" s="926"/>
      <c r="DZ29" s="944"/>
      <c r="EA29" s="54"/>
    </row>
    <row r="30" spans="1:131" s="51" customFormat="1" ht="26.25" customHeight="1" x14ac:dyDescent="0.2">
      <c r="A30" s="61">
        <v>
3</v>
      </c>
      <c r="B30" s="925" t="s">
        <v>
200</v>
      </c>
      <c r="C30" s="926"/>
      <c r="D30" s="926"/>
      <c r="E30" s="926"/>
      <c r="F30" s="926"/>
      <c r="G30" s="926"/>
      <c r="H30" s="926"/>
      <c r="I30" s="926"/>
      <c r="J30" s="926"/>
      <c r="K30" s="926"/>
      <c r="L30" s="926"/>
      <c r="M30" s="926"/>
      <c r="N30" s="926"/>
      <c r="O30" s="926"/>
      <c r="P30" s="927"/>
      <c r="Q30" s="928">
        <v>
2044</v>
      </c>
      <c r="R30" s="929"/>
      <c r="S30" s="929"/>
      <c r="T30" s="929"/>
      <c r="U30" s="929"/>
      <c r="V30" s="929">
        <v>
2005</v>
      </c>
      <c r="W30" s="929"/>
      <c r="X30" s="929"/>
      <c r="Y30" s="929"/>
      <c r="Z30" s="929"/>
      <c r="AA30" s="929">
        <v>
40</v>
      </c>
      <c r="AB30" s="929"/>
      <c r="AC30" s="929"/>
      <c r="AD30" s="929"/>
      <c r="AE30" s="935"/>
      <c r="AF30" s="955">
        <v>
40</v>
      </c>
      <c r="AG30" s="933"/>
      <c r="AH30" s="933"/>
      <c r="AI30" s="933"/>
      <c r="AJ30" s="956"/>
      <c r="AK30" s="934">
        <v>
970</v>
      </c>
      <c r="AL30" s="929"/>
      <c r="AM30" s="929"/>
      <c r="AN30" s="929"/>
      <c r="AO30" s="929"/>
      <c r="AP30" s="929" t="s">
        <v>
162</v>
      </c>
      <c r="AQ30" s="929"/>
      <c r="AR30" s="929"/>
      <c r="AS30" s="929"/>
      <c r="AT30" s="929"/>
      <c r="AU30" s="929" t="s">
        <v>
162</v>
      </c>
      <c r="AV30" s="929"/>
      <c r="AW30" s="929"/>
      <c r="AX30" s="929"/>
      <c r="AY30" s="929"/>
      <c r="AZ30" s="962" t="s">
        <v>
162</v>
      </c>
      <c r="BA30" s="962"/>
      <c r="BB30" s="962"/>
      <c r="BC30" s="962"/>
      <c r="BD30" s="962"/>
      <c r="BE30" s="930"/>
      <c r="BF30" s="930"/>
      <c r="BG30" s="930"/>
      <c r="BH30" s="930"/>
      <c r="BI30" s="931"/>
      <c r="BJ30" s="63"/>
      <c r="BK30" s="63"/>
      <c r="BL30" s="63"/>
      <c r="BM30" s="63"/>
      <c r="BN30" s="63"/>
      <c r="BO30" s="62"/>
      <c r="BP30" s="62"/>
      <c r="BQ30" s="59">
        <v>
24</v>
      </c>
      <c r="BR30" s="87"/>
      <c r="BS30" s="925"/>
      <c r="BT30" s="926"/>
      <c r="BU30" s="926"/>
      <c r="BV30" s="926"/>
      <c r="BW30" s="926"/>
      <c r="BX30" s="926"/>
      <c r="BY30" s="926"/>
      <c r="BZ30" s="926"/>
      <c r="CA30" s="926"/>
      <c r="CB30" s="926"/>
      <c r="CC30" s="926"/>
      <c r="CD30" s="926"/>
      <c r="CE30" s="926"/>
      <c r="CF30" s="926"/>
      <c r="CG30" s="927"/>
      <c r="CH30" s="932"/>
      <c r="CI30" s="933"/>
      <c r="CJ30" s="933"/>
      <c r="CK30" s="933"/>
      <c r="CL30" s="943"/>
      <c r="CM30" s="932"/>
      <c r="CN30" s="933"/>
      <c r="CO30" s="933"/>
      <c r="CP30" s="933"/>
      <c r="CQ30" s="943"/>
      <c r="CR30" s="932"/>
      <c r="CS30" s="933"/>
      <c r="CT30" s="933"/>
      <c r="CU30" s="933"/>
      <c r="CV30" s="943"/>
      <c r="CW30" s="932"/>
      <c r="CX30" s="933"/>
      <c r="CY30" s="933"/>
      <c r="CZ30" s="933"/>
      <c r="DA30" s="943"/>
      <c r="DB30" s="932"/>
      <c r="DC30" s="933"/>
      <c r="DD30" s="933"/>
      <c r="DE30" s="933"/>
      <c r="DF30" s="943"/>
      <c r="DG30" s="932"/>
      <c r="DH30" s="933"/>
      <c r="DI30" s="933"/>
      <c r="DJ30" s="933"/>
      <c r="DK30" s="943"/>
      <c r="DL30" s="932"/>
      <c r="DM30" s="933"/>
      <c r="DN30" s="933"/>
      <c r="DO30" s="933"/>
      <c r="DP30" s="943"/>
      <c r="DQ30" s="932"/>
      <c r="DR30" s="933"/>
      <c r="DS30" s="933"/>
      <c r="DT30" s="933"/>
      <c r="DU30" s="943"/>
      <c r="DV30" s="925"/>
      <c r="DW30" s="926"/>
      <c r="DX30" s="926"/>
      <c r="DY30" s="926"/>
      <c r="DZ30" s="944"/>
      <c r="EA30" s="54"/>
    </row>
    <row r="31" spans="1:131" s="51" customFormat="1" ht="26.25" customHeight="1" x14ac:dyDescent="0.2">
      <c r="A31" s="61">
        <v>
4</v>
      </c>
      <c r="B31" s="925" t="s">
        <v>
417</v>
      </c>
      <c r="C31" s="926"/>
      <c r="D31" s="926"/>
      <c r="E31" s="926"/>
      <c r="F31" s="926"/>
      <c r="G31" s="926"/>
      <c r="H31" s="926"/>
      <c r="I31" s="926"/>
      <c r="J31" s="926"/>
      <c r="K31" s="926"/>
      <c r="L31" s="926"/>
      <c r="M31" s="926"/>
      <c r="N31" s="926"/>
      <c r="O31" s="926"/>
      <c r="P31" s="927"/>
      <c r="Q31" s="928">
        <v>
3605</v>
      </c>
      <c r="R31" s="929"/>
      <c r="S31" s="929"/>
      <c r="T31" s="929"/>
      <c r="U31" s="929"/>
      <c r="V31" s="929">
        <v>
3510</v>
      </c>
      <c r="W31" s="929"/>
      <c r="X31" s="929"/>
      <c r="Y31" s="929"/>
      <c r="Z31" s="929"/>
      <c r="AA31" s="929">
        <v>
96</v>
      </c>
      <c r="AB31" s="929"/>
      <c r="AC31" s="929"/>
      <c r="AD31" s="929"/>
      <c r="AE31" s="935"/>
      <c r="AF31" s="955">
        <v>
96</v>
      </c>
      <c r="AG31" s="933"/>
      <c r="AH31" s="933"/>
      <c r="AI31" s="933"/>
      <c r="AJ31" s="956"/>
      <c r="AK31" s="934">
        <v>
1387</v>
      </c>
      <c r="AL31" s="929"/>
      <c r="AM31" s="929"/>
      <c r="AN31" s="929"/>
      <c r="AO31" s="929"/>
      <c r="AP31" s="929">
        <v>
19429</v>
      </c>
      <c r="AQ31" s="929"/>
      <c r="AR31" s="929"/>
      <c r="AS31" s="929"/>
      <c r="AT31" s="929"/>
      <c r="AU31" s="929">
        <v>
12570</v>
      </c>
      <c r="AV31" s="929"/>
      <c r="AW31" s="929"/>
      <c r="AX31" s="929"/>
      <c r="AY31" s="929"/>
      <c r="AZ31" s="962" t="s">
        <v>
162</v>
      </c>
      <c r="BA31" s="962"/>
      <c r="BB31" s="962"/>
      <c r="BC31" s="962"/>
      <c r="BD31" s="962"/>
      <c r="BE31" s="930" t="s">
        <v>
379</v>
      </c>
      <c r="BF31" s="930"/>
      <c r="BG31" s="930"/>
      <c r="BH31" s="930"/>
      <c r="BI31" s="931"/>
      <c r="BJ31" s="63"/>
      <c r="BK31" s="63"/>
      <c r="BL31" s="63"/>
      <c r="BM31" s="63"/>
      <c r="BN31" s="63"/>
      <c r="BO31" s="62"/>
      <c r="BP31" s="62"/>
      <c r="BQ31" s="59">
        <v>
25</v>
      </c>
      <c r="BR31" s="87"/>
      <c r="BS31" s="925"/>
      <c r="BT31" s="926"/>
      <c r="BU31" s="926"/>
      <c r="BV31" s="926"/>
      <c r="BW31" s="926"/>
      <c r="BX31" s="926"/>
      <c r="BY31" s="926"/>
      <c r="BZ31" s="926"/>
      <c r="CA31" s="926"/>
      <c r="CB31" s="926"/>
      <c r="CC31" s="926"/>
      <c r="CD31" s="926"/>
      <c r="CE31" s="926"/>
      <c r="CF31" s="926"/>
      <c r="CG31" s="927"/>
      <c r="CH31" s="932"/>
      <c r="CI31" s="933"/>
      <c r="CJ31" s="933"/>
      <c r="CK31" s="933"/>
      <c r="CL31" s="943"/>
      <c r="CM31" s="932"/>
      <c r="CN31" s="933"/>
      <c r="CO31" s="933"/>
      <c r="CP31" s="933"/>
      <c r="CQ31" s="943"/>
      <c r="CR31" s="932"/>
      <c r="CS31" s="933"/>
      <c r="CT31" s="933"/>
      <c r="CU31" s="933"/>
      <c r="CV31" s="943"/>
      <c r="CW31" s="932"/>
      <c r="CX31" s="933"/>
      <c r="CY31" s="933"/>
      <c r="CZ31" s="933"/>
      <c r="DA31" s="943"/>
      <c r="DB31" s="932"/>
      <c r="DC31" s="933"/>
      <c r="DD31" s="933"/>
      <c r="DE31" s="933"/>
      <c r="DF31" s="943"/>
      <c r="DG31" s="932"/>
      <c r="DH31" s="933"/>
      <c r="DI31" s="933"/>
      <c r="DJ31" s="933"/>
      <c r="DK31" s="943"/>
      <c r="DL31" s="932"/>
      <c r="DM31" s="933"/>
      <c r="DN31" s="933"/>
      <c r="DO31" s="933"/>
      <c r="DP31" s="943"/>
      <c r="DQ31" s="932"/>
      <c r="DR31" s="933"/>
      <c r="DS31" s="933"/>
      <c r="DT31" s="933"/>
      <c r="DU31" s="943"/>
      <c r="DV31" s="925"/>
      <c r="DW31" s="926"/>
      <c r="DX31" s="926"/>
      <c r="DY31" s="926"/>
      <c r="DZ31" s="944"/>
      <c r="EA31" s="54"/>
    </row>
    <row r="32" spans="1:131" s="51" customFormat="1" ht="26.25" customHeight="1" x14ac:dyDescent="0.2">
      <c r="A32" s="61">
        <v>
5</v>
      </c>
      <c r="B32" s="925"/>
      <c r="C32" s="926"/>
      <c r="D32" s="926"/>
      <c r="E32" s="926"/>
      <c r="F32" s="926"/>
      <c r="G32" s="926"/>
      <c r="H32" s="926"/>
      <c r="I32" s="926"/>
      <c r="J32" s="926"/>
      <c r="K32" s="926"/>
      <c r="L32" s="926"/>
      <c r="M32" s="926"/>
      <c r="N32" s="926"/>
      <c r="O32" s="926"/>
      <c r="P32" s="927"/>
      <c r="Q32" s="928"/>
      <c r="R32" s="929"/>
      <c r="S32" s="929"/>
      <c r="T32" s="929"/>
      <c r="U32" s="929"/>
      <c r="V32" s="929"/>
      <c r="W32" s="929"/>
      <c r="X32" s="929"/>
      <c r="Y32" s="929"/>
      <c r="Z32" s="929"/>
      <c r="AA32" s="929"/>
      <c r="AB32" s="929"/>
      <c r="AC32" s="929"/>
      <c r="AD32" s="929"/>
      <c r="AE32" s="935"/>
      <c r="AF32" s="955"/>
      <c r="AG32" s="933"/>
      <c r="AH32" s="933"/>
      <c r="AI32" s="933"/>
      <c r="AJ32" s="956"/>
      <c r="AK32" s="934"/>
      <c r="AL32" s="929"/>
      <c r="AM32" s="929"/>
      <c r="AN32" s="929"/>
      <c r="AO32" s="929"/>
      <c r="AP32" s="929"/>
      <c r="AQ32" s="929"/>
      <c r="AR32" s="929"/>
      <c r="AS32" s="929"/>
      <c r="AT32" s="929"/>
      <c r="AU32" s="929"/>
      <c r="AV32" s="929"/>
      <c r="AW32" s="929"/>
      <c r="AX32" s="929"/>
      <c r="AY32" s="929"/>
      <c r="AZ32" s="962"/>
      <c r="BA32" s="962"/>
      <c r="BB32" s="962"/>
      <c r="BC32" s="962"/>
      <c r="BD32" s="962"/>
      <c r="BE32" s="930"/>
      <c r="BF32" s="930"/>
      <c r="BG32" s="930"/>
      <c r="BH32" s="930"/>
      <c r="BI32" s="931"/>
      <c r="BJ32" s="63"/>
      <c r="BK32" s="63"/>
      <c r="BL32" s="63"/>
      <c r="BM32" s="63"/>
      <c r="BN32" s="63"/>
      <c r="BO32" s="62"/>
      <c r="BP32" s="62"/>
      <c r="BQ32" s="59">
        <v>
26</v>
      </c>
      <c r="BR32" s="87"/>
      <c r="BS32" s="925"/>
      <c r="BT32" s="926"/>
      <c r="BU32" s="926"/>
      <c r="BV32" s="926"/>
      <c r="BW32" s="926"/>
      <c r="BX32" s="926"/>
      <c r="BY32" s="926"/>
      <c r="BZ32" s="926"/>
      <c r="CA32" s="926"/>
      <c r="CB32" s="926"/>
      <c r="CC32" s="926"/>
      <c r="CD32" s="926"/>
      <c r="CE32" s="926"/>
      <c r="CF32" s="926"/>
      <c r="CG32" s="927"/>
      <c r="CH32" s="932"/>
      <c r="CI32" s="933"/>
      <c r="CJ32" s="933"/>
      <c r="CK32" s="933"/>
      <c r="CL32" s="943"/>
      <c r="CM32" s="932"/>
      <c r="CN32" s="933"/>
      <c r="CO32" s="933"/>
      <c r="CP32" s="933"/>
      <c r="CQ32" s="943"/>
      <c r="CR32" s="932"/>
      <c r="CS32" s="933"/>
      <c r="CT32" s="933"/>
      <c r="CU32" s="933"/>
      <c r="CV32" s="943"/>
      <c r="CW32" s="932"/>
      <c r="CX32" s="933"/>
      <c r="CY32" s="933"/>
      <c r="CZ32" s="933"/>
      <c r="DA32" s="943"/>
      <c r="DB32" s="932"/>
      <c r="DC32" s="933"/>
      <c r="DD32" s="933"/>
      <c r="DE32" s="933"/>
      <c r="DF32" s="943"/>
      <c r="DG32" s="932"/>
      <c r="DH32" s="933"/>
      <c r="DI32" s="933"/>
      <c r="DJ32" s="933"/>
      <c r="DK32" s="943"/>
      <c r="DL32" s="932"/>
      <c r="DM32" s="933"/>
      <c r="DN32" s="933"/>
      <c r="DO32" s="933"/>
      <c r="DP32" s="943"/>
      <c r="DQ32" s="932"/>
      <c r="DR32" s="933"/>
      <c r="DS32" s="933"/>
      <c r="DT32" s="933"/>
      <c r="DU32" s="943"/>
      <c r="DV32" s="925"/>
      <c r="DW32" s="926"/>
      <c r="DX32" s="926"/>
      <c r="DY32" s="926"/>
      <c r="DZ32" s="944"/>
      <c r="EA32" s="54"/>
    </row>
    <row r="33" spans="1:131" s="51" customFormat="1" ht="26.25" customHeight="1" x14ac:dyDescent="0.2">
      <c r="A33" s="61">
        <v>
6</v>
      </c>
      <c r="B33" s="925"/>
      <c r="C33" s="926"/>
      <c r="D33" s="926"/>
      <c r="E33" s="926"/>
      <c r="F33" s="926"/>
      <c r="G33" s="926"/>
      <c r="H33" s="926"/>
      <c r="I33" s="926"/>
      <c r="J33" s="926"/>
      <c r="K33" s="926"/>
      <c r="L33" s="926"/>
      <c r="M33" s="926"/>
      <c r="N33" s="926"/>
      <c r="O33" s="926"/>
      <c r="P33" s="927"/>
      <c r="Q33" s="928"/>
      <c r="R33" s="929"/>
      <c r="S33" s="929"/>
      <c r="T33" s="929"/>
      <c r="U33" s="929"/>
      <c r="V33" s="929"/>
      <c r="W33" s="929"/>
      <c r="X33" s="929"/>
      <c r="Y33" s="929"/>
      <c r="Z33" s="929"/>
      <c r="AA33" s="929"/>
      <c r="AB33" s="929"/>
      <c r="AC33" s="929"/>
      <c r="AD33" s="929"/>
      <c r="AE33" s="935"/>
      <c r="AF33" s="955"/>
      <c r="AG33" s="933"/>
      <c r="AH33" s="933"/>
      <c r="AI33" s="933"/>
      <c r="AJ33" s="956"/>
      <c r="AK33" s="934"/>
      <c r="AL33" s="929"/>
      <c r="AM33" s="929"/>
      <c r="AN33" s="929"/>
      <c r="AO33" s="929"/>
      <c r="AP33" s="929"/>
      <c r="AQ33" s="929"/>
      <c r="AR33" s="929"/>
      <c r="AS33" s="929"/>
      <c r="AT33" s="929"/>
      <c r="AU33" s="929"/>
      <c r="AV33" s="929"/>
      <c r="AW33" s="929"/>
      <c r="AX33" s="929"/>
      <c r="AY33" s="929"/>
      <c r="AZ33" s="962"/>
      <c r="BA33" s="962"/>
      <c r="BB33" s="962"/>
      <c r="BC33" s="962"/>
      <c r="BD33" s="962"/>
      <c r="BE33" s="930"/>
      <c r="BF33" s="930"/>
      <c r="BG33" s="930"/>
      <c r="BH33" s="930"/>
      <c r="BI33" s="931"/>
      <c r="BJ33" s="63"/>
      <c r="BK33" s="63"/>
      <c r="BL33" s="63"/>
      <c r="BM33" s="63"/>
      <c r="BN33" s="63"/>
      <c r="BO33" s="62"/>
      <c r="BP33" s="62"/>
      <c r="BQ33" s="59">
        <v>
27</v>
      </c>
      <c r="BR33" s="87"/>
      <c r="BS33" s="925"/>
      <c r="BT33" s="926"/>
      <c r="BU33" s="926"/>
      <c r="BV33" s="926"/>
      <c r="BW33" s="926"/>
      <c r="BX33" s="926"/>
      <c r="BY33" s="926"/>
      <c r="BZ33" s="926"/>
      <c r="CA33" s="926"/>
      <c r="CB33" s="926"/>
      <c r="CC33" s="926"/>
      <c r="CD33" s="926"/>
      <c r="CE33" s="926"/>
      <c r="CF33" s="926"/>
      <c r="CG33" s="927"/>
      <c r="CH33" s="932"/>
      <c r="CI33" s="933"/>
      <c r="CJ33" s="933"/>
      <c r="CK33" s="933"/>
      <c r="CL33" s="943"/>
      <c r="CM33" s="932"/>
      <c r="CN33" s="933"/>
      <c r="CO33" s="933"/>
      <c r="CP33" s="933"/>
      <c r="CQ33" s="943"/>
      <c r="CR33" s="932"/>
      <c r="CS33" s="933"/>
      <c r="CT33" s="933"/>
      <c r="CU33" s="933"/>
      <c r="CV33" s="943"/>
      <c r="CW33" s="932"/>
      <c r="CX33" s="933"/>
      <c r="CY33" s="933"/>
      <c r="CZ33" s="933"/>
      <c r="DA33" s="943"/>
      <c r="DB33" s="932"/>
      <c r="DC33" s="933"/>
      <c r="DD33" s="933"/>
      <c r="DE33" s="933"/>
      <c r="DF33" s="943"/>
      <c r="DG33" s="932"/>
      <c r="DH33" s="933"/>
      <c r="DI33" s="933"/>
      <c r="DJ33" s="933"/>
      <c r="DK33" s="943"/>
      <c r="DL33" s="932"/>
      <c r="DM33" s="933"/>
      <c r="DN33" s="933"/>
      <c r="DO33" s="933"/>
      <c r="DP33" s="943"/>
      <c r="DQ33" s="932"/>
      <c r="DR33" s="933"/>
      <c r="DS33" s="933"/>
      <c r="DT33" s="933"/>
      <c r="DU33" s="943"/>
      <c r="DV33" s="925"/>
      <c r="DW33" s="926"/>
      <c r="DX33" s="926"/>
      <c r="DY33" s="926"/>
      <c r="DZ33" s="944"/>
      <c r="EA33" s="54"/>
    </row>
    <row r="34" spans="1:131" s="51" customFormat="1" ht="26.25" customHeight="1" x14ac:dyDescent="0.2">
      <c r="A34" s="61">
        <v>
7</v>
      </c>
      <c r="B34" s="925"/>
      <c r="C34" s="926"/>
      <c r="D34" s="926"/>
      <c r="E34" s="926"/>
      <c r="F34" s="926"/>
      <c r="G34" s="926"/>
      <c r="H34" s="926"/>
      <c r="I34" s="926"/>
      <c r="J34" s="926"/>
      <c r="K34" s="926"/>
      <c r="L34" s="926"/>
      <c r="M34" s="926"/>
      <c r="N34" s="926"/>
      <c r="O34" s="926"/>
      <c r="P34" s="927"/>
      <c r="Q34" s="928"/>
      <c r="R34" s="929"/>
      <c r="S34" s="929"/>
      <c r="T34" s="929"/>
      <c r="U34" s="929"/>
      <c r="V34" s="929"/>
      <c r="W34" s="929"/>
      <c r="X34" s="929"/>
      <c r="Y34" s="929"/>
      <c r="Z34" s="929"/>
      <c r="AA34" s="929"/>
      <c r="AB34" s="929"/>
      <c r="AC34" s="929"/>
      <c r="AD34" s="929"/>
      <c r="AE34" s="935"/>
      <c r="AF34" s="955"/>
      <c r="AG34" s="933"/>
      <c r="AH34" s="933"/>
      <c r="AI34" s="933"/>
      <c r="AJ34" s="956"/>
      <c r="AK34" s="934"/>
      <c r="AL34" s="929"/>
      <c r="AM34" s="929"/>
      <c r="AN34" s="929"/>
      <c r="AO34" s="929"/>
      <c r="AP34" s="929"/>
      <c r="AQ34" s="929"/>
      <c r="AR34" s="929"/>
      <c r="AS34" s="929"/>
      <c r="AT34" s="929"/>
      <c r="AU34" s="929"/>
      <c r="AV34" s="929"/>
      <c r="AW34" s="929"/>
      <c r="AX34" s="929"/>
      <c r="AY34" s="929"/>
      <c r="AZ34" s="962"/>
      <c r="BA34" s="962"/>
      <c r="BB34" s="962"/>
      <c r="BC34" s="962"/>
      <c r="BD34" s="962"/>
      <c r="BE34" s="930"/>
      <c r="BF34" s="930"/>
      <c r="BG34" s="930"/>
      <c r="BH34" s="930"/>
      <c r="BI34" s="931"/>
      <c r="BJ34" s="63"/>
      <c r="BK34" s="63"/>
      <c r="BL34" s="63"/>
      <c r="BM34" s="63"/>
      <c r="BN34" s="63"/>
      <c r="BO34" s="62"/>
      <c r="BP34" s="62"/>
      <c r="BQ34" s="59">
        <v>
28</v>
      </c>
      <c r="BR34" s="87"/>
      <c r="BS34" s="925"/>
      <c r="BT34" s="926"/>
      <c r="BU34" s="926"/>
      <c r="BV34" s="926"/>
      <c r="BW34" s="926"/>
      <c r="BX34" s="926"/>
      <c r="BY34" s="926"/>
      <c r="BZ34" s="926"/>
      <c r="CA34" s="926"/>
      <c r="CB34" s="926"/>
      <c r="CC34" s="926"/>
      <c r="CD34" s="926"/>
      <c r="CE34" s="926"/>
      <c r="CF34" s="926"/>
      <c r="CG34" s="927"/>
      <c r="CH34" s="932"/>
      <c r="CI34" s="933"/>
      <c r="CJ34" s="933"/>
      <c r="CK34" s="933"/>
      <c r="CL34" s="943"/>
      <c r="CM34" s="932"/>
      <c r="CN34" s="933"/>
      <c r="CO34" s="933"/>
      <c r="CP34" s="933"/>
      <c r="CQ34" s="943"/>
      <c r="CR34" s="932"/>
      <c r="CS34" s="933"/>
      <c r="CT34" s="933"/>
      <c r="CU34" s="933"/>
      <c r="CV34" s="943"/>
      <c r="CW34" s="932"/>
      <c r="CX34" s="933"/>
      <c r="CY34" s="933"/>
      <c r="CZ34" s="933"/>
      <c r="DA34" s="943"/>
      <c r="DB34" s="932"/>
      <c r="DC34" s="933"/>
      <c r="DD34" s="933"/>
      <c r="DE34" s="933"/>
      <c r="DF34" s="943"/>
      <c r="DG34" s="932"/>
      <c r="DH34" s="933"/>
      <c r="DI34" s="933"/>
      <c r="DJ34" s="933"/>
      <c r="DK34" s="943"/>
      <c r="DL34" s="932"/>
      <c r="DM34" s="933"/>
      <c r="DN34" s="933"/>
      <c r="DO34" s="933"/>
      <c r="DP34" s="943"/>
      <c r="DQ34" s="932"/>
      <c r="DR34" s="933"/>
      <c r="DS34" s="933"/>
      <c r="DT34" s="933"/>
      <c r="DU34" s="943"/>
      <c r="DV34" s="925"/>
      <c r="DW34" s="926"/>
      <c r="DX34" s="926"/>
      <c r="DY34" s="926"/>
      <c r="DZ34" s="944"/>
      <c r="EA34" s="54"/>
    </row>
    <row r="35" spans="1:131" s="51" customFormat="1" ht="26.25" customHeight="1" x14ac:dyDescent="0.2">
      <c r="A35" s="61">
        <v>
8</v>
      </c>
      <c r="B35" s="925"/>
      <c r="C35" s="926"/>
      <c r="D35" s="926"/>
      <c r="E35" s="926"/>
      <c r="F35" s="926"/>
      <c r="G35" s="926"/>
      <c r="H35" s="926"/>
      <c r="I35" s="926"/>
      <c r="J35" s="926"/>
      <c r="K35" s="926"/>
      <c r="L35" s="926"/>
      <c r="M35" s="926"/>
      <c r="N35" s="926"/>
      <c r="O35" s="926"/>
      <c r="P35" s="927"/>
      <c r="Q35" s="928"/>
      <c r="R35" s="929"/>
      <c r="S35" s="929"/>
      <c r="T35" s="929"/>
      <c r="U35" s="929"/>
      <c r="V35" s="929"/>
      <c r="W35" s="929"/>
      <c r="X35" s="929"/>
      <c r="Y35" s="929"/>
      <c r="Z35" s="929"/>
      <c r="AA35" s="929"/>
      <c r="AB35" s="929"/>
      <c r="AC35" s="929"/>
      <c r="AD35" s="929"/>
      <c r="AE35" s="935"/>
      <c r="AF35" s="955"/>
      <c r="AG35" s="933"/>
      <c r="AH35" s="933"/>
      <c r="AI35" s="933"/>
      <c r="AJ35" s="956"/>
      <c r="AK35" s="934"/>
      <c r="AL35" s="929"/>
      <c r="AM35" s="929"/>
      <c r="AN35" s="929"/>
      <c r="AO35" s="929"/>
      <c r="AP35" s="929"/>
      <c r="AQ35" s="929"/>
      <c r="AR35" s="929"/>
      <c r="AS35" s="929"/>
      <c r="AT35" s="929"/>
      <c r="AU35" s="929"/>
      <c r="AV35" s="929"/>
      <c r="AW35" s="929"/>
      <c r="AX35" s="929"/>
      <c r="AY35" s="929"/>
      <c r="AZ35" s="962"/>
      <c r="BA35" s="962"/>
      <c r="BB35" s="962"/>
      <c r="BC35" s="962"/>
      <c r="BD35" s="962"/>
      <c r="BE35" s="930"/>
      <c r="BF35" s="930"/>
      <c r="BG35" s="930"/>
      <c r="BH35" s="930"/>
      <c r="BI35" s="931"/>
      <c r="BJ35" s="63"/>
      <c r="BK35" s="63"/>
      <c r="BL35" s="63"/>
      <c r="BM35" s="63"/>
      <c r="BN35" s="63"/>
      <c r="BO35" s="62"/>
      <c r="BP35" s="62"/>
      <c r="BQ35" s="59">
        <v>
29</v>
      </c>
      <c r="BR35" s="87"/>
      <c r="BS35" s="925"/>
      <c r="BT35" s="926"/>
      <c r="BU35" s="926"/>
      <c r="BV35" s="926"/>
      <c r="BW35" s="926"/>
      <c r="BX35" s="926"/>
      <c r="BY35" s="926"/>
      <c r="BZ35" s="926"/>
      <c r="CA35" s="926"/>
      <c r="CB35" s="926"/>
      <c r="CC35" s="926"/>
      <c r="CD35" s="926"/>
      <c r="CE35" s="926"/>
      <c r="CF35" s="926"/>
      <c r="CG35" s="927"/>
      <c r="CH35" s="932"/>
      <c r="CI35" s="933"/>
      <c r="CJ35" s="933"/>
      <c r="CK35" s="933"/>
      <c r="CL35" s="943"/>
      <c r="CM35" s="932"/>
      <c r="CN35" s="933"/>
      <c r="CO35" s="933"/>
      <c r="CP35" s="933"/>
      <c r="CQ35" s="943"/>
      <c r="CR35" s="932"/>
      <c r="CS35" s="933"/>
      <c r="CT35" s="933"/>
      <c r="CU35" s="933"/>
      <c r="CV35" s="943"/>
      <c r="CW35" s="932"/>
      <c r="CX35" s="933"/>
      <c r="CY35" s="933"/>
      <c r="CZ35" s="933"/>
      <c r="DA35" s="943"/>
      <c r="DB35" s="932"/>
      <c r="DC35" s="933"/>
      <c r="DD35" s="933"/>
      <c r="DE35" s="933"/>
      <c r="DF35" s="943"/>
      <c r="DG35" s="932"/>
      <c r="DH35" s="933"/>
      <c r="DI35" s="933"/>
      <c r="DJ35" s="933"/>
      <c r="DK35" s="943"/>
      <c r="DL35" s="932"/>
      <c r="DM35" s="933"/>
      <c r="DN35" s="933"/>
      <c r="DO35" s="933"/>
      <c r="DP35" s="943"/>
      <c r="DQ35" s="932"/>
      <c r="DR35" s="933"/>
      <c r="DS35" s="933"/>
      <c r="DT35" s="933"/>
      <c r="DU35" s="943"/>
      <c r="DV35" s="925"/>
      <c r="DW35" s="926"/>
      <c r="DX35" s="926"/>
      <c r="DY35" s="926"/>
      <c r="DZ35" s="944"/>
      <c r="EA35" s="54"/>
    </row>
    <row r="36" spans="1:131" s="51" customFormat="1" ht="26.25" customHeight="1" x14ac:dyDescent="0.2">
      <c r="A36" s="61">
        <v>
9</v>
      </c>
      <c r="B36" s="925"/>
      <c r="C36" s="926"/>
      <c r="D36" s="926"/>
      <c r="E36" s="926"/>
      <c r="F36" s="926"/>
      <c r="G36" s="926"/>
      <c r="H36" s="926"/>
      <c r="I36" s="926"/>
      <c r="J36" s="926"/>
      <c r="K36" s="926"/>
      <c r="L36" s="926"/>
      <c r="M36" s="926"/>
      <c r="N36" s="926"/>
      <c r="O36" s="926"/>
      <c r="P36" s="927"/>
      <c r="Q36" s="928"/>
      <c r="R36" s="929"/>
      <c r="S36" s="929"/>
      <c r="T36" s="929"/>
      <c r="U36" s="929"/>
      <c r="V36" s="929"/>
      <c r="W36" s="929"/>
      <c r="X36" s="929"/>
      <c r="Y36" s="929"/>
      <c r="Z36" s="929"/>
      <c r="AA36" s="929"/>
      <c r="AB36" s="929"/>
      <c r="AC36" s="929"/>
      <c r="AD36" s="929"/>
      <c r="AE36" s="935"/>
      <c r="AF36" s="955"/>
      <c r="AG36" s="933"/>
      <c r="AH36" s="933"/>
      <c r="AI36" s="933"/>
      <c r="AJ36" s="956"/>
      <c r="AK36" s="934"/>
      <c r="AL36" s="929"/>
      <c r="AM36" s="929"/>
      <c r="AN36" s="929"/>
      <c r="AO36" s="929"/>
      <c r="AP36" s="929"/>
      <c r="AQ36" s="929"/>
      <c r="AR36" s="929"/>
      <c r="AS36" s="929"/>
      <c r="AT36" s="929"/>
      <c r="AU36" s="929"/>
      <c r="AV36" s="929"/>
      <c r="AW36" s="929"/>
      <c r="AX36" s="929"/>
      <c r="AY36" s="929"/>
      <c r="AZ36" s="962"/>
      <c r="BA36" s="962"/>
      <c r="BB36" s="962"/>
      <c r="BC36" s="962"/>
      <c r="BD36" s="962"/>
      <c r="BE36" s="930"/>
      <c r="BF36" s="930"/>
      <c r="BG36" s="930"/>
      <c r="BH36" s="930"/>
      <c r="BI36" s="931"/>
      <c r="BJ36" s="63"/>
      <c r="BK36" s="63"/>
      <c r="BL36" s="63"/>
      <c r="BM36" s="63"/>
      <c r="BN36" s="63"/>
      <c r="BO36" s="62"/>
      <c r="BP36" s="62"/>
      <c r="BQ36" s="59">
        <v>
30</v>
      </c>
      <c r="BR36" s="87"/>
      <c r="BS36" s="925"/>
      <c r="BT36" s="926"/>
      <c r="BU36" s="926"/>
      <c r="BV36" s="926"/>
      <c r="BW36" s="926"/>
      <c r="BX36" s="926"/>
      <c r="BY36" s="926"/>
      <c r="BZ36" s="926"/>
      <c r="CA36" s="926"/>
      <c r="CB36" s="926"/>
      <c r="CC36" s="926"/>
      <c r="CD36" s="926"/>
      <c r="CE36" s="926"/>
      <c r="CF36" s="926"/>
      <c r="CG36" s="927"/>
      <c r="CH36" s="932"/>
      <c r="CI36" s="933"/>
      <c r="CJ36" s="933"/>
      <c r="CK36" s="933"/>
      <c r="CL36" s="943"/>
      <c r="CM36" s="932"/>
      <c r="CN36" s="933"/>
      <c r="CO36" s="933"/>
      <c r="CP36" s="933"/>
      <c r="CQ36" s="943"/>
      <c r="CR36" s="932"/>
      <c r="CS36" s="933"/>
      <c r="CT36" s="933"/>
      <c r="CU36" s="933"/>
      <c r="CV36" s="943"/>
      <c r="CW36" s="932"/>
      <c r="CX36" s="933"/>
      <c r="CY36" s="933"/>
      <c r="CZ36" s="933"/>
      <c r="DA36" s="943"/>
      <c r="DB36" s="932"/>
      <c r="DC36" s="933"/>
      <c r="DD36" s="933"/>
      <c r="DE36" s="933"/>
      <c r="DF36" s="943"/>
      <c r="DG36" s="932"/>
      <c r="DH36" s="933"/>
      <c r="DI36" s="933"/>
      <c r="DJ36" s="933"/>
      <c r="DK36" s="943"/>
      <c r="DL36" s="932"/>
      <c r="DM36" s="933"/>
      <c r="DN36" s="933"/>
      <c r="DO36" s="933"/>
      <c r="DP36" s="943"/>
      <c r="DQ36" s="932"/>
      <c r="DR36" s="933"/>
      <c r="DS36" s="933"/>
      <c r="DT36" s="933"/>
      <c r="DU36" s="943"/>
      <c r="DV36" s="925"/>
      <c r="DW36" s="926"/>
      <c r="DX36" s="926"/>
      <c r="DY36" s="926"/>
      <c r="DZ36" s="944"/>
      <c r="EA36" s="54"/>
    </row>
    <row r="37" spans="1:131" s="51" customFormat="1" ht="26.25" customHeight="1" x14ac:dyDescent="0.2">
      <c r="A37" s="61">
        <v>
10</v>
      </c>
      <c r="B37" s="925"/>
      <c r="C37" s="926"/>
      <c r="D37" s="926"/>
      <c r="E37" s="926"/>
      <c r="F37" s="926"/>
      <c r="G37" s="926"/>
      <c r="H37" s="926"/>
      <c r="I37" s="926"/>
      <c r="J37" s="926"/>
      <c r="K37" s="926"/>
      <c r="L37" s="926"/>
      <c r="M37" s="926"/>
      <c r="N37" s="926"/>
      <c r="O37" s="926"/>
      <c r="P37" s="927"/>
      <c r="Q37" s="928"/>
      <c r="R37" s="929"/>
      <c r="S37" s="929"/>
      <c r="T37" s="929"/>
      <c r="U37" s="929"/>
      <c r="V37" s="929"/>
      <c r="W37" s="929"/>
      <c r="X37" s="929"/>
      <c r="Y37" s="929"/>
      <c r="Z37" s="929"/>
      <c r="AA37" s="929"/>
      <c r="AB37" s="929"/>
      <c r="AC37" s="929"/>
      <c r="AD37" s="929"/>
      <c r="AE37" s="935"/>
      <c r="AF37" s="955"/>
      <c r="AG37" s="933"/>
      <c r="AH37" s="933"/>
      <c r="AI37" s="933"/>
      <c r="AJ37" s="956"/>
      <c r="AK37" s="934"/>
      <c r="AL37" s="929"/>
      <c r="AM37" s="929"/>
      <c r="AN37" s="929"/>
      <c r="AO37" s="929"/>
      <c r="AP37" s="929"/>
      <c r="AQ37" s="929"/>
      <c r="AR37" s="929"/>
      <c r="AS37" s="929"/>
      <c r="AT37" s="929"/>
      <c r="AU37" s="929"/>
      <c r="AV37" s="929"/>
      <c r="AW37" s="929"/>
      <c r="AX37" s="929"/>
      <c r="AY37" s="929"/>
      <c r="AZ37" s="962"/>
      <c r="BA37" s="962"/>
      <c r="BB37" s="962"/>
      <c r="BC37" s="962"/>
      <c r="BD37" s="962"/>
      <c r="BE37" s="930"/>
      <c r="BF37" s="930"/>
      <c r="BG37" s="930"/>
      <c r="BH37" s="930"/>
      <c r="BI37" s="931"/>
      <c r="BJ37" s="63"/>
      <c r="BK37" s="63"/>
      <c r="BL37" s="63"/>
      <c r="BM37" s="63"/>
      <c r="BN37" s="63"/>
      <c r="BO37" s="62"/>
      <c r="BP37" s="62"/>
      <c r="BQ37" s="59">
        <v>
31</v>
      </c>
      <c r="BR37" s="87"/>
      <c r="BS37" s="925"/>
      <c r="BT37" s="926"/>
      <c r="BU37" s="926"/>
      <c r="BV37" s="926"/>
      <c r="BW37" s="926"/>
      <c r="BX37" s="926"/>
      <c r="BY37" s="926"/>
      <c r="BZ37" s="926"/>
      <c r="CA37" s="926"/>
      <c r="CB37" s="926"/>
      <c r="CC37" s="926"/>
      <c r="CD37" s="926"/>
      <c r="CE37" s="926"/>
      <c r="CF37" s="926"/>
      <c r="CG37" s="927"/>
      <c r="CH37" s="932"/>
      <c r="CI37" s="933"/>
      <c r="CJ37" s="933"/>
      <c r="CK37" s="933"/>
      <c r="CL37" s="943"/>
      <c r="CM37" s="932"/>
      <c r="CN37" s="933"/>
      <c r="CO37" s="933"/>
      <c r="CP37" s="933"/>
      <c r="CQ37" s="943"/>
      <c r="CR37" s="932"/>
      <c r="CS37" s="933"/>
      <c r="CT37" s="933"/>
      <c r="CU37" s="933"/>
      <c r="CV37" s="943"/>
      <c r="CW37" s="932"/>
      <c r="CX37" s="933"/>
      <c r="CY37" s="933"/>
      <c r="CZ37" s="933"/>
      <c r="DA37" s="943"/>
      <c r="DB37" s="932"/>
      <c r="DC37" s="933"/>
      <c r="DD37" s="933"/>
      <c r="DE37" s="933"/>
      <c r="DF37" s="943"/>
      <c r="DG37" s="932"/>
      <c r="DH37" s="933"/>
      <c r="DI37" s="933"/>
      <c r="DJ37" s="933"/>
      <c r="DK37" s="943"/>
      <c r="DL37" s="932"/>
      <c r="DM37" s="933"/>
      <c r="DN37" s="933"/>
      <c r="DO37" s="933"/>
      <c r="DP37" s="943"/>
      <c r="DQ37" s="932"/>
      <c r="DR37" s="933"/>
      <c r="DS37" s="933"/>
      <c r="DT37" s="933"/>
      <c r="DU37" s="943"/>
      <c r="DV37" s="925"/>
      <c r="DW37" s="926"/>
      <c r="DX37" s="926"/>
      <c r="DY37" s="926"/>
      <c r="DZ37" s="944"/>
      <c r="EA37" s="54"/>
    </row>
    <row r="38" spans="1:131" s="51" customFormat="1" ht="26.25" customHeight="1" x14ac:dyDescent="0.2">
      <c r="A38" s="61">
        <v>
11</v>
      </c>
      <c r="B38" s="925"/>
      <c r="C38" s="926"/>
      <c r="D38" s="926"/>
      <c r="E38" s="926"/>
      <c r="F38" s="926"/>
      <c r="G38" s="926"/>
      <c r="H38" s="926"/>
      <c r="I38" s="926"/>
      <c r="J38" s="926"/>
      <c r="K38" s="926"/>
      <c r="L38" s="926"/>
      <c r="M38" s="926"/>
      <c r="N38" s="926"/>
      <c r="O38" s="926"/>
      <c r="P38" s="927"/>
      <c r="Q38" s="928"/>
      <c r="R38" s="929"/>
      <c r="S38" s="929"/>
      <c r="T38" s="929"/>
      <c r="U38" s="929"/>
      <c r="V38" s="929"/>
      <c r="W38" s="929"/>
      <c r="X38" s="929"/>
      <c r="Y38" s="929"/>
      <c r="Z38" s="929"/>
      <c r="AA38" s="929"/>
      <c r="AB38" s="929"/>
      <c r="AC38" s="929"/>
      <c r="AD38" s="929"/>
      <c r="AE38" s="935"/>
      <c r="AF38" s="955"/>
      <c r="AG38" s="933"/>
      <c r="AH38" s="933"/>
      <c r="AI38" s="933"/>
      <c r="AJ38" s="956"/>
      <c r="AK38" s="934"/>
      <c r="AL38" s="929"/>
      <c r="AM38" s="929"/>
      <c r="AN38" s="929"/>
      <c r="AO38" s="929"/>
      <c r="AP38" s="929"/>
      <c r="AQ38" s="929"/>
      <c r="AR38" s="929"/>
      <c r="AS38" s="929"/>
      <c r="AT38" s="929"/>
      <c r="AU38" s="929"/>
      <c r="AV38" s="929"/>
      <c r="AW38" s="929"/>
      <c r="AX38" s="929"/>
      <c r="AY38" s="929"/>
      <c r="AZ38" s="962"/>
      <c r="BA38" s="962"/>
      <c r="BB38" s="962"/>
      <c r="BC38" s="962"/>
      <c r="BD38" s="962"/>
      <c r="BE38" s="930"/>
      <c r="BF38" s="930"/>
      <c r="BG38" s="930"/>
      <c r="BH38" s="930"/>
      <c r="BI38" s="931"/>
      <c r="BJ38" s="63"/>
      <c r="BK38" s="63"/>
      <c r="BL38" s="63"/>
      <c r="BM38" s="63"/>
      <c r="BN38" s="63"/>
      <c r="BO38" s="62"/>
      <c r="BP38" s="62"/>
      <c r="BQ38" s="59">
        <v>
32</v>
      </c>
      <c r="BR38" s="87"/>
      <c r="BS38" s="925"/>
      <c r="BT38" s="926"/>
      <c r="BU38" s="926"/>
      <c r="BV38" s="926"/>
      <c r="BW38" s="926"/>
      <c r="BX38" s="926"/>
      <c r="BY38" s="926"/>
      <c r="BZ38" s="926"/>
      <c r="CA38" s="926"/>
      <c r="CB38" s="926"/>
      <c r="CC38" s="926"/>
      <c r="CD38" s="926"/>
      <c r="CE38" s="926"/>
      <c r="CF38" s="926"/>
      <c r="CG38" s="927"/>
      <c r="CH38" s="932"/>
      <c r="CI38" s="933"/>
      <c r="CJ38" s="933"/>
      <c r="CK38" s="933"/>
      <c r="CL38" s="943"/>
      <c r="CM38" s="932"/>
      <c r="CN38" s="933"/>
      <c r="CO38" s="933"/>
      <c r="CP38" s="933"/>
      <c r="CQ38" s="943"/>
      <c r="CR38" s="932"/>
      <c r="CS38" s="933"/>
      <c r="CT38" s="933"/>
      <c r="CU38" s="933"/>
      <c r="CV38" s="943"/>
      <c r="CW38" s="932"/>
      <c r="CX38" s="933"/>
      <c r="CY38" s="933"/>
      <c r="CZ38" s="933"/>
      <c r="DA38" s="943"/>
      <c r="DB38" s="932"/>
      <c r="DC38" s="933"/>
      <c r="DD38" s="933"/>
      <c r="DE38" s="933"/>
      <c r="DF38" s="943"/>
      <c r="DG38" s="932"/>
      <c r="DH38" s="933"/>
      <c r="DI38" s="933"/>
      <c r="DJ38" s="933"/>
      <c r="DK38" s="943"/>
      <c r="DL38" s="932"/>
      <c r="DM38" s="933"/>
      <c r="DN38" s="933"/>
      <c r="DO38" s="933"/>
      <c r="DP38" s="943"/>
      <c r="DQ38" s="932"/>
      <c r="DR38" s="933"/>
      <c r="DS38" s="933"/>
      <c r="DT38" s="933"/>
      <c r="DU38" s="943"/>
      <c r="DV38" s="925"/>
      <c r="DW38" s="926"/>
      <c r="DX38" s="926"/>
      <c r="DY38" s="926"/>
      <c r="DZ38" s="944"/>
      <c r="EA38" s="54"/>
    </row>
    <row r="39" spans="1:131" s="51" customFormat="1" ht="26.25" customHeight="1" x14ac:dyDescent="0.2">
      <c r="A39" s="61">
        <v>
12</v>
      </c>
      <c r="B39" s="925"/>
      <c r="C39" s="926"/>
      <c r="D39" s="926"/>
      <c r="E39" s="926"/>
      <c r="F39" s="926"/>
      <c r="G39" s="926"/>
      <c r="H39" s="926"/>
      <c r="I39" s="926"/>
      <c r="J39" s="926"/>
      <c r="K39" s="926"/>
      <c r="L39" s="926"/>
      <c r="M39" s="926"/>
      <c r="N39" s="926"/>
      <c r="O39" s="926"/>
      <c r="P39" s="927"/>
      <c r="Q39" s="928"/>
      <c r="R39" s="929"/>
      <c r="S39" s="929"/>
      <c r="T39" s="929"/>
      <c r="U39" s="929"/>
      <c r="V39" s="929"/>
      <c r="W39" s="929"/>
      <c r="X39" s="929"/>
      <c r="Y39" s="929"/>
      <c r="Z39" s="929"/>
      <c r="AA39" s="929"/>
      <c r="AB39" s="929"/>
      <c r="AC39" s="929"/>
      <c r="AD39" s="929"/>
      <c r="AE39" s="935"/>
      <c r="AF39" s="955"/>
      <c r="AG39" s="933"/>
      <c r="AH39" s="933"/>
      <c r="AI39" s="933"/>
      <c r="AJ39" s="956"/>
      <c r="AK39" s="934"/>
      <c r="AL39" s="929"/>
      <c r="AM39" s="929"/>
      <c r="AN39" s="929"/>
      <c r="AO39" s="929"/>
      <c r="AP39" s="929"/>
      <c r="AQ39" s="929"/>
      <c r="AR39" s="929"/>
      <c r="AS39" s="929"/>
      <c r="AT39" s="929"/>
      <c r="AU39" s="929"/>
      <c r="AV39" s="929"/>
      <c r="AW39" s="929"/>
      <c r="AX39" s="929"/>
      <c r="AY39" s="929"/>
      <c r="AZ39" s="962"/>
      <c r="BA39" s="962"/>
      <c r="BB39" s="962"/>
      <c r="BC39" s="962"/>
      <c r="BD39" s="962"/>
      <c r="BE39" s="930"/>
      <c r="BF39" s="930"/>
      <c r="BG39" s="930"/>
      <c r="BH39" s="930"/>
      <c r="BI39" s="931"/>
      <c r="BJ39" s="63"/>
      <c r="BK39" s="63"/>
      <c r="BL39" s="63"/>
      <c r="BM39" s="63"/>
      <c r="BN39" s="63"/>
      <c r="BO39" s="62"/>
      <c r="BP39" s="62"/>
      <c r="BQ39" s="59">
        <v>
33</v>
      </c>
      <c r="BR39" s="87"/>
      <c r="BS39" s="925"/>
      <c r="BT39" s="926"/>
      <c r="BU39" s="926"/>
      <c r="BV39" s="926"/>
      <c r="BW39" s="926"/>
      <c r="BX39" s="926"/>
      <c r="BY39" s="926"/>
      <c r="BZ39" s="926"/>
      <c r="CA39" s="926"/>
      <c r="CB39" s="926"/>
      <c r="CC39" s="926"/>
      <c r="CD39" s="926"/>
      <c r="CE39" s="926"/>
      <c r="CF39" s="926"/>
      <c r="CG39" s="927"/>
      <c r="CH39" s="932"/>
      <c r="CI39" s="933"/>
      <c r="CJ39" s="933"/>
      <c r="CK39" s="933"/>
      <c r="CL39" s="943"/>
      <c r="CM39" s="932"/>
      <c r="CN39" s="933"/>
      <c r="CO39" s="933"/>
      <c r="CP39" s="933"/>
      <c r="CQ39" s="943"/>
      <c r="CR39" s="932"/>
      <c r="CS39" s="933"/>
      <c r="CT39" s="933"/>
      <c r="CU39" s="933"/>
      <c r="CV39" s="943"/>
      <c r="CW39" s="932"/>
      <c r="CX39" s="933"/>
      <c r="CY39" s="933"/>
      <c r="CZ39" s="933"/>
      <c r="DA39" s="943"/>
      <c r="DB39" s="932"/>
      <c r="DC39" s="933"/>
      <c r="DD39" s="933"/>
      <c r="DE39" s="933"/>
      <c r="DF39" s="943"/>
      <c r="DG39" s="932"/>
      <c r="DH39" s="933"/>
      <c r="DI39" s="933"/>
      <c r="DJ39" s="933"/>
      <c r="DK39" s="943"/>
      <c r="DL39" s="932"/>
      <c r="DM39" s="933"/>
      <c r="DN39" s="933"/>
      <c r="DO39" s="933"/>
      <c r="DP39" s="943"/>
      <c r="DQ39" s="932"/>
      <c r="DR39" s="933"/>
      <c r="DS39" s="933"/>
      <c r="DT39" s="933"/>
      <c r="DU39" s="943"/>
      <c r="DV39" s="925"/>
      <c r="DW39" s="926"/>
      <c r="DX39" s="926"/>
      <c r="DY39" s="926"/>
      <c r="DZ39" s="944"/>
      <c r="EA39" s="54"/>
    </row>
    <row r="40" spans="1:131" s="51" customFormat="1" ht="26.25" customHeight="1" x14ac:dyDescent="0.2">
      <c r="A40" s="59">
        <v>
13</v>
      </c>
      <c r="B40" s="925"/>
      <c r="C40" s="926"/>
      <c r="D40" s="926"/>
      <c r="E40" s="926"/>
      <c r="F40" s="926"/>
      <c r="G40" s="926"/>
      <c r="H40" s="926"/>
      <c r="I40" s="926"/>
      <c r="J40" s="926"/>
      <c r="K40" s="926"/>
      <c r="L40" s="926"/>
      <c r="M40" s="926"/>
      <c r="N40" s="926"/>
      <c r="O40" s="926"/>
      <c r="P40" s="927"/>
      <c r="Q40" s="928"/>
      <c r="R40" s="929"/>
      <c r="S40" s="929"/>
      <c r="T40" s="929"/>
      <c r="U40" s="929"/>
      <c r="V40" s="929"/>
      <c r="W40" s="929"/>
      <c r="X40" s="929"/>
      <c r="Y40" s="929"/>
      <c r="Z40" s="929"/>
      <c r="AA40" s="929"/>
      <c r="AB40" s="929"/>
      <c r="AC40" s="929"/>
      <c r="AD40" s="929"/>
      <c r="AE40" s="935"/>
      <c r="AF40" s="955"/>
      <c r="AG40" s="933"/>
      <c r="AH40" s="933"/>
      <c r="AI40" s="933"/>
      <c r="AJ40" s="956"/>
      <c r="AK40" s="934"/>
      <c r="AL40" s="929"/>
      <c r="AM40" s="929"/>
      <c r="AN40" s="929"/>
      <c r="AO40" s="929"/>
      <c r="AP40" s="929"/>
      <c r="AQ40" s="929"/>
      <c r="AR40" s="929"/>
      <c r="AS40" s="929"/>
      <c r="AT40" s="929"/>
      <c r="AU40" s="929"/>
      <c r="AV40" s="929"/>
      <c r="AW40" s="929"/>
      <c r="AX40" s="929"/>
      <c r="AY40" s="929"/>
      <c r="AZ40" s="962"/>
      <c r="BA40" s="962"/>
      <c r="BB40" s="962"/>
      <c r="BC40" s="962"/>
      <c r="BD40" s="962"/>
      <c r="BE40" s="930"/>
      <c r="BF40" s="930"/>
      <c r="BG40" s="930"/>
      <c r="BH40" s="930"/>
      <c r="BI40" s="931"/>
      <c r="BJ40" s="63"/>
      <c r="BK40" s="63"/>
      <c r="BL40" s="63"/>
      <c r="BM40" s="63"/>
      <c r="BN40" s="63"/>
      <c r="BO40" s="62"/>
      <c r="BP40" s="62"/>
      <c r="BQ40" s="59">
        <v>
34</v>
      </c>
      <c r="BR40" s="87"/>
      <c r="BS40" s="925"/>
      <c r="BT40" s="926"/>
      <c r="BU40" s="926"/>
      <c r="BV40" s="926"/>
      <c r="BW40" s="926"/>
      <c r="BX40" s="926"/>
      <c r="BY40" s="926"/>
      <c r="BZ40" s="926"/>
      <c r="CA40" s="926"/>
      <c r="CB40" s="926"/>
      <c r="CC40" s="926"/>
      <c r="CD40" s="926"/>
      <c r="CE40" s="926"/>
      <c r="CF40" s="926"/>
      <c r="CG40" s="927"/>
      <c r="CH40" s="932"/>
      <c r="CI40" s="933"/>
      <c r="CJ40" s="933"/>
      <c r="CK40" s="933"/>
      <c r="CL40" s="943"/>
      <c r="CM40" s="932"/>
      <c r="CN40" s="933"/>
      <c r="CO40" s="933"/>
      <c r="CP40" s="933"/>
      <c r="CQ40" s="943"/>
      <c r="CR40" s="932"/>
      <c r="CS40" s="933"/>
      <c r="CT40" s="933"/>
      <c r="CU40" s="933"/>
      <c r="CV40" s="943"/>
      <c r="CW40" s="932"/>
      <c r="CX40" s="933"/>
      <c r="CY40" s="933"/>
      <c r="CZ40" s="933"/>
      <c r="DA40" s="943"/>
      <c r="DB40" s="932"/>
      <c r="DC40" s="933"/>
      <c r="DD40" s="933"/>
      <c r="DE40" s="933"/>
      <c r="DF40" s="943"/>
      <c r="DG40" s="932"/>
      <c r="DH40" s="933"/>
      <c r="DI40" s="933"/>
      <c r="DJ40" s="933"/>
      <c r="DK40" s="943"/>
      <c r="DL40" s="932"/>
      <c r="DM40" s="933"/>
      <c r="DN40" s="933"/>
      <c r="DO40" s="933"/>
      <c r="DP40" s="943"/>
      <c r="DQ40" s="932"/>
      <c r="DR40" s="933"/>
      <c r="DS40" s="933"/>
      <c r="DT40" s="933"/>
      <c r="DU40" s="943"/>
      <c r="DV40" s="925"/>
      <c r="DW40" s="926"/>
      <c r="DX40" s="926"/>
      <c r="DY40" s="926"/>
      <c r="DZ40" s="944"/>
      <c r="EA40" s="54"/>
    </row>
    <row r="41" spans="1:131" s="51" customFormat="1" ht="26.25" customHeight="1" x14ac:dyDescent="0.2">
      <c r="A41" s="59">
        <v>
14</v>
      </c>
      <c r="B41" s="925"/>
      <c r="C41" s="926"/>
      <c r="D41" s="926"/>
      <c r="E41" s="926"/>
      <c r="F41" s="926"/>
      <c r="G41" s="926"/>
      <c r="H41" s="926"/>
      <c r="I41" s="926"/>
      <c r="J41" s="926"/>
      <c r="K41" s="926"/>
      <c r="L41" s="926"/>
      <c r="M41" s="926"/>
      <c r="N41" s="926"/>
      <c r="O41" s="926"/>
      <c r="P41" s="927"/>
      <c r="Q41" s="928"/>
      <c r="R41" s="929"/>
      <c r="S41" s="929"/>
      <c r="T41" s="929"/>
      <c r="U41" s="929"/>
      <c r="V41" s="929"/>
      <c r="W41" s="929"/>
      <c r="X41" s="929"/>
      <c r="Y41" s="929"/>
      <c r="Z41" s="929"/>
      <c r="AA41" s="929"/>
      <c r="AB41" s="929"/>
      <c r="AC41" s="929"/>
      <c r="AD41" s="929"/>
      <c r="AE41" s="935"/>
      <c r="AF41" s="955"/>
      <c r="AG41" s="933"/>
      <c r="AH41" s="933"/>
      <c r="AI41" s="933"/>
      <c r="AJ41" s="956"/>
      <c r="AK41" s="934"/>
      <c r="AL41" s="929"/>
      <c r="AM41" s="929"/>
      <c r="AN41" s="929"/>
      <c r="AO41" s="929"/>
      <c r="AP41" s="929"/>
      <c r="AQ41" s="929"/>
      <c r="AR41" s="929"/>
      <c r="AS41" s="929"/>
      <c r="AT41" s="929"/>
      <c r="AU41" s="929"/>
      <c r="AV41" s="929"/>
      <c r="AW41" s="929"/>
      <c r="AX41" s="929"/>
      <c r="AY41" s="929"/>
      <c r="AZ41" s="962"/>
      <c r="BA41" s="962"/>
      <c r="BB41" s="962"/>
      <c r="BC41" s="962"/>
      <c r="BD41" s="962"/>
      <c r="BE41" s="930"/>
      <c r="BF41" s="930"/>
      <c r="BG41" s="930"/>
      <c r="BH41" s="930"/>
      <c r="BI41" s="931"/>
      <c r="BJ41" s="63"/>
      <c r="BK41" s="63"/>
      <c r="BL41" s="63"/>
      <c r="BM41" s="63"/>
      <c r="BN41" s="63"/>
      <c r="BO41" s="62"/>
      <c r="BP41" s="62"/>
      <c r="BQ41" s="59">
        <v>
35</v>
      </c>
      <c r="BR41" s="87"/>
      <c r="BS41" s="925"/>
      <c r="BT41" s="926"/>
      <c r="BU41" s="926"/>
      <c r="BV41" s="926"/>
      <c r="BW41" s="926"/>
      <c r="BX41" s="926"/>
      <c r="BY41" s="926"/>
      <c r="BZ41" s="926"/>
      <c r="CA41" s="926"/>
      <c r="CB41" s="926"/>
      <c r="CC41" s="926"/>
      <c r="CD41" s="926"/>
      <c r="CE41" s="926"/>
      <c r="CF41" s="926"/>
      <c r="CG41" s="927"/>
      <c r="CH41" s="932"/>
      <c r="CI41" s="933"/>
      <c r="CJ41" s="933"/>
      <c r="CK41" s="933"/>
      <c r="CL41" s="943"/>
      <c r="CM41" s="932"/>
      <c r="CN41" s="933"/>
      <c r="CO41" s="933"/>
      <c r="CP41" s="933"/>
      <c r="CQ41" s="943"/>
      <c r="CR41" s="932"/>
      <c r="CS41" s="933"/>
      <c r="CT41" s="933"/>
      <c r="CU41" s="933"/>
      <c r="CV41" s="943"/>
      <c r="CW41" s="932"/>
      <c r="CX41" s="933"/>
      <c r="CY41" s="933"/>
      <c r="CZ41" s="933"/>
      <c r="DA41" s="943"/>
      <c r="DB41" s="932"/>
      <c r="DC41" s="933"/>
      <c r="DD41" s="933"/>
      <c r="DE41" s="933"/>
      <c r="DF41" s="943"/>
      <c r="DG41" s="932"/>
      <c r="DH41" s="933"/>
      <c r="DI41" s="933"/>
      <c r="DJ41" s="933"/>
      <c r="DK41" s="943"/>
      <c r="DL41" s="932"/>
      <c r="DM41" s="933"/>
      <c r="DN41" s="933"/>
      <c r="DO41" s="933"/>
      <c r="DP41" s="943"/>
      <c r="DQ41" s="932"/>
      <c r="DR41" s="933"/>
      <c r="DS41" s="933"/>
      <c r="DT41" s="933"/>
      <c r="DU41" s="943"/>
      <c r="DV41" s="925"/>
      <c r="DW41" s="926"/>
      <c r="DX41" s="926"/>
      <c r="DY41" s="926"/>
      <c r="DZ41" s="944"/>
      <c r="EA41" s="54"/>
    </row>
    <row r="42" spans="1:131" s="51" customFormat="1" ht="26.25" customHeight="1" x14ac:dyDescent="0.2">
      <c r="A42" s="59">
        <v>
15</v>
      </c>
      <c r="B42" s="925"/>
      <c r="C42" s="926"/>
      <c r="D42" s="926"/>
      <c r="E42" s="926"/>
      <c r="F42" s="926"/>
      <c r="G42" s="926"/>
      <c r="H42" s="926"/>
      <c r="I42" s="926"/>
      <c r="J42" s="926"/>
      <c r="K42" s="926"/>
      <c r="L42" s="926"/>
      <c r="M42" s="926"/>
      <c r="N42" s="926"/>
      <c r="O42" s="926"/>
      <c r="P42" s="927"/>
      <c r="Q42" s="928"/>
      <c r="R42" s="929"/>
      <c r="S42" s="929"/>
      <c r="T42" s="929"/>
      <c r="U42" s="929"/>
      <c r="V42" s="929"/>
      <c r="W42" s="929"/>
      <c r="X42" s="929"/>
      <c r="Y42" s="929"/>
      <c r="Z42" s="929"/>
      <c r="AA42" s="929"/>
      <c r="AB42" s="929"/>
      <c r="AC42" s="929"/>
      <c r="AD42" s="929"/>
      <c r="AE42" s="935"/>
      <c r="AF42" s="955"/>
      <c r="AG42" s="933"/>
      <c r="AH42" s="933"/>
      <c r="AI42" s="933"/>
      <c r="AJ42" s="956"/>
      <c r="AK42" s="934"/>
      <c r="AL42" s="929"/>
      <c r="AM42" s="929"/>
      <c r="AN42" s="929"/>
      <c r="AO42" s="929"/>
      <c r="AP42" s="929"/>
      <c r="AQ42" s="929"/>
      <c r="AR42" s="929"/>
      <c r="AS42" s="929"/>
      <c r="AT42" s="929"/>
      <c r="AU42" s="929"/>
      <c r="AV42" s="929"/>
      <c r="AW42" s="929"/>
      <c r="AX42" s="929"/>
      <c r="AY42" s="929"/>
      <c r="AZ42" s="962"/>
      <c r="BA42" s="962"/>
      <c r="BB42" s="962"/>
      <c r="BC42" s="962"/>
      <c r="BD42" s="962"/>
      <c r="BE42" s="930"/>
      <c r="BF42" s="930"/>
      <c r="BG42" s="930"/>
      <c r="BH42" s="930"/>
      <c r="BI42" s="931"/>
      <c r="BJ42" s="63"/>
      <c r="BK42" s="63"/>
      <c r="BL42" s="63"/>
      <c r="BM42" s="63"/>
      <c r="BN42" s="63"/>
      <c r="BO42" s="62"/>
      <c r="BP42" s="62"/>
      <c r="BQ42" s="59">
        <v>
36</v>
      </c>
      <c r="BR42" s="87"/>
      <c r="BS42" s="925"/>
      <c r="BT42" s="926"/>
      <c r="BU42" s="926"/>
      <c r="BV42" s="926"/>
      <c r="BW42" s="926"/>
      <c r="BX42" s="926"/>
      <c r="BY42" s="926"/>
      <c r="BZ42" s="926"/>
      <c r="CA42" s="926"/>
      <c r="CB42" s="926"/>
      <c r="CC42" s="926"/>
      <c r="CD42" s="926"/>
      <c r="CE42" s="926"/>
      <c r="CF42" s="926"/>
      <c r="CG42" s="927"/>
      <c r="CH42" s="932"/>
      <c r="CI42" s="933"/>
      <c r="CJ42" s="933"/>
      <c r="CK42" s="933"/>
      <c r="CL42" s="943"/>
      <c r="CM42" s="932"/>
      <c r="CN42" s="933"/>
      <c r="CO42" s="933"/>
      <c r="CP42" s="933"/>
      <c r="CQ42" s="943"/>
      <c r="CR42" s="932"/>
      <c r="CS42" s="933"/>
      <c r="CT42" s="933"/>
      <c r="CU42" s="933"/>
      <c r="CV42" s="943"/>
      <c r="CW42" s="932"/>
      <c r="CX42" s="933"/>
      <c r="CY42" s="933"/>
      <c r="CZ42" s="933"/>
      <c r="DA42" s="943"/>
      <c r="DB42" s="932"/>
      <c r="DC42" s="933"/>
      <c r="DD42" s="933"/>
      <c r="DE42" s="933"/>
      <c r="DF42" s="943"/>
      <c r="DG42" s="932"/>
      <c r="DH42" s="933"/>
      <c r="DI42" s="933"/>
      <c r="DJ42" s="933"/>
      <c r="DK42" s="943"/>
      <c r="DL42" s="932"/>
      <c r="DM42" s="933"/>
      <c r="DN42" s="933"/>
      <c r="DO42" s="933"/>
      <c r="DP42" s="943"/>
      <c r="DQ42" s="932"/>
      <c r="DR42" s="933"/>
      <c r="DS42" s="933"/>
      <c r="DT42" s="933"/>
      <c r="DU42" s="943"/>
      <c r="DV42" s="925"/>
      <c r="DW42" s="926"/>
      <c r="DX42" s="926"/>
      <c r="DY42" s="926"/>
      <c r="DZ42" s="944"/>
      <c r="EA42" s="54"/>
    </row>
    <row r="43" spans="1:131" s="51" customFormat="1" ht="26.25" customHeight="1" x14ac:dyDescent="0.2">
      <c r="A43" s="59">
        <v>
16</v>
      </c>
      <c r="B43" s="925"/>
      <c r="C43" s="926"/>
      <c r="D43" s="926"/>
      <c r="E43" s="926"/>
      <c r="F43" s="926"/>
      <c r="G43" s="926"/>
      <c r="H43" s="926"/>
      <c r="I43" s="926"/>
      <c r="J43" s="926"/>
      <c r="K43" s="926"/>
      <c r="L43" s="926"/>
      <c r="M43" s="926"/>
      <c r="N43" s="926"/>
      <c r="O43" s="926"/>
      <c r="P43" s="927"/>
      <c r="Q43" s="928"/>
      <c r="R43" s="929"/>
      <c r="S43" s="929"/>
      <c r="T43" s="929"/>
      <c r="U43" s="929"/>
      <c r="V43" s="929"/>
      <c r="W43" s="929"/>
      <c r="X43" s="929"/>
      <c r="Y43" s="929"/>
      <c r="Z43" s="929"/>
      <c r="AA43" s="929"/>
      <c r="AB43" s="929"/>
      <c r="AC43" s="929"/>
      <c r="AD43" s="929"/>
      <c r="AE43" s="935"/>
      <c r="AF43" s="955"/>
      <c r="AG43" s="933"/>
      <c r="AH43" s="933"/>
      <c r="AI43" s="933"/>
      <c r="AJ43" s="956"/>
      <c r="AK43" s="934"/>
      <c r="AL43" s="929"/>
      <c r="AM43" s="929"/>
      <c r="AN43" s="929"/>
      <c r="AO43" s="929"/>
      <c r="AP43" s="929"/>
      <c r="AQ43" s="929"/>
      <c r="AR43" s="929"/>
      <c r="AS43" s="929"/>
      <c r="AT43" s="929"/>
      <c r="AU43" s="929"/>
      <c r="AV43" s="929"/>
      <c r="AW43" s="929"/>
      <c r="AX43" s="929"/>
      <c r="AY43" s="929"/>
      <c r="AZ43" s="962"/>
      <c r="BA43" s="962"/>
      <c r="BB43" s="962"/>
      <c r="BC43" s="962"/>
      <c r="BD43" s="962"/>
      <c r="BE43" s="930"/>
      <c r="BF43" s="930"/>
      <c r="BG43" s="930"/>
      <c r="BH43" s="930"/>
      <c r="BI43" s="931"/>
      <c r="BJ43" s="63"/>
      <c r="BK43" s="63"/>
      <c r="BL43" s="63"/>
      <c r="BM43" s="63"/>
      <c r="BN43" s="63"/>
      <c r="BO43" s="62"/>
      <c r="BP43" s="62"/>
      <c r="BQ43" s="59">
        <v>
37</v>
      </c>
      <c r="BR43" s="87"/>
      <c r="BS43" s="925"/>
      <c r="BT43" s="926"/>
      <c r="BU43" s="926"/>
      <c r="BV43" s="926"/>
      <c r="BW43" s="926"/>
      <c r="BX43" s="926"/>
      <c r="BY43" s="926"/>
      <c r="BZ43" s="926"/>
      <c r="CA43" s="926"/>
      <c r="CB43" s="926"/>
      <c r="CC43" s="926"/>
      <c r="CD43" s="926"/>
      <c r="CE43" s="926"/>
      <c r="CF43" s="926"/>
      <c r="CG43" s="927"/>
      <c r="CH43" s="932"/>
      <c r="CI43" s="933"/>
      <c r="CJ43" s="933"/>
      <c r="CK43" s="933"/>
      <c r="CL43" s="943"/>
      <c r="CM43" s="932"/>
      <c r="CN43" s="933"/>
      <c r="CO43" s="933"/>
      <c r="CP43" s="933"/>
      <c r="CQ43" s="943"/>
      <c r="CR43" s="932"/>
      <c r="CS43" s="933"/>
      <c r="CT43" s="933"/>
      <c r="CU43" s="933"/>
      <c r="CV43" s="943"/>
      <c r="CW43" s="932"/>
      <c r="CX43" s="933"/>
      <c r="CY43" s="933"/>
      <c r="CZ43" s="933"/>
      <c r="DA43" s="943"/>
      <c r="DB43" s="932"/>
      <c r="DC43" s="933"/>
      <c r="DD43" s="933"/>
      <c r="DE43" s="933"/>
      <c r="DF43" s="943"/>
      <c r="DG43" s="932"/>
      <c r="DH43" s="933"/>
      <c r="DI43" s="933"/>
      <c r="DJ43" s="933"/>
      <c r="DK43" s="943"/>
      <c r="DL43" s="932"/>
      <c r="DM43" s="933"/>
      <c r="DN43" s="933"/>
      <c r="DO43" s="933"/>
      <c r="DP43" s="943"/>
      <c r="DQ43" s="932"/>
      <c r="DR43" s="933"/>
      <c r="DS43" s="933"/>
      <c r="DT43" s="933"/>
      <c r="DU43" s="943"/>
      <c r="DV43" s="925"/>
      <c r="DW43" s="926"/>
      <c r="DX43" s="926"/>
      <c r="DY43" s="926"/>
      <c r="DZ43" s="944"/>
      <c r="EA43" s="54"/>
    </row>
    <row r="44" spans="1:131" s="51" customFormat="1" ht="26.25" customHeight="1" x14ac:dyDescent="0.2">
      <c r="A44" s="59">
        <v>
17</v>
      </c>
      <c r="B44" s="925"/>
      <c r="C44" s="926"/>
      <c r="D44" s="926"/>
      <c r="E44" s="926"/>
      <c r="F44" s="926"/>
      <c r="G44" s="926"/>
      <c r="H44" s="926"/>
      <c r="I44" s="926"/>
      <c r="J44" s="926"/>
      <c r="K44" s="926"/>
      <c r="L44" s="926"/>
      <c r="M44" s="926"/>
      <c r="N44" s="926"/>
      <c r="O44" s="926"/>
      <c r="P44" s="927"/>
      <c r="Q44" s="928"/>
      <c r="R44" s="929"/>
      <c r="S44" s="929"/>
      <c r="T44" s="929"/>
      <c r="U44" s="929"/>
      <c r="V44" s="929"/>
      <c r="W44" s="929"/>
      <c r="X44" s="929"/>
      <c r="Y44" s="929"/>
      <c r="Z44" s="929"/>
      <c r="AA44" s="929"/>
      <c r="AB44" s="929"/>
      <c r="AC44" s="929"/>
      <c r="AD44" s="929"/>
      <c r="AE44" s="935"/>
      <c r="AF44" s="955"/>
      <c r="AG44" s="933"/>
      <c r="AH44" s="933"/>
      <c r="AI44" s="933"/>
      <c r="AJ44" s="956"/>
      <c r="AK44" s="934"/>
      <c r="AL44" s="929"/>
      <c r="AM44" s="929"/>
      <c r="AN44" s="929"/>
      <c r="AO44" s="929"/>
      <c r="AP44" s="929"/>
      <c r="AQ44" s="929"/>
      <c r="AR44" s="929"/>
      <c r="AS44" s="929"/>
      <c r="AT44" s="929"/>
      <c r="AU44" s="929"/>
      <c r="AV44" s="929"/>
      <c r="AW44" s="929"/>
      <c r="AX44" s="929"/>
      <c r="AY44" s="929"/>
      <c r="AZ44" s="962"/>
      <c r="BA44" s="962"/>
      <c r="BB44" s="962"/>
      <c r="BC44" s="962"/>
      <c r="BD44" s="962"/>
      <c r="BE44" s="930"/>
      <c r="BF44" s="930"/>
      <c r="BG44" s="930"/>
      <c r="BH44" s="930"/>
      <c r="BI44" s="931"/>
      <c r="BJ44" s="63"/>
      <c r="BK44" s="63"/>
      <c r="BL44" s="63"/>
      <c r="BM44" s="63"/>
      <c r="BN44" s="63"/>
      <c r="BO44" s="62"/>
      <c r="BP44" s="62"/>
      <c r="BQ44" s="59">
        <v>
38</v>
      </c>
      <c r="BR44" s="87"/>
      <c r="BS44" s="925"/>
      <c r="BT44" s="926"/>
      <c r="BU44" s="926"/>
      <c r="BV44" s="926"/>
      <c r="BW44" s="926"/>
      <c r="BX44" s="926"/>
      <c r="BY44" s="926"/>
      <c r="BZ44" s="926"/>
      <c r="CA44" s="926"/>
      <c r="CB44" s="926"/>
      <c r="CC44" s="926"/>
      <c r="CD44" s="926"/>
      <c r="CE44" s="926"/>
      <c r="CF44" s="926"/>
      <c r="CG44" s="927"/>
      <c r="CH44" s="932"/>
      <c r="CI44" s="933"/>
      <c r="CJ44" s="933"/>
      <c r="CK44" s="933"/>
      <c r="CL44" s="943"/>
      <c r="CM44" s="932"/>
      <c r="CN44" s="933"/>
      <c r="CO44" s="933"/>
      <c r="CP44" s="933"/>
      <c r="CQ44" s="943"/>
      <c r="CR44" s="932"/>
      <c r="CS44" s="933"/>
      <c r="CT44" s="933"/>
      <c r="CU44" s="933"/>
      <c r="CV44" s="943"/>
      <c r="CW44" s="932"/>
      <c r="CX44" s="933"/>
      <c r="CY44" s="933"/>
      <c r="CZ44" s="933"/>
      <c r="DA44" s="943"/>
      <c r="DB44" s="932"/>
      <c r="DC44" s="933"/>
      <c r="DD44" s="933"/>
      <c r="DE44" s="933"/>
      <c r="DF44" s="943"/>
      <c r="DG44" s="932"/>
      <c r="DH44" s="933"/>
      <c r="DI44" s="933"/>
      <c r="DJ44" s="933"/>
      <c r="DK44" s="943"/>
      <c r="DL44" s="932"/>
      <c r="DM44" s="933"/>
      <c r="DN44" s="933"/>
      <c r="DO44" s="933"/>
      <c r="DP44" s="943"/>
      <c r="DQ44" s="932"/>
      <c r="DR44" s="933"/>
      <c r="DS44" s="933"/>
      <c r="DT44" s="933"/>
      <c r="DU44" s="943"/>
      <c r="DV44" s="925"/>
      <c r="DW44" s="926"/>
      <c r="DX44" s="926"/>
      <c r="DY44" s="926"/>
      <c r="DZ44" s="944"/>
      <c r="EA44" s="54"/>
    </row>
    <row r="45" spans="1:131" s="51" customFormat="1" ht="26.25" customHeight="1" x14ac:dyDescent="0.2">
      <c r="A45" s="59">
        <v>
18</v>
      </c>
      <c r="B45" s="925"/>
      <c r="C45" s="926"/>
      <c r="D45" s="926"/>
      <c r="E45" s="926"/>
      <c r="F45" s="926"/>
      <c r="G45" s="926"/>
      <c r="H45" s="926"/>
      <c r="I45" s="926"/>
      <c r="J45" s="926"/>
      <c r="K45" s="926"/>
      <c r="L45" s="926"/>
      <c r="M45" s="926"/>
      <c r="N45" s="926"/>
      <c r="O45" s="926"/>
      <c r="P45" s="927"/>
      <c r="Q45" s="928"/>
      <c r="R45" s="929"/>
      <c r="S45" s="929"/>
      <c r="T45" s="929"/>
      <c r="U45" s="929"/>
      <c r="V45" s="929"/>
      <c r="W45" s="929"/>
      <c r="X45" s="929"/>
      <c r="Y45" s="929"/>
      <c r="Z45" s="929"/>
      <c r="AA45" s="929"/>
      <c r="AB45" s="929"/>
      <c r="AC45" s="929"/>
      <c r="AD45" s="929"/>
      <c r="AE45" s="935"/>
      <c r="AF45" s="955"/>
      <c r="AG45" s="933"/>
      <c r="AH45" s="933"/>
      <c r="AI45" s="933"/>
      <c r="AJ45" s="956"/>
      <c r="AK45" s="934"/>
      <c r="AL45" s="929"/>
      <c r="AM45" s="929"/>
      <c r="AN45" s="929"/>
      <c r="AO45" s="929"/>
      <c r="AP45" s="929"/>
      <c r="AQ45" s="929"/>
      <c r="AR45" s="929"/>
      <c r="AS45" s="929"/>
      <c r="AT45" s="929"/>
      <c r="AU45" s="929"/>
      <c r="AV45" s="929"/>
      <c r="AW45" s="929"/>
      <c r="AX45" s="929"/>
      <c r="AY45" s="929"/>
      <c r="AZ45" s="962"/>
      <c r="BA45" s="962"/>
      <c r="BB45" s="962"/>
      <c r="BC45" s="962"/>
      <c r="BD45" s="962"/>
      <c r="BE45" s="930"/>
      <c r="BF45" s="930"/>
      <c r="BG45" s="930"/>
      <c r="BH45" s="930"/>
      <c r="BI45" s="931"/>
      <c r="BJ45" s="63"/>
      <c r="BK45" s="63"/>
      <c r="BL45" s="63"/>
      <c r="BM45" s="63"/>
      <c r="BN45" s="63"/>
      <c r="BO45" s="62"/>
      <c r="BP45" s="62"/>
      <c r="BQ45" s="59">
        <v>
39</v>
      </c>
      <c r="BR45" s="87"/>
      <c r="BS45" s="925"/>
      <c r="BT45" s="926"/>
      <c r="BU45" s="926"/>
      <c r="BV45" s="926"/>
      <c r="BW45" s="926"/>
      <c r="BX45" s="926"/>
      <c r="BY45" s="926"/>
      <c r="BZ45" s="926"/>
      <c r="CA45" s="926"/>
      <c r="CB45" s="926"/>
      <c r="CC45" s="926"/>
      <c r="CD45" s="926"/>
      <c r="CE45" s="926"/>
      <c r="CF45" s="926"/>
      <c r="CG45" s="927"/>
      <c r="CH45" s="932"/>
      <c r="CI45" s="933"/>
      <c r="CJ45" s="933"/>
      <c r="CK45" s="933"/>
      <c r="CL45" s="943"/>
      <c r="CM45" s="932"/>
      <c r="CN45" s="933"/>
      <c r="CO45" s="933"/>
      <c r="CP45" s="933"/>
      <c r="CQ45" s="943"/>
      <c r="CR45" s="932"/>
      <c r="CS45" s="933"/>
      <c r="CT45" s="933"/>
      <c r="CU45" s="933"/>
      <c r="CV45" s="943"/>
      <c r="CW45" s="932"/>
      <c r="CX45" s="933"/>
      <c r="CY45" s="933"/>
      <c r="CZ45" s="933"/>
      <c r="DA45" s="943"/>
      <c r="DB45" s="932"/>
      <c r="DC45" s="933"/>
      <c r="DD45" s="933"/>
      <c r="DE45" s="933"/>
      <c r="DF45" s="943"/>
      <c r="DG45" s="932"/>
      <c r="DH45" s="933"/>
      <c r="DI45" s="933"/>
      <c r="DJ45" s="933"/>
      <c r="DK45" s="943"/>
      <c r="DL45" s="932"/>
      <c r="DM45" s="933"/>
      <c r="DN45" s="933"/>
      <c r="DO45" s="933"/>
      <c r="DP45" s="943"/>
      <c r="DQ45" s="932"/>
      <c r="DR45" s="933"/>
      <c r="DS45" s="933"/>
      <c r="DT45" s="933"/>
      <c r="DU45" s="943"/>
      <c r="DV45" s="925"/>
      <c r="DW45" s="926"/>
      <c r="DX45" s="926"/>
      <c r="DY45" s="926"/>
      <c r="DZ45" s="944"/>
      <c r="EA45" s="54"/>
    </row>
    <row r="46" spans="1:131" s="51" customFormat="1" ht="26.25" customHeight="1" x14ac:dyDescent="0.2">
      <c r="A46" s="59">
        <v>
19</v>
      </c>
      <c r="B46" s="925"/>
      <c r="C46" s="926"/>
      <c r="D46" s="926"/>
      <c r="E46" s="926"/>
      <c r="F46" s="926"/>
      <c r="G46" s="926"/>
      <c r="H46" s="926"/>
      <c r="I46" s="926"/>
      <c r="J46" s="926"/>
      <c r="K46" s="926"/>
      <c r="L46" s="926"/>
      <c r="M46" s="926"/>
      <c r="N46" s="926"/>
      <c r="O46" s="926"/>
      <c r="P46" s="927"/>
      <c r="Q46" s="928"/>
      <c r="R46" s="929"/>
      <c r="S46" s="929"/>
      <c r="T46" s="929"/>
      <c r="U46" s="929"/>
      <c r="V46" s="929"/>
      <c r="W46" s="929"/>
      <c r="X46" s="929"/>
      <c r="Y46" s="929"/>
      <c r="Z46" s="929"/>
      <c r="AA46" s="929"/>
      <c r="AB46" s="929"/>
      <c r="AC46" s="929"/>
      <c r="AD46" s="929"/>
      <c r="AE46" s="935"/>
      <c r="AF46" s="955"/>
      <c r="AG46" s="933"/>
      <c r="AH46" s="933"/>
      <c r="AI46" s="933"/>
      <c r="AJ46" s="956"/>
      <c r="AK46" s="934"/>
      <c r="AL46" s="929"/>
      <c r="AM46" s="929"/>
      <c r="AN46" s="929"/>
      <c r="AO46" s="929"/>
      <c r="AP46" s="929"/>
      <c r="AQ46" s="929"/>
      <c r="AR46" s="929"/>
      <c r="AS46" s="929"/>
      <c r="AT46" s="929"/>
      <c r="AU46" s="929"/>
      <c r="AV46" s="929"/>
      <c r="AW46" s="929"/>
      <c r="AX46" s="929"/>
      <c r="AY46" s="929"/>
      <c r="AZ46" s="962"/>
      <c r="BA46" s="962"/>
      <c r="BB46" s="962"/>
      <c r="BC46" s="962"/>
      <c r="BD46" s="962"/>
      <c r="BE46" s="930"/>
      <c r="BF46" s="930"/>
      <c r="BG46" s="930"/>
      <c r="BH46" s="930"/>
      <c r="BI46" s="931"/>
      <c r="BJ46" s="63"/>
      <c r="BK46" s="63"/>
      <c r="BL46" s="63"/>
      <c r="BM46" s="63"/>
      <c r="BN46" s="63"/>
      <c r="BO46" s="62"/>
      <c r="BP46" s="62"/>
      <c r="BQ46" s="59">
        <v>
40</v>
      </c>
      <c r="BR46" s="87"/>
      <c r="BS46" s="925"/>
      <c r="BT46" s="926"/>
      <c r="BU46" s="926"/>
      <c r="BV46" s="926"/>
      <c r="BW46" s="926"/>
      <c r="BX46" s="926"/>
      <c r="BY46" s="926"/>
      <c r="BZ46" s="926"/>
      <c r="CA46" s="926"/>
      <c r="CB46" s="926"/>
      <c r="CC46" s="926"/>
      <c r="CD46" s="926"/>
      <c r="CE46" s="926"/>
      <c r="CF46" s="926"/>
      <c r="CG46" s="927"/>
      <c r="CH46" s="932"/>
      <c r="CI46" s="933"/>
      <c r="CJ46" s="933"/>
      <c r="CK46" s="933"/>
      <c r="CL46" s="943"/>
      <c r="CM46" s="932"/>
      <c r="CN46" s="933"/>
      <c r="CO46" s="933"/>
      <c r="CP46" s="933"/>
      <c r="CQ46" s="943"/>
      <c r="CR46" s="932"/>
      <c r="CS46" s="933"/>
      <c r="CT46" s="933"/>
      <c r="CU46" s="933"/>
      <c r="CV46" s="943"/>
      <c r="CW46" s="932"/>
      <c r="CX46" s="933"/>
      <c r="CY46" s="933"/>
      <c r="CZ46" s="933"/>
      <c r="DA46" s="943"/>
      <c r="DB46" s="932"/>
      <c r="DC46" s="933"/>
      <c r="DD46" s="933"/>
      <c r="DE46" s="933"/>
      <c r="DF46" s="943"/>
      <c r="DG46" s="932"/>
      <c r="DH46" s="933"/>
      <c r="DI46" s="933"/>
      <c r="DJ46" s="933"/>
      <c r="DK46" s="943"/>
      <c r="DL46" s="932"/>
      <c r="DM46" s="933"/>
      <c r="DN46" s="933"/>
      <c r="DO46" s="933"/>
      <c r="DP46" s="943"/>
      <c r="DQ46" s="932"/>
      <c r="DR46" s="933"/>
      <c r="DS46" s="933"/>
      <c r="DT46" s="933"/>
      <c r="DU46" s="943"/>
      <c r="DV46" s="925"/>
      <c r="DW46" s="926"/>
      <c r="DX46" s="926"/>
      <c r="DY46" s="926"/>
      <c r="DZ46" s="944"/>
      <c r="EA46" s="54"/>
    </row>
    <row r="47" spans="1:131" s="51" customFormat="1" ht="26.25" customHeight="1" x14ac:dyDescent="0.2">
      <c r="A47" s="59">
        <v>
20</v>
      </c>
      <c r="B47" s="925"/>
      <c r="C47" s="926"/>
      <c r="D47" s="926"/>
      <c r="E47" s="926"/>
      <c r="F47" s="926"/>
      <c r="G47" s="926"/>
      <c r="H47" s="926"/>
      <c r="I47" s="926"/>
      <c r="J47" s="926"/>
      <c r="K47" s="926"/>
      <c r="L47" s="926"/>
      <c r="M47" s="926"/>
      <c r="N47" s="926"/>
      <c r="O47" s="926"/>
      <c r="P47" s="927"/>
      <c r="Q47" s="928"/>
      <c r="R47" s="929"/>
      <c r="S47" s="929"/>
      <c r="T47" s="929"/>
      <c r="U47" s="929"/>
      <c r="V47" s="929"/>
      <c r="W47" s="929"/>
      <c r="X47" s="929"/>
      <c r="Y47" s="929"/>
      <c r="Z47" s="929"/>
      <c r="AA47" s="929"/>
      <c r="AB47" s="929"/>
      <c r="AC47" s="929"/>
      <c r="AD47" s="929"/>
      <c r="AE47" s="935"/>
      <c r="AF47" s="955"/>
      <c r="AG47" s="933"/>
      <c r="AH47" s="933"/>
      <c r="AI47" s="933"/>
      <c r="AJ47" s="956"/>
      <c r="AK47" s="934"/>
      <c r="AL47" s="929"/>
      <c r="AM47" s="929"/>
      <c r="AN47" s="929"/>
      <c r="AO47" s="929"/>
      <c r="AP47" s="929"/>
      <c r="AQ47" s="929"/>
      <c r="AR47" s="929"/>
      <c r="AS47" s="929"/>
      <c r="AT47" s="929"/>
      <c r="AU47" s="929"/>
      <c r="AV47" s="929"/>
      <c r="AW47" s="929"/>
      <c r="AX47" s="929"/>
      <c r="AY47" s="929"/>
      <c r="AZ47" s="962"/>
      <c r="BA47" s="962"/>
      <c r="BB47" s="962"/>
      <c r="BC47" s="962"/>
      <c r="BD47" s="962"/>
      <c r="BE47" s="930"/>
      <c r="BF47" s="930"/>
      <c r="BG47" s="930"/>
      <c r="BH47" s="930"/>
      <c r="BI47" s="931"/>
      <c r="BJ47" s="63"/>
      <c r="BK47" s="63"/>
      <c r="BL47" s="63"/>
      <c r="BM47" s="63"/>
      <c r="BN47" s="63"/>
      <c r="BO47" s="62"/>
      <c r="BP47" s="62"/>
      <c r="BQ47" s="59">
        <v>
41</v>
      </c>
      <c r="BR47" s="87"/>
      <c r="BS47" s="925"/>
      <c r="BT47" s="926"/>
      <c r="BU47" s="926"/>
      <c r="BV47" s="926"/>
      <c r="BW47" s="926"/>
      <c r="BX47" s="926"/>
      <c r="BY47" s="926"/>
      <c r="BZ47" s="926"/>
      <c r="CA47" s="926"/>
      <c r="CB47" s="926"/>
      <c r="CC47" s="926"/>
      <c r="CD47" s="926"/>
      <c r="CE47" s="926"/>
      <c r="CF47" s="926"/>
      <c r="CG47" s="927"/>
      <c r="CH47" s="932"/>
      <c r="CI47" s="933"/>
      <c r="CJ47" s="933"/>
      <c r="CK47" s="933"/>
      <c r="CL47" s="943"/>
      <c r="CM47" s="932"/>
      <c r="CN47" s="933"/>
      <c r="CO47" s="933"/>
      <c r="CP47" s="933"/>
      <c r="CQ47" s="943"/>
      <c r="CR47" s="932"/>
      <c r="CS47" s="933"/>
      <c r="CT47" s="933"/>
      <c r="CU47" s="933"/>
      <c r="CV47" s="943"/>
      <c r="CW47" s="932"/>
      <c r="CX47" s="933"/>
      <c r="CY47" s="933"/>
      <c r="CZ47" s="933"/>
      <c r="DA47" s="943"/>
      <c r="DB47" s="932"/>
      <c r="DC47" s="933"/>
      <c r="DD47" s="933"/>
      <c r="DE47" s="933"/>
      <c r="DF47" s="943"/>
      <c r="DG47" s="932"/>
      <c r="DH47" s="933"/>
      <c r="DI47" s="933"/>
      <c r="DJ47" s="933"/>
      <c r="DK47" s="943"/>
      <c r="DL47" s="932"/>
      <c r="DM47" s="933"/>
      <c r="DN47" s="933"/>
      <c r="DO47" s="933"/>
      <c r="DP47" s="943"/>
      <c r="DQ47" s="932"/>
      <c r="DR47" s="933"/>
      <c r="DS47" s="933"/>
      <c r="DT47" s="933"/>
      <c r="DU47" s="943"/>
      <c r="DV47" s="925"/>
      <c r="DW47" s="926"/>
      <c r="DX47" s="926"/>
      <c r="DY47" s="926"/>
      <c r="DZ47" s="944"/>
      <c r="EA47" s="54"/>
    </row>
    <row r="48" spans="1:131" s="51" customFormat="1" ht="26.25" customHeight="1" x14ac:dyDescent="0.2">
      <c r="A48" s="59">
        <v>
21</v>
      </c>
      <c r="B48" s="925"/>
      <c r="C48" s="926"/>
      <c r="D48" s="926"/>
      <c r="E48" s="926"/>
      <c r="F48" s="926"/>
      <c r="G48" s="926"/>
      <c r="H48" s="926"/>
      <c r="I48" s="926"/>
      <c r="J48" s="926"/>
      <c r="K48" s="926"/>
      <c r="L48" s="926"/>
      <c r="M48" s="926"/>
      <c r="N48" s="926"/>
      <c r="O48" s="926"/>
      <c r="P48" s="927"/>
      <c r="Q48" s="928"/>
      <c r="R48" s="929"/>
      <c r="S48" s="929"/>
      <c r="T48" s="929"/>
      <c r="U48" s="929"/>
      <c r="V48" s="929"/>
      <c r="W48" s="929"/>
      <c r="X48" s="929"/>
      <c r="Y48" s="929"/>
      <c r="Z48" s="929"/>
      <c r="AA48" s="929"/>
      <c r="AB48" s="929"/>
      <c r="AC48" s="929"/>
      <c r="AD48" s="929"/>
      <c r="AE48" s="935"/>
      <c r="AF48" s="955"/>
      <c r="AG48" s="933"/>
      <c r="AH48" s="933"/>
      <c r="AI48" s="933"/>
      <c r="AJ48" s="956"/>
      <c r="AK48" s="934"/>
      <c r="AL48" s="929"/>
      <c r="AM48" s="929"/>
      <c r="AN48" s="929"/>
      <c r="AO48" s="929"/>
      <c r="AP48" s="929"/>
      <c r="AQ48" s="929"/>
      <c r="AR48" s="929"/>
      <c r="AS48" s="929"/>
      <c r="AT48" s="929"/>
      <c r="AU48" s="929"/>
      <c r="AV48" s="929"/>
      <c r="AW48" s="929"/>
      <c r="AX48" s="929"/>
      <c r="AY48" s="929"/>
      <c r="AZ48" s="962"/>
      <c r="BA48" s="962"/>
      <c r="BB48" s="962"/>
      <c r="BC48" s="962"/>
      <c r="BD48" s="962"/>
      <c r="BE48" s="930"/>
      <c r="BF48" s="930"/>
      <c r="BG48" s="930"/>
      <c r="BH48" s="930"/>
      <c r="BI48" s="931"/>
      <c r="BJ48" s="63"/>
      <c r="BK48" s="63"/>
      <c r="BL48" s="63"/>
      <c r="BM48" s="63"/>
      <c r="BN48" s="63"/>
      <c r="BO48" s="62"/>
      <c r="BP48" s="62"/>
      <c r="BQ48" s="59">
        <v>
42</v>
      </c>
      <c r="BR48" s="87"/>
      <c r="BS48" s="925"/>
      <c r="BT48" s="926"/>
      <c r="BU48" s="926"/>
      <c r="BV48" s="926"/>
      <c r="BW48" s="926"/>
      <c r="BX48" s="926"/>
      <c r="BY48" s="926"/>
      <c r="BZ48" s="926"/>
      <c r="CA48" s="926"/>
      <c r="CB48" s="926"/>
      <c r="CC48" s="926"/>
      <c r="CD48" s="926"/>
      <c r="CE48" s="926"/>
      <c r="CF48" s="926"/>
      <c r="CG48" s="927"/>
      <c r="CH48" s="932"/>
      <c r="CI48" s="933"/>
      <c r="CJ48" s="933"/>
      <c r="CK48" s="933"/>
      <c r="CL48" s="943"/>
      <c r="CM48" s="932"/>
      <c r="CN48" s="933"/>
      <c r="CO48" s="933"/>
      <c r="CP48" s="933"/>
      <c r="CQ48" s="943"/>
      <c r="CR48" s="932"/>
      <c r="CS48" s="933"/>
      <c r="CT48" s="933"/>
      <c r="CU48" s="933"/>
      <c r="CV48" s="943"/>
      <c r="CW48" s="932"/>
      <c r="CX48" s="933"/>
      <c r="CY48" s="933"/>
      <c r="CZ48" s="933"/>
      <c r="DA48" s="943"/>
      <c r="DB48" s="932"/>
      <c r="DC48" s="933"/>
      <c r="DD48" s="933"/>
      <c r="DE48" s="933"/>
      <c r="DF48" s="943"/>
      <c r="DG48" s="932"/>
      <c r="DH48" s="933"/>
      <c r="DI48" s="933"/>
      <c r="DJ48" s="933"/>
      <c r="DK48" s="943"/>
      <c r="DL48" s="932"/>
      <c r="DM48" s="933"/>
      <c r="DN48" s="933"/>
      <c r="DO48" s="933"/>
      <c r="DP48" s="943"/>
      <c r="DQ48" s="932"/>
      <c r="DR48" s="933"/>
      <c r="DS48" s="933"/>
      <c r="DT48" s="933"/>
      <c r="DU48" s="943"/>
      <c r="DV48" s="925"/>
      <c r="DW48" s="926"/>
      <c r="DX48" s="926"/>
      <c r="DY48" s="926"/>
      <c r="DZ48" s="944"/>
      <c r="EA48" s="54"/>
    </row>
    <row r="49" spans="1:131" s="51" customFormat="1" ht="26.25" customHeight="1" x14ac:dyDescent="0.2">
      <c r="A49" s="59">
        <v>
22</v>
      </c>
      <c r="B49" s="925"/>
      <c r="C49" s="926"/>
      <c r="D49" s="926"/>
      <c r="E49" s="926"/>
      <c r="F49" s="926"/>
      <c r="G49" s="926"/>
      <c r="H49" s="926"/>
      <c r="I49" s="926"/>
      <c r="J49" s="926"/>
      <c r="K49" s="926"/>
      <c r="L49" s="926"/>
      <c r="M49" s="926"/>
      <c r="N49" s="926"/>
      <c r="O49" s="926"/>
      <c r="P49" s="927"/>
      <c r="Q49" s="928"/>
      <c r="R49" s="929"/>
      <c r="S49" s="929"/>
      <c r="T49" s="929"/>
      <c r="U49" s="929"/>
      <c r="V49" s="929"/>
      <c r="W49" s="929"/>
      <c r="X49" s="929"/>
      <c r="Y49" s="929"/>
      <c r="Z49" s="929"/>
      <c r="AA49" s="929"/>
      <c r="AB49" s="929"/>
      <c r="AC49" s="929"/>
      <c r="AD49" s="929"/>
      <c r="AE49" s="935"/>
      <c r="AF49" s="955"/>
      <c r="AG49" s="933"/>
      <c r="AH49" s="933"/>
      <c r="AI49" s="933"/>
      <c r="AJ49" s="956"/>
      <c r="AK49" s="934"/>
      <c r="AL49" s="929"/>
      <c r="AM49" s="929"/>
      <c r="AN49" s="929"/>
      <c r="AO49" s="929"/>
      <c r="AP49" s="929"/>
      <c r="AQ49" s="929"/>
      <c r="AR49" s="929"/>
      <c r="AS49" s="929"/>
      <c r="AT49" s="929"/>
      <c r="AU49" s="929"/>
      <c r="AV49" s="929"/>
      <c r="AW49" s="929"/>
      <c r="AX49" s="929"/>
      <c r="AY49" s="929"/>
      <c r="AZ49" s="962"/>
      <c r="BA49" s="962"/>
      <c r="BB49" s="962"/>
      <c r="BC49" s="962"/>
      <c r="BD49" s="962"/>
      <c r="BE49" s="930"/>
      <c r="BF49" s="930"/>
      <c r="BG49" s="930"/>
      <c r="BH49" s="930"/>
      <c r="BI49" s="931"/>
      <c r="BJ49" s="63"/>
      <c r="BK49" s="63"/>
      <c r="BL49" s="63"/>
      <c r="BM49" s="63"/>
      <c r="BN49" s="63"/>
      <c r="BO49" s="62"/>
      <c r="BP49" s="62"/>
      <c r="BQ49" s="59">
        <v>
43</v>
      </c>
      <c r="BR49" s="87"/>
      <c r="BS49" s="925"/>
      <c r="BT49" s="926"/>
      <c r="BU49" s="926"/>
      <c r="BV49" s="926"/>
      <c r="BW49" s="926"/>
      <c r="BX49" s="926"/>
      <c r="BY49" s="926"/>
      <c r="BZ49" s="926"/>
      <c r="CA49" s="926"/>
      <c r="CB49" s="926"/>
      <c r="CC49" s="926"/>
      <c r="CD49" s="926"/>
      <c r="CE49" s="926"/>
      <c r="CF49" s="926"/>
      <c r="CG49" s="927"/>
      <c r="CH49" s="932"/>
      <c r="CI49" s="933"/>
      <c r="CJ49" s="933"/>
      <c r="CK49" s="933"/>
      <c r="CL49" s="943"/>
      <c r="CM49" s="932"/>
      <c r="CN49" s="933"/>
      <c r="CO49" s="933"/>
      <c r="CP49" s="933"/>
      <c r="CQ49" s="943"/>
      <c r="CR49" s="932"/>
      <c r="CS49" s="933"/>
      <c r="CT49" s="933"/>
      <c r="CU49" s="933"/>
      <c r="CV49" s="943"/>
      <c r="CW49" s="932"/>
      <c r="CX49" s="933"/>
      <c r="CY49" s="933"/>
      <c r="CZ49" s="933"/>
      <c r="DA49" s="943"/>
      <c r="DB49" s="932"/>
      <c r="DC49" s="933"/>
      <c r="DD49" s="933"/>
      <c r="DE49" s="933"/>
      <c r="DF49" s="943"/>
      <c r="DG49" s="932"/>
      <c r="DH49" s="933"/>
      <c r="DI49" s="933"/>
      <c r="DJ49" s="933"/>
      <c r="DK49" s="943"/>
      <c r="DL49" s="932"/>
      <c r="DM49" s="933"/>
      <c r="DN49" s="933"/>
      <c r="DO49" s="933"/>
      <c r="DP49" s="943"/>
      <c r="DQ49" s="932"/>
      <c r="DR49" s="933"/>
      <c r="DS49" s="933"/>
      <c r="DT49" s="933"/>
      <c r="DU49" s="943"/>
      <c r="DV49" s="925"/>
      <c r="DW49" s="926"/>
      <c r="DX49" s="926"/>
      <c r="DY49" s="926"/>
      <c r="DZ49" s="944"/>
      <c r="EA49" s="54"/>
    </row>
    <row r="50" spans="1:131" s="51" customFormat="1" ht="26.25" customHeight="1" x14ac:dyDescent="0.2">
      <c r="A50" s="59">
        <v>
23</v>
      </c>
      <c r="B50" s="925"/>
      <c r="C50" s="926"/>
      <c r="D50" s="926"/>
      <c r="E50" s="926"/>
      <c r="F50" s="926"/>
      <c r="G50" s="926"/>
      <c r="H50" s="926"/>
      <c r="I50" s="926"/>
      <c r="J50" s="926"/>
      <c r="K50" s="926"/>
      <c r="L50" s="926"/>
      <c r="M50" s="926"/>
      <c r="N50" s="926"/>
      <c r="O50" s="926"/>
      <c r="P50" s="927"/>
      <c r="Q50" s="952"/>
      <c r="R50" s="953"/>
      <c r="S50" s="953"/>
      <c r="T50" s="953"/>
      <c r="U50" s="953"/>
      <c r="V50" s="953"/>
      <c r="W50" s="953"/>
      <c r="X50" s="953"/>
      <c r="Y50" s="953"/>
      <c r="Z50" s="953"/>
      <c r="AA50" s="953"/>
      <c r="AB50" s="953"/>
      <c r="AC50" s="953"/>
      <c r="AD50" s="953"/>
      <c r="AE50" s="954"/>
      <c r="AF50" s="955"/>
      <c r="AG50" s="933"/>
      <c r="AH50" s="933"/>
      <c r="AI50" s="933"/>
      <c r="AJ50" s="956"/>
      <c r="AK50" s="957"/>
      <c r="AL50" s="953"/>
      <c r="AM50" s="953"/>
      <c r="AN50" s="953"/>
      <c r="AO50" s="953"/>
      <c r="AP50" s="953"/>
      <c r="AQ50" s="953"/>
      <c r="AR50" s="953"/>
      <c r="AS50" s="953"/>
      <c r="AT50" s="953"/>
      <c r="AU50" s="953"/>
      <c r="AV50" s="953"/>
      <c r="AW50" s="953"/>
      <c r="AX50" s="953"/>
      <c r="AY50" s="953"/>
      <c r="AZ50" s="958"/>
      <c r="BA50" s="958"/>
      <c r="BB50" s="958"/>
      <c r="BC50" s="958"/>
      <c r="BD50" s="958"/>
      <c r="BE50" s="930"/>
      <c r="BF50" s="930"/>
      <c r="BG50" s="930"/>
      <c r="BH50" s="930"/>
      <c r="BI50" s="931"/>
      <c r="BJ50" s="63"/>
      <c r="BK50" s="63"/>
      <c r="BL50" s="63"/>
      <c r="BM50" s="63"/>
      <c r="BN50" s="63"/>
      <c r="BO50" s="62"/>
      <c r="BP50" s="62"/>
      <c r="BQ50" s="59">
        <v>
44</v>
      </c>
      <c r="BR50" s="87"/>
      <c r="BS50" s="925"/>
      <c r="BT50" s="926"/>
      <c r="BU50" s="926"/>
      <c r="BV50" s="926"/>
      <c r="BW50" s="926"/>
      <c r="BX50" s="926"/>
      <c r="BY50" s="926"/>
      <c r="BZ50" s="926"/>
      <c r="CA50" s="926"/>
      <c r="CB50" s="926"/>
      <c r="CC50" s="926"/>
      <c r="CD50" s="926"/>
      <c r="CE50" s="926"/>
      <c r="CF50" s="926"/>
      <c r="CG50" s="927"/>
      <c r="CH50" s="932"/>
      <c r="CI50" s="933"/>
      <c r="CJ50" s="933"/>
      <c r="CK50" s="933"/>
      <c r="CL50" s="943"/>
      <c r="CM50" s="932"/>
      <c r="CN50" s="933"/>
      <c r="CO50" s="933"/>
      <c r="CP50" s="933"/>
      <c r="CQ50" s="943"/>
      <c r="CR50" s="932"/>
      <c r="CS50" s="933"/>
      <c r="CT50" s="933"/>
      <c r="CU50" s="933"/>
      <c r="CV50" s="943"/>
      <c r="CW50" s="932"/>
      <c r="CX50" s="933"/>
      <c r="CY50" s="933"/>
      <c r="CZ50" s="933"/>
      <c r="DA50" s="943"/>
      <c r="DB50" s="932"/>
      <c r="DC50" s="933"/>
      <c r="DD50" s="933"/>
      <c r="DE50" s="933"/>
      <c r="DF50" s="943"/>
      <c r="DG50" s="932"/>
      <c r="DH50" s="933"/>
      <c r="DI50" s="933"/>
      <c r="DJ50" s="933"/>
      <c r="DK50" s="943"/>
      <c r="DL50" s="932"/>
      <c r="DM50" s="933"/>
      <c r="DN50" s="933"/>
      <c r="DO50" s="933"/>
      <c r="DP50" s="943"/>
      <c r="DQ50" s="932"/>
      <c r="DR50" s="933"/>
      <c r="DS50" s="933"/>
      <c r="DT50" s="933"/>
      <c r="DU50" s="943"/>
      <c r="DV50" s="925"/>
      <c r="DW50" s="926"/>
      <c r="DX50" s="926"/>
      <c r="DY50" s="926"/>
      <c r="DZ50" s="944"/>
      <c r="EA50" s="54"/>
    </row>
    <row r="51" spans="1:131" s="51" customFormat="1" ht="26.25" customHeight="1" x14ac:dyDescent="0.2">
      <c r="A51" s="59">
        <v>
24</v>
      </c>
      <c r="B51" s="925"/>
      <c r="C51" s="926"/>
      <c r="D51" s="926"/>
      <c r="E51" s="926"/>
      <c r="F51" s="926"/>
      <c r="G51" s="926"/>
      <c r="H51" s="926"/>
      <c r="I51" s="926"/>
      <c r="J51" s="926"/>
      <c r="K51" s="926"/>
      <c r="L51" s="926"/>
      <c r="M51" s="926"/>
      <c r="N51" s="926"/>
      <c r="O51" s="926"/>
      <c r="P51" s="927"/>
      <c r="Q51" s="952"/>
      <c r="R51" s="953"/>
      <c r="S51" s="953"/>
      <c r="T51" s="953"/>
      <c r="U51" s="953"/>
      <c r="V51" s="953"/>
      <c r="W51" s="953"/>
      <c r="X51" s="953"/>
      <c r="Y51" s="953"/>
      <c r="Z51" s="953"/>
      <c r="AA51" s="953"/>
      <c r="AB51" s="953"/>
      <c r="AC51" s="953"/>
      <c r="AD51" s="953"/>
      <c r="AE51" s="954"/>
      <c r="AF51" s="955"/>
      <c r="AG51" s="933"/>
      <c r="AH51" s="933"/>
      <c r="AI51" s="933"/>
      <c r="AJ51" s="956"/>
      <c r="AK51" s="957"/>
      <c r="AL51" s="953"/>
      <c r="AM51" s="953"/>
      <c r="AN51" s="953"/>
      <c r="AO51" s="953"/>
      <c r="AP51" s="953"/>
      <c r="AQ51" s="953"/>
      <c r="AR51" s="953"/>
      <c r="AS51" s="953"/>
      <c r="AT51" s="953"/>
      <c r="AU51" s="953"/>
      <c r="AV51" s="953"/>
      <c r="AW51" s="953"/>
      <c r="AX51" s="953"/>
      <c r="AY51" s="953"/>
      <c r="AZ51" s="958"/>
      <c r="BA51" s="958"/>
      <c r="BB51" s="958"/>
      <c r="BC51" s="958"/>
      <c r="BD51" s="958"/>
      <c r="BE51" s="930"/>
      <c r="BF51" s="930"/>
      <c r="BG51" s="930"/>
      <c r="BH51" s="930"/>
      <c r="BI51" s="931"/>
      <c r="BJ51" s="63"/>
      <c r="BK51" s="63"/>
      <c r="BL51" s="63"/>
      <c r="BM51" s="63"/>
      <c r="BN51" s="63"/>
      <c r="BO51" s="62"/>
      <c r="BP51" s="62"/>
      <c r="BQ51" s="59">
        <v>
45</v>
      </c>
      <c r="BR51" s="87"/>
      <c r="BS51" s="925"/>
      <c r="BT51" s="926"/>
      <c r="BU51" s="926"/>
      <c r="BV51" s="926"/>
      <c r="BW51" s="926"/>
      <c r="BX51" s="926"/>
      <c r="BY51" s="926"/>
      <c r="BZ51" s="926"/>
      <c r="CA51" s="926"/>
      <c r="CB51" s="926"/>
      <c r="CC51" s="926"/>
      <c r="CD51" s="926"/>
      <c r="CE51" s="926"/>
      <c r="CF51" s="926"/>
      <c r="CG51" s="927"/>
      <c r="CH51" s="932"/>
      <c r="CI51" s="933"/>
      <c r="CJ51" s="933"/>
      <c r="CK51" s="933"/>
      <c r="CL51" s="943"/>
      <c r="CM51" s="932"/>
      <c r="CN51" s="933"/>
      <c r="CO51" s="933"/>
      <c r="CP51" s="933"/>
      <c r="CQ51" s="943"/>
      <c r="CR51" s="932"/>
      <c r="CS51" s="933"/>
      <c r="CT51" s="933"/>
      <c r="CU51" s="933"/>
      <c r="CV51" s="943"/>
      <c r="CW51" s="932"/>
      <c r="CX51" s="933"/>
      <c r="CY51" s="933"/>
      <c r="CZ51" s="933"/>
      <c r="DA51" s="943"/>
      <c r="DB51" s="932"/>
      <c r="DC51" s="933"/>
      <c r="DD51" s="933"/>
      <c r="DE51" s="933"/>
      <c r="DF51" s="943"/>
      <c r="DG51" s="932"/>
      <c r="DH51" s="933"/>
      <c r="DI51" s="933"/>
      <c r="DJ51" s="933"/>
      <c r="DK51" s="943"/>
      <c r="DL51" s="932"/>
      <c r="DM51" s="933"/>
      <c r="DN51" s="933"/>
      <c r="DO51" s="933"/>
      <c r="DP51" s="943"/>
      <c r="DQ51" s="932"/>
      <c r="DR51" s="933"/>
      <c r="DS51" s="933"/>
      <c r="DT51" s="933"/>
      <c r="DU51" s="943"/>
      <c r="DV51" s="925"/>
      <c r="DW51" s="926"/>
      <c r="DX51" s="926"/>
      <c r="DY51" s="926"/>
      <c r="DZ51" s="944"/>
      <c r="EA51" s="54"/>
    </row>
    <row r="52" spans="1:131" s="51" customFormat="1" ht="26.25" customHeight="1" x14ac:dyDescent="0.2">
      <c r="A52" s="59">
        <v>
25</v>
      </c>
      <c r="B52" s="925"/>
      <c r="C52" s="926"/>
      <c r="D52" s="926"/>
      <c r="E52" s="926"/>
      <c r="F52" s="926"/>
      <c r="G52" s="926"/>
      <c r="H52" s="926"/>
      <c r="I52" s="926"/>
      <c r="J52" s="926"/>
      <c r="K52" s="926"/>
      <c r="L52" s="926"/>
      <c r="M52" s="926"/>
      <c r="N52" s="926"/>
      <c r="O52" s="926"/>
      <c r="P52" s="927"/>
      <c r="Q52" s="952"/>
      <c r="R52" s="953"/>
      <c r="S52" s="953"/>
      <c r="T52" s="953"/>
      <c r="U52" s="953"/>
      <c r="V52" s="953"/>
      <c r="W52" s="953"/>
      <c r="X52" s="953"/>
      <c r="Y52" s="953"/>
      <c r="Z52" s="953"/>
      <c r="AA52" s="953"/>
      <c r="AB52" s="953"/>
      <c r="AC52" s="953"/>
      <c r="AD52" s="953"/>
      <c r="AE52" s="954"/>
      <c r="AF52" s="955"/>
      <c r="AG52" s="933"/>
      <c r="AH52" s="933"/>
      <c r="AI52" s="933"/>
      <c r="AJ52" s="956"/>
      <c r="AK52" s="957"/>
      <c r="AL52" s="953"/>
      <c r="AM52" s="953"/>
      <c r="AN52" s="953"/>
      <c r="AO52" s="953"/>
      <c r="AP52" s="953"/>
      <c r="AQ52" s="953"/>
      <c r="AR52" s="953"/>
      <c r="AS52" s="953"/>
      <c r="AT52" s="953"/>
      <c r="AU52" s="953"/>
      <c r="AV52" s="953"/>
      <c r="AW52" s="953"/>
      <c r="AX52" s="953"/>
      <c r="AY52" s="953"/>
      <c r="AZ52" s="958"/>
      <c r="BA52" s="958"/>
      <c r="BB52" s="958"/>
      <c r="BC52" s="958"/>
      <c r="BD52" s="958"/>
      <c r="BE52" s="930"/>
      <c r="BF52" s="930"/>
      <c r="BG52" s="930"/>
      <c r="BH52" s="930"/>
      <c r="BI52" s="931"/>
      <c r="BJ52" s="63"/>
      <c r="BK52" s="63"/>
      <c r="BL52" s="63"/>
      <c r="BM52" s="63"/>
      <c r="BN52" s="63"/>
      <c r="BO52" s="62"/>
      <c r="BP52" s="62"/>
      <c r="BQ52" s="59">
        <v>
46</v>
      </c>
      <c r="BR52" s="87"/>
      <c r="BS52" s="925"/>
      <c r="BT52" s="926"/>
      <c r="BU52" s="926"/>
      <c r="BV52" s="926"/>
      <c r="BW52" s="926"/>
      <c r="BX52" s="926"/>
      <c r="BY52" s="926"/>
      <c r="BZ52" s="926"/>
      <c r="CA52" s="926"/>
      <c r="CB52" s="926"/>
      <c r="CC52" s="926"/>
      <c r="CD52" s="926"/>
      <c r="CE52" s="926"/>
      <c r="CF52" s="926"/>
      <c r="CG52" s="927"/>
      <c r="CH52" s="932"/>
      <c r="CI52" s="933"/>
      <c r="CJ52" s="933"/>
      <c r="CK52" s="933"/>
      <c r="CL52" s="943"/>
      <c r="CM52" s="932"/>
      <c r="CN52" s="933"/>
      <c r="CO52" s="933"/>
      <c r="CP52" s="933"/>
      <c r="CQ52" s="943"/>
      <c r="CR52" s="932"/>
      <c r="CS52" s="933"/>
      <c r="CT52" s="933"/>
      <c r="CU52" s="933"/>
      <c r="CV52" s="943"/>
      <c r="CW52" s="932"/>
      <c r="CX52" s="933"/>
      <c r="CY52" s="933"/>
      <c r="CZ52" s="933"/>
      <c r="DA52" s="943"/>
      <c r="DB52" s="932"/>
      <c r="DC52" s="933"/>
      <c r="DD52" s="933"/>
      <c r="DE52" s="933"/>
      <c r="DF52" s="943"/>
      <c r="DG52" s="932"/>
      <c r="DH52" s="933"/>
      <c r="DI52" s="933"/>
      <c r="DJ52" s="933"/>
      <c r="DK52" s="943"/>
      <c r="DL52" s="932"/>
      <c r="DM52" s="933"/>
      <c r="DN52" s="933"/>
      <c r="DO52" s="933"/>
      <c r="DP52" s="943"/>
      <c r="DQ52" s="932"/>
      <c r="DR52" s="933"/>
      <c r="DS52" s="933"/>
      <c r="DT52" s="933"/>
      <c r="DU52" s="943"/>
      <c r="DV52" s="925"/>
      <c r="DW52" s="926"/>
      <c r="DX52" s="926"/>
      <c r="DY52" s="926"/>
      <c r="DZ52" s="944"/>
      <c r="EA52" s="54"/>
    </row>
    <row r="53" spans="1:131" s="51" customFormat="1" ht="26.25" customHeight="1" x14ac:dyDescent="0.2">
      <c r="A53" s="59">
        <v>
26</v>
      </c>
      <c r="B53" s="925"/>
      <c r="C53" s="926"/>
      <c r="D53" s="926"/>
      <c r="E53" s="926"/>
      <c r="F53" s="926"/>
      <c r="G53" s="926"/>
      <c r="H53" s="926"/>
      <c r="I53" s="926"/>
      <c r="J53" s="926"/>
      <c r="K53" s="926"/>
      <c r="L53" s="926"/>
      <c r="M53" s="926"/>
      <c r="N53" s="926"/>
      <c r="O53" s="926"/>
      <c r="P53" s="927"/>
      <c r="Q53" s="952"/>
      <c r="R53" s="953"/>
      <c r="S53" s="953"/>
      <c r="T53" s="953"/>
      <c r="U53" s="953"/>
      <c r="V53" s="953"/>
      <c r="W53" s="953"/>
      <c r="X53" s="953"/>
      <c r="Y53" s="953"/>
      <c r="Z53" s="953"/>
      <c r="AA53" s="953"/>
      <c r="AB53" s="953"/>
      <c r="AC53" s="953"/>
      <c r="AD53" s="953"/>
      <c r="AE53" s="954"/>
      <c r="AF53" s="955"/>
      <c r="AG53" s="933"/>
      <c r="AH53" s="933"/>
      <c r="AI53" s="933"/>
      <c r="AJ53" s="956"/>
      <c r="AK53" s="957"/>
      <c r="AL53" s="953"/>
      <c r="AM53" s="953"/>
      <c r="AN53" s="953"/>
      <c r="AO53" s="953"/>
      <c r="AP53" s="953"/>
      <c r="AQ53" s="953"/>
      <c r="AR53" s="953"/>
      <c r="AS53" s="953"/>
      <c r="AT53" s="953"/>
      <c r="AU53" s="953"/>
      <c r="AV53" s="953"/>
      <c r="AW53" s="953"/>
      <c r="AX53" s="953"/>
      <c r="AY53" s="953"/>
      <c r="AZ53" s="958"/>
      <c r="BA53" s="958"/>
      <c r="BB53" s="958"/>
      <c r="BC53" s="958"/>
      <c r="BD53" s="958"/>
      <c r="BE53" s="930"/>
      <c r="BF53" s="930"/>
      <c r="BG53" s="930"/>
      <c r="BH53" s="930"/>
      <c r="BI53" s="931"/>
      <c r="BJ53" s="63"/>
      <c r="BK53" s="63"/>
      <c r="BL53" s="63"/>
      <c r="BM53" s="63"/>
      <c r="BN53" s="63"/>
      <c r="BO53" s="62"/>
      <c r="BP53" s="62"/>
      <c r="BQ53" s="59">
        <v>
47</v>
      </c>
      <c r="BR53" s="87"/>
      <c r="BS53" s="925"/>
      <c r="BT53" s="926"/>
      <c r="BU53" s="926"/>
      <c r="BV53" s="926"/>
      <c r="BW53" s="926"/>
      <c r="BX53" s="926"/>
      <c r="BY53" s="926"/>
      <c r="BZ53" s="926"/>
      <c r="CA53" s="926"/>
      <c r="CB53" s="926"/>
      <c r="CC53" s="926"/>
      <c r="CD53" s="926"/>
      <c r="CE53" s="926"/>
      <c r="CF53" s="926"/>
      <c r="CG53" s="927"/>
      <c r="CH53" s="932"/>
      <c r="CI53" s="933"/>
      <c r="CJ53" s="933"/>
      <c r="CK53" s="933"/>
      <c r="CL53" s="943"/>
      <c r="CM53" s="932"/>
      <c r="CN53" s="933"/>
      <c r="CO53" s="933"/>
      <c r="CP53" s="933"/>
      <c r="CQ53" s="943"/>
      <c r="CR53" s="932"/>
      <c r="CS53" s="933"/>
      <c r="CT53" s="933"/>
      <c r="CU53" s="933"/>
      <c r="CV53" s="943"/>
      <c r="CW53" s="932"/>
      <c r="CX53" s="933"/>
      <c r="CY53" s="933"/>
      <c r="CZ53" s="933"/>
      <c r="DA53" s="943"/>
      <c r="DB53" s="932"/>
      <c r="DC53" s="933"/>
      <c r="DD53" s="933"/>
      <c r="DE53" s="933"/>
      <c r="DF53" s="943"/>
      <c r="DG53" s="932"/>
      <c r="DH53" s="933"/>
      <c r="DI53" s="933"/>
      <c r="DJ53" s="933"/>
      <c r="DK53" s="943"/>
      <c r="DL53" s="932"/>
      <c r="DM53" s="933"/>
      <c r="DN53" s="933"/>
      <c r="DO53" s="933"/>
      <c r="DP53" s="943"/>
      <c r="DQ53" s="932"/>
      <c r="DR53" s="933"/>
      <c r="DS53" s="933"/>
      <c r="DT53" s="933"/>
      <c r="DU53" s="943"/>
      <c r="DV53" s="925"/>
      <c r="DW53" s="926"/>
      <c r="DX53" s="926"/>
      <c r="DY53" s="926"/>
      <c r="DZ53" s="944"/>
      <c r="EA53" s="54"/>
    </row>
    <row r="54" spans="1:131" s="51" customFormat="1" ht="26.25" customHeight="1" x14ac:dyDescent="0.2">
      <c r="A54" s="59">
        <v>
27</v>
      </c>
      <c r="B54" s="925"/>
      <c r="C54" s="926"/>
      <c r="D54" s="926"/>
      <c r="E54" s="926"/>
      <c r="F54" s="926"/>
      <c r="G54" s="926"/>
      <c r="H54" s="926"/>
      <c r="I54" s="926"/>
      <c r="J54" s="926"/>
      <c r="K54" s="926"/>
      <c r="L54" s="926"/>
      <c r="M54" s="926"/>
      <c r="N54" s="926"/>
      <c r="O54" s="926"/>
      <c r="P54" s="927"/>
      <c r="Q54" s="952"/>
      <c r="R54" s="953"/>
      <c r="S54" s="953"/>
      <c r="T54" s="953"/>
      <c r="U54" s="953"/>
      <c r="V54" s="953"/>
      <c r="W54" s="953"/>
      <c r="X54" s="953"/>
      <c r="Y54" s="953"/>
      <c r="Z54" s="953"/>
      <c r="AA54" s="953"/>
      <c r="AB54" s="953"/>
      <c r="AC54" s="953"/>
      <c r="AD54" s="953"/>
      <c r="AE54" s="954"/>
      <c r="AF54" s="955"/>
      <c r="AG54" s="933"/>
      <c r="AH54" s="933"/>
      <c r="AI54" s="933"/>
      <c r="AJ54" s="956"/>
      <c r="AK54" s="957"/>
      <c r="AL54" s="953"/>
      <c r="AM54" s="953"/>
      <c r="AN54" s="953"/>
      <c r="AO54" s="953"/>
      <c r="AP54" s="953"/>
      <c r="AQ54" s="953"/>
      <c r="AR54" s="953"/>
      <c r="AS54" s="953"/>
      <c r="AT54" s="953"/>
      <c r="AU54" s="953"/>
      <c r="AV54" s="953"/>
      <c r="AW54" s="953"/>
      <c r="AX54" s="953"/>
      <c r="AY54" s="953"/>
      <c r="AZ54" s="958"/>
      <c r="BA54" s="958"/>
      <c r="BB54" s="958"/>
      <c r="BC54" s="958"/>
      <c r="BD54" s="958"/>
      <c r="BE54" s="930"/>
      <c r="BF54" s="930"/>
      <c r="BG54" s="930"/>
      <c r="BH54" s="930"/>
      <c r="BI54" s="931"/>
      <c r="BJ54" s="63"/>
      <c r="BK54" s="63"/>
      <c r="BL54" s="63"/>
      <c r="BM54" s="63"/>
      <c r="BN54" s="63"/>
      <c r="BO54" s="62"/>
      <c r="BP54" s="62"/>
      <c r="BQ54" s="59">
        <v>
48</v>
      </c>
      <c r="BR54" s="87"/>
      <c r="BS54" s="925"/>
      <c r="BT54" s="926"/>
      <c r="BU54" s="926"/>
      <c r="BV54" s="926"/>
      <c r="BW54" s="926"/>
      <c r="BX54" s="926"/>
      <c r="BY54" s="926"/>
      <c r="BZ54" s="926"/>
      <c r="CA54" s="926"/>
      <c r="CB54" s="926"/>
      <c r="CC54" s="926"/>
      <c r="CD54" s="926"/>
      <c r="CE54" s="926"/>
      <c r="CF54" s="926"/>
      <c r="CG54" s="927"/>
      <c r="CH54" s="932"/>
      <c r="CI54" s="933"/>
      <c r="CJ54" s="933"/>
      <c r="CK54" s="933"/>
      <c r="CL54" s="943"/>
      <c r="CM54" s="932"/>
      <c r="CN54" s="933"/>
      <c r="CO54" s="933"/>
      <c r="CP54" s="933"/>
      <c r="CQ54" s="943"/>
      <c r="CR54" s="932"/>
      <c r="CS54" s="933"/>
      <c r="CT54" s="933"/>
      <c r="CU54" s="933"/>
      <c r="CV54" s="943"/>
      <c r="CW54" s="932"/>
      <c r="CX54" s="933"/>
      <c r="CY54" s="933"/>
      <c r="CZ54" s="933"/>
      <c r="DA54" s="943"/>
      <c r="DB54" s="932"/>
      <c r="DC54" s="933"/>
      <c r="DD54" s="933"/>
      <c r="DE54" s="933"/>
      <c r="DF54" s="943"/>
      <c r="DG54" s="932"/>
      <c r="DH54" s="933"/>
      <c r="DI54" s="933"/>
      <c r="DJ54" s="933"/>
      <c r="DK54" s="943"/>
      <c r="DL54" s="932"/>
      <c r="DM54" s="933"/>
      <c r="DN54" s="933"/>
      <c r="DO54" s="933"/>
      <c r="DP54" s="943"/>
      <c r="DQ54" s="932"/>
      <c r="DR54" s="933"/>
      <c r="DS54" s="933"/>
      <c r="DT54" s="933"/>
      <c r="DU54" s="943"/>
      <c r="DV54" s="925"/>
      <c r="DW54" s="926"/>
      <c r="DX54" s="926"/>
      <c r="DY54" s="926"/>
      <c r="DZ54" s="944"/>
      <c r="EA54" s="54"/>
    </row>
    <row r="55" spans="1:131" s="51" customFormat="1" ht="26.25" customHeight="1" x14ac:dyDescent="0.2">
      <c r="A55" s="59">
        <v>
28</v>
      </c>
      <c r="B55" s="925"/>
      <c r="C55" s="926"/>
      <c r="D55" s="926"/>
      <c r="E55" s="926"/>
      <c r="F55" s="926"/>
      <c r="G55" s="926"/>
      <c r="H55" s="926"/>
      <c r="I55" s="926"/>
      <c r="J55" s="926"/>
      <c r="K55" s="926"/>
      <c r="L55" s="926"/>
      <c r="M55" s="926"/>
      <c r="N55" s="926"/>
      <c r="O55" s="926"/>
      <c r="P55" s="927"/>
      <c r="Q55" s="952"/>
      <c r="R55" s="953"/>
      <c r="S55" s="953"/>
      <c r="T55" s="953"/>
      <c r="U55" s="953"/>
      <c r="V55" s="953"/>
      <c r="W55" s="953"/>
      <c r="X55" s="953"/>
      <c r="Y55" s="953"/>
      <c r="Z55" s="953"/>
      <c r="AA55" s="953"/>
      <c r="AB55" s="953"/>
      <c r="AC55" s="953"/>
      <c r="AD55" s="953"/>
      <c r="AE55" s="954"/>
      <c r="AF55" s="955"/>
      <c r="AG55" s="933"/>
      <c r="AH55" s="933"/>
      <c r="AI55" s="933"/>
      <c r="AJ55" s="956"/>
      <c r="AK55" s="957"/>
      <c r="AL55" s="953"/>
      <c r="AM55" s="953"/>
      <c r="AN55" s="953"/>
      <c r="AO55" s="953"/>
      <c r="AP55" s="953"/>
      <c r="AQ55" s="953"/>
      <c r="AR55" s="953"/>
      <c r="AS55" s="953"/>
      <c r="AT55" s="953"/>
      <c r="AU55" s="953"/>
      <c r="AV55" s="953"/>
      <c r="AW55" s="953"/>
      <c r="AX55" s="953"/>
      <c r="AY55" s="953"/>
      <c r="AZ55" s="958"/>
      <c r="BA55" s="958"/>
      <c r="BB55" s="958"/>
      <c r="BC55" s="958"/>
      <c r="BD55" s="958"/>
      <c r="BE55" s="930"/>
      <c r="BF55" s="930"/>
      <c r="BG55" s="930"/>
      <c r="BH55" s="930"/>
      <c r="BI55" s="931"/>
      <c r="BJ55" s="63"/>
      <c r="BK55" s="63"/>
      <c r="BL55" s="63"/>
      <c r="BM55" s="63"/>
      <c r="BN55" s="63"/>
      <c r="BO55" s="62"/>
      <c r="BP55" s="62"/>
      <c r="BQ55" s="59">
        <v>
49</v>
      </c>
      <c r="BR55" s="87"/>
      <c r="BS55" s="925"/>
      <c r="BT55" s="926"/>
      <c r="BU55" s="926"/>
      <c r="BV55" s="926"/>
      <c r="BW55" s="926"/>
      <c r="BX55" s="926"/>
      <c r="BY55" s="926"/>
      <c r="BZ55" s="926"/>
      <c r="CA55" s="926"/>
      <c r="CB55" s="926"/>
      <c r="CC55" s="926"/>
      <c r="CD55" s="926"/>
      <c r="CE55" s="926"/>
      <c r="CF55" s="926"/>
      <c r="CG55" s="927"/>
      <c r="CH55" s="932"/>
      <c r="CI55" s="933"/>
      <c r="CJ55" s="933"/>
      <c r="CK55" s="933"/>
      <c r="CL55" s="943"/>
      <c r="CM55" s="932"/>
      <c r="CN55" s="933"/>
      <c r="CO55" s="933"/>
      <c r="CP55" s="933"/>
      <c r="CQ55" s="943"/>
      <c r="CR55" s="932"/>
      <c r="CS55" s="933"/>
      <c r="CT55" s="933"/>
      <c r="CU55" s="933"/>
      <c r="CV55" s="943"/>
      <c r="CW55" s="932"/>
      <c r="CX55" s="933"/>
      <c r="CY55" s="933"/>
      <c r="CZ55" s="933"/>
      <c r="DA55" s="943"/>
      <c r="DB55" s="932"/>
      <c r="DC55" s="933"/>
      <c r="DD55" s="933"/>
      <c r="DE55" s="933"/>
      <c r="DF55" s="943"/>
      <c r="DG55" s="932"/>
      <c r="DH55" s="933"/>
      <c r="DI55" s="933"/>
      <c r="DJ55" s="933"/>
      <c r="DK55" s="943"/>
      <c r="DL55" s="932"/>
      <c r="DM55" s="933"/>
      <c r="DN55" s="933"/>
      <c r="DO55" s="933"/>
      <c r="DP55" s="943"/>
      <c r="DQ55" s="932"/>
      <c r="DR55" s="933"/>
      <c r="DS55" s="933"/>
      <c r="DT55" s="933"/>
      <c r="DU55" s="943"/>
      <c r="DV55" s="925"/>
      <c r="DW55" s="926"/>
      <c r="DX55" s="926"/>
      <c r="DY55" s="926"/>
      <c r="DZ55" s="944"/>
      <c r="EA55" s="54"/>
    </row>
    <row r="56" spans="1:131" s="51" customFormat="1" ht="26.25" customHeight="1" x14ac:dyDescent="0.2">
      <c r="A56" s="59">
        <v>
29</v>
      </c>
      <c r="B56" s="925"/>
      <c r="C56" s="926"/>
      <c r="D56" s="926"/>
      <c r="E56" s="926"/>
      <c r="F56" s="926"/>
      <c r="G56" s="926"/>
      <c r="H56" s="926"/>
      <c r="I56" s="926"/>
      <c r="J56" s="926"/>
      <c r="K56" s="926"/>
      <c r="L56" s="926"/>
      <c r="M56" s="926"/>
      <c r="N56" s="926"/>
      <c r="O56" s="926"/>
      <c r="P56" s="927"/>
      <c r="Q56" s="952"/>
      <c r="R56" s="953"/>
      <c r="S56" s="953"/>
      <c r="T56" s="953"/>
      <c r="U56" s="953"/>
      <c r="V56" s="953"/>
      <c r="W56" s="953"/>
      <c r="X56" s="953"/>
      <c r="Y56" s="953"/>
      <c r="Z56" s="953"/>
      <c r="AA56" s="953"/>
      <c r="AB56" s="953"/>
      <c r="AC56" s="953"/>
      <c r="AD56" s="953"/>
      <c r="AE56" s="954"/>
      <c r="AF56" s="955"/>
      <c r="AG56" s="933"/>
      <c r="AH56" s="933"/>
      <c r="AI56" s="933"/>
      <c r="AJ56" s="956"/>
      <c r="AK56" s="957"/>
      <c r="AL56" s="953"/>
      <c r="AM56" s="953"/>
      <c r="AN56" s="953"/>
      <c r="AO56" s="953"/>
      <c r="AP56" s="953"/>
      <c r="AQ56" s="953"/>
      <c r="AR56" s="953"/>
      <c r="AS56" s="953"/>
      <c r="AT56" s="953"/>
      <c r="AU56" s="953"/>
      <c r="AV56" s="953"/>
      <c r="AW56" s="953"/>
      <c r="AX56" s="953"/>
      <c r="AY56" s="953"/>
      <c r="AZ56" s="958"/>
      <c r="BA56" s="958"/>
      <c r="BB56" s="958"/>
      <c r="BC56" s="958"/>
      <c r="BD56" s="958"/>
      <c r="BE56" s="930"/>
      <c r="BF56" s="930"/>
      <c r="BG56" s="930"/>
      <c r="BH56" s="930"/>
      <c r="BI56" s="931"/>
      <c r="BJ56" s="63"/>
      <c r="BK56" s="63"/>
      <c r="BL56" s="63"/>
      <c r="BM56" s="63"/>
      <c r="BN56" s="63"/>
      <c r="BO56" s="62"/>
      <c r="BP56" s="62"/>
      <c r="BQ56" s="59">
        <v>
50</v>
      </c>
      <c r="BR56" s="87"/>
      <c r="BS56" s="925"/>
      <c r="BT56" s="926"/>
      <c r="BU56" s="926"/>
      <c r="BV56" s="926"/>
      <c r="BW56" s="926"/>
      <c r="BX56" s="926"/>
      <c r="BY56" s="926"/>
      <c r="BZ56" s="926"/>
      <c r="CA56" s="926"/>
      <c r="CB56" s="926"/>
      <c r="CC56" s="926"/>
      <c r="CD56" s="926"/>
      <c r="CE56" s="926"/>
      <c r="CF56" s="926"/>
      <c r="CG56" s="927"/>
      <c r="CH56" s="932"/>
      <c r="CI56" s="933"/>
      <c r="CJ56" s="933"/>
      <c r="CK56" s="933"/>
      <c r="CL56" s="943"/>
      <c r="CM56" s="932"/>
      <c r="CN56" s="933"/>
      <c r="CO56" s="933"/>
      <c r="CP56" s="933"/>
      <c r="CQ56" s="943"/>
      <c r="CR56" s="932"/>
      <c r="CS56" s="933"/>
      <c r="CT56" s="933"/>
      <c r="CU56" s="933"/>
      <c r="CV56" s="943"/>
      <c r="CW56" s="932"/>
      <c r="CX56" s="933"/>
      <c r="CY56" s="933"/>
      <c r="CZ56" s="933"/>
      <c r="DA56" s="943"/>
      <c r="DB56" s="932"/>
      <c r="DC56" s="933"/>
      <c r="DD56" s="933"/>
      <c r="DE56" s="933"/>
      <c r="DF56" s="943"/>
      <c r="DG56" s="932"/>
      <c r="DH56" s="933"/>
      <c r="DI56" s="933"/>
      <c r="DJ56" s="933"/>
      <c r="DK56" s="943"/>
      <c r="DL56" s="932"/>
      <c r="DM56" s="933"/>
      <c r="DN56" s="933"/>
      <c r="DO56" s="933"/>
      <c r="DP56" s="943"/>
      <c r="DQ56" s="932"/>
      <c r="DR56" s="933"/>
      <c r="DS56" s="933"/>
      <c r="DT56" s="933"/>
      <c r="DU56" s="943"/>
      <c r="DV56" s="925"/>
      <c r="DW56" s="926"/>
      <c r="DX56" s="926"/>
      <c r="DY56" s="926"/>
      <c r="DZ56" s="944"/>
      <c r="EA56" s="54"/>
    </row>
    <row r="57" spans="1:131" s="51" customFormat="1" ht="26.25" customHeight="1" x14ac:dyDescent="0.2">
      <c r="A57" s="59">
        <v>
30</v>
      </c>
      <c r="B57" s="925"/>
      <c r="C57" s="926"/>
      <c r="D57" s="926"/>
      <c r="E57" s="926"/>
      <c r="F57" s="926"/>
      <c r="G57" s="926"/>
      <c r="H57" s="926"/>
      <c r="I57" s="926"/>
      <c r="J57" s="926"/>
      <c r="K57" s="926"/>
      <c r="L57" s="926"/>
      <c r="M57" s="926"/>
      <c r="N57" s="926"/>
      <c r="O57" s="926"/>
      <c r="P57" s="927"/>
      <c r="Q57" s="952"/>
      <c r="R57" s="953"/>
      <c r="S57" s="953"/>
      <c r="T57" s="953"/>
      <c r="U57" s="953"/>
      <c r="V57" s="953"/>
      <c r="W57" s="953"/>
      <c r="X57" s="953"/>
      <c r="Y57" s="953"/>
      <c r="Z57" s="953"/>
      <c r="AA57" s="953"/>
      <c r="AB57" s="953"/>
      <c r="AC57" s="953"/>
      <c r="AD57" s="953"/>
      <c r="AE57" s="954"/>
      <c r="AF57" s="955"/>
      <c r="AG57" s="933"/>
      <c r="AH57" s="933"/>
      <c r="AI57" s="933"/>
      <c r="AJ57" s="956"/>
      <c r="AK57" s="957"/>
      <c r="AL57" s="953"/>
      <c r="AM57" s="953"/>
      <c r="AN57" s="953"/>
      <c r="AO57" s="953"/>
      <c r="AP57" s="953"/>
      <c r="AQ57" s="953"/>
      <c r="AR57" s="953"/>
      <c r="AS57" s="953"/>
      <c r="AT57" s="953"/>
      <c r="AU57" s="953"/>
      <c r="AV57" s="953"/>
      <c r="AW57" s="953"/>
      <c r="AX57" s="953"/>
      <c r="AY57" s="953"/>
      <c r="AZ57" s="958"/>
      <c r="BA57" s="958"/>
      <c r="BB57" s="958"/>
      <c r="BC57" s="958"/>
      <c r="BD57" s="958"/>
      <c r="BE57" s="930"/>
      <c r="BF57" s="930"/>
      <c r="BG57" s="930"/>
      <c r="BH57" s="930"/>
      <c r="BI57" s="931"/>
      <c r="BJ57" s="63"/>
      <c r="BK57" s="63"/>
      <c r="BL57" s="63"/>
      <c r="BM57" s="63"/>
      <c r="BN57" s="63"/>
      <c r="BO57" s="62"/>
      <c r="BP57" s="62"/>
      <c r="BQ57" s="59">
        <v>
51</v>
      </c>
      <c r="BR57" s="87"/>
      <c r="BS57" s="925"/>
      <c r="BT57" s="926"/>
      <c r="BU57" s="926"/>
      <c r="BV57" s="926"/>
      <c r="BW57" s="926"/>
      <c r="BX57" s="926"/>
      <c r="BY57" s="926"/>
      <c r="BZ57" s="926"/>
      <c r="CA57" s="926"/>
      <c r="CB57" s="926"/>
      <c r="CC57" s="926"/>
      <c r="CD57" s="926"/>
      <c r="CE57" s="926"/>
      <c r="CF57" s="926"/>
      <c r="CG57" s="927"/>
      <c r="CH57" s="932"/>
      <c r="CI57" s="933"/>
      <c r="CJ57" s="933"/>
      <c r="CK57" s="933"/>
      <c r="CL57" s="943"/>
      <c r="CM57" s="932"/>
      <c r="CN57" s="933"/>
      <c r="CO57" s="933"/>
      <c r="CP57" s="933"/>
      <c r="CQ57" s="943"/>
      <c r="CR57" s="932"/>
      <c r="CS57" s="933"/>
      <c r="CT57" s="933"/>
      <c r="CU57" s="933"/>
      <c r="CV57" s="943"/>
      <c r="CW57" s="932"/>
      <c r="CX57" s="933"/>
      <c r="CY57" s="933"/>
      <c r="CZ57" s="933"/>
      <c r="DA57" s="943"/>
      <c r="DB57" s="932"/>
      <c r="DC57" s="933"/>
      <c r="DD57" s="933"/>
      <c r="DE57" s="933"/>
      <c r="DF57" s="943"/>
      <c r="DG57" s="932"/>
      <c r="DH57" s="933"/>
      <c r="DI57" s="933"/>
      <c r="DJ57" s="933"/>
      <c r="DK57" s="943"/>
      <c r="DL57" s="932"/>
      <c r="DM57" s="933"/>
      <c r="DN57" s="933"/>
      <c r="DO57" s="933"/>
      <c r="DP57" s="943"/>
      <c r="DQ57" s="932"/>
      <c r="DR57" s="933"/>
      <c r="DS57" s="933"/>
      <c r="DT57" s="933"/>
      <c r="DU57" s="943"/>
      <c r="DV57" s="925"/>
      <c r="DW57" s="926"/>
      <c r="DX57" s="926"/>
      <c r="DY57" s="926"/>
      <c r="DZ57" s="944"/>
      <c r="EA57" s="54"/>
    </row>
    <row r="58" spans="1:131" s="51" customFormat="1" ht="26.25" customHeight="1" x14ac:dyDescent="0.2">
      <c r="A58" s="59">
        <v>
31</v>
      </c>
      <c r="B58" s="925"/>
      <c r="C58" s="926"/>
      <c r="D58" s="926"/>
      <c r="E58" s="926"/>
      <c r="F58" s="926"/>
      <c r="G58" s="926"/>
      <c r="H58" s="926"/>
      <c r="I58" s="926"/>
      <c r="J58" s="926"/>
      <c r="K58" s="926"/>
      <c r="L58" s="926"/>
      <c r="M58" s="926"/>
      <c r="N58" s="926"/>
      <c r="O58" s="926"/>
      <c r="P58" s="927"/>
      <c r="Q58" s="952"/>
      <c r="R58" s="953"/>
      <c r="S58" s="953"/>
      <c r="T58" s="953"/>
      <c r="U58" s="953"/>
      <c r="V58" s="953"/>
      <c r="W58" s="953"/>
      <c r="X58" s="953"/>
      <c r="Y58" s="953"/>
      <c r="Z58" s="953"/>
      <c r="AA58" s="953"/>
      <c r="AB58" s="953"/>
      <c r="AC58" s="953"/>
      <c r="AD58" s="953"/>
      <c r="AE58" s="954"/>
      <c r="AF58" s="955"/>
      <c r="AG58" s="933"/>
      <c r="AH58" s="933"/>
      <c r="AI58" s="933"/>
      <c r="AJ58" s="956"/>
      <c r="AK58" s="957"/>
      <c r="AL58" s="953"/>
      <c r="AM58" s="953"/>
      <c r="AN58" s="953"/>
      <c r="AO58" s="953"/>
      <c r="AP58" s="953"/>
      <c r="AQ58" s="953"/>
      <c r="AR58" s="953"/>
      <c r="AS58" s="953"/>
      <c r="AT58" s="953"/>
      <c r="AU58" s="953"/>
      <c r="AV58" s="953"/>
      <c r="AW58" s="953"/>
      <c r="AX58" s="953"/>
      <c r="AY58" s="953"/>
      <c r="AZ58" s="958"/>
      <c r="BA58" s="958"/>
      <c r="BB58" s="958"/>
      <c r="BC58" s="958"/>
      <c r="BD58" s="958"/>
      <c r="BE58" s="930"/>
      <c r="BF58" s="930"/>
      <c r="BG58" s="930"/>
      <c r="BH58" s="930"/>
      <c r="BI58" s="931"/>
      <c r="BJ58" s="63"/>
      <c r="BK58" s="63"/>
      <c r="BL58" s="63"/>
      <c r="BM58" s="63"/>
      <c r="BN58" s="63"/>
      <c r="BO58" s="62"/>
      <c r="BP58" s="62"/>
      <c r="BQ58" s="59">
        <v>
52</v>
      </c>
      <c r="BR58" s="87"/>
      <c r="BS58" s="925"/>
      <c r="BT58" s="926"/>
      <c r="BU58" s="926"/>
      <c r="BV58" s="926"/>
      <c r="BW58" s="926"/>
      <c r="BX58" s="926"/>
      <c r="BY58" s="926"/>
      <c r="BZ58" s="926"/>
      <c r="CA58" s="926"/>
      <c r="CB58" s="926"/>
      <c r="CC58" s="926"/>
      <c r="CD58" s="926"/>
      <c r="CE58" s="926"/>
      <c r="CF58" s="926"/>
      <c r="CG58" s="927"/>
      <c r="CH58" s="932"/>
      <c r="CI58" s="933"/>
      <c r="CJ58" s="933"/>
      <c r="CK58" s="933"/>
      <c r="CL58" s="943"/>
      <c r="CM58" s="932"/>
      <c r="CN58" s="933"/>
      <c r="CO58" s="933"/>
      <c r="CP58" s="933"/>
      <c r="CQ58" s="943"/>
      <c r="CR58" s="932"/>
      <c r="CS58" s="933"/>
      <c r="CT58" s="933"/>
      <c r="CU58" s="933"/>
      <c r="CV58" s="943"/>
      <c r="CW58" s="932"/>
      <c r="CX58" s="933"/>
      <c r="CY58" s="933"/>
      <c r="CZ58" s="933"/>
      <c r="DA58" s="943"/>
      <c r="DB58" s="932"/>
      <c r="DC58" s="933"/>
      <c r="DD58" s="933"/>
      <c r="DE58" s="933"/>
      <c r="DF58" s="943"/>
      <c r="DG58" s="932"/>
      <c r="DH58" s="933"/>
      <c r="DI58" s="933"/>
      <c r="DJ58" s="933"/>
      <c r="DK58" s="943"/>
      <c r="DL58" s="932"/>
      <c r="DM58" s="933"/>
      <c r="DN58" s="933"/>
      <c r="DO58" s="933"/>
      <c r="DP58" s="943"/>
      <c r="DQ58" s="932"/>
      <c r="DR58" s="933"/>
      <c r="DS58" s="933"/>
      <c r="DT58" s="933"/>
      <c r="DU58" s="943"/>
      <c r="DV58" s="925"/>
      <c r="DW58" s="926"/>
      <c r="DX58" s="926"/>
      <c r="DY58" s="926"/>
      <c r="DZ58" s="944"/>
      <c r="EA58" s="54"/>
    </row>
    <row r="59" spans="1:131" s="51" customFormat="1" ht="26.25" customHeight="1" x14ac:dyDescent="0.2">
      <c r="A59" s="59">
        <v>
32</v>
      </c>
      <c r="B59" s="925"/>
      <c r="C59" s="926"/>
      <c r="D59" s="926"/>
      <c r="E59" s="926"/>
      <c r="F59" s="926"/>
      <c r="G59" s="926"/>
      <c r="H59" s="926"/>
      <c r="I59" s="926"/>
      <c r="J59" s="926"/>
      <c r="K59" s="926"/>
      <c r="L59" s="926"/>
      <c r="M59" s="926"/>
      <c r="N59" s="926"/>
      <c r="O59" s="926"/>
      <c r="P59" s="927"/>
      <c r="Q59" s="952"/>
      <c r="R59" s="953"/>
      <c r="S59" s="953"/>
      <c r="T59" s="953"/>
      <c r="U59" s="953"/>
      <c r="V59" s="953"/>
      <c r="W59" s="953"/>
      <c r="X59" s="953"/>
      <c r="Y59" s="953"/>
      <c r="Z59" s="953"/>
      <c r="AA59" s="953"/>
      <c r="AB59" s="953"/>
      <c r="AC59" s="953"/>
      <c r="AD59" s="953"/>
      <c r="AE59" s="954"/>
      <c r="AF59" s="955"/>
      <c r="AG59" s="933"/>
      <c r="AH59" s="933"/>
      <c r="AI59" s="933"/>
      <c r="AJ59" s="956"/>
      <c r="AK59" s="957"/>
      <c r="AL59" s="953"/>
      <c r="AM59" s="953"/>
      <c r="AN59" s="953"/>
      <c r="AO59" s="953"/>
      <c r="AP59" s="953"/>
      <c r="AQ59" s="953"/>
      <c r="AR59" s="953"/>
      <c r="AS59" s="953"/>
      <c r="AT59" s="953"/>
      <c r="AU59" s="953"/>
      <c r="AV59" s="953"/>
      <c r="AW59" s="953"/>
      <c r="AX59" s="953"/>
      <c r="AY59" s="953"/>
      <c r="AZ59" s="958"/>
      <c r="BA59" s="958"/>
      <c r="BB59" s="958"/>
      <c r="BC59" s="958"/>
      <c r="BD59" s="958"/>
      <c r="BE59" s="930"/>
      <c r="BF59" s="930"/>
      <c r="BG59" s="930"/>
      <c r="BH59" s="930"/>
      <c r="BI59" s="931"/>
      <c r="BJ59" s="63"/>
      <c r="BK59" s="63"/>
      <c r="BL59" s="63"/>
      <c r="BM59" s="63"/>
      <c r="BN59" s="63"/>
      <c r="BO59" s="62"/>
      <c r="BP59" s="62"/>
      <c r="BQ59" s="59">
        <v>
53</v>
      </c>
      <c r="BR59" s="87"/>
      <c r="BS59" s="925"/>
      <c r="BT59" s="926"/>
      <c r="BU59" s="926"/>
      <c r="BV59" s="926"/>
      <c r="BW59" s="926"/>
      <c r="BX59" s="926"/>
      <c r="BY59" s="926"/>
      <c r="BZ59" s="926"/>
      <c r="CA59" s="926"/>
      <c r="CB59" s="926"/>
      <c r="CC59" s="926"/>
      <c r="CD59" s="926"/>
      <c r="CE59" s="926"/>
      <c r="CF59" s="926"/>
      <c r="CG59" s="927"/>
      <c r="CH59" s="932"/>
      <c r="CI59" s="933"/>
      <c r="CJ59" s="933"/>
      <c r="CK59" s="933"/>
      <c r="CL59" s="943"/>
      <c r="CM59" s="932"/>
      <c r="CN59" s="933"/>
      <c r="CO59" s="933"/>
      <c r="CP59" s="933"/>
      <c r="CQ59" s="943"/>
      <c r="CR59" s="932"/>
      <c r="CS59" s="933"/>
      <c r="CT59" s="933"/>
      <c r="CU59" s="933"/>
      <c r="CV59" s="943"/>
      <c r="CW59" s="932"/>
      <c r="CX59" s="933"/>
      <c r="CY59" s="933"/>
      <c r="CZ59" s="933"/>
      <c r="DA59" s="943"/>
      <c r="DB59" s="932"/>
      <c r="DC59" s="933"/>
      <c r="DD59" s="933"/>
      <c r="DE59" s="933"/>
      <c r="DF59" s="943"/>
      <c r="DG59" s="932"/>
      <c r="DH59" s="933"/>
      <c r="DI59" s="933"/>
      <c r="DJ59" s="933"/>
      <c r="DK59" s="943"/>
      <c r="DL59" s="932"/>
      <c r="DM59" s="933"/>
      <c r="DN59" s="933"/>
      <c r="DO59" s="933"/>
      <c r="DP59" s="943"/>
      <c r="DQ59" s="932"/>
      <c r="DR59" s="933"/>
      <c r="DS59" s="933"/>
      <c r="DT59" s="933"/>
      <c r="DU59" s="943"/>
      <c r="DV59" s="925"/>
      <c r="DW59" s="926"/>
      <c r="DX59" s="926"/>
      <c r="DY59" s="926"/>
      <c r="DZ59" s="944"/>
      <c r="EA59" s="54"/>
    </row>
    <row r="60" spans="1:131" s="51" customFormat="1" ht="26.25" customHeight="1" x14ac:dyDescent="0.2">
      <c r="A60" s="59">
        <v>
33</v>
      </c>
      <c r="B60" s="925"/>
      <c r="C60" s="926"/>
      <c r="D60" s="926"/>
      <c r="E60" s="926"/>
      <c r="F60" s="926"/>
      <c r="G60" s="926"/>
      <c r="H60" s="926"/>
      <c r="I60" s="926"/>
      <c r="J60" s="926"/>
      <c r="K60" s="926"/>
      <c r="L60" s="926"/>
      <c r="M60" s="926"/>
      <c r="N60" s="926"/>
      <c r="O60" s="926"/>
      <c r="P60" s="927"/>
      <c r="Q60" s="952"/>
      <c r="R60" s="953"/>
      <c r="S60" s="953"/>
      <c r="T60" s="953"/>
      <c r="U60" s="953"/>
      <c r="V60" s="953"/>
      <c r="W60" s="953"/>
      <c r="X60" s="953"/>
      <c r="Y60" s="953"/>
      <c r="Z60" s="953"/>
      <c r="AA60" s="953"/>
      <c r="AB60" s="953"/>
      <c r="AC60" s="953"/>
      <c r="AD60" s="953"/>
      <c r="AE60" s="954"/>
      <c r="AF60" s="955"/>
      <c r="AG60" s="933"/>
      <c r="AH60" s="933"/>
      <c r="AI60" s="933"/>
      <c r="AJ60" s="956"/>
      <c r="AK60" s="957"/>
      <c r="AL60" s="953"/>
      <c r="AM60" s="953"/>
      <c r="AN60" s="953"/>
      <c r="AO60" s="953"/>
      <c r="AP60" s="953"/>
      <c r="AQ60" s="953"/>
      <c r="AR60" s="953"/>
      <c r="AS60" s="953"/>
      <c r="AT60" s="953"/>
      <c r="AU60" s="953"/>
      <c r="AV60" s="953"/>
      <c r="AW60" s="953"/>
      <c r="AX60" s="953"/>
      <c r="AY60" s="953"/>
      <c r="AZ60" s="958"/>
      <c r="BA60" s="958"/>
      <c r="BB60" s="958"/>
      <c r="BC60" s="958"/>
      <c r="BD60" s="958"/>
      <c r="BE60" s="930"/>
      <c r="BF60" s="930"/>
      <c r="BG60" s="930"/>
      <c r="BH60" s="930"/>
      <c r="BI60" s="931"/>
      <c r="BJ60" s="63"/>
      <c r="BK60" s="63"/>
      <c r="BL60" s="63"/>
      <c r="BM60" s="63"/>
      <c r="BN60" s="63"/>
      <c r="BO60" s="62"/>
      <c r="BP60" s="62"/>
      <c r="BQ60" s="59">
        <v>
54</v>
      </c>
      <c r="BR60" s="87"/>
      <c r="BS60" s="925"/>
      <c r="BT60" s="926"/>
      <c r="BU60" s="926"/>
      <c r="BV60" s="926"/>
      <c r="BW60" s="926"/>
      <c r="BX60" s="926"/>
      <c r="BY60" s="926"/>
      <c r="BZ60" s="926"/>
      <c r="CA60" s="926"/>
      <c r="CB60" s="926"/>
      <c r="CC60" s="926"/>
      <c r="CD60" s="926"/>
      <c r="CE60" s="926"/>
      <c r="CF60" s="926"/>
      <c r="CG60" s="927"/>
      <c r="CH60" s="932"/>
      <c r="CI60" s="933"/>
      <c r="CJ60" s="933"/>
      <c r="CK60" s="933"/>
      <c r="CL60" s="943"/>
      <c r="CM60" s="932"/>
      <c r="CN60" s="933"/>
      <c r="CO60" s="933"/>
      <c r="CP60" s="933"/>
      <c r="CQ60" s="943"/>
      <c r="CR60" s="932"/>
      <c r="CS60" s="933"/>
      <c r="CT60" s="933"/>
      <c r="CU60" s="933"/>
      <c r="CV60" s="943"/>
      <c r="CW60" s="932"/>
      <c r="CX60" s="933"/>
      <c r="CY60" s="933"/>
      <c r="CZ60" s="933"/>
      <c r="DA60" s="943"/>
      <c r="DB60" s="932"/>
      <c r="DC60" s="933"/>
      <c r="DD60" s="933"/>
      <c r="DE60" s="933"/>
      <c r="DF60" s="943"/>
      <c r="DG60" s="932"/>
      <c r="DH60" s="933"/>
      <c r="DI60" s="933"/>
      <c r="DJ60" s="933"/>
      <c r="DK60" s="943"/>
      <c r="DL60" s="932"/>
      <c r="DM60" s="933"/>
      <c r="DN60" s="933"/>
      <c r="DO60" s="933"/>
      <c r="DP60" s="943"/>
      <c r="DQ60" s="932"/>
      <c r="DR60" s="933"/>
      <c r="DS60" s="933"/>
      <c r="DT60" s="933"/>
      <c r="DU60" s="943"/>
      <c r="DV60" s="925"/>
      <c r="DW60" s="926"/>
      <c r="DX60" s="926"/>
      <c r="DY60" s="926"/>
      <c r="DZ60" s="944"/>
      <c r="EA60" s="54"/>
    </row>
    <row r="61" spans="1:131" s="51" customFormat="1" ht="26.25" customHeight="1" x14ac:dyDescent="0.2">
      <c r="A61" s="59">
        <v>
34</v>
      </c>
      <c r="B61" s="925"/>
      <c r="C61" s="926"/>
      <c r="D61" s="926"/>
      <c r="E61" s="926"/>
      <c r="F61" s="926"/>
      <c r="G61" s="926"/>
      <c r="H61" s="926"/>
      <c r="I61" s="926"/>
      <c r="J61" s="926"/>
      <c r="K61" s="926"/>
      <c r="L61" s="926"/>
      <c r="M61" s="926"/>
      <c r="N61" s="926"/>
      <c r="O61" s="926"/>
      <c r="P61" s="927"/>
      <c r="Q61" s="952"/>
      <c r="R61" s="953"/>
      <c r="S61" s="953"/>
      <c r="T61" s="953"/>
      <c r="U61" s="953"/>
      <c r="V61" s="953"/>
      <c r="W61" s="953"/>
      <c r="X61" s="953"/>
      <c r="Y61" s="953"/>
      <c r="Z61" s="953"/>
      <c r="AA61" s="953"/>
      <c r="AB61" s="953"/>
      <c r="AC61" s="953"/>
      <c r="AD61" s="953"/>
      <c r="AE61" s="954"/>
      <c r="AF61" s="955"/>
      <c r="AG61" s="933"/>
      <c r="AH61" s="933"/>
      <c r="AI61" s="933"/>
      <c r="AJ61" s="956"/>
      <c r="AK61" s="957"/>
      <c r="AL61" s="953"/>
      <c r="AM61" s="953"/>
      <c r="AN61" s="953"/>
      <c r="AO61" s="953"/>
      <c r="AP61" s="953"/>
      <c r="AQ61" s="953"/>
      <c r="AR61" s="953"/>
      <c r="AS61" s="953"/>
      <c r="AT61" s="953"/>
      <c r="AU61" s="953"/>
      <c r="AV61" s="953"/>
      <c r="AW61" s="953"/>
      <c r="AX61" s="953"/>
      <c r="AY61" s="953"/>
      <c r="AZ61" s="958"/>
      <c r="BA61" s="958"/>
      <c r="BB61" s="958"/>
      <c r="BC61" s="958"/>
      <c r="BD61" s="958"/>
      <c r="BE61" s="930"/>
      <c r="BF61" s="930"/>
      <c r="BG61" s="930"/>
      <c r="BH61" s="930"/>
      <c r="BI61" s="931"/>
      <c r="BJ61" s="63"/>
      <c r="BK61" s="63"/>
      <c r="BL61" s="63"/>
      <c r="BM61" s="63"/>
      <c r="BN61" s="63"/>
      <c r="BO61" s="62"/>
      <c r="BP61" s="62"/>
      <c r="BQ61" s="59">
        <v>
55</v>
      </c>
      <c r="BR61" s="87"/>
      <c r="BS61" s="925"/>
      <c r="BT61" s="926"/>
      <c r="BU61" s="926"/>
      <c r="BV61" s="926"/>
      <c r="BW61" s="926"/>
      <c r="BX61" s="926"/>
      <c r="BY61" s="926"/>
      <c r="BZ61" s="926"/>
      <c r="CA61" s="926"/>
      <c r="CB61" s="926"/>
      <c r="CC61" s="926"/>
      <c r="CD61" s="926"/>
      <c r="CE61" s="926"/>
      <c r="CF61" s="926"/>
      <c r="CG61" s="927"/>
      <c r="CH61" s="932"/>
      <c r="CI61" s="933"/>
      <c r="CJ61" s="933"/>
      <c r="CK61" s="933"/>
      <c r="CL61" s="943"/>
      <c r="CM61" s="932"/>
      <c r="CN61" s="933"/>
      <c r="CO61" s="933"/>
      <c r="CP61" s="933"/>
      <c r="CQ61" s="943"/>
      <c r="CR61" s="932"/>
      <c r="CS61" s="933"/>
      <c r="CT61" s="933"/>
      <c r="CU61" s="933"/>
      <c r="CV61" s="943"/>
      <c r="CW61" s="932"/>
      <c r="CX61" s="933"/>
      <c r="CY61" s="933"/>
      <c r="CZ61" s="933"/>
      <c r="DA61" s="943"/>
      <c r="DB61" s="932"/>
      <c r="DC61" s="933"/>
      <c r="DD61" s="933"/>
      <c r="DE61" s="933"/>
      <c r="DF61" s="943"/>
      <c r="DG61" s="932"/>
      <c r="DH61" s="933"/>
      <c r="DI61" s="933"/>
      <c r="DJ61" s="933"/>
      <c r="DK61" s="943"/>
      <c r="DL61" s="932"/>
      <c r="DM61" s="933"/>
      <c r="DN61" s="933"/>
      <c r="DO61" s="933"/>
      <c r="DP61" s="943"/>
      <c r="DQ61" s="932"/>
      <c r="DR61" s="933"/>
      <c r="DS61" s="933"/>
      <c r="DT61" s="933"/>
      <c r="DU61" s="943"/>
      <c r="DV61" s="925"/>
      <c r="DW61" s="926"/>
      <c r="DX61" s="926"/>
      <c r="DY61" s="926"/>
      <c r="DZ61" s="944"/>
      <c r="EA61" s="54"/>
    </row>
    <row r="62" spans="1:131" s="51" customFormat="1" ht="26.25" customHeight="1" x14ac:dyDescent="0.2">
      <c r="A62" s="59">
        <v>
35</v>
      </c>
      <c r="B62" s="925"/>
      <c r="C62" s="926"/>
      <c r="D62" s="926"/>
      <c r="E62" s="926"/>
      <c r="F62" s="926"/>
      <c r="G62" s="926"/>
      <c r="H62" s="926"/>
      <c r="I62" s="926"/>
      <c r="J62" s="926"/>
      <c r="K62" s="926"/>
      <c r="L62" s="926"/>
      <c r="M62" s="926"/>
      <c r="N62" s="926"/>
      <c r="O62" s="926"/>
      <c r="P62" s="927"/>
      <c r="Q62" s="952"/>
      <c r="R62" s="953"/>
      <c r="S62" s="953"/>
      <c r="T62" s="953"/>
      <c r="U62" s="953"/>
      <c r="V62" s="953"/>
      <c r="W62" s="953"/>
      <c r="X62" s="953"/>
      <c r="Y62" s="953"/>
      <c r="Z62" s="953"/>
      <c r="AA62" s="953"/>
      <c r="AB62" s="953"/>
      <c r="AC62" s="953"/>
      <c r="AD62" s="953"/>
      <c r="AE62" s="954"/>
      <c r="AF62" s="955"/>
      <c r="AG62" s="933"/>
      <c r="AH62" s="933"/>
      <c r="AI62" s="933"/>
      <c r="AJ62" s="956"/>
      <c r="AK62" s="957"/>
      <c r="AL62" s="953"/>
      <c r="AM62" s="953"/>
      <c r="AN62" s="953"/>
      <c r="AO62" s="953"/>
      <c r="AP62" s="953"/>
      <c r="AQ62" s="953"/>
      <c r="AR62" s="953"/>
      <c r="AS62" s="953"/>
      <c r="AT62" s="953"/>
      <c r="AU62" s="953"/>
      <c r="AV62" s="953"/>
      <c r="AW62" s="953"/>
      <c r="AX62" s="953"/>
      <c r="AY62" s="953"/>
      <c r="AZ62" s="958"/>
      <c r="BA62" s="958"/>
      <c r="BB62" s="958"/>
      <c r="BC62" s="958"/>
      <c r="BD62" s="958"/>
      <c r="BE62" s="930"/>
      <c r="BF62" s="930"/>
      <c r="BG62" s="930"/>
      <c r="BH62" s="930"/>
      <c r="BI62" s="931"/>
      <c r="BJ62" s="959" t="s">
        <v>
469</v>
      </c>
      <c r="BK62" s="960"/>
      <c r="BL62" s="960"/>
      <c r="BM62" s="960"/>
      <c r="BN62" s="961"/>
      <c r="BO62" s="62"/>
      <c r="BP62" s="62"/>
      <c r="BQ62" s="59">
        <v>
56</v>
      </c>
      <c r="BR62" s="87"/>
      <c r="BS62" s="925"/>
      <c r="BT62" s="926"/>
      <c r="BU62" s="926"/>
      <c r="BV62" s="926"/>
      <c r="BW62" s="926"/>
      <c r="BX62" s="926"/>
      <c r="BY62" s="926"/>
      <c r="BZ62" s="926"/>
      <c r="CA62" s="926"/>
      <c r="CB62" s="926"/>
      <c r="CC62" s="926"/>
      <c r="CD62" s="926"/>
      <c r="CE62" s="926"/>
      <c r="CF62" s="926"/>
      <c r="CG62" s="927"/>
      <c r="CH62" s="932"/>
      <c r="CI62" s="933"/>
      <c r="CJ62" s="933"/>
      <c r="CK62" s="933"/>
      <c r="CL62" s="943"/>
      <c r="CM62" s="932"/>
      <c r="CN62" s="933"/>
      <c r="CO62" s="933"/>
      <c r="CP62" s="933"/>
      <c r="CQ62" s="943"/>
      <c r="CR62" s="932"/>
      <c r="CS62" s="933"/>
      <c r="CT62" s="933"/>
      <c r="CU62" s="933"/>
      <c r="CV62" s="943"/>
      <c r="CW62" s="932"/>
      <c r="CX62" s="933"/>
      <c r="CY62" s="933"/>
      <c r="CZ62" s="933"/>
      <c r="DA62" s="943"/>
      <c r="DB62" s="932"/>
      <c r="DC62" s="933"/>
      <c r="DD62" s="933"/>
      <c r="DE62" s="933"/>
      <c r="DF62" s="943"/>
      <c r="DG62" s="932"/>
      <c r="DH62" s="933"/>
      <c r="DI62" s="933"/>
      <c r="DJ62" s="933"/>
      <c r="DK62" s="943"/>
      <c r="DL62" s="932"/>
      <c r="DM62" s="933"/>
      <c r="DN62" s="933"/>
      <c r="DO62" s="933"/>
      <c r="DP62" s="943"/>
      <c r="DQ62" s="932"/>
      <c r="DR62" s="933"/>
      <c r="DS62" s="933"/>
      <c r="DT62" s="933"/>
      <c r="DU62" s="943"/>
      <c r="DV62" s="925"/>
      <c r="DW62" s="926"/>
      <c r="DX62" s="926"/>
      <c r="DY62" s="926"/>
      <c r="DZ62" s="944"/>
      <c r="EA62" s="54"/>
    </row>
    <row r="63" spans="1:131" s="51" customFormat="1" ht="26.25" customHeight="1" x14ac:dyDescent="0.2">
      <c r="A63" s="60" t="s">
        <v>
55</v>
      </c>
      <c r="B63" s="903" t="s">
        <v>
394</v>
      </c>
      <c r="C63" s="904"/>
      <c r="D63" s="904"/>
      <c r="E63" s="904"/>
      <c r="F63" s="904"/>
      <c r="G63" s="904"/>
      <c r="H63" s="904"/>
      <c r="I63" s="904"/>
      <c r="J63" s="904"/>
      <c r="K63" s="904"/>
      <c r="L63" s="904"/>
      <c r="M63" s="904"/>
      <c r="N63" s="904"/>
      <c r="O63" s="904"/>
      <c r="P63" s="905"/>
      <c r="Q63" s="913"/>
      <c r="R63" s="914"/>
      <c r="S63" s="914"/>
      <c r="T63" s="914"/>
      <c r="U63" s="914"/>
      <c r="V63" s="914"/>
      <c r="W63" s="914"/>
      <c r="X63" s="914"/>
      <c r="Y63" s="914"/>
      <c r="Z63" s="914"/>
      <c r="AA63" s="914"/>
      <c r="AB63" s="914"/>
      <c r="AC63" s="914"/>
      <c r="AD63" s="914"/>
      <c r="AE63" s="945"/>
      <c r="AF63" s="946">
        <v>
282</v>
      </c>
      <c r="AG63" s="915"/>
      <c r="AH63" s="915"/>
      <c r="AI63" s="915"/>
      <c r="AJ63" s="947"/>
      <c r="AK63" s="948"/>
      <c r="AL63" s="914"/>
      <c r="AM63" s="914"/>
      <c r="AN63" s="914"/>
      <c r="AO63" s="914"/>
      <c r="AP63" s="915">
        <v>
19429</v>
      </c>
      <c r="AQ63" s="915"/>
      <c r="AR63" s="915"/>
      <c r="AS63" s="915"/>
      <c r="AT63" s="915"/>
      <c r="AU63" s="915">
        <v>
12570</v>
      </c>
      <c r="AV63" s="915"/>
      <c r="AW63" s="915"/>
      <c r="AX63" s="915"/>
      <c r="AY63" s="915"/>
      <c r="AZ63" s="949"/>
      <c r="BA63" s="949"/>
      <c r="BB63" s="949"/>
      <c r="BC63" s="949"/>
      <c r="BD63" s="949"/>
      <c r="BE63" s="916"/>
      <c r="BF63" s="916"/>
      <c r="BG63" s="916"/>
      <c r="BH63" s="916"/>
      <c r="BI63" s="917"/>
      <c r="BJ63" s="950" t="s">
        <v>
162</v>
      </c>
      <c r="BK63" s="910"/>
      <c r="BL63" s="910"/>
      <c r="BM63" s="910"/>
      <c r="BN63" s="951"/>
      <c r="BO63" s="62"/>
      <c r="BP63" s="62"/>
      <c r="BQ63" s="59">
        <v>
57</v>
      </c>
      <c r="BR63" s="87"/>
      <c r="BS63" s="925"/>
      <c r="BT63" s="926"/>
      <c r="BU63" s="926"/>
      <c r="BV63" s="926"/>
      <c r="BW63" s="926"/>
      <c r="BX63" s="926"/>
      <c r="BY63" s="926"/>
      <c r="BZ63" s="926"/>
      <c r="CA63" s="926"/>
      <c r="CB63" s="926"/>
      <c r="CC63" s="926"/>
      <c r="CD63" s="926"/>
      <c r="CE63" s="926"/>
      <c r="CF63" s="926"/>
      <c r="CG63" s="927"/>
      <c r="CH63" s="932"/>
      <c r="CI63" s="933"/>
      <c r="CJ63" s="933"/>
      <c r="CK63" s="933"/>
      <c r="CL63" s="943"/>
      <c r="CM63" s="932"/>
      <c r="CN63" s="933"/>
      <c r="CO63" s="933"/>
      <c r="CP63" s="933"/>
      <c r="CQ63" s="943"/>
      <c r="CR63" s="932"/>
      <c r="CS63" s="933"/>
      <c r="CT63" s="933"/>
      <c r="CU63" s="933"/>
      <c r="CV63" s="943"/>
      <c r="CW63" s="932"/>
      <c r="CX63" s="933"/>
      <c r="CY63" s="933"/>
      <c r="CZ63" s="933"/>
      <c r="DA63" s="943"/>
      <c r="DB63" s="932"/>
      <c r="DC63" s="933"/>
      <c r="DD63" s="933"/>
      <c r="DE63" s="933"/>
      <c r="DF63" s="943"/>
      <c r="DG63" s="932"/>
      <c r="DH63" s="933"/>
      <c r="DI63" s="933"/>
      <c r="DJ63" s="933"/>
      <c r="DK63" s="943"/>
      <c r="DL63" s="932"/>
      <c r="DM63" s="933"/>
      <c r="DN63" s="933"/>
      <c r="DO63" s="933"/>
      <c r="DP63" s="943"/>
      <c r="DQ63" s="932"/>
      <c r="DR63" s="933"/>
      <c r="DS63" s="933"/>
      <c r="DT63" s="933"/>
      <c r="DU63" s="943"/>
      <c r="DV63" s="925"/>
      <c r="DW63" s="926"/>
      <c r="DX63" s="926"/>
      <c r="DY63" s="926"/>
      <c r="DZ63" s="944"/>
      <c r="EA63" s="54"/>
    </row>
    <row r="64" spans="1:131" s="51" customFormat="1" ht="26.25" customHeight="1" x14ac:dyDescent="0.2">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
58</v>
      </c>
      <c r="BR64" s="87"/>
      <c r="BS64" s="925"/>
      <c r="BT64" s="926"/>
      <c r="BU64" s="926"/>
      <c r="BV64" s="926"/>
      <c r="BW64" s="926"/>
      <c r="BX64" s="926"/>
      <c r="BY64" s="926"/>
      <c r="BZ64" s="926"/>
      <c r="CA64" s="926"/>
      <c r="CB64" s="926"/>
      <c r="CC64" s="926"/>
      <c r="CD64" s="926"/>
      <c r="CE64" s="926"/>
      <c r="CF64" s="926"/>
      <c r="CG64" s="927"/>
      <c r="CH64" s="932"/>
      <c r="CI64" s="933"/>
      <c r="CJ64" s="933"/>
      <c r="CK64" s="933"/>
      <c r="CL64" s="943"/>
      <c r="CM64" s="932"/>
      <c r="CN64" s="933"/>
      <c r="CO64" s="933"/>
      <c r="CP64" s="933"/>
      <c r="CQ64" s="943"/>
      <c r="CR64" s="932"/>
      <c r="CS64" s="933"/>
      <c r="CT64" s="933"/>
      <c r="CU64" s="933"/>
      <c r="CV64" s="943"/>
      <c r="CW64" s="932"/>
      <c r="CX64" s="933"/>
      <c r="CY64" s="933"/>
      <c r="CZ64" s="933"/>
      <c r="DA64" s="943"/>
      <c r="DB64" s="932"/>
      <c r="DC64" s="933"/>
      <c r="DD64" s="933"/>
      <c r="DE64" s="933"/>
      <c r="DF64" s="943"/>
      <c r="DG64" s="932"/>
      <c r="DH64" s="933"/>
      <c r="DI64" s="933"/>
      <c r="DJ64" s="933"/>
      <c r="DK64" s="943"/>
      <c r="DL64" s="932"/>
      <c r="DM64" s="933"/>
      <c r="DN64" s="933"/>
      <c r="DO64" s="933"/>
      <c r="DP64" s="943"/>
      <c r="DQ64" s="932"/>
      <c r="DR64" s="933"/>
      <c r="DS64" s="933"/>
      <c r="DT64" s="933"/>
      <c r="DU64" s="943"/>
      <c r="DV64" s="925"/>
      <c r="DW64" s="926"/>
      <c r="DX64" s="926"/>
      <c r="DY64" s="926"/>
      <c r="DZ64" s="944"/>
      <c r="EA64" s="54"/>
    </row>
    <row r="65" spans="1:131" s="51" customFormat="1" ht="26.25" customHeight="1" x14ac:dyDescent="0.2">
      <c r="A65" s="63" t="s">
        <v>
182</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
59</v>
      </c>
      <c r="BR65" s="87"/>
      <c r="BS65" s="925"/>
      <c r="BT65" s="926"/>
      <c r="BU65" s="926"/>
      <c r="BV65" s="926"/>
      <c r="BW65" s="926"/>
      <c r="BX65" s="926"/>
      <c r="BY65" s="926"/>
      <c r="BZ65" s="926"/>
      <c r="CA65" s="926"/>
      <c r="CB65" s="926"/>
      <c r="CC65" s="926"/>
      <c r="CD65" s="926"/>
      <c r="CE65" s="926"/>
      <c r="CF65" s="926"/>
      <c r="CG65" s="927"/>
      <c r="CH65" s="932"/>
      <c r="CI65" s="933"/>
      <c r="CJ65" s="933"/>
      <c r="CK65" s="933"/>
      <c r="CL65" s="943"/>
      <c r="CM65" s="932"/>
      <c r="CN65" s="933"/>
      <c r="CO65" s="933"/>
      <c r="CP65" s="933"/>
      <c r="CQ65" s="943"/>
      <c r="CR65" s="932"/>
      <c r="CS65" s="933"/>
      <c r="CT65" s="933"/>
      <c r="CU65" s="933"/>
      <c r="CV65" s="943"/>
      <c r="CW65" s="932"/>
      <c r="CX65" s="933"/>
      <c r="CY65" s="933"/>
      <c r="CZ65" s="933"/>
      <c r="DA65" s="943"/>
      <c r="DB65" s="932"/>
      <c r="DC65" s="933"/>
      <c r="DD65" s="933"/>
      <c r="DE65" s="933"/>
      <c r="DF65" s="943"/>
      <c r="DG65" s="932"/>
      <c r="DH65" s="933"/>
      <c r="DI65" s="933"/>
      <c r="DJ65" s="933"/>
      <c r="DK65" s="943"/>
      <c r="DL65" s="932"/>
      <c r="DM65" s="933"/>
      <c r="DN65" s="933"/>
      <c r="DO65" s="933"/>
      <c r="DP65" s="943"/>
      <c r="DQ65" s="932"/>
      <c r="DR65" s="933"/>
      <c r="DS65" s="933"/>
      <c r="DT65" s="933"/>
      <c r="DU65" s="943"/>
      <c r="DV65" s="925"/>
      <c r="DW65" s="926"/>
      <c r="DX65" s="926"/>
      <c r="DY65" s="926"/>
      <c r="DZ65" s="944"/>
      <c r="EA65" s="54"/>
    </row>
    <row r="66" spans="1:131" s="51" customFormat="1" ht="26.25" customHeight="1" x14ac:dyDescent="0.2">
      <c r="A66" s="661" t="s">
        <v>
18</v>
      </c>
      <c r="B66" s="662"/>
      <c r="C66" s="662"/>
      <c r="D66" s="662"/>
      <c r="E66" s="662"/>
      <c r="F66" s="662"/>
      <c r="G66" s="662"/>
      <c r="H66" s="662"/>
      <c r="I66" s="662"/>
      <c r="J66" s="662"/>
      <c r="K66" s="662"/>
      <c r="L66" s="662"/>
      <c r="M66" s="662"/>
      <c r="N66" s="662"/>
      <c r="O66" s="662"/>
      <c r="P66" s="663"/>
      <c r="Q66" s="653" t="s">
        <v>
438</v>
      </c>
      <c r="R66" s="654"/>
      <c r="S66" s="654"/>
      <c r="T66" s="654"/>
      <c r="U66" s="655"/>
      <c r="V66" s="653" t="s">
        <v>
440</v>
      </c>
      <c r="W66" s="654"/>
      <c r="X66" s="654"/>
      <c r="Y66" s="654"/>
      <c r="Z66" s="655"/>
      <c r="AA66" s="653" t="s">
        <v>
445</v>
      </c>
      <c r="AB66" s="654"/>
      <c r="AC66" s="654"/>
      <c r="AD66" s="654"/>
      <c r="AE66" s="655"/>
      <c r="AF66" s="667" t="s">
        <v>
211</v>
      </c>
      <c r="AG66" s="668"/>
      <c r="AH66" s="668"/>
      <c r="AI66" s="668"/>
      <c r="AJ66" s="669"/>
      <c r="AK66" s="653" t="s">
        <v>
332</v>
      </c>
      <c r="AL66" s="662"/>
      <c r="AM66" s="662"/>
      <c r="AN66" s="662"/>
      <c r="AO66" s="663"/>
      <c r="AP66" s="653" t="s">
        <v>
40</v>
      </c>
      <c r="AQ66" s="654"/>
      <c r="AR66" s="654"/>
      <c r="AS66" s="654"/>
      <c r="AT66" s="655"/>
      <c r="AU66" s="653" t="s">
        <v>
453</v>
      </c>
      <c r="AV66" s="654"/>
      <c r="AW66" s="654"/>
      <c r="AX66" s="654"/>
      <c r="AY66" s="655"/>
      <c r="AZ66" s="653" t="s">
        <v>
451</v>
      </c>
      <c r="BA66" s="654"/>
      <c r="BB66" s="654"/>
      <c r="BC66" s="654"/>
      <c r="BD66" s="659"/>
      <c r="BE66" s="62"/>
      <c r="BF66" s="62"/>
      <c r="BG66" s="62"/>
      <c r="BH66" s="62"/>
      <c r="BI66" s="62"/>
      <c r="BJ66" s="62"/>
      <c r="BK66" s="62"/>
      <c r="BL66" s="62"/>
      <c r="BM66" s="62"/>
      <c r="BN66" s="62"/>
      <c r="BO66" s="62"/>
      <c r="BP66" s="62"/>
      <c r="BQ66" s="59">
        <v>
60</v>
      </c>
      <c r="BR66" s="88"/>
      <c r="BS66" s="896"/>
      <c r="BT66" s="897"/>
      <c r="BU66" s="897"/>
      <c r="BV66" s="897"/>
      <c r="BW66" s="897"/>
      <c r="BX66" s="897"/>
      <c r="BY66" s="897"/>
      <c r="BZ66" s="897"/>
      <c r="CA66" s="897"/>
      <c r="CB66" s="897"/>
      <c r="CC66" s="897"/>
      <c r="CD66" s="897"/>
      <c r="CE66" s="897"/>
      <c r="CF66" s="897"/>
      <c r="CG66" s="898"/>
      <c r="CH66" s="899"/>
      <c r="CI66" s="900"/>
      <c r="CJ66" s="900"/>
      <c r="CK66" s="900"/>
      <c r="CL66" s="901"/>
      <c r="CM66" s="899"/>
      <c r="CN66" s="900"/>
      <c r="CO66" s="900"/>
      <c r="CP66" s="900"/>
      <c r="CQ66" s="901"/>
      <c r="CR66" s="899"/>
      <c r="CS66" s="900"/>
      <c r="CT66" s="900"/>
      <c r="CU66" s="900"/>
      <c r="CV66" s="901"/>
      <c r="CW66" s="899"/>
      <c r="CX66" s="900"/>
      <c r="CY66" s="900"/>
      <c r="CZ66" s="900"/>
      <c r="DA66" s="901"/>
      <c r="DB66" s="899"/>
      <c r="DC66" s="900"/>
      <c r="DD66" s="900"/>
      <c r="DE66" s="900"/>
      <c r="DF66" s="901"/>
      <c r="DG66" s="899"/>
      <c r="DH66" s="900"/>
      <c r="DI66" s="900"/>
      <c r="DJ66" s="900"/>
      <c r="DK66" s="901"/>
      <c r="DL66" s="899"/>
      <c r="DM66" s="900"/>
      <c r="DN66" s="900"/>
      <c r="DO66" s="900"/>
      <c r="DP66" s="901"/>
      <c r="DQ66" s="899"/>
      <c r="DR66" s="900"/>
      <c r="DS66" s="900"/>
      <c r="DT66" s="900"/>
      <c r="DU66" s="901"/>
      <c r="DV66" s="896"/>
      <c r="DW66" s="897"/>
      <c r="DX66" s="897"/>
      <c r="DY66" s="897"/>
      <c r="DZ66" s="902"/>
      <c r="EA66" s="54"/>
    </row>
    <row r="67" spans="1:131" s="51" customFormat="1" ht="26.25" customHeight="1" x14ac:dyDescent="0.2">
      <c r="A67" s="664"/>
      <c r="B67" s="665"/>
      <c r="C67" s="665"/>
      <c r="D67" s="665"/>
      <c r="E67" s="665"/>
      <c r="F67" s="665"/>
      <c r="G67" s="665"/>
      <c r="H67" s="665"/>
      <c r="I67" s="665"/>
      <c r="J67" s="665"/>
      <c r="K67" s="665"/>
      <c r="L67" s="665"/>
      <c r="M67" s="665"/>
      <c r="N67" s="665"/>
      <c r="O67" s="665"/>
      <c r="P67" s="666"/>
      <c r="Q67" s="656"/>
      <c r="R67" s="657"/>
      <c r="S67" s="657"/>
      <c r="T67" s="657"/>
      <c r="U67" s="658"/>
      <c r="V67" s="656"/>
      <c r="W67" s="657"/>
      <c r="X67" s="657"/>
      <c r="Y67" s="657"/>
      <c r="Z67" s="658"/>
      <c r="AA67" s="656"/>
      <c r="AB67" s="657"/>
      <c r="AC67" s="657"/>
      <c r="AD67" s="657"/>
      <c r="AE67" s="658"/>
      <c r="AF67" s="670"/>
      <c r="AG67" s="671"/>
      <c r="AH67" s="671"/>
      <c r="AI67" s="671"/>
      <c r="AJ67" s="672"/>
      <c r="AK67" s="673"/>
      <c r="AL67" s="665"/>
      <c r="AM67" s="665"/>
      <c r="AN67" s="665"/>
      <c r="AO67" s="666"/>
      <c r="AP67" s="656"/>
      <c r="AQ67" s="657"/>
      <c r="AR67" s="657"/>
      <c r="AS67" s="657"/>
      <c r="AT67" s="658"/>
      <c r="AU67" s="656"/>
      <c r="AV67" s="657"/>
      <c r="AW67" s="657"/>
      <c r="AX67" s="657"/>
      <c r="AY67" s="658"/>
      <c r="AZ67" s="656"/>
      <c r="BA67" s="657"/>
      <c r="BB67" s="657"/>
      <c r="BC67" s="657"/>
      <c r="BD67" s="660"/>
      <c r="BE67" s="62"/>
      <c r="BF67" s="62"/>
      <c r="BG67" s="62"/>
      <c r="BH67" s="62"/>
      <c r="BI67" s="62"/>
      <c r="BJ67" s="62"/>
      <c r="BK67" s="62"/>
      <c r="BL67" s="62"/>
      <c r="BM67" s="62"/>
      <c r="BN67" s="62"/>
      <c r="BO67" s="62"/>
      <c r="BP67" s="62"/>
      <c r="BQ67" s="59">
        <v>
61</v>
      </c>
      <c r="BR67" s="88"/>
      <c r="BS67" s="896"/>
      <c r="BT67" s="897"/>
      <c r="BU67" s="897"/>
      <c r="BV67" s="897"/>
      <c r="BW67" s="897"/>
      <c r="BX67" s="897"/>
      <c r="BY67" s="897"/>
      <c r="BZ67" s="897"/>
      <c r="CA67" s="897"/>
      <c r="CB67" s="897"/>
      <c r="CC67" s="897"/>
      <c r="CD67" s="897"/>
      <c r="CE67" s="897"/>
      <c r="CF67" s="897"/>
      <c r="CG67" s="898"/>
      <c r="CH67" s="899"/>
      <c r="CI67" s="900"/>
      <c r="CJ67" s="900"/>
      <c r="CK67" s="900"/>
      <c r="CL67" s="901"/>
      <c r="CM67" s="899"/>
      <c r="CN67" s="900"/>
      <c r="CO67" s="900"/>
      <c r="CP67" s="900"/>
      <c r="CQ67" s="901"/>
      <c r="CR67" s="899"/>
      <c r="CS67" s="900"/>
      <c r="CT67" s="900"/>
      <c r="CU67" s="900"/>
      <c r="CV67" s="901"/>
      <c r="CW67" s="899"/>
      <c r="CX67" s="900"/>
      <c r="CY67" s="900"/>
      <c r="CZ67" s="900"/>
      <c r="DA67" s="901"/>
      <c r="DB67" s="899"/>
      <c r="DC67" s="900"/>
      <c r="DD67" s="900"/>
      <c r="DE67" s="900"/>
      <c r="DF67" s="901"/>
      <c r="DG67" s="899"/>
      <c r="DH67" s="900"/>
      <c r="DI67" s="900"/>
      <c r="DJ67" s="900"/>
      <c r="DK67" s="901"/>
      <c r="DL67" s="899"/>
      <c r="DM67" s="900"/>
      <c r="DN67" s="900"/>
      <c r="DO67" s="900"/>
      <c r="DP67" s="901"/>
      <c r="DQ67" s="899"/>
      <c r="DR67" s="900"/>
      <c r="DS67" s="900"/>
      <c r="DT67" s="900"/>
      <c r="DU67" s="901"/>
      <c r="DV67" s="896"/>
      <c r="DW67" s="897"/>
      <c r="DX67" s="897"/>
      <c r="DY67" s="897"/>
      <c r="DZ67" s="902"/>
      <c r="EA67" s="54"/>
    </row>
    <row r="68" spans="1:131" s="51" customFormat="1" ht="26.25" customHeight="1" x14ac:dyDescent="0.2">
      <c r="A68" s="58">
        <v>
1</v>
      </c>
      <c r="B68" s="936" t="s">
        <v>
325</v>
      </c>
      <c r="C68" s="937"/>
      <c r="D68" s="937"/>
      <c r="E68" s="937"/>
      <c r="F68" s="937"/>
      <c r="G68" s="937"/>
      <c r="H68" s="937"/>
      <c r="I68" s="937"/>
      <c r="J68" s="937"/>
      <c r="K68" s="937"/>
      <c r="L68" s="937"/>
      <c r="M68" s="937"/>
      <c r="N68" s="937"/>
      <c r="O68" s="937"/>
      <c r="P68" s="938"/>
      <c r="Q68" s="939">
        <v>
6933</v>
      </c>
      <c r="R68" s="940"/>
      <c r="S68" s="940"/>
      <c r="T68" s="940"/>
      <c r="U68" s="940"/>
      <c r="V68" s="940">
        <v>
6850</v>
      </c>
      <c r="W68" s="940"/>
      <c r="X68" s="940"/>
      <c r="Y68" s="940"/>
      <c r="Z68" s="940"/>
      <c r="AA68" s="940">
        <v>
82</v>
      </c>
      <c r="AB68" s="940"/>
      <c r="AC68" s="940"/>
      <c r="AD68" s="940"/>
      <c r="AE68" s="940"/>
      <c r="AF68" s="940">
        <v>
82</v>
      </c>
      <c r="AG68" s="940"/>
      <c r="AH68" s="940"/>
      <c r="AI68" s="940"/>
      <c r="AJ68" s="940"/>
      <c r="AK68" s="940">
        <v>
2485</v>
      </c>
      <c r="AL68" s="940"/>
      <c r="AM68" s="940"/>
      <c r="AN68" s="940"/>
      <c r="AO68" s="940"/>
      <c r="AP68" s="940" t="s">
        <v>
162</v>
      </c>
      <c r="AQ68" s="940"/>
      <c r="AR68" s="940"/>
      <c r="AS68" s="940"/>
      <c r="AT68" s="940"/>
      <c r="AU68" s="940" t="s">
        <v>
162</v>
      </c>
      <c r="AV68" s="940"/>
      <c r="AW68" s="940"/>
      <c r="AX68" s="940"/>
      <c r="AY68" s="940"/>
      <c r="AZ68" s="941"/>
      <c r="BA68" s="941"/>
      <c r="BB68" s="941"/>
      <c r="BC68" s="941"/>
      <c r="BD68" s="942"/>
      <c r="BE68" s="62"/>
      <c r="BF68" s="62"/>
      <c r="BG68" s="62"/>
      <c r="BH68" s="62"/>
      <c r="BI68" s="62"/>
      <c r="BJ68" s="62"/>
      <c r="BK68" s="62"/>
      <c r="BL68" s="62"/>
      <c r="BM68" s="62"/>
      <c r="BN68" s="62"/>
      <c r="BO68" s="62"/>
      <c r="BP68" s="62"/>
      <c r="BQ68" s="59">
        <v>
62</v>
      </c>
      <c r="BR68" s="88"/>
      <c r="BS68" s="896"/>
      <c r="BT68" s="897"/>
      <c r="BU68" s="897"/>
      <c r="BV68" s="897"/>
      <c r="BW68" s="897"/>
      <c r="BX68" s="897"/>
      <c r="BY68" s="897"/>
      <c r="BZ68" s="897"/>
      <c r="CA68" s="897"/>
      <c r="CB68" s="897"/>
      <c r="CC68" s="897"/>
      <c r="CD68" s="897"/>
      <c r="CE68" s="897"/>
      <c r="CF68" s="897"/>
      <c r="CG68" s="898"/>
      <c r="CH68" s="899"/>
      <c r="CI68" s="900"/>
      <c r="CJ68" s="900"/>
      <c r="CK68" s="900"/>
      <c r="CL68" s="901"/>
      <c r="CM68" s="899"/>
      <c r="CN68" s="900"/>
      <c r="CO68" s="900"/>
      <c r="CP68" s="900"/>
      <c r="CQ68" s="901"/>
      <c r="CR68" s="899"/>
      <c r="CS68" s="900"/>
      <c r="CT68" s="900"/>
      <c r="CU68" s="900"/>
      <c r="CV68" s="901"/>
      <c r="CW68" s="899"/>
      <c r="CX68" s="900"/>
      <c r="CY68" s="900"/>
      <c r="CZ68" s="900"/>
      <c r="DA68" s="901"/>
      <c r="DB68" s="899"/>
      <c r="DC68" s="900"/>
      <c r="DD68" s="900"/>
      <c r="DE68" s="900"/>
      <c r="DF68" s="901"/>
      <c r="DG68" s="899"/>
      <c r="DH68" s="900"/>
      <c r="DI68" s="900"/>
      <c r="DJ68" s="900"/>
      <c r="DK68" s="901"/>
      <c r="DL68" s="899"/>
      <c r="DM68" s="900"/>
      <c r="DN68" s="900"/>
      <c r="DO68" s="900"/>
      <c r="DP68" s="901"/>
      <c r="DQ68" s="899"/>
      <c r="DR68" s="900"/>
      <c r="DS68" s="900"/>
      <c r="DT68" s="900"/>
      <c r="DU68" s="901"/>
      <c r="DV68" s="896"/>
      <c r="DW68" s="897"/>
      <c r="DX68" s="897"/>
      <c r="DY68" s="897"/>
      <c r="DZ68" s="902"/>
      <c r="EA68" s="54"/>
    </row>
    <row r="69" spans="1:131" s="51" customFormat="1" ht="26.25" customHeight="1" x14ac:dyDescent="0.2">
      <c r="A69" s="59">
        <v>
2</v>
      </c>
      <c r="B69" s="925" t="s">
        <v>
302</v>
      </c>
      <c r="C69" s="926"/>
      <c r="D69" s="926"/>
      <c r="E69" s="926"/>
      <c r="F69" s="926"/>
      <c r="G69" s="926"/>
      <c r="H69" s="926"/>
      <c r="I69" s="926"/>
      <c r="J69" s="926"/>
      <c r="K69" s="926"/>
      <c r="L69" s="926"/>
      <c r="M69" s="926"/>
      <c r="N69" s="926"/>
      <c r="O69" s="926"/>
      <c r="P69" s="927"/>
      <c r="Q69" s="928">
        <v>
1385861</v>
      </c>
      <c r="R69" s="929"/>
      <c r="S69" s="929"/>
      <c r="T69" s="929"/>
      <c r="U69" s="929"/>
      <c r="V69" s="929">
        <v>
1346246</v>
      </c>
      <c r="W69" s="929"/>
      <c r="X69" s="929"/>
      <c r="Y69" s="929"/>
      <c r="Z69" s="929"/>
      <c r="AA69" s="929">
        <v>
39615</v>
      </c>
      <c r="AB69" s="929"/>
      <c r="AC69" s="929"/>
      <c r="AD69" s="929"/>
      <c r="AE69" s="929"/>
      <c r="AF69" s="929">
        <v>
39615</v>
      </c>
      <c r="AG69" s="929"/>
      <c r="AH69" s="929"/>
      <c r="AI69" s="929"/>
      <c r="AJ69" s="929"/>
      <c r="AK69" s="929">
        <v>
13582</v>
      </c>
      <c r="AL69" s="929"/>
      <c r="AM69" s="929"/>
      <c r="AN69" s="929"/>
      <c r="AO69" s="929"/>
      <c r="AP69" s="929" t="s">
        <v>
162</v>
      </c>
      <c r="AQ69" s="929"/>
      <c r="AR69" s="929"/>
      <c r="AS69" s="929"/>
      <c r="AT69" s="929"/>
      <c r="AU69" s="929" t="s">
        <v>
162</v>
      </c>
      <c r="AV69" s="929"/>
      <c r="AW69" s="929"/>
      <c r="AX69" s="929"/>
      <c r="AY69" s="929"/>
      <c r="AZ69" s="930"/>
      <c r="BA69" s="930"/>
      <c r="BB69" s="930"/>
      <c r="BC69" s="930"/>
      <c r="BD69" s="931"/>
      <c r="BE69" s="62"/>
      <c r="BF69" s="62"/>
      <c r="BG69" s="62"/>
      <c r="BH69" s="62"/>
      <c r="BI69" s="62"/>
      <c r="BJ69" s="62"/>
      <c r="BK69" s="62"/>
      <c r="BL69" s="62"/>
      <c r="BM69" s="62"/>
      <c r="BN69" s="62"/>
      <c r="BO69" s="62"/>
      <c r="BP69" s="62"/>
      <c r="BQ69" s="59">
        <v>
63</v>
      </c>
      <c r="BR69" s="88"/>
      <c r="BS69" s="896"/>
      <c r="BT69" s="897"/>
      <c r="BU69" s="897"/>
      <c r="BV69" s="897"/>
      <c r="BW69" s="897"/>
      <c r="BX69" s="897"/>
      <c r="BY69" s="897"/>
      <c r="BZ69" s="897"/>
      <c r="CA69" s="897"/>
      <c r="CB69" s="897"/>
      <c r="CC69" s="897"/>
      <c r="CD69" s="897"/>
      <c r="CE69" s="897"/>
      <c r="CF69" s="897"/>
      <c r="CG69" s="898"/>
      <c r="CH69" s="899"/>
      <c r="CI69" s="900"/>
      <c r="CJ69" s="900"/>
      <c r="CK69" s="900"/>
      <c r="CL69" s="901"/>
      <c r="CM69" s="899"/>
      <c r="CN69" s="900"/>
      <c r="CO69" s="900"/>
      <c r="CP69" s="900"/>
      <c r="CQ69" s="901"/>
      <c r="CR69" s="899"/>
      <c r="CS69" s="900"/>
      <c r="CT69" s="900"/>
      <c r="CU69" s="900"/>
      <c r="CV69" s="901"/>
      <c r="CW69" s="899"/>
      <c r="CX69" s="900"/>
      <c r="CY69" s="900"/>
      <c r="CZ69" s="900"/>
      <c r="DA69" s="901"/>
      <c r="DB69" s="899"/>
      <c r="DC69" s="900"/>
      <c r="DD69" s="900"/>
      <c r="DE69" s="900"/>
      <c r="DF69" s="901"/>
      <c r="DG69" s="899"/>
      <c r="DH69" s="900"/>
      <c r="DI69" s="900"/>
      <c r="DJ69" s="900"/>
      <c r="DK69" s="901"/>
      <c r="DL69" s="899"/>
      <c r="DM69" s="900"/>
      <c r="DN69" s="900"/>
      <c r="DO69" s="900"/>
      <c r="DP69" s="901"/>
      <c r="DQ69" s="899"/>
      <c r="DR69" s="900"/>
      <c r="DS69" s="900"/>
      <c r="DT69" s="900"/>
      <c r="DU69" s="901"/>
      <c r="DV69" s="896"/>
      <c r="DW69" s="897"/>
      <c r="DX69" s="897"/>
      <c r="DY69" s="897"/>
      <c r="DZ69" s="902"/>
      <c r="EA69" s="54"/>
    </row>
    <row r="70" spans="1:131" s="51" customFormat="1" ht="26.25" customHeight="1" x14ac:dyDescent="0.2">
      <c r="A70" s="59">
        <v>
3</v>
      </c>
      <c r="B70" s="925" t="s">
        <v>
419</v>
      </c>
      <c r="C70" s="926"/>
      <c r="D70" s="926"/>
      <c r="E70" s="926"/>
      <c r="F70" s="926"/>
      <c r="G70" s="926"/>
      <c r="H70" s="926"/>
      <c r="I70" s="926"/>
      <c r="J70" s="926"/>
      <c r="K70" s="926"/>
      <c r="L70" s="926"/>
      <c r="M70" s="926"/>
      <c r="N70" s="926"/>
      <c r="O70" s="926"/>
      <c r="P70" s="927"/>
      <c r="Q70" s="928">
        <v>
7216</v>
      </c>
      <c r="R70" s="929"/>
      <c r="S70" s="929"/>
      <c r="T70" s="929"/>
      <c r="U70" s="929"/>
      <c r="V70" s="929">
        <v>
7343</v>
      </c>
      <c r="W70" s="929"/>
      <c r="X70" s="929"/>
      <c r="Y70" s="929"/>
      <c r="Z70" s="929"/>
      <c r="AA70" s="929">
        <v>
-127</v>
      </c>
      <c r="AB70" s="929"/>
      <c r="AC70" s="929"/>
      <c r="AD70" s="929"/>
      <c r="AE70" s="929"/>
      <c r="AF70" s="929">
        <v>
412</v>
      </c>
      <c r="AG70" s="929"/>
      <c r="AH70" s="929"/>
      <c r="AI70" s="929"/>
      <c r="AJ70" s="929"/>
      <c r="AK70" s="929" t="s">
        <v>
162</v>
      </c>
      <c r="AL70" s="929"/>
      <c r="AM70" s="929"/>
      <c r="AN70" s="929"/>
      <c r="AO70" s="929"/>
      <c r="AP70" s="929">
        <v>
8885</v>
      </c>
      <c r="AQ70" s="929"/>
      <c r="AR70" s="929"/>
      <c r="AS70" s="929"/>
      <c r="AT70" s="929"/>
      <c r="AU70" s="929">
        <v>
3901</v>
      </c>
      <c r="AV70" s="929"/>
      <c r="AW70" s="929"/>
      <c r="AX70" s="929"/>
      <c r="AY70" s="929"/>
      <c r="AZ70" s="930"/>
      <c r="BA70" s="930"/>
      <c r="BB70" s="930"/>
      <c r="BC70" s="930"/>
      <c r="BD70" s="931"/>
      <c r="BE70" s="62"/>
      <c r="BF70" s="62"/>
      <c r="BG70" s="62"/>
      <c r="BH70" s="62"/>
      <c r="BI70" s="62"/>
      <c r="BJ70" s="62"/>
      <c r="BK70" s="62"/>
      <c r="BL70" s="62"/>
      <c r="BM70" s="62"/>
      <c r="BN70" s="62"/>
      <c r="BO70" s="62"/>
      <c r="BP70" s="62"/>
      <c r="BQ70" s="59">
        <v>
64</v>
      </c>
      <c r="BR70" s="88"/>
      <c r="BS70" s="896"/>
      <c r="BT70" s="897"/>
      <c r="BU70" s="897"/>
      <c r="BV70" s="897"/>
      <c r="BW70" s="897"/>
      <c r="BX70" s="897"/>
      <c r="BY70" s="897"/>
      <c r="BZ70" s="897"/>
      <c r="CA70" s="897"/>
      <c r="CB70" s="897"/>
      <c r="CC70" s="897"/>
      <c r="CD70" s="897"/>
      <c r="CE70" s="897"/>
      <c r="CF70" s="897"/>
      <c r="CG70" s="898"/>
      <c r="CH70" s="899"/>
      <c r="CI70" s="900"/>
      <c r="CJ70" s="900"/>
      <c r="CK70" s="900"/>
      <c r="CL70" s="901"/>
      <c r="CM70" s="899"/>
      <c r="CN70" s="900"/>
      <c r="CO70" s="900"/>
      <c r="CP70" s="900"/>
      <c r="CQ70" s="901"/>
      <c r="CR70" s="899"/>
      <c r="CS70" s="900"/>
      <c r="CT70" s="900"/>
      <c r="CU70" s="900"/>
      <c r="CV70" s="901"/>
      <c r="CW70" s="899"/>
      <c r="CX70" s="900"/>
      <c r="CY70" s="900"/>
      <c r="CZ70" s="900"/>
      <c r="DA70" s="901"/>
      <c r="DB70" s="899"/>
      <c r="DC70" s="900"/>
      <c r="DD70" s="900"/>
      <c r="DE70" s="900"/>
      <c r="DF70" s="901"/>
      <c r="DG70" s="899"/>
      <c r="DH70" s="900"/>
      <c r="DI70" s="900"/>
      <c r="DJ70" s="900"/>
      <c r="DK70" s="901"/>
      <c r="DL70" s="899"/>
      <c r="DM70" s="900"/>
      <c r="DN70" s="900"/>
      <c r="DO70" s="900"/>
      <c r="DP70" s="901"/>
      <c r="DQ70" s="899"/>
      <c r="DR70" s="900"/>
      <c r="DS70" s="900"/>
      <c r="DT70" s="900"/>
      <c r="DU70" s="901"/>
      <c r="DV70" s="896"/>
      <c r="DW70" s="897"/>
      <c r="DX70" s="897"/>
      <c r="DY70" s="897"/>
      <c r="DZ70" s="902"/>
      <c r="EA70" s="54"/>
    </row>
    <row r="71" spans="1:131" s="51" customFormat="1" ht="26.25" customHeight="1" x14ac:dyDescent="0.2">
      <c r="A71" s="59">
        <v>
4</v>
      </c>
      <c r="B71" s="925" t="s">
        <v>
421</v>
      </c>
      <c r="C71" s="926"/>
      <c r="D71" s="926"/>
      <c r="E71" s="926"/>
      <c r="F71" s="926"/>
      <c r="G71" s="926"/>
      <c r="H71" s="926"/>
      <c r="I71" s="926"/>
      <c r="J71" s="926"/>
      <c r="K71" s="926"/>
      <c r="L71" s="926"/>
      <c r="M71" s="926"/>
      <c r="N71" s="926"/>
      <c r="O71" s="926"/>
      <c r="P71" s="927"/>
      <c r="Q71" s="928">
        <v>
1743</v>
      </c>
      <c r="R71" s="929"/>
      <c r="S71" s="929"/>
      <c r="T71" s="929"/>
      <c r="U71" s="929"/>
      <c r="V71" s="929">
        <v>
1660</v>
      </c>
      <c r="W71" s="929"/>
      <c r="X71" s="929"/>
      <c r="Y71" s="929"/>
      <c r="Z71" s="929"/>
      <c r="AA71" s="929">
        <v>
82</v>
      </c>
      <c r="AB71" s="929"/>
      <c r="AC71" s="929"/>
      <c r="AD71" s="929"/>
      <c r="AE71" s="929"/>
      <c r="AF71" s="929">
        <v>
82</v>
      </c>
      <c r="AG71" s="929"/>
      <c r="AH71" s="929"/>
      <c r="AI71" s="929"/>
      <c r="AJ71" s="929"/>
      <c r="AK71" s="929">
        <v>
41</v>
      </c>
      <c r="AL71" s="929"/>
      <c r="AM71" s="929"/>
      <c r="AN71" s="929"/>
      <c r="AO71" s="929"/>
      <c r="AP71" s="929">
        <v>
4523</v>
      </c>
      <c r="AQ71" s="929"/>
      <c r="AR71" s="929"/>
      <c r="AS71" s="929"/>
      <c r="AT71" s="929"/>
      <c r="AU71" s="929">
        <v>
2912</v>
      </c>
      <c r="AV71" s="929"/>
      <c r="AW71" s="929"/>
      <c r="AX71" s="929"/>
      <c r="AY71" s="929"/>
      <c r="AZ71" s="930"/>
      <c r="BA71" s="930"/>
      <c r="BB71" s="930"/>
      <c r="BC71" s="930"/>
      <c r="BD71" s="931"/>
      <c r="BE71" s="62"/>
      <c r="BF71" s="62"/>
      <c r="BG71" s="62"/>
      <c r="BH71" s="62"/>
      <c r="BI71" s="62"/>
      <c r="BJ71" s="62"/>
      <c r="BK71" s="62"/>
      <c r="BL71" s="62"/>
      <c r="BM71" s="62"/>
      <c r="BN71" s="62"/>
      <c r="BO71" s="62"/>
      <c r="BP71" s="62"/>
      <c r="BQ71" s="59">
        <v>
65</v>
      </c>
      <c r="BR71" s="88"/>
      <c r="BS71" s="896"/>
      <c r="BT71" s="897"/>
      <c r="BU71" s="897"/>
      <c r="BV71" s="897"/>
      <c r="BW71" s="897"/>
      <c r="BX71" s="897"/>
      <c r="BY71" s="897"/>
      <c r="BZ71" s="897"/>
      <c r="CA71" s="897"/>
      <c r="CB71" s="897"/>
      <c r="CC71" s="897"/>
      <c r="CD71" s="897"/>
      <c r="CE71" s="897"/>
      <c r="CF71" s="897"/>
      <c r="CG71" s="898"/>
      <c r="CH71" s="899"/>
      <c r="CI71" s="900"/>
      <c r="CJ71" s="900"/>
      <c r="CK71" s="900"/>
      <c r="CL71" s="901"/>
      <c r="CM71" s="899"/>
      <c r="CN71" s="900"/>
      <c r="CO71" s="900"/>
      <c r="CP71" s="900"/>
      <c r="CQ71" s="901"/>
      <c r="CR71" s="899"/>
      <c r="CS71" s="900"/>
      <c r="CT71" s="900"/>
      <c r="CU71" s="900"/>
      <c r="CV71" s="901"/>
      <c r="CW71" s="899"/>
      <c r="CX71" s="900"/>
      <c r="CY71" s="900"/>
      <c r="CZ71" s="900"/>
      <c r="DA71" s="901"/>
      <c r="DB71" s="899"/>
      <c r="DC71" s="900"/>
      <c r="DD71" s="900"/>
      <c r="DE71" s="900"/>
      <c r="DF71" s="901"/>
      <c r="DG71" s="899"/>
      <c r="DH71" s="900"/>
      <c r="DI71" s="900"/>
      <c r="DJ71" s="900"/>
      <c r="DK71" s="901"/>
      <c r="DL71" s="899"/>
      <c r="DM71" s="900"/>
      <c r="DN71" s="900"/>
      <c r="DO71" s="900"/>
      <c r="DP71" s="901"/>
      <c r="DQ71" s="899"/>
      <c r="DR71" s="900"/>
      <c r="DS71" s="900"/>
      <c r="DT71" s="900"/>
      <c r="DU71" s="901"/>
      <c r="DV71" s="896"/>
      <c r="DW71" s="897"/>
      <c r="DX71" s="897"/>
      <c r="DY71" s="897"/>
      <c r="DZ71" s="902"/>
      <c r="EA71" s="54"/>
    </row>
    <row r="72" spans="1:131" s="51" customFormat="1" ht="26.25" customHeight="1" x14ac:dyDescent="0.2">
      <c r="A72" s="59">
        <v>
5</v>
      </c>
      <c r="B72" s="925" t="s">
        <v>
93</v>
      </c>
      <c r="C72" s="926"/>
      <c r="D72" s="926"/>
      <c r="E72" s="926"/>
      <c r="F72" s="926"/>
      <c r="G72" s="926"/>
      <c r="H72" s="926"/>
      <c r="I72" s="926"/>
      <c r="J72" s="926"/>
      <c r="K72" s="926"/>
      <c r="L72" s="926"/>
      <c r="M72" s="926"/>
      <c r="N72" s="926"/>
      <c r="O72" s="926"/>
      <c r="P72" s="927"/>
      <c r="Q72" s="928">
        <v>
296</v>
      </c>
      <c r="R72" s="929"/>
      <c r="S72" s="929"/>
      <c r="T72" s="929"/>
      <c r="U72" s="929"/>
      <c r="V72" s="929">
        <v>
276</v>
      </c>
      <c r="W72" s="929"/>
      <c r="X72" s="929"/>
      <c r="Y72" s="929"/>
      <c r="Z72" s="929"/>
      <c r="AA72" s="929">
        <v>
20</v>
      </c>
      <c r="AB72" s="929"/>
      <c r="AC72" s="929"/>
      <c r="AD72" s="929"/>
      <c r="AE72" s="929"/>
      <c r="AF72" s="929">
        <v>
20</v>
      </c>
      <c r="AG72" s="929"/>
      <c r="AH72" s="929"/>
      <c r="AI72" s="929"/>
      <c r="AJ72" s="929"/>
      <c r="AK72" s="929">
        <v>
50</v>
      </c>
      <c r="AL72" s="929"/>
      <c r="AM72" s="929"/>
      <c r="AN72" s="929"/>
      <c r="AO72" s="929"/>
      <c r="AP72" s="929">
        <v>
219</v>
      </c>
      <c r="AQ72" s="929"/>
      <c r="AR72" s="929"/>
      <c r="AS72" s="929"/>
      <c r="AT72" s="929"/>
      <c r="AU72" s="929">
        <v>
141</v>
      </c>
      <c r="AV72" s="929"/>
      <c r="AW72" s="929"/>
      <c r="AX72" s="929"/>
      <c r="AY72" s="929"/>
      <c r="AZ72" s="930"/>
      <c r="BA72" s="930"/>
      <c r="BB72" s="930"/>
      <c r="BC72" s="930"/>
      <c r="BD72" s="931"/>
      <c r="BE72" s="62"/>
      <c r="BF72" s="62"/>
      <c r="BG72" s="62"/>
      <c r="BH72" s="62"/>
      <c r="BI72" s="62"/>
      <c r="BJ72" s="62"/>
      <c r="BK72" s="62"/>
      <c r="BL72" s="62"/>
      <c r="BM72" s="62"/>
      <c r="BN72" s="62"/>
      <c r="BO72" s="62"/>
      <c r="BP72" s="62"/>
      <c r="BQ72" s="59">
        <v>
66</v>
      </c>
      <c r="BR72" s="88"/>
      <c r="BS72" s="896"/>
      <c r="BT72" s="897"/>
      <c r="BU72" s="897"/>
      <c r="BV72" s="897"/>
      <c r="BW72" s="897"/>
      <c r="BX72" s="897"/>
      <c r="BY72" s="897"/>
      <c r="BZ72" s="897"/>
      <c r="CA72" s="897"/>
      <c r="CB72" s="897"/>
      <c r="CC72" s="897"/>
      <c r="CD72" s="897"/>
      <c r="CE72" s="897"/>
      <c r="CF72" s="897"/>
      <c r="CG72" s="898"/>
      <c r="CH72" s="899"/>
      <c r="CI72" s="900"/>
      <c r="CJ72" s="900"/>
      <c r="CK72" s="900"/>
      <c r="CL72" s="901"/>
      <c r="CM72" s="899"/>
      <c r="CN72" s="900"/>
      <c r="CO72" s="900"/>
      <c r="CP72" s="900"/>
      <c r="CQ72" s="901"/>
      <c r="CR72" s="899"/>
      <c r="CS72" s="900"/>
      <c r="CT72" s="900"/>
      <c r="CU72" s="900"/>
      <c r="CV72" s="901"/>
      <c r="CW72" s="899"/>
      <c r="CX72" s="900"/>
      <c r="CY72" s="900"/>
      <c r="CZ72" s="900"/>
      <c r="DA72" s="901"/>
      <c r="DB72" s="899"/>
      <c r="DC72" s="900"/>
      <c r="DD72" s="900"/>
      <c r="DE72" s="900"/>
      <c r="DF72" s="901"/>
      <c r="DG72" s="899"/>
      <c r="DH72" s="900"/>
      <c r="DI72" s="900"/>
      <c r="DJ72" s="900"/>
      <c r="DK72" s="901"/>
      <c r="DL72" s="899"/>
      <c r="DM72" s="900"/>
      <c r="DN72" s="900"/>
      <c r="DO72" s="900"/>
      <c r="DP72" s="901"/>
      <c r="DQ72" s="899"/>
      <c r="DR72" s="900"/>
      <c r="DS72" s="900"/>
      <c r="DT72" s="900"/>
      <c r="DU72" s="901"/>
      <c r="DV72" s="896"/>
      <c r="DW72" s="897"/>
      <c r="DX72" s="897"/>
      <c r="DY72" s="897"/>
      <c r="DZ72" s="902"/>
      <c r="EA72" s="54"/>
    </row>
    <row r="73" spans="1:131" s="51" customFormat="1" ht="26.25" customHeight="1" x14ac:dyDescent="0.2">
      <c r="A73" s="59">
        <v>
6</v>
      </c>
      <c r="B73" s="925" t="s">
        <v>
422</v>
      </c>
      <c r="C73" s="926"/>
      <c r="D73" s="926"/>
      <c r="E73" s="926"/>
      <c r="F73" s="926"/>
      <c r="G73" s="926"/>
      <c r="H73" s="926"/>
      <c r="I73" s="926"/>
      <c r="J73" s="926"/>
      <c r="K73" s="926"/>
      <c r="L73" s="926"/>
      <c r="M73" s="926"/>
      <c r="N73" s="926"/>
      <c r="O73" s="926"/>
      <c r="P73" s="927"/>
      <c r="Q73" s="928">
        <v>
859</v>
      </c>
      <c r="R73" s="929"/>
      <c r="S73" s="929"/>
      <c r="T73" s="929"/>
      <c r="U73" s="929"/>
      <c r="V73" s="929">
        <v>
837</v>
      </c>
      <c r="W73" s="929"/>
      <c r="X73" s="929"/>
      <c r="Y73" s="929"/>
      <c r="Z73" s="929"/>
      <c r="AA73" s="929">
        <v>
22</v>
      </c>
      <c r="AB73" s="929"/>
      <c r="AC73" s="929"/>
      <c r="AD73" s="929"/>
      <c r="AE73" s="929"/>
      <c r="AF73" s="929">
        <v>
22</v>
      </c>
      <c r="AG73" s="929"/>
      <c r="AH73" s="929"/>
      <c r="AI73" s="929"/>
      <c r="AJ73" s="929"/>
      <c r="AK73" s="929">
        <v>
23</v>
      </c>
      <c r="AL73" s="929"/>
      <c r="AM73" s="929"/>
      <c r="AN73" s="929"/>
      <c r="AO73" s="929"/>
      <c r="AP73" s="929" t="s">
        <v>
162</v>
      </c>
      <c r="AQ73" s="929"/>
      <c r="AR73" s="929"/>
      <c r="AS73" s="929"/>
      <c r="AT73" s="929"/>
      <c r="AU73" s="929" t="s">
        <v>
162</v>
      </c>
      <c r="AV73" s="929"/>
      <c r="AW73" s="929"/>
      <c r="AX73" s="929"/>
      <c r="AY73" s="929"/>
      <c r="AZ73" s="930"/>
      <c r="BA73" s="930"/>
      <c r="BB73" s="930"/>
      <c r="BC73" s="930"/>
      <c r="BD73" s="931"/>
      <c r="BE73" s="62"/>
      <c r="BF73" s="62"/>
      <c r="BG73" s="62"/>
      <c r="BH73" s="62"/>
      <c r="BI73" s="62"/>
      <c r="BJ73" s="62"/>
      <c r="BK73" s="62"/>
      <c r="BL73" s="62"/>
      <c r="BM73" s="62"/>
      <c r="BN73" s="62"/>
      <c r="BO73" s="62"/>
      <c r="BP73" s="62"/>
      <c r="BQ73" s="59">
        <v>
67</v>
      </c>
      <c r="BR73" s="88"/>
      <c r="BS73" s="896"/>
      <c r="BT73" s="897"/>
      <c r="BU73" s="897"/>
      <c r="BV73" s="897"/>
      <c r="BW73" s="897"/>
      <c r="BX73" s="897"/>
      <c r="BY73" s="897"/>
      <c r="BZ73" s="897"/>
      <c r="CA73" s="897"/>
      <c r="CB73" s="897"/>
      <c r="CC73" s="897"/>
      <c r="CD73" s="897"/>
      <c r="CE73" s="897"/>
      <c r="CF73" s="897"/>
      <c r="CG73" s="898"/>
      <c r="CH73" s="899"/>
      <c r="CI73" s="900"/>
      <c r="CJ73" s="900"/>
      <c r="CK73" s="900"/>
      <c r="CL73" s="901"/>
      <c r="CM73" s="899"/>
      <c r="CN73" s="900"/>
      <c r="CO73" s="900"/>
      <c r="CP73" s="900"/>
      <c r="CQ73" s="901"/>
      <c r="CR73" s="899"/>
      <c r="CS73" s="900"/>
      <c r="CT73" s="900"/>
      <c r="CU73" s="900"/>
      <c r="CV73" s="901"/>
      <c r="CW73" s="899"/>
      <c r="CX73" s="900"/>
      <c r="CY73" s="900"/>
      <c r="CZ73" s="900"/>
      <c r="DA73" s="901"/>
      <c r="DB73" s="899"/>
      <c r="DC73" s="900"/>
      <c r="DD73" s="900"/>
      <c r="DE73" s="900"/>
      <c r="DF73" s="901"/>
      <c r="DG73" s="899"/>
      <c r="DH73" s="900"/>
      <c r="DI73" s="900"/>
      <c r="DJ73" s="900"/>
      <c r="DK73" s="901"/>
      <c r="DL73" s="899"/>
      <c r="DM73" s="900"/>
      <c r="DN73" s="900"/>
      <c r="DO73" s="900"/>
      <c r="DP73" s="901"/>
      <c r="DQ73" s="899"/>
      <c r="DR73" s="900"/>
      <c r="DS73" s="900"/>
      <c r="DT73" s="900"/>
      <c r="DU73" s="901"/>
      <c r="DV73" s="896"/>
      <c r="DW73" s="897"/>
      <c r="DX73" s="897"/>
      <c r="DY73" s="897"/>
      <c r="DZ73" s="902"/>
      <c r="EA73" s="54"/>
    </row>
    <row r="74" spans="1:131" s="51" customFormat="1" ht="26.25" customHeight="1" x14ac:dyDescent="0.2">
      <c r="A74" s="59">
        <v>
7</v>
      </c>
      <c r="B74" s="925" t="s">
        <v>
85</v>
      </c>
      <c r="C74" s="926"/>
      <c r="D74" s="926"/>
      <c r="E74" s="926"/>
      <c r="F74" s="926"/>
      <c r="G74" s="926"/>
      <c r="H74" s="926"/>
      <c r="I74" s="926"/>
      <c r="J74" s="926"/>
      <c r="K74" s="926"/>
      <c r="L74" s="926"/>
      <c r="M74" s="926"/>
      <c r="N74" s="926"/>
      <c r="O74" s="926"/>
      <c r="P74" s="927"/>
      <c r="Q74" s="928">
        <v>
299</v>
      </c>
      <c r="R74" s="929"/>
      <c r="S74" s="929"/>
      <c r="T74" s="929"/>
      <c r="U74" s="929"/>
      <c r="V74" s="929">
        <v>
244</v>
      </c>
      <c r="W74" s="929"/>
      <c r="X74" s="929"/>
      <c r="Y74" s="929"/>
      <c r="Z74" s="929"/>
      <c r="AA74" s="929">
        <v>
55</v>
      </c>
      <c r="AB74" s="929"/>
      <c r="AC74" s="929"/>
      <c r="AD74" s="929"/>
      <c r="AE74" s="929"/>
      <c r="AF74" s="929">
        <v>
55</v>
      </c>
      <c r="AG74" s="929"/>
      <c r="AH74" s="929"/>
      <c r="AI74" s="929"/>
      <c r="AJ74" s="929"/>
      <c r="AK74" s="929" t="s">
        <v>
162</v>
      </c>
      <c r="AL74" s="929"/>
      <c r="AM74" s="929"/>
      <c r="AN74" s="929"/>
      <c r="AO74" s="929"/>
      <c r="AP74" s="929" t="s">
        <v>
162</v>
      </c>
      <c r="AQ74" s="929"/>
      <c r="AR74" s="929"/>
      <c r="AS74" s="929"/>
      <c r="AT74" s="929"/>
      <c r="AU74" s="929" t="s">
        <v>
162</v>
      </c>
      <c r="AV74" s="929"/>
      <c r="AW74" s="929"/>
      <c r="AX74" s="929"/>
      <c r="AY74" s="929"/>
      <c r="AZ74" s="930"/>
      <c r="BA74" s="930"/>
      <c r="BB74" s="930"/>
      <c r="BC74" s="930"/>
      <c r="BD74" s="931"/>
      <c r="BE74" s="62"/>
      <c r="BF74" s="62"/>
      <c r="BG74" s="62"/>
      <c r="BH74" s="62"/>
      <c r="BI74" s="62"/>
      <c r="BJ74" s="62"/>
      <c r="BK74" s="62"/>
      <c r="BL74" s="62"/>
      <c r="BM74" s="62"/>
      <c r="BN74" s="62"/>
      <c r="BO74" s="62"/>
      <c r="BP74" s="62"/>
      <c r="BQ74" s="59">
        <v>
68</v>
      </c>
      <c r="BR74" s="88"/>
      <c r="BS74" s="896"/>
      <c r="BT74" s="897"/>
      <c r="BU74" s="897"/>
      <c r="BV74" s="897"/>
      <c r="BW74" s="897"/>
      <c r="BX74" s="897"/>
      <c r="BY74" s="897"/>
      <c r="BZ74" s="897"/>
      <c r="CA74" s="897"/>
      <c r="CB74" s="897"/>
      <c r="CC74" s="897"/>
      <c r="CD74" s="897"/>
      <c r="CE74" s="897"/>
      <c r="CF74" s="897"/>
      <c r="CG74" s="898"/>
      <c r="CH74" s="899"/>
      <c r="CI74" s="900"/>
      <c r="CJ74" s="900"/>
      <c r="CK74" s="900"/>
      <c r="CL74" s="901"/>
      <c r="CM74" s="899"/>
      <c r="CN74" s="900"/>
      <c r="CO74" s="900"/>
      <c r="CP74" s="900"/>
      <c r="CQ74" s="901"/>
      <c r="CR74" s="899"/>
      <c r="CS74" s="900"/>
      <c r="CT74" s="900"/>
      <c r="CU74" s="900"/>
      <c r="CV74" s="901"/>
      <c r="CW74" s="899"/>
      <c r="CX74" s="900"/>
      <c r="CY74" s="900"/>
      <c r="CZ74" s="900"/>
      <c r="DA74" s="901"/>
      <c r="DB74" s="899"/>
      <c r="DC74" s="900"/>
      <c r="DD74" s="900"/>
      <c r="DE74" s="900"/>
      <c r="DF74" s="901"/>
      <c r="DG74" s="899"/>
      <c r="DH74" s="900"/>
      <c r="DI74" s="900"/>
      <c r="DJ74" s="900"/>
      <c r="DK74" s="901"/>
      <c r="DL74" s="899"/>
      <c r="DM74" s="900"/>
      <c r="DN74" s="900"/>
      <c r="DO74" s="900"/>
      <c r="DP74" s="901"/>
      <c r="DQ74" s="899"/>
      <c r="DR74" s="900"/>
      <c r="DS74" s="900"/>
      <c r="DT74" s="900"/>
      <c r="DU74" s="901"/>
      <c r="DV74" s="896"/>
      <c r="DW74" s="897"/>
      <c r="DX74" s="897"/>
      <c r="DY74" s="897"/>
      <c r="DZ74" s="902"/>
      <c r="EA74" s="54"/>
    </row>
    <row r="75" spans="1:131" s="51" customFormat="1" ht="26.25" customHeight="1" x14ac:dyDescent="0.2">
      <c r="A75" s="59">
        <v>
8</v>
      </c>
      <c r="B75" s="925" t="s">
        <v>
107</v>
      </c>
      <c r="C75" s="926"/>
      <c r="D75" s="926"/>
      <c r="E75" s="926"/>
      <c r="F75" s="926"/>
      <c r="G75" s="926"/>
      <c r="H75" s="926"/>
      <c r="I75" s="926"/>
      <c r="J75" s="926"/>
      <c r="K75" s="926"/>
      <c r="L75" s="926"/>
      <c r="M75" s="926"/>
      <c r="N75" s="926"/>
      <c r="O75" s="926"/>
      <c r="P75" s="927"/>
      <c r="Q75" s="932">
        <v>
5713</v>
      </c>
      <c r="R75" s="933"/>
      <c r="S75" s="933"/>
      <c r="T75" s="933"/>
      <c r="U75" s="934"/>
      <c r="V75" s="935">
        <v>
5295</v>
      </c>
      <c r="W75" s="933"/>
      <c r="X75" s="933"/>
      <c r="Y75" s="933"/>
      <c r="Z75" s="934"/>
      <c r="AA75" s="935">
        <v>
418</v>
      </c>
      <c r="AB75" s="933"/>
      <c r="AC75" s="933"/>
      <c r="AD75" s="933"/>
      <c r="AE75" s="934"/>
      <c r="AF75" s="935">
        <v>
418</v>
      </c>
      <c r="AG75" s="933"/>
      <c r="AH75" s="933"/>
      <c r="AI75" s="933"/>
      <c r="AJ75" s="934"/>
      <c r="AK75" s="935">
        <v>
1100</v>
      </c>
      <c r="AL75" s="933"/>
      <c r="AM75" s="933"/>
      <c r="AN75" s="933"/>
      <c r="AO75" s="934"/>
      <c r="AP75" s="935" t="s">
        <v>
162</v>
      </c>
      <c r="AQ75" s="933"/>
      <c r="AR75" s="933"/>
      <c r="AS75" s="933"/>
      <c r="AT75" s="934"/>
      <c r="AU75" s="935" t="s">
        <v>
162</v>
      </c>
      <c r="AV75" s="933"/>
      <c r="AW75" s="933"/>
      <c r="AX75" s="933"/>
      <c r="AY75" s="934"/>
      <c r="AZ75" s="930"/>
      <c r="BA75" s="930"/>
      <c r="BB75" s="930"/>
      <c r="BC75" s="930"/>
      <c r="BD75" s="931"/>
      <c r="BE75" s="62"/>
      <c r="BF75" s="62"/>
      <c r="BG75" s="62"/>
      <c r="BH75" s="62"/>
      <c r="BI75" s="62"/>
      <c r="BJ75" s="62"/>
      <c r="BK75" s="62"/>
      <c r="BL75" s="62"/>
      <c r="BM75" s="62"/>
      <c r="BN75" s="62"/>
      <c r="BO75" s="62"/>
      <c r="BP75" s="62"/>
      <c r="BQ75" s="59">
        <v>
69</v>
      </c>
      <c r="BR75" s="88"/>
      <c r="BS75" s="896"/>
      <c r="BT75" s="897"/>
      <c r="BU75" s="897"/>
      <c r="BV75" s="897"/>
      <c r="BW75" s="897"/>
      <c r="BX75" s="897"/>
      <c r="BY75" s="897"/>
      <c r="BZ75" s="897"/>
      <c r="CA75" s="897"/>
      <c r="CB75" s="897"/>
      <c r="CC75" s="897"/>
      <c r="CD75" s="897"/>
      <c r="CE75" s="897"/>
      <c r="CF75" s="897"/>
      <c r="CG75" s="898"/>
      <c r="CH75" s="899"/>
      <c r="CI75" s="900"/>
      <c r="CJ75" s="900"/>
      <c r="CK75" s="900"/>
      <c r="CL75" s="901"/>
      <c r="CM75" s="899"/>
      <c r="CN75" s="900"/>
      <c r="CO75" s="900"/>
      <c r="CP75" s="900"/>
      <c r="CQ75" s="901"/>
      <c r="CR75" s="899"/>
      <c r="CS75" s="900"/>
      <c r="CT75" s="900"/>
      <c r="CU75" s="900"/>
      <c r="CV75" s="901"/>
      <c r="CW75" s="899"/>
      <c r="CX75" s="900"/>
      <c r="CY75" s="900"/>
      <c r="CZ75" s="900"/>
      <c r="DA75" s="901"/>
      <c r="DB75" s="899"/>
      <c r="DC75" s="900"/>
      <c r="DD75" s="900"/>
      <c r="DE75" s="900"/>
      <c r="DF75" s="901"/>
      <c r="DG75" s="899"/>
      <c r="DH75" s="900"/>
      <c r="DI75" s="900"/>
      <c r="DJ75" s="900"/>
      <c r="DK75" s="901"/>
      <c r="DL75" s="899"/>
      <c r="DM75" s="900"/>
      <c r="DN75" s="900"/>
      <c r="DO75" s="900"/>
      <c r="DP75" s="901"/>
      <c r="DQ75" s="899"/>
      <c r="DR75" s="900"/>
      <c r="DS75" s="900"/>
      <c r="DT75" s="900"/>
      <c r="DU75" s="901"/>
      <c r="DV75" s="896"/>
      <c r="DW75" s="897"/>
      <c r="DX75" s="897"/>
      <c r="DY75" s="897"/>
      <c r="DZ75" s="902"/>
      <c r="EA75" s="54"/>
    </row>
    <row r="76" spans="1:131" s="51" customFormat="1" ht="26.25" customHeight="1" x14ac:dyDescent="0.2">
      <c r="A76" s="59">
        <v>
9</v>
      </c>
      <c r="B76" s="925" t="s">
        <v>
423</v>
      </c>
      <c r="C76" s="926"/>
      <c r="D76" s="926"/>
      <c r="E76" s="926"/>
      <c r="F76" s="926"/>
      <c r="G76" s="926"/>
      <c r="H76" s="926"/>
      <c r="I76" s="926"/>
      <c r="J76" s="926"/>
      <c r="K76" s="926"/>
      <c r="L76" s="926"/>
      <c r="M76" s="926"/>
      <c r="N76" s="926"/>
      <c r="O76" s="926"/>
      <c r="P76" s="927"/>
      <c r="Q76" s="932">
        <v>
4</v>
      </c>
      <c r="R76" s="933"/>
      <c r="S76" s="933"/>
      <c r="T76" s="933"/>
      <c r="U76" s="934"/>
      <c r="V76" s="935">
        <v>
3</v>
      </c>
      <c r="W76" s="933"/>
      <c r="X76" s="933"/>
      <c r="Y76" s="933"/>
      <c r="Z76" s="934"/>
      <c r="AA76" s="935">
        <v>
1</v>
      </c>
      <c r="AB76" s="933"/>
      <c r="AC76" s="933"/>
      <c r="AD76" s="933"/>
      <c r="AE76" s="934"/>
      <c r="AF76" s="935">
        <v>
1</v>
      </c>
      <c r="AG76" s="933"/>
      <c r="AH76" s="933"/>
      <c r="AI76" s="933"/>
      <c r="AJ76" s="934"/>
      <c r="AK76" s="935" t="s">
        <v>
162</v>
      </c>
      <c r="AL76" s="933"/>
      <c r="AM76" s="933"/>
      <c r="AN76" s="933"/>
      <c r="AO76" s="934"/>
      <c r="AP76" s="935" t="s">
        <v>
162</v>
      </c>
      <c r="AQ76" s="933"/>
      <c r="AR76" s="933"/>
      <c r="AS76" s="933"/>
      <c r="AT76" s="934"/>
      <c r="AU76" s="935" t="s">
        <v>
162</v>
      </c>
      <c r="AV76" s="933"/>
      <c r="AW76" s="933"/>
      <c r="AX76" s="933"/>
      <c r="AY76" s="934"/>
      <c r="AZ76" s="930"/>
      <c r="BA76" s="930"/>
      <c r="BB76" s="930"/>
      <c r="BC76" s="930"/>
      <c r="BD76" s="931"/>
      <c r="BE76" s="62"/>
      <c r="BF76" s="62"/>
      <c r="BG76" s="62"/>
      <c r="BH76" s="62"/>
      <c r="BI76" s="62"/>
      <c r="BJ76" s="62"/>
      <c r="BK76" s="62"/>
      <c r="BL76" s="62"/>
      <c r="BM76" s="62"/>
      <c r="BN76" s="62"/>
      <c r="BO76" s="62"/>
      <c r="BP76" s="62"/>
      <c r="BQ76" s="59">
        <v>
70</v>
      </c>
      <c r="BR76" s="88"/>
      <c r="BS76" s="896"/>
      <c r="BT76" s="897"/>
      <c r="BU76" s="897"/>
      <c r="BV76" s="897"/>
      <c r="BW76" s="897"/>
      <c r="BX76" s="897"/>
      <c r="BY76" s="897"/>
      <c r="BZ76" s="897"/>
      <c r="CA76" s="897"/>
      <c r="CB76" s="897"/>
      <c r="CC76" s="897"/>
      <c r="CD76" s="897"/>
      <c r="CE76" s="897"/>
      <c r="CF76" s="897"/>
      <c r="CG76" s="898"/>
      <c r="CH76" s="899"/>
      <c r="CI76" s="900"/>
      <c r="CJ76" s="900"/>
      <c r="CK76" s="900"/>
      <c r="CL76" s="901"/>
      <c r="CM76" s="899"/>
      <c r="CN76" s="900"/>
      <c r="CO76" s="900"/>
      <c r="CP76" s="900"/>
      <c r="CQ76" s="901"/>
      <c r="CR76" s="899"/>
      <c r="CS76" s="900"/>
      <c r="CT76" s="900"/>
      <c r="CU76" s="900"/>
      <c r="CV76" s="901"/>
      <c r="CW76" s="899"/>
      <c r="CX76" s="900"/>
      <c r="CY76" s="900"/>
      <c r="CZ76" s="900"/>
      <c r="DA76" s="901"/>
      <c r="DB76" s="899"/>
      <c r="DC76" s="900"/>
      <c r="DD76" s="900"/>
      <c r="DE76" s="900"/>
      <c r="DF76" s="901"/>
      <c r="DG76" s="899"/>
      <c r="DH76" s="900"/>
      <c r="DI76" s="900"/>
      <c r="DJ76" s="900"/>
      <c r="DK76" s="901"/>
      <c r="DL76" s="899"/>
      <c r="DM76" s="900"/>
      <c r="DN76" s="900"/>
      <c r="DO76" s="900"/>
      <c r="DP76" s="901"/>
      <c r="DQ76" s="899"/>
      <c r="DR76" s="900"/>
      <c r="DS76" s="900"/>
      <c r="DT76" s="900"/>
      <c r="DU76" s="901"/>
      <c r="DV76" s="896"/>
      <c r="DW76" s="897"/>
      <c r="DX76" s="897"/>
      <c r="DY76" s="897"/>
      <c r="DZ76" s="902"/>
      <c r="EA76" s="54"/>
    </row>
    <row r="77" spans="1:131" s="51" customFormat="1" ht="26.25" customHeight="1" x14ac:dyDescent="0.2">
      <c r="A77" s="59">
        <v>
10</v>
      </c>
      <c r="B77" s="925" t="s">
        <v>
242</v>
      </c>
      <c r="C77" s="926"/>
      <c r="D77" s="926"/>
      <c r="E77" s="926"/>
      <c r="F77" s="926"/>
      <c r="G77" s="926"/>
      <c r="H77" s="926"/>
      <c r="I77" s="926"/>
      <c r="J77" s="926"/>
      <c r="K77" s="926"/>
      <c r="L77" s="926"/>
      <c r="M77" s="926"/>
      <c r="N77" s="926"/>
      <c r="O77" s="926"/>
      <c r="P77" s="927"/>
      <c r="Q77" s="932">
        <v>
10817</v>
      </c>
      <c r="R77" s="933"/>
      <c r="S77" s="933"/>
      <c r="T77" s="933"/>
      <c r="U77" s="934"/>
      <c r="V77" s="935">
        <v>
10656</v>
      </c>
      <c r="W77" s="933"/>
      <c r="X77" s="933"/>
      <c r="Y77" s="933"/>
      <c r="Z77" s="934"/>
      <c r="AA77" s="935">
        <v>
162</v>
      </c>
      <c r="AB77" s="933"/>
      <c r="AC77" s="933"/>
      <c r="AD77" s="933"/>
      <c r="AE77" s="934"/>
      <c r="AF77" s="935">
        <v>
162</v>
      </c>
      <c r="AG77" s="933"/>
      <c r="AH77" s="933"/>
      <c r="AI77" s="933"/>
      <c r="AJ77" s="934"/>
      <c r="AK77" s="935" t="s">
        <v>
162</v>
      </c>
      <c r="AL77" s="933"/>
      <c r="AM77" s="933"/>
      <c r="AN77" s="933"/>
      <c r="AO77" s="934"/>
      <c r="AP77" s="935" t="s">
        <v>
162</v>
      </c>
      <c r="AQ77" s="933"/>
      <c r="AR77" s="933"/>
      <c r="AS77" s="933"/>
      <c r="AT77" s="934"/>
      <c r="AU77" s="935" t="s">
        <v>
162</v>
      </c>
      <c r="AV77" s="933"/>
      <c r="AW77" s="933"/>
      <c r="AX77" s="933"/>
      <c r="AY77" s="934"/>
      <c r="AZ77" s="930"/>
      <c r="BA77" s="930"/>
      <c r="BB77" s="930"/>
      <c r="BC77" s="930"/>
      <c r="BD77" s="931"/>
      <c r="BE77" s="62"/>
      <c r="BF77" s="62"/>
      <c r="BG77" s="62"/>
      <c r="BH77" s="62"/>
      <c r="BI77" s="62"/>
      <c r="BJ77" s="62"/>
      <c r="BK77" s="62"/>
      <c r="BL77" s="62"/>
      <c r="BM77" s="62"/>
      <c r="BN77" s="62"/>
      <c r="BO77" s="62"/>
      <c r="BP77" s="62"/>
      <c r="BQ77" s="59">
        <v>
71</v>
      </c>
      <c r="BR77" s="88"/>
      <c r="BS77" s="896"/>
      <c r="BT77" s="897"/>
      <c r="BU77" s="897"/>
      <c r="BV77" s="897"/>
      <c r="BW77" s="897"/>
      <c r="BX77" s="897"/>
      <c r="BY77" s="897"/>
      <c r="BZ77" s="897"/>
      <c r="CA77" s="897"/>
      <c r="CB77" s="897"/>
      <c r="CC77" s="897"/>
      <c r="CD77" s="897"/>
      <c r="CE77" s="897"/>
      <c r="CF77" s="897"/>
      <c r="CG77" s="898"/>
      <c r="CH77" s="899"/>
      <c r="CI77" s="900"/>
      <c r="CJ77" s="900"/>
      <c r="CK77" s="900"/>
      <c r="CL77" s="901"/>
      <c r="CM77" s="899"/>
      <c r="CN77" s="900"/>
      <c r="CO77" s="900"/>
      <c r="CP77" s="900"/>
      <c r="CQ77" s="901"/>
      <c r="CR77" s="899"/>
      <c r="CS77" s="900"/>
      <c r="CT77" s="900"/>
      <c r="CU77" s="900"/>
      <c r="CV77" s="901"/>
      <c r="CW77" s="899"/>
      <c r="CX77" s="900"/>
      <c r="CY77" s="900"/>
      <c r="CZ77" s="900"/>
      <c r="DA77" s="901"/>
      <c r="DB77" s="899"/>
      <c r="DC77" s="900"/>
      <c r="DD77" s="900"/>
      <c r="DE77" s="900"/>
      <c r="DF77" s="901"/>
      <c r="DG77" s="899"/>
      <c r="DH77" s="900"/>
      <c r="DI77" s="900"/>
      <c r="DJ77" s="900"/>
      <c r="DK77" s="901"/>
      <c r="DL77" s="899"/>
      <c r="DM77" s="900"/>
      <c r="DN77" s="900"/>
      <c r="DO77" s="900"/>
      <c r="DP77" s="901"/>
      <c r="DQ77" s="899"/>
      <c r="DR77" s="900"/>
      <c r="DS77" s="900"/>
      <c r="DT77" s="900"/>
      <c r="DU77" s="901"/>
      <c r="DV77" s="896"/>
      <c r="DW77" s="897"/>
      <c r="DX77" s="897"/>
      <c r="DY77" s="897"/>
      <c r="DZ77" s="902"/>
      <c r="EA77" s="54"/>
    </row>
    <row r="78" spans="1:131" s="51" customFormat="1" ht="26.25" customHeight="1" x14ac:dyDescent="0.2">
      <c r="A78" s="59">
        <v>
11</v>
      </c>
      <c r="B78" s="925"/>
      <c r="C78" s="926"/>
      <c r="D78" s="926"/>
      <c r="E78" s="926"/>
      <c r="F78" s="926"/>
      <c r="G78" s="926"/>
      <c r="H78" s="926"/>
      <c r="I78" s="926"/>
      <c r="J78" s="926"/>
      <c r="K78" s="926"/>
      <c r="L78" s="926"/>
      <c r="M78" s="926"/>
      <c r="N78" s="926"/>
      <c r="O78" s="926"/>
      <c r="P78" s="927"/>
      <c r="Q78" s="928"/>
      <c r="R78" s="929"/>
      <c r="S78" s="929"/>
      <c r="T78" s="929"/>
      <c r="U78" s="929"/>
      <c r="V78" s="929"/>
      <c r="W78" s="929"/>
      <c r="X78" s="929"/>
      <c r="Y78" s="929"/>
      <c r="Z78" s="929"/>
      <c r="AA78" s="929"/>
      <c r="AB78" s="929"/>
      <c r="AC78" s="929"/>
      <c r="AD78" s="929"/>
      <c r="AE78" s="929"/>
      <c r="AF78" s="929"/>
      <c r="AG78" s="929"/>
      <c r="AH78" s="929"/>
      <c r="AI78" s="929"/>
      <c r="AJ78" s="929"/>
      <c r="AK78" s="929"/>
      <c r="AL78" s="929"/>
      <c r="AM78" s="929"/>
      <c r="AN78" s="929"/>
      <c r="AO78" s="929"/>
      <c r="AP78" s="929"/>
      <c r="AQ78" s="929"/>
      <c r="AR78" s="929"/>
      <c r="AS78" s="929"/>
      <c r="AT78" s="929"/>
      <c r="AU78" s="929"/>
      <c r="AV78" s="929"/>
      <c r="AW78" s="929"/>
      <c r="AX78" s="929"/>
      <c r="AY78" s="929"/>
      <c r="AZ78" s="930"/>
      <c r="BA78" s="930"/>
      <c r="BB78" s="930"/>
      <c r="BC78" s="930"/>
      <c r="BD78" s="931"/>
      <c r="BE78" s="62"/>
      <c r="BF78" s="62"/>
      <c r="BG78" s="62"/>
      <c r="BH78" s="62"/>
      <c r="BI78" s="62"/>
      <c r="BJ78" s="54"/>
      <c r="BK78" s="54"/>
      <c r="BL78" s="54"/>
      <c r="BM78" s="54"/>
      <c r="BN78" s="54"/>
      <c r="BO78" s="62"/>
      <c r="BP78" s="62"/>
      <c r="BQ78" s="59">
        <v>
72</v>
      </c>
      <c r="BR78" s="88"/>
      <c r="BS78" s="896"/>
      <c r="BT78" s="897"/>
      <c r="BU78" s="897"/>
      <c r="BV78" s="897"/>
      <c r="BW78" s="897"/>
      <c r="BX78" s="897"/>
      <c r="BY78" s="897"/>
      <c r="BZ78" s="897"/>
      <c r="CA78" s="897"/>
      <c r="CB78" s="897"/>
      <c r="CC78" s="897"/>
      <c r="CD78" s="897"/>
      <c r="CE78" s="897"/>
      <c r="CF78" s="897"/>
      <c r="CG78" s="898"/>
      <c r="CH78" s="899"/>
      <c r="CI78" s="900"/>
      <c r="CJ78" s="900"/>
      <c r="CK78" s="900"/>
      <c r="CL78" s="901"/>
      <c r="CM78" s="899"/>
      <c r="CN78" s="900"/>
      <c r="CO78" s="900"/>
      <c r="CP78" s="900"/>
      <c r="CQ78" s="901"/>
      <c r="CR78" s="899"/>
      <c r="CS78" s="900"/>
      <c r="CT78" s="900"/>
      <c r="CU78" s="900"/>
      <c r="CV78" s="901"/>
      <c r="CW78" s="899"/>
      <c r="CX78" s="900"/>
      <c r="CY78" s="900"/>
      <c r="CZ78" s="900"/>
      <c r="DA78" s="901"/>
      <c r="DB78" s="899"/>
      <c r="DC78" s="900"/>
      <c r="DD78" s="900"/>
      <c r="DE78" s="900"/>
      <c r="DF78" s="901"/>
      <c r="DG78" s="899"/>
      <c r="DH78" s="900"/>
      <c r="DI78" s="900"/>
      <c r="DJ78" s="900"/>
      <c r="DK78" s="901"/>
      <c r="DL78" s="899"/>
      <c r="DM78" s="900"/>
      <c r="DN78" s="900"/>
      <c r="DO78" s="900"/>
      <c r="DP78" s="901"/>
      <c r="DQ78" s="899"/>
      <c r="DR78" s="900"/>
      <c r="DS78" s="900"/>
      <c r="DT78" s="900"/>
      <c r="DU78" s="901"/>
      <c r="DV78" s="896"/>
      <c r="DW78" s="897"/>
      <c r="DX78" s="897"/>
      <c r="DY78" s="897"/>
      <c r="DZ78" s="902"/>
      <c r="EA78" s="54"/>
    </row>
    <row r="79" spans="1:131" s="51" customFormat="1" ht="26.25" customHeight="1" x14ac:dyDescent="0.2">
      <c r="A79" s="59">
        <v>
12</v>
      </c>
      <c r="B79" s="925"/>
      <c r="C79" s="926"/>
      <c r="D79" s="926"/>
      <c r="E79" s="926"/>
      <c r="F79" s="926"/>
      <c r="G79" s="926"/>
      <c r="H79" s="926"/>
      <c r="I79" s="926"/>
      <c r="J79" s="926"/>
      <c r="K79" s="926"/>
      <c r="L79" s="926"/>
      <c r="M79" s="926"/>
      <c r="N79" s="926"/>
      <c r="O79" s="926"/>
      <c r="P79" s="927"/>
      <c r="Q79" s="928"/>
      <c r="R79" s="929"/>
      <c r="S79" s="929"/>
      <c r="T79" s="929"/>
      <c r="U79" s="929"/>
      <c r="V79" s="929"/>
      <c r="W79" s="929"/>
      <c r="X79" s="929"/>
      <c r="Y79" s="929"/>
      <c r="Z79" s="929"/>
      <c r="AA79" s="929"/>
      <c r="AB79" s="929"/>
      <c r="AC79" s="929"/>
      <c r="AD79" s="929"/>
      <c r="AE79" s="929"/>
      <c r="AF79" s="929"/>
      <c r="AG79" s="929"/>
      <c r="AH79" s="929"/>
      <c r="AI79" s="929"/>
      <c r="AJ79" s="929"/>
      <c r="AK79" s="929"/>
      <c r="AL79" s="929"/>
      <c r="AM79" s="929"/>
      <c r="AN79" s="929"/>
      <c r="AO79" s="929"/>
      <c r="AP79" s="929"/>
      <c r="AQ79" s="929"/>
      <c r="AR79" s="929"/>
      <c r="AS79" s="929"/>
      <c r="AT79" s="929"/>
      <c r="AU79" s="929"/>
      <c r="AV79" s="929"/>
      <c r="AW79" s="929"/>
      <c r="AX79" s="929"/>
      <c r="AY79" s="929"/>
      <c r="AZ79" s="930"/>
      <c r="BA79" s="930"/>
      <c r="BB79" s="930"/>
      <c r="BC79" s="930"/>
      <c r="BD79" s="931"/>
      <c r="BE79" s="62"/>
      <c r="BF79" s="62"/>
      <c r="BG79" s="62"/>
      <c r="BH79" s="62"/>
      <c r="BI79" s="62"/>
      <c r="BJ79" s="54"/>
      <c r="BK79" s="54"/>
      <c r="BL79" s="54"/>
      <c r="BM79" s="54"/>
      <c r="BN79" s="54"/>
      <c r="BO79" s="62"/>
      <c r="BP79" s="62"/>
      <c r="BQ79" s="59">
        <v>
73</v>
      </c>
      <c r="BR79" s="88"/>
      <c r="BS79" s="896"/>
      <c r="BT79" s="897"/>
      <c r="BU79" s="897"/>
      <c r="BV79" s="897"/>
      <c r="BW79" s="897"/>
      <c r="BX79" s="897"/>
      <c r="BY79" s="897"/>
      <c r="BZ79" s="897"/>
      <c r="CA79" s="897"/>
      <c r="CB79" s="897"/>
      <c r="CC79" s="897"/>
      <c r="CD79" s="897"/>
      <c r="CE79" s="897"/>
      <c r="CF79" s="897"/>
      <c r="CG79" s="898"/>
      <c r="CH79" s="899"/>
      <c r="CI79" s="900"/>
      <c r="CJ79" s="900"/>
      <c r="CK79" s="900"/>
      <c r="CL79" s="901"/>
      <c r="CM79" s="899"/>
      <c r="CN79" s="900"/>
      <c r="CO79" s="900"/>
      <c r="CP79" s="900"/>
      <c r="CQ79" s="901"/>
      <c r="CR79" s="899"/>
      <c r="CS79" s="900"/>
      <c r="CT79" s="900"/>
      <c r="CU79" s="900"/>
      <c r="CV79" s="901"/>
      <c r="CW79" s="899"/>
      <c r="CX79" s="900"/>
      <c r="CY79" s="900"/>
      <c r="CZ79" s="900"/>
      <c r="DA79" s="901"/>
      <c r="DB79" s="899"/>
      <c r="DC79" s="900"/>
      <c r="DD79" s="900"/>
      <c r="DE79" s="900"/>
      <c r="DF79" s="901"/>
      <c r="DG79" s="899"/>
      <c r="DH79" s="900"/>
      <c r="DI79" s="900"/>
      <c r="DJ79" s="900"/>
      <c r="DK79" s="901"/>
      <c r="DL79" s="899"/>
      <c r="DM79" s="900"/>
      <c r="DN79" s="900"/>
      <c r="DO79" s="900"/>
      <c r="DP79" s="901"/>
      <c r="DQ79" s="899"/>
      <c r="DR79" s="900"/>
      <c r="DS79" s="900"/>
      <c r="DT79" s="900"/>
      <c r="DU79" s="901"/>
      <c r="DV79" s="896"/>
      <c r="DW79" s="897"/>
      <c r="DX79" s="897"/>
      <c r="DY79" s="897"/>
      <c r="DZ79" s="902"/>
      <c r="EA79" s="54"/>
    </row>
    <row r="80" spans="1:131" s="51" customFormat="1" ht="26.25" customHeight="1" x14ac:dyDescent="0.2">
      <c r="A80" s="59">
        <v>
13</v>
      </c>
      <c r="B80" s="925"/>
      <c r="C80" s="926"/>
      <c r="D80" s="926"/>
      <c r="E80" s="926"/>
      <c r="F80" s="926"/>
      <c r="G80" s="926"/>
      <c r="H80" s="926"/>
      <c r="I80" s="926"/>
      <c r="J80" s="926"/>
      <c r="K80" s="926"/>
      <c r="L80" s="926"/>
      <c r="M80" s="926"/>
      <c r="N80" s="926"/>
      <c r="O80" s="926"/>
      <c r="P80" s="927"/>
      <c r="Q80" s="928"/>
      <c r="R80" s="929"/>
      <c r="S80" s="929"/>
      <c r="T80" s="929"/>
      <c r="U80" s="929"/>
      <c r="V80" s="929"/>
      <c r="W80" s="929"/>
      <c r="X80" s="929"/>
      <c r="Y80" s="929"/>
      <c r="Z80" s="929"/>
      <c r="AA80" s="929"/>
      <c r="AB80" s="929"/>
      <c r="AC80" s="929"/>
      <c r="AD80" s="929"/>
      <c r="AE80" s="929"/>
      <c r="AF80" s="929"/>
      <c r="AG80" s="929"/>
      <c r="AH80" s="929"/>
      <c r="AI80" s="929"/>
      <c r="AJ80" s="929"/>
      <c r="AK80" s="929"/>
      <c r="AL80" s="929"/>
      <c r="AM80" s="929"/>
      <c r="AN80" s="929"/>
      <c r="AO80" s="929"/>
      <c r="AP80" s="929"/>
      <c r="AQ80" s="929"/>
      <c r="AR80" s="929"/>
      <c r="AS80" s="929"/>
      <c r="AT80" s="929"/>
      <c r="AU80" s="929"/>
      <c r="AV80" s="929"/>
      <c r="AW80" s="929"/>
      <c r="AX80" s="929"/>
      <c r="AY80" s="929"/>
      <c r="AZ80" s="930"/>
      <c r="BA80" s="930"/>
      <c r="BB80" s="930"/>
      <c r="BC80" s="930"/>
      <c r="BD80" s="931"/>
      <c r="BE80" s="62"/>
      <c r="BF80" s="62"/>
      <c r="BG80" s="62"/>
      <c r="BH80" s="62"/>
      <c r="BI80" s="62"/>
      <c r="BJ80" s="62"/>
      <c r="BK80" s="62"/>
      <c r="BL80" s="62"/>
      <c r="BM80" s="62"/>
      <c r="BN80" s="62"/>
      <c r="BO80" s="62"/>
      <c r="BP80" s="62"/>
      <c r="BQ80" s="59">
        <v>
74</v>
      </c>
      <c r="BR80" s="88"/>
      <c r="BS80" s="896"/>
      <c r="BT80" s="897"/>
      <c r="BU80" s="897"/>
      <c r="BV80" s="897"/>
      <c r="BW80" s="897"/>
      <c r="BX80" s="897"/>
      <c r="BY80" s="897"/>
      <c r="BZ80" s="897"/>
      <c r="CA80" s="897"/>
      <c r="CB80" s="897"/>
      <c r="CC80" s="897"/>
      <c r="CD80" s="897"/>
      <c r="CE80" s="897"/>
      <c r="CF80" s="897"/>
      <c r="CG80" s="898"/>
      <c r="CH80" s="899"/>
      <c r="CI80" s="900"/>
      <c r="CJ80" s="900"/>
      <c r="CK80" s="900"/>
      <c r="CL80" s="901"/>
      <c r="CM80" s="899"/>
      <c r="CN80" s="900"/>
      <c r="CO80" s="900"/>
      <c r="CP80" s="900"/>
      <c r="CQ80" s="901"/>
      <c r="CR80" s="899"/>
      <c r="CS80" s="900"/>
      <c r="CT80" s="900"/>
      <c r="CU80" s="900"/>
      <c r="CV80" s="901"/>
      <c r="CW80" s="899"/>
      <c r="CX80" s="900"/>
      <c r="CY80" s="900"/>
      <c r="CZ80" s="900"/>
      <c r="DA80" s="901"/>
      <c r="DB80" s="899"/>
      <c r="DC80" s="900"/>
      <c r="DD80" s="900"/>
      <c r="DE80" s="900"/>
      <c r="DF80" s="901"/>
      <c r="DG80" s="899"/>
      <c r="DH80" s="900"/>
      <c r="DI80" s="900"/>
      <c r="DJ80" s="900"/>
      <c r="DK80" s="901"/>
      <c r="DL80" s="899"/>
      <c r="DM80" s="900"/>
      <c r="DN80" s="900"/>
      <c r="DO80" s="900"/>
      <c r="DP80" s="901"/>
      <c r="DQ80" s="899"/>
      <c r="DR80" s="900"/>
      <c r="DS80" s="900"/>
      <c r="DT80" s="900"/>
      <c r="DU80" s="901"/>
      <c r="DV80" s="896"/>
      <c r="DW80" s="897"/>
      <c r="DX80" s="897"/>
      <c r="DY80" s="897"/>
      <c r="DZ80" s="902"/>
      <c r="EA80" s="54"/>
    </row>
    <row r="81" spans="1:131" s="51" customFormat="1" ht="26.25" customHeight="1" x14ac:dyDescent="0.2">
      <c r="A81" s="59">
        <v>
14</v>
      </c>
      <c r="B81" s="925"/>
      <c r="C81" s="926"/>
      <c r="D81" s="926"/>
      <c r="E81" s="926"/>
      <c r="F81" s="926"/>
      <c r="G81" s="926"/>
      <c r="H81" s="926"/>
      <c r="I81" s="926"/>
      <c r="J81" s="926"/>
      <c r="K81" s="926"/>
      <c r="L81" s="926"/>
      <c r="M81" s="926"/>
      <c r="N81" s="926"/>
      <c r="O81" s="926"/>
      <c r="P81" s="927"/>
      <c r="Q81" s="928"/>
      <c r="R81" s="929"/>
      <c r="S81" s="929"/>
      <c r="T81" s="929"/>
      <c r="U81" s="929"/>
      <c r="V81" s="929"/>
      <c r="W81" s="929"/>
      <c r="X81" s="929"/>
      <c r="Y81" s="929"/>
      <c r="Z81" s="929"/>
      <c r="AA81" s="929"/>
      <c r="AB81" s="929"/>
      <c r="AC81" s="929"/>
      <c r="AD81" s="929"/>
      <c r="AE81" s="929"/>
      <c r="AF81" s="929"/>
      <c r="AG81" s="929"/>
      <c r="AH81" s="929"/>
      <c r="AI81" s="929"/>
      <c r="AJ81" s="929"/>
      <c r="AK81" s="929"/>
      <c r="AL81" s="929"/>
      <c r="AM81" s="929"/>
      <c r="AN81" s="929"/>
      <c r="AO81" s="929"/>
      <c r="AP81" s="929"/>
      <c r="AQ81" s="929"/>
      <c r="AR81" s="929"/>
      <c r="AS81" s="929"/>
      <c r="AT81" s="929"/>
      <c r="AU81" s="929"/>
      <c r="AV81" s="929"/>
      <c r="AW81" s="929"/>
      <c r="AX81" s="929"/>
      <c r="AY81" s="929"/>
      <c r="AZ81" s="930"/>
      <c r="BA81" s="930"/>
      <c r="BB81" s="930"/>
      <c r="BC81" s="930"/>
      <c r="BD81" s="931"/>
      <c r="BE81" s="62"/>
      <c r="BF81" s="62"/>
      <c r="BG81" s="62"/>
      <c r="BH81" s="62"/>
      <c r="BI81" s="62"/>
      <c r="BJ81" s="62"/>
      <c r="BK81" s="62"/>
      <c r="BL81" s="62"/>
      <c r="BM81" s="62"/>
      <c r="BN81" s="62"/>
      <c r="BO81" s="62"/>
      <c r="BP81" s="62"/>
      <c r="BQ81" s="59">
        <v>
75</v>
      </c>
      <c r="BR81" s="88"/>
      <c r="BS81" s="896"/>
      <c r="BT81" s="897"/>
      <c r="BU81" s="897"/>
      <c r="BV81" s="897"/>
      <c r="BW81" s="897"/>
      <c r="BX81" s="897"/>
      <c r="BY81" s="897"/>
      <c r="BZ81" s="897"/>
      <c r="CA81" s="897"/>
      <c r="CB81" s="897"/>
      <c r="CC81" s="897"/>
      <c r="CD81" s="897"/>
      <c r="CE81" s="897"/>
      <c r="CF81" s="897"/>
      <c r="CG81" s="898"/>
      <c r="CH81" s="899"/>
      <c r="CI81" s="900"/>
      <c r="CJ81" s="900"/>
      <c r="CK81" s="900"/>
      <c r="CL81" s="901"/>
      <c r="CM81" s="899"/>
      <c r="CN81" s="900"/>
      <c r="CO81" s="900"/>
      <c r="CP81" s="900"/>
      <c r="CQ81" s="901"/>
      <c r="CR81" s="899"/>
      <c r="CS81" s="900"/>
      <c r="CT81" s="900"/>
      <c r="CU81" s="900"/>
      <c r="CV81" s="901"/>
      <c r="CW81" s="899"/>
      <c r="CX81" s="900"/>
      <c r="CY81" s="900"/>
      <c r="CZ81" s="900"/>
      <c r="DA81" s="901"/>
      <c r="DB81" s="899"/>
      <c r="DC81" s="900"/>
      <c r="DD81" s="900"/>
      <c r="DE81" s="900"/>
      <c r="DF81" s="901"/>
      <c r="DG81" s="899"/>
      <c r="DH81" s="900"/>
      <c r="DI81" s="900"/>
      <c r="DJ81" s="900"/>
      <c r="DK81" s="901"/>
      <c r="DL81" s="899"/>
      <c r="DM81" s="900"/>
      <c r="DN81" s="900"/>
      <c r="DO81" s="900"/>
      <c r="DP81" s="901"/>
      <c r="DQ81" s="899"/>
      <c r="DR81" s="900"/>
      <c r="DS81" s="900"/>
      <c r="DT81" s="900"/>
      <c r="DU81" s="901"/>
      <c r="DV81" s="896"/>
      <c r="DW81" s="897"/>
      <c r="DX81" s="897"/>
      <c r="DY81" s="897"/>
      <c r="DZ81" s="902"/>
      <c r="EA81" s="54"/>
    </row>
    <row r="82" spans="1:131" s="51" customFormat="1" ht="26.25" customHeight="1" x14ac:dyDescent="0.2">
      <c r="A82" s="59">
        <v>
15</v>
      </c>
      <c r="B82" s="925"/>
      <c r="C82" s="926"/>
      <c r="D82" s="926"/>
      <c r="E82" s="926"/>
      <c r="F82" s="926"/>
      <c r="G82" s="926"/>
      <c r="H82" s="926"/>
      <c r="I82" s="926"/>
      <c r="J82" s="926"/>
      <c r="K82" s="926"/>
      <c r="L82" s="926"/>
      <c r="M82" s="926"/>
      <c r="N82" s="926"/>
      <c r="O82" s="926"/>
      <c r="P82" s="927"/>
      <c r="Q82" s="928"/>
      <c r="R82" s="929"/>
      <c r="S82" s="929"/>
      <c r="T82" s="929"/>
      <c r="U82" s="929"/>
      <c r="V82" s="929"/>
      <c r="W82" s="929"/>
      <c r="X82" s="929"/>
      <c r="Y82" s="929"/>
      <c r="Z82" s="929"/>
      <c r="AA82" s="929"/>
      <c r="AB82" s="929"/>
      <c r="AC82" s="929"/>
      <c r="AD82" s="929"/>
      <c r="AE82" s="929"/>
      <c r="AF82" s="929"/>
      <c r="AG82" s="929"/>
      <c r="AH82" s="929"/>
      <c r="AI82" s="929"/>
      <c r="AJ82" s="929"/>
      <c r="AK82" s="929"/>
      <c r="AL82" s="929"/>
      <c r="AM82" s="929"/>
      <c r="AN82" s="929"/>
      <c r="AO82" s="929"/>
      <c r="AP82" s="929"/>
      <c r="AQ82" s="929"/>
      <c r="AR82" s="929"/>
      <c r="AS82" s="929"/>
      <c r="AT82" s="929"/>
      <c r="AU82" s="929"/>
      <c r="AV82" s="929"/>
      <c r="AW82" s="929"/>
      <c r="AX82" s="929"/>
      <c r="AY82" s="929"/>
      <c r="AZ82" s="930"/>
      <c r="BA82" s="930"/>
      <c r="BB82" s="930"/>
      <c r="BC82" s="930"/>
      <c r="BD82" s="931"/>
      <c r="BE82" s="62"/>
      <c r="BF82" s="62"/>
      <c r="BG82" s="62"/>
      <c r="BH82" s="62"/>
      <c r="BI82" s="62"/>
      <c r="BJ82" s="62"/>
      <c r="BK82" s="62"/>
      <c r="BL82" s="62"/>
      <c r="BM82" s="62"/>
      <c r="BN82" s="62"/>
      <c r="BO82" s="62"/>
      <c r="BP82" s="62"/>
      <c r="BQ82" s="59">
        <v>
76</v>
      </c>
      <c r="BR82" s="88"/>
      <c r="BS82" s="896"/>
      <c r="BT82" s="897"/>
      <c r="BU82" s="897"/>
      <c r="BV82" s="897"/>
      <c r="BW82" s="897"/>
      <c r="BX82" s="897"/>
      <c r="BY82" s="897"/>
      <c r="BZ82" s="897"/>
      <c r="CA82" s="897"/>
      <c r="CB82" s="897"/>
      <c r="CC82" s="897"/>
      <c r="CD82" s="897"/>
      <c r="CE82" s="897"/>
      <c r="CF82" s="897"/>
      <c r="CG82" s="898"/>
      <c r="CH82" s="899"/>
      <c r="CI82" s="900"/>
      <c r="CJ82" s="900"/>
      <c r="CK82" s="900"/>
      <c r="CL82" s="901"/>
      <c r="CM82" s="899"/>
      <c r="CN82" s="900"/>
      <c r="CO82" s="900"/>
      <c r="CP82" s="900"/>
      <c r="CQ82" s="901"/>
      <c r="CR82" s="899"/>
      <c r="CS82" s="900"/>
      <c r="CT82" s="900"/>
      <c r="CU82" s="900"/>
      <c r="CV82" s="901"/>
      <c r="CW82" s="899"/>
      <c r="CX82" s="900"/>
      <c r="CY82" s="900"/>
      <c r="CZ82" s="900"/>
      <c r="DA82" s="901"/>
      <c r="DB82" s="899"/>
      <c r="DC82" s="900"/>
      <c r="DD82" s="900"/>
      <c r="DE82" s="900"/>
      <c r="DF82" s="901"/>
      <c r="DG82" s="899"/>
      <c r="DH82" s="900"/>
      <c r="DI82" s="900"/>
      <c r="DJ82" s="900"/>
      <c r="DK82" s="901"/>
      <c r="DL82" s="899"/>
      <c r="DM82" s="900"/>
      <c r="DN82" s="900"/>
      <c r="DO82" s="900"/>
      <c r="DP82" s="901"/>
      <c r="DQ82" s="899"/>
      <c r="DR82" s="900"/>
      <c r="DS82" s="900"/>
      <c r="DT82" s="900"/>
      <c r="DU82" s="901"/>
      <c r="DV82" s="896"/>
      <c r="DW82" s="897"/>
      <c r="DX82" s="897"/>
      <c r="DY82" s="897"/>
      <c r="DZ82" s="902"/>
      <c r="EA82" s="54"/>
    </row>
    <row r="83" spans="1:131" s="51" customFormat="1" ht="26.25" customHeight="1" x14ac:dyDescent="0.2">
      <c r="A83" s="59">
        <v>
16</v>
      </c>
      <c r="B83" s="925"/>
      <c r="C83" s="926"/>
      <c r="D83" s="926"/>
      <c r="E83" s="926"/>
      <c r="F83" s="926"/>
      <c r="G83" s="926"/>
      <c r="H83" s="926"/>
      <c r="I83" s="926"/>
      <c r="J83" s="926"/>
      <c r="K83" s="926"/>
      <c r="L83" s="926"/>
      <c r="M83" s="926"/>
      <c r="N83" s="926"/>
      <c r="O83" s="926"/>
      <c r="P83" s="927"/>
      <c r="Q83" s="928"/>
      <c r="R83" s="929"/>
      <c r="S83" s="929"/>
      <c r="T83" s="929"/>
      <c r="U83" s="929"/>
      <c r="V83" s="929"/>
      <c r="W83" s="929"/>
      <c r="X83" s="929"/>
      <c r="Y83" s="929"/>
      <c r="Z83" s="929"/>
      <c r="AA83" s="929"/>
      <c r="AB83" s="929"/>
      <c r="AC83" s="929"/>
      <c r="AD83" s="929"/>
      <c r="AE83" s="929"/>
      <c r="AF83" s="929"/>
      <c r="AG83" s="929"/>
      <c r="AH83" s="929"/>
      <c r="AI83" s="929"/>
      <c r="AJ83" s="929"/>
      <c r="AK83" s="929"/>
      <c r="AL83" s="929"/>
      <c r="AM83" s="929"/>
      <c r="AN83" s="929"/>
      <c r="AO83" s="929"/>
      <c r="AP83" s="929"/>
      <c r="AQ83" s="929"/>
      <c r="AR83" s="929"/>
      <c r="AS83" s="929"/>
      <c r="AT83" s="929"/>
      <c r="AU83" s="929"/>
      <c r="AV83" s="929"/>
      <c r="AW83" s="929"/>
      <c r="AX83" s="929"/>
      <c r="AY83" s="929"/>
      <c r="AZ83" s="930"/>
      <c r="BA83" s="930"/>
      <c r="BB83" s="930"/>
      <c r="BC83" s="930"/>
      <c r="BD83" s="931"/>
      <c r="BE83" s="62"/>
      <c r="BF83" s="62"/>
      <c r="BG83" s="62"/>
      <c r="BH83" s="62"/>
      <c r="BI83" s="62"/>
      <c r="BJ83" s="62"/>
      <c r="BK83" s="62"/>
      <c r="BL83" s="62"/>
      <c r="BM83" s="62"/>
      <c r="BN83" s="62"/>
      <c r="BO83" s="62"/>
      <c r="BP83" s="62"/>
      <c r="BQ83" s="59">
        <v>
77</v>
      </c>
      <c r="BR83" s="88"/>
      <c r="BS83" s="896"/>
      <c r="BT83" s="897"/>
      <c r="BU83" s="897"/>
      <c r="BV83" s="897"/>
      <c r="BW83" s="897"/>
      <c r="BX83" s="897"/>
      <c r="BY83" s="897"/>
      <c r="BZ83" s="897"/>
      <c r="CA83" s="897"/>
      <c r="CB83" s="897"/>
      <c r="CC83" s="897"/>
      <c r="CD83" s="897"/>
      <c r="CE83" s="897"/>
      <c r="CF83" s="897"/>
      <c r="CG83" s="898"/>
      <c r="CH83" s="899"/>
      <c r="CI83" s="900"/>
      <c r="CJ83" s="900"/>
      <c r="CK83" s="900"/>
      <c r="CL83" s="901"/>
      <c r="CM83" s="899"/>
      <c r="CN83" s="900"/>
      <c r="CO83" s="900"/>
      <c r="CP83" s="900"/>
      <c r="CQ83" s="901"/>
      <c r="CR83" s="899"/>
      <c r="CS83" s="900"/>
      <c r="CT83" s="900"/>
      <c r="CU83" s="900"/>
      <c r="CV83" s="901"/>
      <c r="CW83" s="899"/>
      <c r="CX83" s="900"/>
      <c r="CY83" s="900"/>
      <c r="CZ83" s="900"/>
      <c r="DA83" s="901"/>
      <c r="DB83" s="899"/>
      <c r="DC83" s="900"/>
      <c r="DD83" s="900"/>
      <c r="DE83" s="900"/>
      <c r="DF83" s="901"/>
      <c r="DG83" s="899"/>
      <c r="DH83" s="900"/>
      <c r="DI83" s="900"/>
      <c r="DJ83" s="900"/>
      <c r="DK83" s="901"/>
      <c r="DL83" s="899"/>
      <c r="DM83" s="900"/>
      <c r="DN83" s="900"/>
      <c r="DO83" s="900"/>
      <c r="DP83" s="901"/>
      <c r="DQ83" s="899"/>
      <c r="DR83" s="900"/>
      <c r="DS83" s="900"/>
      <c r="DT83" s="900"/>
      <c r="DU83" s="901"/>
      <c r="DV83" s="896"/>
      <c r="DW83" s="897"/>
      <c r="DX83" s="897"/>
      <c r="DY83" s="897"/>
      <c r="DZ83" s="902"/>
      <c r="EA83" s="54"/>
    </row>
    <row r="84" spans="1:131" s="51" customFormat="1" ht="26.25" customHeight="1" x14ac:dyDescent="0.2">
      <c r="A84" s="59">
        <v>
17</v>
      </c>
      <c r="B84" s="925"/>
      <c r="C84" s="926"/>
      <c r="D84" s="926"/>
      <c r="E84" s="926"/>
      <c r="F84" s="926"/>
      <c r="G84" s="926"/>
      <c r="H84" s="926"/>
      <c r="I84" s="926"/>
      <c r="J84" s="926"/>
      <c r="K84" s="926"/>
      <c r="L84" s="926"/>
      <c r="M84" s="926"/>
      <c r="N84" s="926"/>
      <c r="O84" s="926"/>
      <c r="P84" s="927"/>
      <c r="Q84" s="928"/>
      <c r="R84" s="929"/>
      <c r="S84" s="929"/>
      <c r="T84" s="929"/>
      <c r="U84" s="929"/>
      <c r="V84" s="929"/>
      <c r="W84" s="929"/>
      <c r="X84" s="929"/>
      <c r="Y84" s="929"/>
      <c r="Z84" s="929"/>
      <c r="AA84" s="929"/>
      <c r="AB84" s="929"/>
      <c r="AC84" s="929"/>
      <c r="AD84" s="929"/>
      <c r="AE84" s="929"/>
      <c r="AF84" s="929"/>
      <c r="AG84" s="929"/>
      <c r="AH84" s="929"/>
      <c r="AI84" s="929"/>
      <c r="AJ84" s="929"/>
      <c r="AK84" s="929"/>
      <c r="AL84" s="929"/>
      <c r="AM84" s="929"/>
      <c r="AN84" s="929"/>
      <c r="AO84" s="929"/>
      <c r="AP84" s="929"/>
      <c r="AQ84" s="929"/>
      <c r="AR84" s="929"/>
      <c r="AS84" s="929"/>
      <c r="AT84" s="929"/>
      <c r="AU84" s="929"/>
      <c r="AV84" s="929"/>
      <c r="AW84" s="929"/>
      <c r="AX84" s="929"/>
      <c r="AY84" s="929"/>
      <c r="AZ84" s="930"/>
      <c r="BA84" s="930"/>
      <c r="BB84" s="930"/>
      <c r="BC84" s="930"/>
      <c r="BD84" s="931"/>
      <c r="BE84" s="62"/>
      <c r="BF84" s="62"/>
      <c r="BG84" s="62"/>
      <c r="BH84" s="62"/>
      <c r="BI84" s="62"/>
      <c r="BJ84" s="62"/>
      <c r="BK84" s="62"/>
      <c r="BL84" s="62"/>
      <c r="BM84" s="62"/>
      <c r="BN84" s="62"/>
      <c r="BO84" s="62"/>
      <c r="BP84" s="62"/>
      <c r="BQ84" s="59">
        <v>
78</v>
      </c>
      <c r="BR84" s="88"/>
      <c r="BS84" s="896"/>
      <c r="BT84" s="897"/>
      <c r="BU84" s="897"/>
      <c r="BV84" s="897"/>
      <c r="BW84" s="897"/>
      <c r="BX84" s="897"/>
      <c r="BY84" s="897"/>
      <c r="BZ84" s="897"/>
      <c r="CA84" s="897"/>
      <c r="CB84" s="897"/>
      <c r="CC84" s="897"/>
      <c r="CD84" s="897"/>
      <c r="CE84" s="897"/>
      <c r="CF84" s="897"/>
      <c r="CG84" s="898"/>
      <c r="CH84" s="899"/>
      <c r="CI84" s="900"/>
      <c r="CJ84" s="900"/>
      <c r="CK84" s="900"/>
      <c r="CL84" s="901"/>
      <c r="CM84" s="899"/>
      <c r="CN84" s="900"/>
      <c r="CO84" s="900"/>
      <c r="CP84" s="900"/>
      <c r="CQ84" s="901"/>
      <c r="CR84" s="899"/>
      <c r="CS84" s="900"/>
      <c r="CT84" s="900"/>
      <c r="CU84" s="900"/>
      <c r="CV84" s="901"/>
      <c r="CW84" s="899"/>
      <c r="CX84" s="900"/>
      <c r="CY84" s="900"/>
      <c r="CZ84" s="900"/>
      <c r="DA84" s="901"/>
      <c r="DB84" s="899"/>
      <c r="DC84" s="900"/>
      <c r="DD84" s="900"/>
      <c r="DE84" s="900"/>
      <c r="DF84" s="901"/>
      <c r="DG84" s="899"/>
      <c r="DH84" s="900"/>
      <c r="DI84" s="900"/>
      <c r="DJ84" s="900"/>
      <c r="DK84" s="901"/>
      <c r="DL84" s="899"/>
      <c r="DM84" s="900"/>
      <c r="DN84" s="900"/>
      <c r="DO84" s="900"/>
      <c r="DP84" s="901"/>
      <c r="DQ84" s="899"/>
      <c r="DR84" s="900"/>
      <c r="DS84" s="900"/>
      <c r="DT84" s="900"/>
      <c r="DU84" s="901"/>
      <c r="DV84" s="896"/>
      <c r="DW84" s="897"/>
      <c r="DX84" s="897"/>
      <c r="DY84" s="897"/>
      <c r="DZ84" s="902"/>
      <c r="EA84" s="54"/>
    </row>
    <row r="85" spans="1:131" s="51" customFormat="1" ht="26.25" customHeight="1" x14ac:dyDescent="0.2">
      <c r="A85" s="59">
        <v>
18</v>
      </c>
      <c r="B85" s="925"/>
      <c r="C85" s="926"/>
      <c r="D85" s="926"/>
      <c r="E85" s="926"/>
      <c r="F85" s="926"/>
      <c r="G85" s="926"/>
      <c r="H85" s="926"/>
      <c r="I85" s="926"/>
      <c r="J85" s="926"/>
      <c r="K85" s="926"/>
      <c r="L85" s="926"/>
      <c r="M85" s="926"/>
      <c r="N85" s="926"/>
      <c r="O85" s="926"/>
      <c r="P85" s="927"/>
      <c r="Q85" s="928"/>
      <c r="R85" s="929"/>
      <c r="S85" s="929"/>
      <c r="T85" s="929"/>
      <c r="U85" s="929"/>
      <c r="V85" s="929"/>
      <c r="W85" s="929"/>
      <c r="X85" s="929"/>
      <c r="Y85" s="929"/>
      <c r="Z85" s="929"/>
      <c r="AA85" s="929"/>
      <c r="AB85" s="929"/>
      <c r="AC85" s="929"/>
      <c r="AD85" s="929"/>
      <c r="AE85" s="929"/>
      <c r="AF85" s="929"/>
      <c r="AG85" s="929"/>
      <c r="AH85" s="929"/>
      <c r="AI85" s="929"/>
      <c r="AJ85" s="929"/>
      <c r="AK85" s="929"/>
      <c r="AL85" s="929"/>
      <c r="AM85" s="929"/>
      <c r="AN85" s="929"/>
      <c r="AO85" s="929"/>
      <c r="AP85" s="929"/>
      <c r="AQ85" s="929"/>
      <c r="AR85" s="929"/>
      <c r="AS85" s="929"/>
      <c r="AT85" s="929"/>
      <c r="AU85" s="929"/>
      <c r="AV85" s="929"/>
      <c r="AW85" s="929"/>
      <c r="AX85" s="929"/>
      <c r="AY85" s="929"/>
      <c r="AZ85" s="930"/>
      <c r="BA85" s="930"/>
      <c r="BB85" s="930"/>
      <c r="BC85" s="930"/>
      <c r="BD85" s="931"/>
      <c r="BE85" s="62"/>
      <c r="BF85" s="62"/>
      <c r="BG85" s="62"/>
      <c r="BH85" s="62"/>
      <c r="BI85" s="62"/>
      <c r="BJ85" s="62"/>
      <c r="BK85" s="62"/>
      <c r="BL85" s="62"/>
      <c r="BM85" s="62"/>
      <c r="BN85" s="62"/>
      <c r="BO85" s="62"/>
      <c r="BP85" s="62"/>
      <c r="BQ85" s="59">
        <v>
79</v>
      </c>
      <c r="BR85" s="88"/>
      <c r="BS85" s="896"/>
      <c r="BT85" s="897"/>
      <c r="BU85" s="897"/>
      <c r="BV85" s="897"/>
      <c r="BW85" s="897"/>
      <c r="BX85" s="897"/>
      <c r="BY85" s="897"/>
      <c r="BZ85" s="897"/>
      <c r="CA85" s="897"/>
      <c r="CB85" s="897"/>
      <c r="CC85" s="897"/>
      <c r="CD85" s="897"/>
      <c r="CE85" s="897"/>
      <c r="CF85" s="897"/>
      <c r="CG85" s="898"/>
      <c r="CH85" s="899"/>
      <c r="CI85" s="900"/>
      <c r="CJ85" s="900"/>
      <c r="CK85" s="900"/>
      <c r="CL85" s="901"/>
      <c r="CM85" s="899"/>
      <c r="CN85" s="900"/>
      <c r="CO85" s="900"/>
      <c r="CP85" s="900"/>
      <c r="CQ85" s="901"/>
      <c r="CR85" s="899"/>
      <c r="CS85" s="900"/>
      <c r="CT85" s="900"/>
      <c r="CU85" s="900"/>
      <c r="CV85" s="901"/>
      <c r="CW85" s="899"/>
      <c r="CX85" s="900"/>
      <c r="CY85" s="900"/>
      <c r="CZ85" s="900"/>
      <c r="DA85" s="901"/>
      <c r="DB85" s="899"/>
      <c r="DC85" s="900"/>
      <c r="DD85" s="900"/>
      <c r="DE85" s="900"/>
      <c r="DF85" s="901"/>
      <c r="DG85" s="899"/>
      <c r="DH85" s="900"/>
      <c r="DI85" s="900"/>
      <c r="DJ85" s="900"/>
      <c r="DK85" s="901"/>
      <c r="DL85" s="899"/>
      <c r="DM85" s="900"/>
      <c r="DN85" s="900"/>
      <c r="DO85" s="900"/>
      <c r="DP85" s="901"/>
      <c r="DQ85" s="899"/>
      <c r="DR85" s="900"/>
      <c r="DS85" s="900"/>
      <c r="DT85" s="900"/>
      <c r="DU85" s="901"/>
      <c r="DV85" s="896"/>
      <c r="DW85" s="897"/>
      <c r="DX85" s="897"/>
      <c r="DY85" s="897"/>
      <c r="DZ85" s="902"/>
      <c r="EA85" s="54"/>
    </row>
    <row r="86" spans="1:131" s="51" customFormat="1" ht="26.25" customHeight="1" x14ac:dyDescent="0.2">
      <c r="A86" s="59">
        <v>
19</v>
      </c>
      <c r="B86" s="925"/>
      <c r="C86" s="926"/>
      <c r="D86" s="926"/>
      <c r="E86" s="926"/>
      <c r="F86" s="926"/>
      <c r="G86" s="926"/>
      <c r="H86" s="926"/>
      <c r="I86" s="926"/>
      <c r="J86" s="926"/>
      <c r="K86" s="926"/>
      <c r="L86" s="926"/>
      <c r="M86" s="926"/>
      <c r="N86" s="926"/>
      <c r="O86" s="926"/>
      <c r="P86" s="927"/>
      <c r="Q86" s="928"/>
      <c r="R86" s="929"/>
      <c r="S86" s="929"/>
      <c r="T86" s="929"/>
      <c r="U86" s="929"/>
      <c r="V86" s="929"/>
      <c r="W86" s="929"/>
      <c r="X86" s="929"/>
      <c r="Y86" s="929"/>
      <c r="Z86" s="929"/>
      <c r="AA86" s="929"/>
      <c r="AB86" s="929"/>
      <c r="AC86" s="929"/>
      <c r="AD86" s="929"/>
      <c r="AE86" s="929"/>
      <c r="AF86" s="929"/>
      <c r="AG86" s="929"/>
      <c r="AH86" s="929"/>
      <c r="AI86" s="929"/>
      <c r="AJ86" s="929"/>
      <c r="AK86" s="929"/>
      <c r="AL86" s="929"/>
      <c r="AM86" s="929"/>
      <c r="AN86" s="929"/>
      <c r="AO86" s="929"/>
      <c r="AP86" s="929"/>
      <c r="AQ86" s="929"/>
      <c r="AR86" s="929"/>
      <c r="AS86" s="929"/>
      <c r="AT86" s="929"/>
      <c r="AU86" s="929"/>
      <c r="AV86" s="929"/>
      <c r="AW86" s="929"/>
      <c r="AX86" s="929"/>
      <c r="AY86" s="929"/>
      <c r="AZ86" s="930"/>
      <c r="BA86" s="930"/>
      <c r="BB86" s="930"/>
      <c r="BC86" s="930"/>
      <c r="BD86" s="931"/>
      <c r="BE86" s="62"/>
      <c r="BF86" s="62"/>
      <c r="BG86" s="62"/>
      <c r="BH86" s="62"/>
      <c r="BI86" s="62"/>
      <c r="BJ86" s="62"/>
      <c r="BK86" s="62"/>
      <c r="BL86" s="62"/>
      <c r="BM86" s="62"/>
      <c r="BN86" s="62"/>
      <c r="BO86" s="62"/>
      <c r="BP86" s="62"/>
      <c r="BQ86" s="59">
        <v>
80</v>
      </c>
      <c r="BR86" s="88"/>
      <c r="BS86" s="896"/>
      <c r="BT86" s="897"/>
      <c r="BU86" s="897"/>
      <c r="BV86" s="897"/>
      <c r="BW86" s="897"/>
      <c r="BX86" s="897"/>
      <c r="BY86" s="897"/>
      <c r="BZ86" s="897"/>
      <c r="CA86" s="897"/>
      <c r="CB86" s="897"/>
      <c r="CC86" s="897"/>
      <c r="CD86" s="897"/>
      <c r="CE86" s="897"/>
      <c r="CF86" s="897"/>
      <c r="CG86" s="898"/>
      <c r="CH86" s="899"/>
      <c r="CI86" s="900"/>
      <c r="CJ86" s="900"/>
      <c r="CK86" s="900"/>
      <c r="CL86" s="901"/>
      <c r="CM86" s="899"/>
      <c r="CN86" s="900"/>
      <c r="CO86" s="900"/>
      <c r="CP86" s="900"/>
      <c r="CQ86" s="901"/>
      <c r="CR86" s="899"/>
      <c r="CS86" s="900"/>
      <c r="CT86" s="900"/>
      <c r="CU86" s="900"/>
      <c r="CV86" s="901"/>
      <c r="CW86" s="899"/>
      <c r="CX86" s="900"/>
      <c r="CY86" s="900"/>
      <c r="CZ86" s="900"/>
      <c r="DA86" s="901"/>
      <c r="DB86" s="899"/>
      <c r="DC86" s="900"/>
      <c r="DD86" s="900"/>
      <c r="DE86" s="900"/>
      <c r="DF86" s="901"/>
      <c r="DG86" s="899"/>
      <c r="DH86" s="900"/>
      <c r="DI86" s="900"/>
      <c r="DJ86" s="900"/>
      <c r="DK86" s="901"/>
      <c r="DL86" s="899"/>
      <c r="DM86" s="900"/>
      <c r="DN86" s="900"/>
      <c r="DO86" s="900"/>
      <c r="DP86" s="901"/>
      <c r="DQ86" s="899"/>
      <c r="DR86" s="900"/>
      <c r="DS86" s="900"/>
      <c r="DT86" s="900"/>
      <c r="DU86" s="901"/>
      <c r="DV86" s="896"/>
      <c r="DW86" s="897"/>
      <c r="DX86" s="897"/>
      <c r="DY86" s="897"/>
      <c r="DZ86" s="902"/>
      <c r="EA86" s="54"/>
    </row>
    <row r="87" spans="1:131" s="51" customFormat="1" ht="26.25" customHeight="1" x14ac:dyDescent="0.2">
      <c r="A87" s="64">
        <v>
20</v>
      </c>
      <c r="B87" s="918"/>
      <c r="C87" s="919"/>
      <c r="D87" s="919"/>
      <c r="E87" s="919"/>
      <c r="F87" s="919"/>
      <c r="G87" s="919"/>
      <c r="H87" s="919"/>
      <c r="I87" s="919"/>
      <c r="J87" s="919"/>
      <c r="K87" s="919"/>
      <c r="L87" s="919"/>
      <c r="M87" s="919"/>
      <c r="N87" s="919"/>
      <c r="O87" s="919"/>
      <c r="P87" s="920"/>
      <c r="Q87" s="921"/>
      <c r="R87" s="922"/>
      <c r="S87" s="922"/>
      <c r="T87" s="922"/>
      <c r="U87" s="922"/>
      <c r="V87" s="922"/>
      <c r="W87" s="922"/>
      <c r="X87" s="922"/>
      <c r="Y87" s="922"/>
      <c r="Z87" s="922"/>
      <c r="AA87" s="922"/>
      <c r="AB87" s="922"/>
      <c r="AC87" s="922"/>
      <c r="AD87" s="922"/>
      <c r="AE87" s="922"/>
      <c r="AF87" s="922"/>
      <c r="AG87" s="922"/>
      <c r="AH87" s="922"/>
      <c r="AI87" s="922"/>
      <c r="AJ87" s="922"/>
      <c r="AK87" s="922"/>
      <c r="AL87" s="922"/>
      <c r="AM87" s="922"/>
      <c r="AN87" s="922"/>
      <c r="AO87" s="922"/>
      <c r="AP87" s="922"/>
      <c r="AQ87" s="922"/>
      <c r="AR87" s="922"/>
      <c r="AS87" s="922"/>
      <c r="AT87" s="922"/>
      <c r="AU87" s="922"/>
      <c r="AV87" s="922"/>
      <c r="AW87" s="922"/>
      <c r="AX87" s="922"/>
      <c r="AY87" s="922"/>
      <c r="AZ87" s="923"/>
      <c r="BA87" s="923"/>
      <c r="BB87" s="923"/>
      <c r="BC87" s="923"/>
      <c r="BD87" s="924"/>
      <c r="BE87" s="62"/>
      <c r="BF87" s="62"/>
      <c r="BG87" s="62"/>
      <c r="BH87" s="62"/>
      <c r="BI87" s="62"/>
      <c r="BJ87" s="62"/>
      <c r="BK87" s="62"/>
      <c r="BL87" s="62"/>
      <c r="BM87" s="62"/>
      <c r="BN87" s="62"/>
      <c r="BO87" s="62"/>
      <c r="BP87" s="62"/>
      <c r="BQ87" s="59">
        <v>
81</v>
      </c>
      <c r="BR87" s="88"/>
      <c r="BS87" s="896"/>
      <c r="BT87" s="897"/>
      <c r="BU87" s="897"/>
      <c r="BV87" s="897"/>
      <c r="BW87" s="897"/>
      <c r="BX87" s="897"/>
      <c r="BY87" s="897"/>
      <c r="BZ87" s="897"/>
      <c r="CA87" s="897"/>
      <c r="CB87" s="897"/>
      <c r="CC87" s="897"/>
      <c r="CD87" s="897"/>
      <c r="CE87" s="897"/>
      <c r="CF87" s="897"/>
      <c r="CG87" s="898"/>
      <c r="CH87" s="899"/>
      <c r="CI87" s="900"/>
      <c r="CJ87" s="900"/>
      <c r="CK87" s="900"/>
      <c r="CL87" s="901"/>
      <c r="CM87" s="899"/>
      <c r="CN87" s="900"/>
      <c r="CO87" s="900"/>
      <c r="CP87" s="900"/>
      <c r="CQ87" s="901"/>
      <c r="CR87" s="899"/>
      <c r="CS87" s="900"/>
      <c r="CT87" s="900"/>
      <c r="CU87" s="900"/>
      <c r="CV87" s="901"/>
      <c r="CW87" s="899"/>
      <c r="CX87" s="900"/>
      <c r="CY87" s="900"/>
      <c r="CZ87" s="900"/>
      <c r="DA87" s="901"/>
      <c r="DB87" s="899"/>
      <c r="DC87" s="900"/>
      <c r="DD87" s="900"/>
      <c r="DE87" s="900"/>
      <c r="DF87" s="901"/>
      <c r="DG87" s="899"/>
      <c r="DH87" s="900"/>
      <c r="DI87" s="900"/>
      <c r="DJ87" s="900"/>
      <c r="DK87" s="901"/>
      <c r="DL87" s="899"/>
      <c r="DM87" s="900"/>
      <c r="DN87" s="900"/>
      <c r="DO87" s="900"/>
      <c r="DP87" s="901"/>
      <c r="DQ87" s="899"/>
      <c r="DR87" s="900"/>
      <c r="DS87" s="900"/>
      <c r="DT87" s="900"/>
      <c r="DU87" s="901"/>
      <c r="DV87" s="896"/>
      <c r="DW87" s="897"/>
      <c r="DX87" s="897"/>
      <c r="DY87" s="897"/>
      <c r="DZ87" s="902"/>
      <c r="EA87" s="54"/>
    </row>
    <row r="88" spans="1:131" s="51" customFormat="1" ht="26.25" customHeight="1" x14ac:dyDescent="0.2">
      <c r="A88" s="60" t="s">
        <v>
55</v>
      </c>
      <c r="B88" s="903" t="s">
        <v>
424</v>
      </c>
      <c r="C88" s="904"/>
      <c r="D88" s="904"/>
      <c r="E88" s="904"/>
      <c r="F88" s="904"/>
      <c r="G88" s="904"/>
      <c r="H88" s="904"/>
      <c r="I88" s="904"/>
      <c r="J88" s="904"/>
      <c r="K88" s="904"/>
      <c r="L88" s="904"/>
      <c r="M88" s="904"/>
      <c r="N88" s="904"/>
      <c r="O88" s="904"/>
      <c r="P88" s="905"/>
      <c r="Q88" s="913"/>
      <c r="R88" s="914"/>
      <c r="S88" s="914"/>
      <c r="T88" s="914"/>
      <c r="U88" s="914"/>
      <c r="V88" s="914"/>
      <c r="W88" s="914"/>
      <c r="X88" s="914"/>
      <c r="Y88" s="914"/>
      <c r="Z88" s="914"/>
      <c r="AA88" s="914"/>
      <c r="AB88" s="914"/>
      <c r="AC88" s="914"/>
      <c r="AD88" s="914"/>
      <c r="AE88" s="914"/>
      <c r="AF88" s="915">
        <v>
40869</v>
      </c>
      <c r="AG88" s="915"/>
      <c r="AH88" s="915"/>
      <c r="AI88" s="915"/>
      <c r="AJ88" s="915"/>
      <c r="AK88" s="914"/>
      <c r="AL88" s="914"/>
      <c r="AM88" s="914"/>
      <c r="AN88" s="914"/>
      <c r="AO88" s="914"/>
      <c r="AP88" s="915">
        <v>
13626</v>
      </c>
      <c r="AQ88" s="915"/>
      <c r="AR88" s="915"/>
      <c r="AS88" s="915"/>
      <c r="AT88" s="915"/>
      <c r="AU88" s="915">
        <v>
5954</v>
      </c>
      <c r="AV88" s="915"/>
      <c r="AW88" s="915"/>
      <c r="AX88" s="915"/>
      <c r="AY88" s="915"/>
      <c r="AZ88" s="916"/>
      <c r="BA88" s="916"/>
      <c r="BB88" s="916"/>
      <c r="BC88" s="916"/>
      <c r="BD88" s="917"/>
      <c r="BE88" s="62"/>
      <c r="BF88" s="62"/>
      <c r="BG88" s="62"/>
      <c r="BH88" s="62"/>
      <c r="BI88" s="62"/>
      <c r="BJ88" s="62"/>
      <c r="BK88" s="62"/>
      <c r="BL88" s="62"/>
      <c r="BM88" s="62"/>
      <c r="BN88" s="62"/>
      <c r="BO88" s="62"/>
      <c r="BP88" s="62"/>
      <c r="BQ88" s="59">
        <v>
82</v>
      </c>
      <c r="BR88" s="88"/>
      <c r="BS88" s="896"/>
      <c r="BT88" s="897"/>
      <c r="BU88" s="897"/>
      <c r="BV88" s="897"/>
      <c r="BW88" s="897"/>
      <c r="BX88" s="897"/>
      <c r="BY88" s="897"/>
      <c r="BZ88" s="897"/>
      <c r="CA88" s="897"/>
      <c r="CB88" s="897"/>
      <c r="CC88" s="897"/>
      <c r="CD88" s="897"/>
      <c r="CE88" s="897"/>
      <c r="CF88" s="897"/>
      <c r="CG88" s="898"/>
      <c r="CH88" s="899"/>
      <c r="CI88" s="900"/>
      <c r="CJ88" s="900"/>
      <c r="CK88" s="900"/>
      <c r="CL88" s="901"/>
      <c r="CM88" s="899"/>
      <c r="CN88" s="900"/>
      <c r="CO88" s="900"/>
      <c r="CP88" s="900"/>
      <c r="CQ88" s="901"/>
      <c r="CR88" s="899"/>
      <c r="CS88" s="900"/>
      <c r="CT88" s="900"/>
      <c r="CU88" s="900"/>
      <c r="CV88" s="901"/>
      <c r="CW88" s="899"/>
      <c r="CX88" s="900"/>
      <c r="CY88" s="900"/>
      <c r="CZ88" s="900"/>
      <c r="DA88" s="901"/>
      <c r="DB88" s="899"/>
      <c r="DC88" s="900"/>
      <c r="DD88" s="900"/>
      <c r="DE88" s="900"/>
      <c r="DF88" s="901"/>
      <c r="DG88" s="899"/>
      <c r="DH88" s="900"/>
      <c r="DI88" s="900"/>
      <c r="DJ88" s="900"/>
      <c r="DK88" s="901"/>
      <c r="DL88" s="899"/>
      <c r="DM88" s="900"/>
      <c r="DN88" s="900"/>
      <c r="DO88" s="900"/>
      <c r="DP88" s="901"/>
      <c r="DQ88" s="899"/>
      <c r="DR88" s="900"/>
      <c r="DS88" s="900"/>
      <c r="DT88" s="900"/>
      <c r="DU88" s="901"/>
      <c r="DV88" s="896"/>
      <c r="DW88" s="897"/>
      <c r="DX88" s="897"/>
      <c r="DY88" s="897"/>
      <c r="DZ88" s="902"/>
      <c r="EA88" s="54"/>
    </row>
    <row r="89" spans="1:131" s="51" customFormat="1" ht="26.25" hidden="1" customHeight="1" x14ac:dyDescent="0.2">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
83</v>
      </c>
      <c r="BR89" s="88"/>
      <c r="BS89" s="896"/>
      <c r="BT89" s="897"/>
      <c r="BU89" s="897"/>
      <c r="BV89" s="897"/>
      <c r="BW89" s="897"/>
      <c r="BX89" s="897"/>
      <c r="BY89" s="897"/>
      <c r="BZ89" s="897"/>
      <c r="CA89" s="897"/>
      <c r="CB89" s="897"/>
      <c r="CC89" s="897"/>
      <c r="CD89" s="897"/>
      <c r="CE89" s="897"/>
      <c r="CF89" s="897"/>
      <c r="CG89" s="898"/>
      <c r="CH89" s="899"/>
      <c r="CI89" s="900"/>
      <c r="CJ89" s="900"/>
      <c r="CK89" s="900"/>
      <c r="CL89" s="901"/>
      <c r="CM89" s="899"/>
      <c r="CN89" s="900"/>
      <c r="CO89" s="900"/>
      <c r="CP89" s="900"/>
      <c r="CQ89" s="901"/>
      <c r="CR89" s="899"/>
      <c r="CS89" s="900"/>
      <c r="CT89" s="900"/>
      <c r="CU89" s="900"/>
      <c r="CV89" s="901"/>
      <c r="CW89" s="899"/>
      <c r="CX89" s="900"/>
      <c r="CY89" s="900"/>
      <c r="CZ89" s="900"/>
      <c r="DA89" s="901"/>
      <c r="DB89" s="899"/>
      <c r="DC89" s="900"/>
      <c r="DD89" s="900"/>
      <c r="DE89" s="900"/>
      <c r="DF89" s="901"/>
      <c r="DG89" s="899"/>
      <c r="DH89" s="900"/>
      <c r="DI89" s="900"/>
      <c r="DJ89" s="900"/>
      <c r="DK89" s="901"/>
      <c r="DL89" s="899"/>
      <c r="DM89" s="900"/>
      <c r="DN89" s="900"/>
      <c r="DO89" s="900"/>
      <c r="DP89" s="901"/>
      <c r="DQ89" s="899"/>
      <c r="DR89" s="900"/>
      <c r="DS89" s="900"/>
      <c r="DT89" s="900"/>
      <c r="DU89" s="901"/>
      <c r="DV89" s="896"/>
      <c r="DW89" s="897"/>
      <c r="DX89" s="897"/>
      <c r="DY89" s="897"/>
      <c r="DZ89" s="902"/>
      <c r="EA89" s="54"/>
    </row>
    <row r="90" spans="1:131" s="51" customFormat="1" ht="26.25" hidden="1" customHeight="1" x14ac:dyDescent="0.2">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
84</v>
      </c>
      <c r="BR90" s="88"/>
      <c r="BS90" s="896"/>
      <c r="BT90" s="897"/>
      <c r="BU90" s="897"/>
      <c r="BV90" s="897"/>
      <c r="BW90" s="897"/>
      <c r="BX90" s="897"/>
      <c r="BY90" s="897"/>
      <c r="BZ90" s="897"/>
      <c r="CA90" s="897"/>
      <c r="CB90" s="897"/>
      <c r="CC90" s="897"/>
      <c r="CD90" s="897"/>
      <c r="CE90" s="897"/>
      <c r="CF90" s="897"/>
      <c r="CG90" s="898"/>
      <c r="CH90" s="899"/>
      <c r="CI90" s="900"/>
      <c r="CJ90" s="900"/>
      <c r="CK90" s="900"/>
      <c r="CL90" s="901"/>
      <c r="CM90" s="899"/>
      <c r="CN90" s="900"/>
      <c r="CO90" s="900"/>
      <c r="CP90" s="900"/>
      <c r="CQ90" s="901"/>
      <c r="CR90" s="899"/>
      <c r="CS90" s="900"/>
      <c r="CT90" s="900"/>
      <c r="CU90" s="900"/>
      <c r="CV90" s="901"/>
      <c r="CW90" s="899"/>
      <c r="CX90" s="900"/>
      <c r="CY90" s="900"/>
      <c r="CZ90" s="900"/>
      <c r="DA90" s="901"/>
      <c r="DB90" s="899"/>
      <c r="DC90" s="900"/>
      <c r="DD90" s="900"/>
      <c r="DE90" s="900"/>
      <c r="DF90" s="901"/>
      <c r="DG90" s="899"/>
      <c r="DH90" s="900"/>
      <c r="DI90" s="900"/>
      <c r="DJ90" s="900"/>
      <c r="DK90" s="901"/>
      <c r="DL90" s="899"/>
      <c r="DM90" s="900"/>
      <c r="DN90" s="900"/>
      <c r="DO90" s="900"/>
      <c r="DP90" s="901"/>
      <c r="DQ90" s="899"/>
      <c r="DR90" s="900"/>
      <c r="DS90" s="900"/>
      <c r="DT90" s="900"/>
      <c r="DU90" s="901"/>
      <c r="DV90" s="896"/>
      <c r="DW90" s="897"/>
      <c r="DX90" s="897"/>
      <c r="DY90" s="897"/>
      <c r="DZ90" s="902"/>
      <c r="EA90" s="54"/>
    </row>
    <row r="91" spans="1:131" s="51" customFormat="1" ht="26.25" hidden="1" customHeight="1" x14ac:dyDescent="0.2">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
85</v>
      </c>
      <c r="BR91" s="88"/>
      <c r="BS91" s="896"/>
      <c r="BT91" s="897"/>
      <c r="BU91" s="897"/>
      <c r="BV91" s="897"/>
      <c r="BW91" s="897"/>
      <c r="BX91" s="897"/>
      <c r="BY91" s="897"/>
      <c r="BZ91" s="897"/>
      <c r="CA91" s="897"/>
      <c r="CB91" s="897"/>
      <c r="CC91" s="897"/>
      <c r="CD91" s="897"/>
      <c r="CE91" s="897"/>
      <c r="CF91" s="897"/>
      <c r="CG91" s="898"/>
      <c r="CH91" s="899"/>
      <c r="CI91" s="900"/>
      <c r="CJ91" s="900"/>
      <c r="CK91" s="900"/>
      <c r="CL91" s="901"/>
      <c r="CM91" s="899"/>
      <c r="CN91" s="900"/>
      <c r="CO91" s="900"/>
      <c r="CP91" s="900"/>
      <c r="CQ91" s="901"/>
      <c r="CR91" s="899"/>
      <c r="CS91" s="900"/>
      <c r="CT91" s="900"/>
      <c r="CU91" s="900"/>
      <c r="CV91" s="901"/>
      <c r="CW91" s="899"/>
      <c r="CX91" s="900"/>
      <c r="CY91" s="900"/>
      <c r="CZ91" s="900"/>
      <c r="DA91" s="901"/>
      <c r="DB91" s="899"/>
      <c r="DC91" s="900"/>
      <c r="DD91" s="900"/>
      <c r="DE91" s="900"/>
      <c r="DF91" s="901"/>
      <c r="DG91" s="899"/>
      <c r="DH91" s="900"/>
      <c r="DI91" s="900"/>
      <c r="DJ91" s="900"/>
      <c r="DK91" s="901"/>
      <c r="DL91" s="899"/>
      <c r="DM91" s="900"/>
      <c r="DN91" s="900"/>
      <c r="DO91" s="900"/>
      <c r="DP91" s="901"/>
      <c r="DQ91" s="899"/>
      <c r="DR91" s="900"/>
      <c r="DS91" s="900"/>
      <c r="DT91" s="900"/>
      <c r="DU91" s="901"/>
      <c r="DV91" s="896"/>
      <c r="DW91" s="897"/>
      <c r="DX91" s="897"/>
      <c r="DY91" s="897"/>
      <c r="DZ91" s="902"/>
      <c r="EA91" s="54"/>
    </row>
    <row r="92" spans="1:131" s="51" customFormat="1" ht="26.25" hidden="1" customHeight="1" x14ac:dyDescent="0.2">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
86</v>
      </c>
      <c r="BR92" s="88"/>
      <c r="BS92" s="896"/>
      <c r="BT92" s="897"/>
      <c r="BU92" s="897"/>
      <c r="BV92" s="897"/>
      <c r="BW92" s="897"/>
      <c r="BX92" s="897"/>
      <c r="BY92" s="897"/>
      <c r="BZ92" s="897"/>
      <c r="CA92" s="897"/>
      <c r="CB92" s="897"/>
      <c r="CC92" s="897"/>
      <c r="CD92" s="897"/>
      <c r="CE92" s="897"/>
      <c r="CF92" s="897"/>
      <c r="CG92" s="898"/>
      <c r="CH92" s="899"/>
      <c r="CI92" s="900"/>
      <c r="CJ92" s="900"/>
      <c r="CK92" s="900"/>
      <c r="CL92" s="901"/>
      <c r="CM92" s="899"/>
      <c r="CN92" s="900"/>
      <c r="CO92" s="900"/>
      <c r="CP92" s="900"/>
      <c r="CQ92" s="901"/>
      <c r="CR92" s="899"/>
      <c r="CS92" s="900"/>
      <c r="CT92" s="900"/>
      <c r="CU92" s="900"/>
      <c r="CV92" s="901"/>
      <c r="CW92" s="899"/>
      <c r="CX92" s="900"/>
      <c r="CY92" s="900"/>
      <c r="CZ92" s="900"/>
      <c r="DA92" s="901"/>
      <c r="DB92" s="899"/>
      <c r="DC92" s="900"/>
      <c r="DD92" s="900"/>
      <c r="DE92" s="900"/>
      <c r="DF92" s="901"/>
      <c r="DG92" s="899"/>
      <c r="DH92" s="900"/>
      <c r="DI92" s="900"/>
      <c r="DJ92" s="900"/>
      <c r="DK92" s="901"/>
      <c r="DL92" s="899"/>
      <c r="DM92" s="900"/>
      <c r="DN92" s="900"/>
      <c r="DO92" s="900"/>
      <c r="DP92" s="901"/>
      <c r="DQ92" s="899"/>
      <c r="DR92" s="900"/>
      <c r="DS92" s="900"/>
      <c r="DT92" s="900"/>
      <c r="DU92" s="901"/>
      <c r="DV92" s="896"/>
      <c r="DW92" s="897"/>
      <c r="DX92" s="897"/>
      <c r="DY92" s="897"/>
      <c r="DZ92" s="902"/>
      <c r="EA92" s="54"/>
    </row>
    <row r="93" spans="1:131" s="51" customFormat="1" ht="26.25" hidden="1" customHeight="1" x14ac:dyDescent="0.2">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
87</v>
      </c>
      <c r="BR93" s="88"/>
      <c r="BS93" s="896"/>
      <c r="BT93" s="897"/>
      <c r="BU93" s="897"/>
      <c r="BV93" s="897"/>
      <c r="BW93" s="897"/>
      <c r="BX93" s="897"/>
      <c r="BY93" s="897"/>
      <c r="BZ93" s="897"/>
      <c r="CA93" s="897"/>
      <c r="CB93" s="897"/>
      <c r="CC93" s="897"/>
      <c r="CD93" s="897"/>
      <c r="CE93" s="897"/>
      <c r="CF93" s="897"/>
      <c r="CG93" s="898"/>
      <c r="CH93" s="899"/>
      <c r="CI93" s="900"/>
      <c r="CJ93" s="900"/>
      <c r="CK93" s="900"/>
      <c r="CL93" s="901"/>
      <c r="CM93" s="899"/>
      <c r="CN93" s="900"/>
      <c r="CO93" s="900"/>
      <c r="CP93" s="900"/>
      <c r="CQ93" s="901"/>
      <c r="CR93" s="899"/>
      <c r="CS93" s="900"/>
      <c r="CT93" s="900"/>
      <c r="CU93" s="900"/>
      <c r="CV93" s="901"/>
      <c r="CW93" s="899"/>
      <c r="CX93" s="900"/>
      <c r="CY93" s="900"/>
      <c r="CZ93" s="900"/>
      <c r="DA93" s="901"/>
      <c r="DB93" s="899"/>
      <c r="DC93" s="900"/>
      <c r="DD93" s="900"/>
      <c r="DE93" s="900"/>
      <c r="DF93" s="901"/>
      <c r="DG93" s="899"/>
      <c r="DH93" s="900"/>
      <c r="DI93" s="900"/>
      <c r="DJ93" s="900"/>
      <c r="DK93" s="901"/>
      <c r="DL93" s="899"/>
      <c r="DM93" s="900"/>
      <c r="DN93" s="900"/>
      <c r="DO93" s="900"/>
      <c r="DP93" s="901"/>
      <c r="DQ93" s="899"/>
      <c r="DR93" s="900"/>
      <c r="DS93" s="900"/>
      <c r="DT93" s="900"/>
      <c r="DU93" s="901"/>
      <c r="DV93" s="896"/>
      <c r="DW93" s="897"/>
      <c r="DX93" s="897"/>
      <c r="DY93" s="897"/>
      <c r="DZ93" s="902"/>
      <c r="EA93" s="54"/>
    </row>
    <row r="94" spans="1:131" s="51" customFormat="1" ht="26.25" hidden="1" customHeight="1" x14ac:dyDescent="0.2">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
88</v>
      </c>
      <c r="BR94" s="88"/>
      <c r="BS94" s="896"/>
      <c r="BT94" s="897"/>
      <c r="BU94" s="897"/>
      <c r="BV94" s="897"/>
      <c r="BW94" s="897"/>
      <c r="BX94" s="897"/>
      <c r="BY94" s="897"/>
      <c r="BZ94" s="897"/>
      <c r="CA94" s="897"/>
      <c r="CB94" s="897"/>
      <c r="CC94" s="897"/>
      <c r="CD94" s="897"/>
      <c r="CE94" s="897"/>
      <c r="CF94" s="897"/>
      <c r="CG94" s="898"/>
      <c r="CH94" s="899"/>
      <c r="CI94" s="900"/>
      <c r="CJ94" s="900"/>
      <c r="CK94" s="900"/>
      <c r="CL94" s="901"/>
      <c r="CM94" s="899"/>
      <c r="CN94" s="900"/>
      <c r="CO94" s="900"/>
      <c r="CP94" s="900"/>
      <c r="CQ94" s="901"/>
      <c r="CR94" s="899"/>
      <c r="CS94" s="900"/>
      <c r="CT94" s="900"/>
      <c r="CU94" s="900"/>
      <c r="CV94" s="901"/>
      <c r="CW94" s="899"/>
      <c r="CX94" s="900"/>
      <c r="CY94" s="900"/>
      <c r="CZ94" s="900"/>
      <c r="DA94" s="901"/>
      <c r="DB94" s="899"/>
      <c r="DC94" s="900"/>
      <c r="DD94" s="900"/>
      <c r="DE94" s="900"/>
      <c r="DF94" s="901"/>
      <c r="DG94" s="899"/>
      <c r="DH94" s="900"/>
      <c r="DI94" s="900"/>
      <c r="DJ94" s="900"/>
      <c r="DK94" s="901"/>
      <c r="DL94" s="899"/>
      <c r="DM94" s="900"/>
      <c r="DN94" s="900"/>
      <c r="DO94" s="900"/>
      <c r="DP94" s="901"/>
      <c r="DQ94" s="899"/>
      <c r="DR94" s="900"/>
      <c r="DS94" s="900"/>
      <c r="DT94" s="900"/>
      <c r="DU94" s="901"/>
      <c r="DV94" s="896"/>
      <c r="DW94" s="897"/>
      <c r="DX94" s="897"/>
      <c r="DY94" s="897"/>
      <c r="DZ94" s="902"/>
      <c r="EA94" s="54"/>
    </row>
    <row r="95" spans="1:131" s="51" customFormat="1" ht="26.25" hidden="1" customHeight="1" x14ac:dyDescent="0.2">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
89</v>
      </c>
      <c r="BR95" s="88"/>
      <c r="BS95" s="896"/>
      <c r="BT95" s="897"/>
      <c r="BU95" s="897"/>
      <c r="BV95" s="897"/>
      <c r="BW95" s="897"/>
      <c r="BX95" s="897"/>
      <c r="BY95" s="897"/>
      <c r="BZ95" s="897"/>
      <c r="CA95" s="897"/>
      <c r="CB95" s="897"/>
      <c r="CC95" s="897"/>
      <c r="CD95" s="897"/>
      <c r="CE95" s="897"/>
      <c r="CF95" s="897"/>
      <c r="CG95" s="898"/>
      <c r="CH95" s="899"/>
      <c r="CI95" s="900"/>
      <c r="CJ95" s="900"/>
      <c r="CK95" s="900"/>
      <c r="CL95" s="901"/>
      <c r="CM95" s="899"/>
      <c r="CN95" s="900"/>
      <c r="CO95" s="900"/>
      <c r="CP95" s="900"/>
      <c r="CQ95" s="901"/>
      <c r="CR95" s="899"/>
      <c r="CS95" s="900"/>
      <c r="CT95" s="900"/>
      <c r="CU95" s="900"/>
      <c r="CV95" s="901"/>
      <c r="CW95" s="899"/>
      <c r="CX95" s="900"/>
      <c r="CY95" s="900"/>
      <c r="CZ95" s="900"/>
      <c r="DA95" s="901"/>
      <c r="DB95" s="899"/>
      <c r="DC95" s="900"/>
      <c r="DD95" s="900"/>
      <c r="DE95" s="900"/>
      <c r="DF95" s="901"/>
      <c r="DG95" s="899"/>
      <c r="DH95" s="900"/>
      <c r="DI95" s="900"/>
      <c r="DJ95" s="900"/>
      <c r="DK95" s="901"/>
      <c r="DL95" s="899"/>
      <c r="DM95" s="900"/>
      <c r="DN95" s="900"/>
      <c r="DO95" s="900"/>
      <c r="DP95" s="901"/>
      <c r="DQ95" s="899"/>
      <c r="DR95" s="900"/>
      <c r="DS95" s="900"/>
      <c r="DT95" s="900"/>
      <c r="DU95" s="901"/>
      <c r="DV95" s="896"/>
      <c r="DW95" s="897"/>
      <c r="DX95" s="897"/>
      <c r="DY95" s="897"/>
      <c r="DZ95" s="902"/>
      <c r="EA95" s="54"/>
    </row>
    <row r="96" spans="1:131" s="51" customFormat="1" ht="26.25" hidden="1" customHeight="1" x14ac:dyDescent="0.2">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
90</v>
      </c>
      <c r="BR96" s="88"/>
      <c r="BS96" s="896"/>
      <c r="BT96" s="897"/>
      <c r="BU96" s="897"/>
      <c r="BV96" s="897"/>
      <c r="BW96" s="897"/>
      <c r="BX96" s="897"/>
      <c r="BY96" s="897"/>
      <c r="BZ96" s="897"/>
      <c r="CA96" s="897"/>
      <c r="CB96" s="897"/>
      <c r="CC96" s="897"/>
      <c r="CD96" s="897"/>
      <c r="CE96" s="897"/>
      <c r="CF96" s="897"/>
      <c r="CG96" s="898"/>
      <c r="CH96" s="899"/>
      <c r="CI96" s="900"/>
      <c r="CJ96" s="900"/>
      <c r="CK96" s="900"/>
      <c r="CL96" s="901"/>
      <c r="CM96" s="899"/>
      <c r="CN96" s="900"/>
      <c r="CO96" s="900"/>
      <c r="CP96" s="900"/>
      <c r="CQ96" s="901"/>
      <c r="CR96" s="899"/>
      <c r="CS96" s="900"/>
      <c r="CT96" s="900"/>
      <c r="CU96" s="900"/>
      <c r="CV96" s="901"/>
      <c r="CW96" s="899"/>
      <c r="CX96" s="900"/>
      <c r="CY96" s="900"/>
      <c r="CZ96" s="900"/>
      <c r="DA96" s="901"/>
      <c r="DB96" s="899"/>
      <c r="DC96" s="900"/>
      <c r="DD96" s="900"/>
      <c r="DE96" s="900"/>
      <c r="DF96" s="901"/>
      <c r="DG96" s="899"/>
      <c r="DH96" s="900"/>
      <c r="DI96" s="900"/>
      <c r="DJ96" s="900"/>
      <c r="DK96" s="901"/>
      <c r="DL96" s="899"/>
      <c r="DM96" s="900"/>
      <c r="DN96" s="900"/>
      <c r="DO96" s="900"/>
      <c r="DP96" s="901"/>
      <c r="DQ96" s="899"/>
      <c r="DR96" s="900"/>
      <c r="DS96" s="900"/>
      <c r="DT96" s="900"/>
      <c r="DU96" s="901"/>
      <c r="DV96" s="896"/>
      <c r="DW96" s="897"/>
      <c r="DX96" s="897"/>
      <c r="DY96" s="897"/>
      <c r="DZ96" s="902"/>
      <c r="EA96" s="54"/>
    </row>
    <row r="97" spans="1:131" s="51" customFormat="1" ht="26.25" hidden="1" customHeight="1" x14ac:dyDescent="0.2">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
91</v>
      </c>
      <c r="BR97" s="88"/>
      <c r="BS97" s="896"/>
      <c r="BT97" s="897"/>
      <c r="BU97" s="897"/>
      <c r="BV97" s="897"/>
      <c r="BW97" s="897"/>
      <c r="BX97" s="897"/>
      <c r="BY97" s="897"/>
      <c r="BZ97" s="897"/>
      <c r="CA97" s="897"/>
      <c r="CB97" s="897"/>
      <c r="CC97" s="897"/>
      <c r="CD97" s="897"/>
      <c r="CE97" s="897"/>
      <c r="CF97" s="897"/>
      <c r="CG97" s="898"/>
      <c r="CH97" s="899"/>
      <c r="CI97" s="900"/>
      <c r="CJ97" s="900"/>
      <c r="CK97" s="900"/>
      <c r="CL97" s="901"/>
      <c r="CM97" s="899"/>
      <c r="CN97" s="900"/>
      <c r="CO97" s="900"/>
      <c r="CP97" s="900"/>
      <c r="CQ97" s="901"/>
      <c r="CR97" s="899"/>
      <c r="CS97" s="900"/>
      <c r="CT97" s="900"/>
      <c r="CU97" s="900"/>
      <c r="CV97" s="901"/>
      <c r="CW97" s="899"/>
      <c r="CX97" s="900"/>
      <c r="CY97" s="900"/>
      <c r="CZ97" s="900"/>
      <c r="DA97" s="901"/>
      <c r="DB97" s="899"/>
      <c r="DC97" s="900"/>
      <c r="DD97" s="900"/>
      <c r="DE97" s="900"/>
      <c r="DF97" s="901"/>
      <c r="DG97" s="899"/>
      <c r="DH97" s="900"/>
      <c r="DI97" s="900"/>
      <c r="DJ97" s="900"/>
      <c r="DK97" s="901"/>
      <c r="DL97" s="899"/>
      <c r="DM97" s="900"/>
      <c r="DN97" s="900"/>
      <c r="DO97" s="900"/>
      <c r="DP97" s="901"/>
      <c r="DQ97" s="899"/>
      <c r="DR97" s="900"/>
      <c r="DS97" s="900"/>
      <c r="DT97" s="900"/>
      <c r="DU97" s="901"/>
      <c r="DV97" s="896"/>
      <c r="DW97" s="897"/>
      <c r="DX97" s="897"/>
      <c r="DY97" s="897"/>
      <c r="DZ97" s="902"/>
      <c r="EA97" s="54"/>
    </row>
    <row r="98" spans="1:131" s="51" customFormat="1" ht="26.25" hidden="1" customHeight="1" x14ac:dyDescent="0.2">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
92</v>
      </c>
      <c r="BR98" s="88"/>
      <c r="BS98" s="896"/>
      <c r="BT98" s="897"/>
      <c r="BU98" s="897"/>
      <c r="BV98" s="897"/>
      <c r="BW98" s="897"/>
      <c r="BX98" s="897"/>
      <c r="BY98" s="897"/>
      <c r="BZ98" s="897"/>
      <c r="CA98" s="897"/>
      <c r="CB98" s="897"/>
      <c r="CC98" s="897"/>
      <c r="CD98" s="897"/>
      <c r="CE98" s="897"/>
      <c r="CF98" s="897"/>
      <c r="CG98" s="898"/>
      <c r="CH98" s="899"/>
      <c r="CI98" s="900"/>
      <c r="CJ98" s="900"/>
      <c r="CK98" s="900"/>
      <c r="CL98" s="901"/>
      <c r="CM98" s="899"/>
      <c r="CN98" s="900"/>
      <c r="CO98" s="900"/>
      <c r="CP98" s="900"/>
      <c r="CQ98" s="901"/>
      <c r="CR98" s="899"/>
      <c r="CS98" s="900"/>
      <c r="CT98" s="900"/>
      <c r="CU98" s="900"/>
      <c r="CV98" s="901"/>
      <c r="CW98" s="899"/>
      <c r="CX98" s="900"/>
      <c r="CY98" s="900"/>
      <c r="CZ98" s="900"/>
      <c r="DA98" s="901"/>
      <c r="DB98" s="899"/>
      <c r="DC98" s="900"/>
      <c r="DD98" s="900"/>
      <c r="DE98" s="900"/>
      <c r="DF98" s="901"/>
      <c r="DG98" s="899"/>
      <c r="DH98" s="900"/>
      <c r="DI98" s="900"/>
      <c r="DJ98" s="900"/>
      <c r="DK98" s="901"/>
      <c r="DL98" s="899"/>
      <c r="DM98" s="900"/>
      <c r="DN98" s="900"/>
      <c r="DO98" s="900"/>
      <c r="DP98" s="901"/>
      <c r="DQ98" s="899"/>
      <c r="DR98" s="900"/>
      <c r="DS98" s="900"/>
      <c r="DT98" s="900"/>
      <c r="DU98" s="901"/>
      <c r="DV98" s="896"/>
      <c r="DW98" s="897"/>
      <c r="DX98" s="897"/>
      <c r="DY98" s="897"/>
      <c r="DZ98" s="902"/>
      <c r="EA98" s="54"/>
    </row>
    <row r="99" spans="1:131" s="51" customFormat="1" ht="26.25" hidden="1" customHeight="1" x14ac:dyDescent="0.2">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
93</v>
      </c>
      <c r="BR99" s="88"/>
      <c r="BS99" s="896"/>
      <c r="BT99" s="897"/>
      <c r="BU99" s="897"/>
      <c r="BV99" s="897"/>
      <c r="BW99" s="897"/>
      <c r="BX99" s="897"/>
      <c r="BY99" s="897"/>
      <c r="BZ99" s="897"/>
      <c r="CA99" s="897"/>
      <c r="CB99" s="897"/>
      <c r="CC99" s="897"/>
      <c r="CD99" s="897"/>
      <c r="CE99" s="897"/>
      <c r="CF99" s="897"/>
      <c r="CG99" s="898"/>
      <c r="CH99" s="899"/>
      <c r="CI99" s="900"/>
      <c r="CJ99" s="900"/>
      <c r="CK99" s="900"/>
      <c r="CL99" s="901"/>
      <c r="CM99" s="899"/>
      <c r="CN99" s="900"/>
      <c r="CO99" s="900"/>
      <c r="CP99" s="900"/>
      <c r="CQ99" s="901"/>
      <c r="CR99" s="899"/>
      <c r="CS99" s="900"/>
      <c r="CT99" s="900"/>
      <c r="CU99" s="900"/>
      <c r="CV99" s="901"/>
      <c r="CW99" s="899"/>
      <c r="CX99" s="900"/>
      <c r="CY99" s="900"/>
      <c r="CZ99" s="900"/>
      <c r="DA99" s="901"/>
      <c r="DB99" s="899"/>
      <c r="DC99" s="900"/>
      <c r="DD99" s="900"/>
      <c r="DE99" s="900"/>
      <c r="DF99" s="901"/>
      <c r="DG99" s="899"/>
      <c r="DH99" s="900"/>
      <c r="DI99" s="900"/>
      <c r="DJ99" s="900"/>
      <c r="DK99" s="901"/>
      <c r="DL99" s="899"/>
      <c r="DM99" s="900"/>
      <c r="DN99" s="900"/>
      <c r="DO99" s="900"/>
      <c r="DP99" s="901"/>
      <c r="DQ99" s="899"/>
      <c r="DR99" s="900"/>
      <c r="DS99" s="900"/>
      <c r="DT99" s="900"/>
      <c r="DU99" s="901"/>
      <c r="DV99" s="896"/>
      <c r="DW99" s="897"/>
      <c r="DX99" s="897"/>
      <c r="DY99" s="897"/>
      <c r="DZ99" s="902"/>
      <c r="EA99" s="54"/>
    </row>
    <row r="100" spans="1:131" s="51" customFormat="1" ht="26.25" hidden="1" customHeight="1" x14ac:dyDescent="0.2">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
94</v>
      </c>
      <c r="BR100" s="88"/>
      <c r="BS100" s="896"/>
      <c r="BT100" s="897"/>
      <c r="BU100" s="897"/>
      <c r="BV100" s="897"/>
      <c r="BW100" s="897"/>
      <c r="BX100" s="897"/>
      <c r="BY100" s="897"/>
      <c r="BZ100" s="897"/>
      <c r="CA100" s="897"/>
      <c r="CB100" s="897"/>
      <c r="CC100" s="897"/>
      <c r="CD100" s="897"/>
      <c r="CE100" s="897"/>
      <c r="CF100" s="897"/>
      <c r="CG100" s="898"/>
      <c r="CH100" s="899"/>
      <c r="CI100" s="900"/>
      <c r="CJ100" s="900"/>
      <c r="CK100" s="900"/>
      <c r="CL100" s="901"/>
      <c r="CM100" s="899"/>
      <c r="CN100" s="900"/>
      <c r="CO100" s="900"/>
      <c r="CP100" s="900"/>
      <c r="CQ100" s="901"/>
      <c r="CR100" s="899"/>
      <c r="CS100" s="900"/>
      <c r="CT100" s="900"/>
      <c r="CU100" s="900"/>
      <c r="CV100" s="901"/>
      <c r="CW100" s="899"/>
      <c r="CX100" s="900"/>
      <c r="CY100" s="900"/>
      <c r="CZ100" s="900"/>
      <c r="DA100" s="901"/>
      <c r="DB100" s="899"/>
      <c r="DC100" s="900"/>
      <c r="DD100" s="900"/>
      <c r="DE100" s="900"/>
      <c r="DF100" s="901"/>
      <c r="DG100" s="899"/>
      <c r="DH100" s="900"/>
      <c r="DI100" s="900"/>
      <c r="DJ100" s="900"/>
      <c r="DK100" s="901"/>
      <c r="DL100" s="899"/>
      <c r="DM100" s="900"/>
      <c r="DN100" s="900"/>
      <c r="DO100" s="900"/>
      <c r="DP100" s="901"/>
      <c r="DQ100" s="899"/>
      <c r="DR100" s="900"/>
      <c r="DS100" s="900"/>
      <c r="DT100" s="900"/>
      <c r="DU100" s="901"/>
      <c r="DV100" s="896"/>
      <c r="DW100" s="897"/>
      <c r="DX100" s="897"/>
      <c r="DY100" s="897"/>
      <c r="DZ100" s="902"/>
      <c r="EA100" s="54"/>
    </row>
    <row r="101" spans="1:131" s="51" customFormat="1" ht="26.25" hidden="1" customHeight="1" x14ac:dyDescent="0.2">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
95</v>
      </c>
      <c r="BR101" s="88"/>
      <c r="BS101" s="896"/>
      <c r="BT101" s="897"/>
      <c r="BU101" s="897"/>
      <c r="BV101" s="897"/>
      <c r="BW101" s="897"/>
      <c r="BX101" s="897"/>
      <c r="BY101" s="897"/>
      <c r="BZ101" s="897"/>
      <c r="CA101" s="897"/>
      <c r="CB101" s="897"/>
      <c r="CC101" s="897"/>
      <c r="CD101" s="897"/>
      <c r="CE101" s="897"/>
      <c r="CF101" s="897"/>
      <c r="CG101" s="898"/>
      <c r="CH101" s="899"/>
      <c r="CI101" s="900"/>
      <c r="CJ101" s="900"/>
      <c r="CK101" s="900"/>
      <c r="CL101" s="901"/>
      <c r="CM101" s="899"/>
      <c r="CN101" s="900"/>
      <c r="CO101" s="900"/>
      <c r="CP101" s="900"/>
      <c r="CQ101" s="901"/>
      <c r="CR101" s="899"/>
      <c r="CS101" s="900"/>
      <c r="CT101" s="900"/>
      <c r="CU101" s="900"/>
      <c r="CV101" s="901"/>
      <c r="CW101" s="899"/>
      <c r="CX101" s="900"/>
      <c r="CY101" s="900"/>
      <c r="CZ101" s="900"/>
      <c r="DA101" s="901"/>
      <c r="DB101" s="899"/>
      <c r="DC101" s="900"/>
      <c r="DD101" s="900"/>
      <c r="DE101" s="900"/>
      <c r="DF101" s="901"/>
      <c r="DG101" s="899"/>
      <c r="DH101" s="900"/>
      <c r="DI101" s="900"/>
      <c r="DJ101" s="900"/>
      <c r="DK101" s="901"/>
      <c r="DL101" s="899"/>
      <c r="DM101" s="900"/>
      <c r="DN101" s="900"/>
      <c r="DO101" s="900"/>
      <c r="DP101" s="901"/>
      <c r="DQ101" s="899"/>
      <c r="DR101" s="900"/>
      <c r="DS101" s="900"/>
      <c r="DT101" s="900"/>
      <c r="DU101" s="901"/>
      <c r="DV101" s="896"/>
      <c r="DW101" s="897"/>
      <c r="DX101" s="897"/>
      <c r="DY101" s="897"/>
      <c r="DZ101" s="902"/>
      <c r="EA101" s="54"/>
    </row>
    <row r="102" spans="1:131" s="51" customFormat="1" ht="26.25" customHeight="1" x14ac:dyDescent="0.2">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
55</v>
      </c>
      <c r="BR102" s="903" t="s">
        <v>
476</v>
      </c>
      <c r="BS102" s="904"/>
      <c r="BT102" s="904"/>
      <c r="BU102" s="904"/>
      <c r="BV102" s="904"/>
      <c r="BW102" s="904"/>
      <c r="BX102" s="904"/>
      <c r="BY102" s="904"/>
      <c r="BZ102" s="904"/>
      <c r="CA102" s="904"/>
      <c r="CB102" s="904"/>
      <c r="CC102" s="904"/>
      <c r="CD102" s="904"/>
      <c r="CE102" s="904"/>
      <c r="CF102" s="904"/>
      <c r="CG102" s="905"/>
      <c r="CH102" s="906"/>
      <c r="CI102" s="907"/>
      <c r="CJ102" s="907"/>
      <c r="CK102" s="907"/>
      <c r="CL102" s="908"/>
      <c r="CM102" s="906"/>
      <c r="CN102" s="907"/>
      <c r="CO102" s="907"/>
      <c r="CP102" s="907"/>
      <c r="CQ102" s="908"/>
      <c r="CR102" s="909">
        <v>
65</v>
      </c>
      <c r="CS102" s="910"/>
      <c r="CT102" s="910"/>
      <c r="CU102" s="910"/>
      <c r="CV102" s="911"/>
      <c r="CW102" s="909" t="s">
        <v>
162</v>
      </c>
      <c r="CX102" s="910"/>
      <c r="CY102" s="910"/>
      <c r="CZ102" s="910"/>
      <c r="DA102" s="911"/>
      <c r="DB102" s="909" t="s">
        <v>
162</v>
      </c>
      <c r="DC102" s="910"/>
      <c r="DD102" s="910"/>
      <c r="DE102" s="910"/>
      <c r="DF102" s="911"/>
      <c r="DG102" s="909" t="s">
        <v>
162</v>
      </c>
      <c r="DH102" s="910"/>
      <c r="DI102" s="910"/>
      <c r="DJ102" s="910"/>
      <c r="DK102" s="911"/>
      <c r="DL102" s="909" t="s">
        <v>
162</v>
      </c>
      <c r="DM102" s="910"/>
      <c r="DN102" s="910"/>
      <c r="DO102" s="910"/>
      <c r="DP102" s="911"/>
      <c r="DQ102" s="909" t="s">
        <v>
162</v>
      </c>
      <c r="DR102" s="910"/>
      <c r="DS102" s="910"/>
      <c r="DT102" s="910"/>
      <c r="DU102" s="911"/>
      <c r="DV102" s="903"/>
      <c r="DW102" s="904"/>
      <c r="DX102" s="904"/>
      <c r="DY102" s="904"/>
      <c r="DZ102" s="912"/>
      <c r="EA102" s="54"/>
    </row>
    <row r="103" spans="1:131" s="51" customFormat="1" ht="26.25" customHeight="1" x14ac:dyDescent="0.2">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890" t="s">
        <v>
473</v>
      </c>
      <c r="BR103" s="890"/>
      <c r="BS103" s="890"/>
      <c r="BT103" s="890"/>
      <c r="BU103" s="890"/>
      <c r="BV103" s="890"/>
      <c r="BW103" s="890"/>
      <c r="BX103" s="890"/>
      <c r="BY103" s="890"/>
      <c r="BZ103" s="890"/>
      <c r="CA103" s="890"/>
      <c r="CB103" s="890"/>
      <c r="CC103" s="890"/>
      <c r="CD103" s="890"/>
      <c r="CE103" s="890"/>
      <c r="CF103" s="890"/>
      <c r="CG103" s="890"/>
      <c r="CH103" s="890"/>
      <c r="CI103" s="890"/>
      <c r="CJ103" s="890"/>
      <c r="CK103" s="890"/>
      <c r="CL103" s="890"/>
      <c r="CM103" s="890"/>
      <c r="CN103" s="890"/>
      <c r="CO103" s="890"/>
      <c r="CP103" s="890"/>
      <c r="CQ103" s="890"/>
      <c r="CR103" s="890"/>
      <c r="CS103" s="890"/>
      <c r="CT103" s="890"/>
      <c r="CU103" s="890"/>
      <c r="CV103" s="890"/>
      <c r="CW103" s="890"/>
      <c r="CX103" s="890"/>
      <c r="CY103" s="890"/>
      <c r="CZ103" s="890"/>
      <c r="DA103" s="890"/>
      <c r="DB103" s="890"/>
      <c r="DC103" s="890"/>
      <c r="DD103" s="890"/>
      <c r="DE103" s="890"/>
      <c r="DF103" s="890"/>
      <c r="DG103" s="890"/>
      <c r="DH103" s="890"/>
      <c r="DI103" s="890"/>
      <c r="DJ103" s="890"/>
      <c r="DK103" s="890"/>
      <c r="DL103" s="890"/>
      <c r="DM103" s="890"/>
      <c r="DN103" s="890"/>
      <c r="DO103" s="890"/>
      <c r="DP103" s="890"/>
      <c r="DQ103" s="890"/>
      <c r="DR103" s="890"/>
      <c r="DS103" s="890"/>
      <c r="DT103" s="890"/>
      <c r="DU103" s="890"/>
      <c r="DV103" s="890"/>
      <c r="DW103" s="890"/>
      <c r="DX103" s="890"/>
      <c r="DY103" s="890"/>
      <c r="DZ103" s="890"/>
      <c r="EA103" s="54"/>
    </row>
    <row r="104" spans="1:131" s="51" customFormat="1" ht="26.25" customHeight="1" x14ac:dyDescent="0.2">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891" t="s">
        <v>
474</v>
      </c>
      <c r="BR104" s="891"/>
      <c r="BS104" s="891"/>
      <c r="BT104" s="891"/>
      <c r="BU104" s="891"/>
      <c r="BV104" s="891"/>
      <c r="BW104" s="891"/>
      <c r="BX104" s="891"/>
      <c r="BY104" s="891"/>
      <c r="BZ104" s="891"/>
      <c r="CA104" s="891"/>
      <c r="CB104" s="891"/>
      <c r="CC104" s="891"/>
      <c r="CD104" s="891"/>
      <c r="CE104" s="891"/>
      <c r="CF104" s="891"/>
      <c r="CG104" s="891"/>
      <c r="CH104" s="891"/>
      <c r="CI104" s="891"/>
      <c r="CJ104" s="891"/>
      <c r="CK104" s="891"/>
      <c r="CL104" s="891"/>
      <c r="CM104" s="891"/>
      <c r="CN104" s="891"/>
      <c r="CO104" s="891"/>
      <c r="CP104" s="891"/>
      <c r="CQ104" s="891"/>
      <c r="CR104" s="891"/>
      <c r="CS104" s="891"/>
      <c r="CT104" s="891"/>
      <c r="CU104" s="891"/>
      <c r="CV104" s="891"/>
      <c r="CW104" s="891"/>
      <c r="CX104" s="891"/>
      <c r="CY104" s="891"/>
      <c r="CZ104" s="891"/>
      <c r="DA104" s="891"/>
      <c r="DB104" s="891"/>
      <c r="DC104" s="891"/>
      <c r="DD104" s="891"/>
      <c r="DE104" s="891"/>
      <c r="DF104" s="891"/>
      <c r="DG104" s="891"/>
      <c r="DH104" s="891"/>
      <c r="DI104" s="891"/>
      <c r="DJ104" s="891"/>
      <c r="DK104" s="891"/>
      <c r="DL104" s="891"/>
      <c r="DM104" s="891"/>
      <c r="DN104" s="891"/>
      <c r="DO104" s="891"/>
      <c r="DP104" s="891"/>
      <c r="DQ104" s="891"/>
      <c r="DR104" s="891"/>
      <c r="DS104" s="891"/>
      <c r="DT104" s="891"/>
      <c r="DU104" s="891"/>
      <c r="DV104" s="891"/>
      <c r="DW104" s="891"/>
      <c r="DX104" s="891"/>
      <c r="DY104" s="891"/>
      <c r="DZ104" s="891"/>
      <c r="EA104" s="54"/>
    </row>
    <row r="105" spans="1:131" s="51" customFormat="1" ht="11.25" customHeight="1" x14ac:dyDescent="0.2">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2">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2">
      <c r="A107" s="67" t="s">
        <v>
405</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
233</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2">
      <c r="A108" s="892" t="s">
        <v>
407</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
78</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54" customFormat="1" ht="26.25" customHeight="1" x14ac:dyDescent="0.2">
      <c r="A109" s="870" t="s">
        <v>
408</v>
      </c>
      <c r="B109" s="871"/>
      <c r="C109" s="871"/>
      <c r="D109" s="871"/>
      <c r="E109" s="871"/>
      <c r="F109" s="871"/>
      <c r="G109" s="871"/>
      <c r="H109" s="871"/>
      <c r="I109" s="871"/>
      <c r="J109" s="871"/>
      <c r="K109" s="871"/>
      <c r="L109" s="871"/>
      <c r="M109" s="871"/>
      <c r="N109" s="871"/>
      <c r="O109" s="871"/>
      <c r="P109" s="871"/>
      <c r="Q109" s="871"/>
      <c r="R109" s="871"/>
      <c r="S109" s="871"/>
      <c r="T109" s="871"/>
      <c r="U109" s="871"/>
      <c r="V109" s="871"/>
      <c r="W109" s="871"/>
      <c r="X109" s="871"/>
      <c r="Y109" s="871"/>
      <c r="Z109" s="872"/>
      <c r="AA109" s="873" t="s">
        <v>
446</v>
      </c>
      <c r="AB109" s="871"/>
      <c r="AC109" s="871"/>
      <c r="AD109" s="871"/>
      <c r="AE109" s="872"/>
      <c r="AF109" s="873" t="s">
        <v>
67</v>
      </c>
      <c r="AG109" s="871"/>
      <c r="AH109" s="871"/>
      <c r="AI109" s="871"/>
      <c r="AJ109" s="872"/>
      <c r="AK109" s="873" t="s">
        <v>
340</v>
      </c>
      <c r="AL109" s="871"/>
      <c r="AM109" s="871"/>
      <c r="AN109" s="871"/>
      <c r="AO109" s="872"/>
      <c r="AP109" s="873" t="s">
        <v>
450</v>
      </c>
      <c r="AQ109" s="871"/>
      <c r="AR109" s="871"/>
      <c r="AS109" s="871"/>
      <c r="AT109" s="874"/>
      <c r="AU109" s="870" t="s">
        <v>
408</v>
      </c>
      <c r="AV109" s="871"/>
      <c r="AW109" s="871"/>
      <c r="AX109" s="871"/>
      <c r="AY109" s="871"/>
      <c r="AZ109" s="871"/>
      <c r="BA109" s="871"/>
      <c r="BB109" s="871"/>
      <c r="BC109" s="871"/>
      <c r="BD109" s="871"/>
      <c r="BE109" s="871"/>
      <c r="BF109" s="871"/>
      <c r="BG109" s="871"/>
      <c r="BH109" s="871"/>
      <c r="BI109" s="871"/>
      <c r="BJ109" s="871"/>
      <c r="BK109" s="871"/>
      <c r="BL109" s="871"/>
      <c r="BM109" s="871"/>
      <c r="BN109" s="871"/>
      <c r="BO109" s="871"/>
      <c r="BP109" s="872"/>
      <c r="BQ109" s="873" t="s">
        <v>
446</v>
      </c>
      <c r="BR109" s="871"/>
      <c r="BS109" s="871"/>
      <c r="BT109" s="871"/>
      <c r="BU109" s="872"/>
      <c r="BV109" s="873" t="s">
        <v>
67</v>
      </c>
      <c r="BW109" s="871"/>
      <c r="BX109" s="871"/>
      <c r="BY109" s="871"/>
      <c r="BZ109" s="872"/>
      <c r="CA109" s="873" t="s">
        <v>
340</v>
      </c>
      <c r="CB109" s="871"/>
      <c r="CC109" s="871"/>
      <c r="CD109" s="871"/>
      <c r="CE109" s="872"/>
      <c r="CF109" s="895" t="s">
        <v>
450</v>
      </c>
      <c r="CG109" s="895"/>
      <c r="CH109" s="895"/>
      <c r="CI109" s="895"/>
      <c r="CJ109" s="895"/>
      <c r="CK109" s="873" t="s">
        <v>
139</v>
      </c>
      <c r="CL109" s="871"/>
      <c r="CM109" s="871"/>
      <c r="CN109" s="871"/>
      <c r="CO109" s="871"/>
      <c r="CP109" s="871"/>
      <c r="CQ109" s="871"/>
      <c r="CR109" s="871"/>
      <c r="CS109" s="871"/>
      <c r="CT109" s="871"/>
      <c r="CU109" s="871"/>
      <c r="CV109" s="871"/>
      <c r="CW109" s="871"/>
      <c r="CX109" s="871"/>
      <c r="CY109" s="871"/>
      <c r="CZ109" s="871"/>
      <c r="DA109" s="871"/>
      <c r="DB109" s="871"/>
      <c r="DC109" s="871"/>
      <c r="DD109" s="871"/>
      <c r="DE109" s="871"/>
      <c r="DF109" s="872"/>
      <c r="DG109" s="873" t="s">
        <v>
446</v>
      </c>
      <c r="DH109" s="871"/>
      <c r="DI109" s="871"/>
      <c r="DJ109" s="871"/>
      <c r="DK109" s="872"/>
      <c r="DL109" s="873" t="s">
        <v>
67</v>
      </c>
      <c r="DM109" s="871"/>
      <c r="DN109" s="871"/>
      <c r="DO109" s="871"/>
      <c r="DP109" s="872"/>
      <c r="DQ109" s="873" t="s">
        <v>
340</v>
      </c>
      <c r="DR109" s="871"/>
      <c r="DS109" s="871"/>
      <c r="DT109" s="871"/>
      <c r="DU109" s="872"/>
      <c r="DV109" s="873" t="s">
        <v>
450</v>
      </c>
      <c r="DW109" s="871"/>
      <c r="DX109" s="871"/>
      <c r="DY109" s="871"/>
      <c r="DZ109" s="874"/>
    </row>
    <row r="110" spans="1:131" s="54" customFormat="1" ht="26.25" customHeight="1" x14ac:dyDescent="0.2">
      <c r="A110" s="795" t="s">
        <v>
312</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788">
        <v>
2631761</v>
      </c>
      <c r="AB110" s="789"/>
      <c r="AC110" s="789"/>
      <c r="AD110" s="789"/>
      <c r="AE110" s="790"/>
      <c r="AF110" s="791">
        <v>
2687795</v>
      </c>
      <c r="AG110" s="789"/>
      <c r="AH110" s="789"/>
      <c r="AI110" s="789"/>
      <c r="AJ110" s="790"/>
      <c r="AK110" s="791">
        <v>
2635607</v>
      </c>
      <c r="AL110" s="789"/>
      <c r="AM110" s="789"/>
      <c r="AN110" s="789"/>
      <c r="AO110" s="790"/>
      <c r="AP110" s="878">
        <v>
18.8</v>
      </c>
      <c r="AQ110" s="879"/>
      <c r="AR110" s="879"/>
      <c r="AS110" s="879"/>
      <c r="AT110" s="880"/>
      <c r="AU110" s="705" t="s">
        <v>
315</v>
      </c>
      <c r="AV110" s="706"/>
      <c r="AW110" s="706"/>
      <c r="AX110" s="706"/>
      <c r="AY110" s="706"/>
      <c r="AZ110" s="843" t="s">
        <v>
459</v>
      </c>
      <c r="BA110" s="796"/>
      <c r="BB110" s="796"/>
      <c r="BC110" s="796"/>
      <c r="BD110" s="796"/>
      <c r="BE110" s="796"/>
      <c r="BF110" s="796"/>
      <c r="BG110" s="796"/>
      <c r="BH110" s="796"/>
      <c r="BI110" s="796"/>
      <c r="BJ110" s="796"/>
      <c r="BK110" s="796"/>
      <c r="BL110" s="796"/>
      <c r="BM110" s="796"/>
      <c r="BN110" s="796"/>
      <c r="BO110" s="796"/>
      <c r="BP110" s="797"/>
      <c r="BQ110" s="844">
        <v>
27049467</v>
      </c>
      <c r="BR110" s="845"/>
      <c r="BS110" s="845"/>
      <c r="BT110" s="845"/>
      <c r="BU110" s="845"/>
      <c r="BV110" s="845">
        <v>
25960481</v>
      </c>
      <c r="BW110" s="845"/>
      <c r="BX110" s="845"/>
      <c r="BY110" s="845"/>
      <c r="BZ110" s="845"/>
      <c r="CA110" s="845">
        <v>
25257288</v>
      </c>
      <c r="CB110" s="845"/>
      <c r="CC110" s="845"/>
      <c r="CD110" s="845"/>
      <c r="CE110" s="845"/>
      <c r="CF110" s="860">
        <v>
180.3</v>
      </c>
      <c r="CG110" s="861"/>
      <c r="CH110" s="861"/>
      <c r="CI110" s="861"/>
      <c r="CJ110" s="861"/>
      <c r="CK110" s="711" t="s">
        <v>
329</v>
      </c>
      <c r="CL110" s="712"/>
      <c r="CM110" s="875" t="s">
        <v>
432</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844" t="s">
        <v>
162</v>
      </c>
      <c r="DH110" s="845"/>
      <c r="DI110" s="845"/>
      <c r="DJ110" s="845"/>
      <c r="DK110" s="845"/>
      <c r="DL110" s="845" t="s">
        <v>
162</v>
      </c>
      <c r="DM110" s="845"/>
      <c r="DN110" s="845"/>
      <c r="DO110" s="845"/>
      <c r="DP110" s="845"/>
      <c r="DQ110" s="845" t="s">
        <v>
162</v>
      </c>
      <c r="DR110" s="845"/>
      <c r="DS110" s="845"/>
      <c r="DT110" s="845"/>
      <c r="DU110" s="845"/>
      <c r="DV110" s="846" t="s">
        <v>
162</v>
      </c>
      <c r="DW110" s="846"/>
      <c r="DX110" s="846"/>
      <c r="DY110" s="846"/>
      <c r="DZ110" s="847"/>
    </row>
    <row r="111" spans="1:131" s="54" customFormat="1" ht="26.25" customHeight="1" x14ac:dyDescent="0.2">
      <c r="A111" s="743" t="s">
        <v>
409</v>
      </c>
      <c r="B111" s="744"/>
      <c r="C111" s="744"/>
      <c r="D111" s="744"/>
      <c r="E111" s="744"/>
      <c r="F111" s="744"/>
      <c r="G111" s="744"/>
      <c r="H111" s="744"/>
      <c r="I111" s="744"/>
      <c r="J111" s="744"/>
      <c r="K111" s="744"/>
      <c r="L111" s="744"/>
      <c r="M111" s="744"/>
      <c r="N111" s="744"/>
      <c r="O111" s="744"/>
      <c r="P111" s="744"/>
      <c r="Q111" s="744"/>
      <c r="R111" s="744"/>
      <c r="S111" s="744"/>
      <c r="T111" s="744"/>
      <c r="U111" s="744"/>
      <c r="V111" s="744"/>
      <c r="W111" s="744"/>
      <c r="X111" s="744"/>
      <c r="Y111" s="744"/>
      <c r="Z111" s="889"/>
      <c r="AA111" s="748" t="s">
        <v>
162</v>
      </c>
      <c r="AB111" s="749"/>
      <c r="AC111" s="749"/>
      <c r="AD111" s="749"/>
      <c r="AE111" s="750"/>
      <c r="AF111" s="751" t="s">
        <v>
162</v>
      </c>
      <c r="AG111" s="749"/>
      <c r="AH111" s="749"/>
      <c r="AI111" s="749"/>
      <c r="AJ111" s="750"/>
      <c r="AK111" s="751" t="s">
        <v>
162</v>
      </c>
      <c r="AL111" s="749"/>
      <c r="AM111" s="749"/>
      <c r="AN111" s="749"/>
      <c r="AO111" s="750"/>
      <c r="AP111" s="815" t="s">
        <v>
162</v>
      </c>
      <c r="AQ111" s="816"/>
      <c r="AR111" s="816"/>
      <c r="AS111" s="816"/>
      <c r="AT111" s="817"/>
      <c r="AU111" s="707"/>
      <c r="AV111" s="708"/>
      <c r="AW111" s="708"/>
      <c r="AX111" s="708"/>
      <c r="AY111" s="708"/>
      <c r="AZ111" s="818" t="s">
        <v>
460</v>
      </c>
      <c r="BA111" s="756"/>
      <c r="BB111" s="756"/>
      <c r="BC111" s="756"/>
      <c r="BD111" s="756"/>
      <c r="BE111" s="756"/>
      <c r="BF111" s="756"/>
      <c r="BG111" s="756"/>
      <c r="BH111" s="756"/>
      <c r="BI111" s="756"/>
      <c r="BJ111" s="756"/>
      <c r="BK111" s="756"/>
      <c r="BL111" s="756"/>
      <c r="BM111" s="756"/>
      <c r="BN111" s="756"/>
      <c r="BO111" s="756"/>
      <c r="BP111" s="757"/>
      <c r="BQ111" s="819" t="s">
        <v>
162</v>
      </c>
      <c r="BR111" s="820"/>
      <c r="BS111" s="820"/>
      <c r="BT111" s="820"/>
      <c r="BU111" s="820"/>
      <c r="BV111" s="820" t="s">
        <v>
162</v>
      </c>
      <c r="BW111" s="820"/>
      <c r="BX111" s="820"/>
      <c r="BY111" s="820"/>
      <c r="BZ111" s="820"/>
      <c r="CA111" s="820" t="s">
        <v>
162</v>
      </c>
      <c r="CB111" s="820"/>
      <c r="CC111" s="820"/>
      <c r="CD111" s="820"/>
      <c r="CE111" s="820"/>
      <c r="CF111" s="868" t="s">
        <v>
162</v>
      </c>
      <c r="CG111" s="869"/>
      <c r="CH111" s="869"/>
      <c r="CI111" s="869"/>
      <c r="CJ111" s="869"/>
      <c r="CK111" s="713"/>
      <c r="CL111" s="714"/>
      <c r="CM111" s="812" t="s">
        <v>
71</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19" t="s">
        <v>
162</v>
      </c>
      <c r="DH111" s="820"/>
      <c r="DI111" s="820"/>
      <c r="DJ111" s="820"/>
      <c r="DK111" s="820"/>
      <c r="DL111" s="820" t="s">
        <v>
162</v>
      </c>
      <c r="DM111" s="820"/>
      <c r="DN111" s="820"/>
      <c r="DO111" s="820"/>
      <c r="DP111" s="820"/>
      <c r="DQ111" s="820" t="s">
        <v>
162</v>
      </c>
      <c r="DR111" s="820"/>
      <c r="DS111" s="820"/>
      <c r="DT111" s="820"/>
      <c r="DU111" s="820"/>
      <c r="DV111" s="821" t="s">
        <v>
162</v>
      </c>
      <c r="DW111" s="821"/>
      <c r="DX111" s="821"/>
      <c r="DY111" s="821"/>
      <c r="DZ111" s="822"/>
    </row>
    <row r="112" spans="1:131" s="54" customFormat="1" ht="26.25" customHeight="1" x14ac:dyDescent="0.2">
      <c r="A112" s="674" t="s">
        <v>
235</v>
      </c>
      <c r="B112" s="675"/>
      <c r="C112" s="756" t="s">
        <v>
426</v>
      </c>
      <c r="D112" s="756"/>
      <c r="E112" s="756"/>
      <c r="F112" s="756"/>
      <c r="G112" s="756"/>
      <c r="H112" s="756"/>
      <c r="I112" s="756"/>
      <c r="J112" s="756"/>
      <c r="K112" s="756"/>
      <c r="L112" s="756"/>
      <c r="M112" s="756"/>
      <c r="N112" s="756"/>
      <c r="O112" s="756"/>
      <c r="P112" s="756"/>
      <c r="Q112" s="756"/>
      <c r="R112" s="756"/>
      <c r="S112" s="756"/>
      <c r="T112" s="756"/>
      <c r="U112" s="756"/>
      <c r="V112" s="756"/>
      <c r="W112" s="756"/>
      <c r="X112" s="756"/>
      <c r="Y112" s="756"/>
      <c r="Z112" s="757"/>
      <c r="AA112" s="748" t="s">
        <v>
162</v>
      </c>
      <c r="AB112" s="749"/>
      <c r="AC112" s="749"/>
      <c r="AD112" s="749"/>
      <c r="AE112" s="750"/>
      <c r="AF112" s="751" t="s">
        <v>
162</v>
      </c>
      <c r="AG112" s="749"/>
      <c r="AH112" s="749"/>
      <c r="AI112" s="749"/>
      <c r="AJ112" s="750"/>
      <c r="AK112" s="751" t="s">
        <v>
162</v>
      </c>
      <c r="AL112" s="749"/>
      <c r="AM112" s="749"/>
      <c r="AN112" s="749"/>
      <c r="AO112" s="750"/>
      <c r="AP112" s="815" t="s">
        <v>
162</v>
      </c>
      <c r="AQ112" s="816"/>
      <c r="AR112" s="816"/>
      <c r="AS112" s="816"/>
      <c r="AT112" s="817"/>
      <c r="AU112" s="707"/>
      <c r="AV112" s="708"/>
      <c r="AW112" s="708"/>
      <c r="AX112" s="708"/>
      <c r="AY112" s="708"/>
      <c r="AZ112" s="818" t="s">
        <v>
219</v>
      </c>
      <c r="BA112" s="756"/>
      <c r="BB112" s="756"/>
      <c r="BC112" s="756"/>
      <c r="BD112" s="756"/>
      <c r="BE112" s="756"/>
      <c r="BF112" s="756"/>
      <c r="BG112" s="756"/>
      <c r="BH112" s="756"/>
      <c r="BI112" s="756"/>
      <c r="BJ112" s="756"/>
      <c r="BK112" s="756"/>
      <c r="BL112" s="756"/>
      <c r="BM112" s="756"/>
      <c r="BN112" s="756"/>
      <c r="BO112" s="756"/>
      <c r="BP112" s="757"/>
      <c r="BQ112" s="819">
        <v>
13456288</v>
      </c>
      <c r="BR112" s="820"/>
      <c r="BS112" s="820"/>
      <c r="BT112" s="820"/>
      <c r="BU112" s="820"/>
      <c r="BV112" s="820">
        <v>
13058486</v>
      </c>
      <c r="BW112" s="820"/>
      <c r="BX112" s="820"/>
      <c r="BY112" s="820"/>
      <c r="BZ112" s="820"/>
      <c r="CA112" s="820">
        <v>
12570480</v>
      </c>
      <c r="CB112" s="820"/>
      <c r="CC112" s="820"/>
      <c r="CD112" s="820"/>
      <c r="CE112" s="820"/>
      <c r="CF112" s="868">
        <v>
89.7</v>
      </c>
      <c r="CG112" s="869"/>
      <c r="CH112" s="869"/>
      <c r="CI112" s="869"/>
      <c r="CJ112" s="869"/>
      <c r="CK112" s="713"/>
      <c r="CL112" s="714"/>
      <c r="CM112" s="812" t="s">
        <v>
382</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19" t="s">
        <v>
162</v>
      </c>
      <c r="DH112" s="820"/>
      <c r="DI112" s="820"/>
      <c r="DJ112" s="820"/>
      <c r="DK112" s="820"/>
      <c r="DL112" s="820" t="s">
        <v>
162</v>
      </c>
      <c r="DM112" s="820"/>
      <c r="DN112" s="820"/>
      <c r="DO112" s="820"/>
      <c r="DP112" s="820"/>
      <c r="DQ112" s="820" t="s">
        <v>
162</v>
      </c>
      <c r="DR112" s="820"/>
      <c r="DS112" s="820"/>
      <c r="DT112" s="820"/>
      <c r="DU112" s="820"/>
      <c r="DV112" s="821" t="s">
        <v>
162</v>
      </c>
      <c r="DW112" s="821"/>
      <c r="DX112" s="821"/>
      <c r="DY112" s="821"/>
      <c r="DZ112" s="822"/>
    </row>
    <row r="113" spans="1:130" s="54" customFormat="1" ht="26.25" customHeight="1" x14ac:dyDescent="0.2">
      <c r="A113" s="676"/>
      <c r="B113" s="677"/>
      <c r="C113" s="756" t="s">
        <v>
427</v>
      </c>
      <c r="D113" s="756"/>
      <c r="E113" s="756"/>
      <c r="F113" s="756"/>
      <c r="G113" s="756"/>
      <c r="H113" s="756"/>
      <c r="I113" s="756"/>
      <c r="J113" s="756"/>
      <c r="K113" s="756"/>
      <c r="L113" s="756"/>
      <c r="M113" s="756"/>
      <c r="N113" s="756"/>
      <c r="O113" s="756"/>
      <c r="P113" s="756"/>
      <c r="Q113" s="756"/>
      <c r="R113" s="756"/>
      <c r="S113" s="756"/>
      <c r="T113" s="756"/>
      <c r="U113" s="756"/>
      <c r="V113" s="756"/>
      <c r="W113" s="756"/>
      <c r="X113" s="756"/>
      <c r="Y113" s="756"/>
      <c r="Z113" s="757"/>
      <c r="AA113" s="748">
        <v>
1152308</v>
      </c>
      <c r="AB113" s="749"/>
      <c r="AC113" s="749"/>
      <c r="AD113" s="749"/>
      <c r="AE113" s="750"/>
      <c r="AF113" s="751">
        <v>
1140021</v>
      </c>
      <c r="AG113" s="749"/>
      <c r="AH113" s="749"/>
      <c r="AI113" s="749"/>
      <c r="AJ113" s="750"/>
      <c r="AK113" s="751">
        <v>
1143913</v>
      </c>
      <c r="AL113" s="749"/>
      <c r="AM113" s="749"/>
      <c r="AN113" s="749"/>
      <c r="AO113" s="750"/>
      <c r="AP113" s="815">
        <v>
8.1999999999999993</v>
      </c>
      <c r="AQ113" s="816"/>
      <c r="AR113" s="816"/>
      <c r="AS113" s="816"/>
      <c r="AT113" s="817"/>
      <c r="AU113" s="707"/>
      <c r="AV113" s="708"/>
      <c r="AW113" s="708"/>
      <c r="AX113" s="708"/>
      <c r="AY113" s="708"/>
      <c r="AZ113" s="818" t="s">
        <v>
461</v>
      </c>
      <c r="BA113" s="756"/>
      <c r="BB113" s="756"/>
      <c r="BC113" s="756"/>
      <c r="BD113" s="756"/>
      <c r="BE113" s="756"/>
      <c r="BF113" s="756"/>
      <c r="BG113" s="756"/>
      <c r="BH113" s="756"/>
      <c r="BI113" s="756"/>
      <c r="BJ113" s="756"/>
      <c r="BK113" s="756"/>
      <c r="BL113" s="756"/>
      <c r="BM113" s="756"/>
      <c r="BN113" s="756"/>
      <c r="BO113" s="756"/>
      <c r="BP113" s="757"/>
      <c r="BQ113" s="819">
        <v>
7219423</v>
      </c>
      <c r="BR113" s="820"/>
      <c r="BS113" s="820"/>
      <c r="BT113" s="820"/>
      <c r="BU113" s="820"/>
      <c r="BV113" s="820">
        <v>
7339653</v>
      </c>
      <c r="BW113" s="820"/>
      <c r="BX113" s="820"/>
      <c r="BY113" s="820"/>
      <c r="BZ113" s="820"/>
      <c r="CA113" s="820">
        <v>
6953694</v>
      </c>
      <c r="CB113" s="820"/>
      <c r="CC113" s="820"/>
      <c r="CD113" s="820"/>
      <c r="CE113" s="820"/>
      <c r="CF113" s="868">
        <v>
49.6</v>
      </c>
      <c r="CG113" s="869"/>
      <c r="CH113" s="869"/>
      <c r="CI113" s="869"/>
      <c r="CJ113" s="869"/>
      <c r="CK113" s="713"/>
      <c r="CL113" s="714"/>
      <c r="CM113" s="812" t="s">
        <v>
304</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48" t="s">
        <v>
162</v>
      </c>
      <c r="DH113" s="749"/>
      <c r="DI113" s="749"/>
      <c r="DJ113" s="749"/>
      <c r="DK113" s="750"/>
      <c r="DL113" s="751" t="s">
        <v>
162</v>
      </c>
      <c r="DM113" s="749"/>
      <c r="DN113" s="749"/>
      <c r="DO113" s="749"/>
      <c r="DP113" s="750"/>
      <c r="DQ113" s="751" t="s">
        <v>
162</v>
      </c>
      <c r="DR113" s="749"/>
      <c r="DS113" s="749"/>
      <c r="DT113" s="749"/>
      <c r="DU113" s="750"/>
      <c r="DV113" s="815" t="s">
        <v>
162</v>
      </c>
      <c r="DW113" s="816"/>
      <c r="DX113" s="816"/>
      <c r="DY113" s="816"/>
      <c r="DZ113" s="817"/>
    </row>
    <row r="114" spans="1:130" s="54" customFormat="1" ht="26.25" customHeight="1" x14ac:dyDescent="0.2">
      <c r="A114" s="676"/>
      <c r="B114" s="677"/>
      <c r="C114" s="756" t="s">
        <v>
428</v>
      </c>
      <c r="D114" s="756"/>
      <c r="E114" s="756"/>
      <c r="F114" s="756"/>
      <c r="G114" s="756"/>
      <c r="H114" s="756"/>
      <c r="I114" s="756"/>
      <c r="J114" s="756"/>
      <c r="K114" s="756"/>
      <c r="L114" s="756"/>
      <c r="M114" s="756"/>
      <c r="N114" s="756"/>
      <c r="O114" s="756"/>
      <c r="P114" s="756"/>
      <c r="Q114" s="756"/>
      <c r="R114" s="756"/>
      <c r="S114" s="756"/>
      <c r="T114" s="756"/>
      <c r="U114" s="756"/>
      <c r="V114" s="756"/>
      <c r="W114" s="756"/>
      <c r="X114" s="756"/>
      <c r="Y114" s="756"/>
      <c r="Z114" s="757"/>
      <c r="AA114" s="748">
        <v>
495707</v>
      </c>
      <c r="AB114" s="749"/>
      <c r="AC114" s="749"/>
      <c r="AD114" s="749"/>
      <c r="AE114" s="750"/>
      <c r="AF114" s="751">
        <v>
641574</v>
      </c>
      <c r="AG114" s="749"/>
      <c r="AH114" s="749"/>
      <c r="AI114" s="749"/>
      <c r="AJ114" s="750"/>
      <c r="AK114" s="751">
        <v>
636822</v>
      </c>
      <c r="AL114" s="749"/>
      <c r="AM114" s="749"/>
      <c r="AN114" s="749"/>
      <c r="AO114" s="750"/>
      <c r="AP114" s="815">
        <v>
4.5</v>
      </c>
      <c r="AQ114" s="816"/>
      <c r="AR114" s="816"/>
      <c r="AS114" s="816"/>
      <c r="AT114" s="817"/>
      <c r="AU114" s="707"/>
      <c r="AV114" s="708"/>
      <c r="AW114" s="708"/>
      <c r="AX114" s="708"/>
      <c r="AY114" s="708"/>
      <c r="AZ114" s="818" t="s">
        <v>
462</v>
      </c>
      <c r="BA114" s="756"/>
      <c r="BB114" s="756"/>
      <c r="BC114" s="756"/>
      <c r="BD114" s="756"/>
      <c r="BE114" s="756"/>
      <c r="BF114" s="756"/>
      <c r="BG114" s="756"/>
      <c r="BH114" s="756"/>
      <c r="BI114" s="756"/>
      <c r="BJ114" s="756"/>
      <c r="BK114" s="756"/>
      <c r="BL114" s="756"/>
      <c r="BM114" s="756"/>
      <c r="BN114" s="756"/>
      <c r="BO114" s="756"/>
      <c r="BP114" s="757"/>
      <c r="BQ114" s="819">
        <v>
4131314</v>
      </c>
      <c r="BR114" s="820"/>
      <c r="BS114" s="820"/>
      <c r="BT114" s="820"/>
      <c r="BU114" s="820"/>
      <c r="BV114" s="820">
        <v>
4283698</v>
      </c>
      <c r="BW114" s="820"/>
      <c r="BX114" s="820"/>
      <c r="BY114" s="820"/>
      <c r="BZ114" s="820"/>
      <c r="CA114" s="820">
        <v>
4144952</v>
      </c>
      <c r="CB114" s="820"/>
      <c r="CC114" s="820"/>
      <c r="CD114" s="820"/>
      <c r="CE114" s="820"/>
      <c r="CF114" s="868">
        <v>
29.6</v>
      </c>
      <c r="CG114" s="869"/>
      <c r="CH114" s="869"/>
      <c r="CI114" s="869"/>
      <c r="CJ114" s="869"/>
      <c r="CK114" s="713"/>
      <c r="CL114" s="714"/>
      <c r="CM114" s="812" t="s">
        <v>
433</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48" t="s">
        <v>
162</v>
      </c>
      <c r="DH114" s="749"/>
      <c r="DI114" s="749"/>
      <c r="DJ114" s="749"/>
      <c r="DK114" s="750"/>
      <c r="DL114" s="751" t="s">
        <v>
162</v>
      </c>
      <c r="DM114" s="749"/>
      <c r="DN114" s="749"/>
      <c r="DO114" s="749"/>
      <c r="DP114" s="750"/>
      <c r="DQ114" s="751" t="s">
        <v>
162</v>
      </c>
      <c r="DR114" s="749"/>
      <c r="DS114" s="749"/>
      <c r="DT114" s="749"/>
      <c r="DU114" s="750"/>
      <c r="DV114" s="815" t="s">
        <v>
162</v>
      </c>
      <c r="DW114" s="816"/>
      <c r="DX114" s="816"/>
      <c r="DY114" s="816"/>
      <c r="DZ114" s="817"/>
    </row>
    <row r="115" spans="1:130" s="54" customFormat="1" ht="26.25" customHeight="1" x14ac:dyDescent="0.2">
      <c r="A115" s="676"/>
      <c r="B115" s="677"/>
      <c r="C115" s="756" t="s">
        <v>
392</v>
      </c>
      <c r="D115" s="756"/>
      <c r="E115" s="756"/>
      <c r="F115" s="756"/>
      <c r="G115" s="756"/>
      <c r="H115" s="756"/>
      <c r="I115" s="756"/>
      <c r="J115" s="756"/>
      <c r="K115" s="756"/>
      <c r="L115" s="756"/>
      <c r="M115" s="756"/>
      <c r="N115" s="756"/>
      <c r="O115" s="756"/>
      <c r="P115" s="756"/>
      <c r="Q115" s="756"/>
      <c r="R115" s="756"/>
      <c r="S115" s="756"/>
      <c r="T115" s="756"/>
      <c r="U115" s="756"/>
      <c r="V115" s="756"/>
      <c r="W115" s="756"/>
      <c r="X115" s="756"/>
      <c r="Y115" s="756"/>
      <c r="Z115" s="757"/>
      <c r="AA115" s="748" t="s">
        <v>
162</v>
      </c>
      <c r="AB115" s="749"/>
      <c r="AC115" s="749"/>
      <c r="AD115" s="749"/>
      <c r="AE115" s="750"/>
      <c r="AF115" s="751" t="s">
        <v>
162</v>
      </c>
      <c r="AG115" s="749"/>
      <c r="AH115" s="749"/>
      <c r="AI115" s="749"/>
      <c r="AJ115" s="750"/>
      <c r="AK115" s="751" t="s">
        <v>
162</v>
      </c>
      <c r="AL115" s="749"/>
      <c r="AM115" s="749"/>
      <c r="AN115" s="749"/>
      <c r="AO115" s="750"/>
      <c r="AP115" s="815" t="s">
        <v>
162</v>
      </c>
      <c r="AQ115" s="816"/>
      <c r="AR115" s="816"/>
      <c r="AS115" s="816"/>
      <c r="AT115" s="817"/>
      <c r="AU115" s="707"/>
      <c r="AV115" s="708"/>
      <c r="AW115" s="708"/>
      <c r="AX115" s="708"/>
      <c r="AY115" s="708"/>
      <c r="AZ115" s="818" t="s">
        <v>
231</v>
      </c>
      <c r="BA115" s="756"/>
      <c r="BB115" s="756"/>
      <c r="BC115" s="756"/>
      <c r="BD115" s="756"/>
      <c r="BE115" s="756"/>
      <c r="BF115" s="756"/>
      <c r="BG115" s="756"/>
      <c r="BH115" s="756"/>
      <c r="BI115" s="756"/>
      <c r="BJ115" s="756"/>
      <c r="BK115" s="756"/>
      <c r="BL115" s="756"/>
      <c r="BM115" s="756"/>
      <c r="BN115" s="756"/>
      <c r="BO115" s="756"/>
      <c r="BP115" s="757"/>
      <c r="BQ115" s="819" t="s">
        <v>
162</v>
      </c>
      <c r="BR115" s="820"/>
      <c r="BS115" s="820"/>
      <c r="BT115" s="820"/>
      <c r="BU115" s="820"/>
      <c r="BV115" s="820" t="s">
        <v>
162</v>
      </c>
      <c r="BW115" s="820"/>
      <c r="BX115" s="820"/>
      <c r="BY115" s="820"/>
      <c r="BZ115" s="820"/>
      <c r="CA115" s="820" t="s">
        <v>
162</v>
      </c>
      <c r="CB115" s="820"/>
      <c r="CC115" s="820"/>
      <c r="CD115" s="820"/>
      <c r="CE115" s="820"/>
      <c r="CF115" s="868" t="s">
        <v>
162</v>
      </c>
      <c r="CG115" s="869"/>
      <c r="CH115" s="869"/>
      <c r="CI115" s="869"/>
      <c r="CJ115" s="869"/>
      <c r="CK115" s="713"/>
      <c r="CL115" s="714"/>
      <c r="CM115" s="818" t="s">
        <v>
481</v>
      </c>
      <c r="CN115" s="888"/>
      <c r="CO115" s="888"/>
      <c r="CP115" s="888"/>
      <c r="CQ115" s="888"/>
      <c r="CR115" s="888"/>
      <c r="CS115" s="888"/>
      <c r="CT115" s="888"/>
      <c r="CU115" s="888"/>
      <c r="CV115" s="888"/>
      <c r="CW115" s="888"/>
      <c r="CX115" s="888"/>
      <c r="CY115" s="888"/>
      <c r="CZ115" s="888"/>
      <c r="DA115" s="888"/>
      <c r="DB115" s="888"/>
      <c r="DC115" s="888"/>
      <c r="DD115" s="888"/>
      <c r="DE115" s="888"/>
      <c r="DF115" s="757"/>
      <c r="DG115" s="748" t="s">
        <v>
162</v>
      </c>
      <c r="DH115" s="749"/>
      <c r="DI115" s="749"/>
      <c r="DJ115" s="749"/>
      <c r="DK115" s="750"/>
      <c r="DL115" s="751" t="s">
        <v>
162</v>
      </c>
      <c r="DM115" s="749"/>
      <c r="DN115" s="749"/>
      <c r="DO115" s="749"/>
      <c r="DP115" s="750"/>
      <c r="DQ115" s="751" t="s">
        <v>
162</v>
      </c>
      <c r="DR115" s="749"/>
      <c r="DS115" s="749"/>
      <c r="DT115" s="749"/>
      <c r="DU115" s="750"/>
      <c r="DV115" s="815" t="s">
        <v>
162</v>
      </c>
      <c r="DW115" s="816"/>
      <c r="DX115" s="816"/>
      <c r="DY115" s="816"/>
      <c r="DZ115" s="817"/>
    </row>
    <row r="116" spans="1:130" s="54" customFormat="1" ht="26.25" customHeight="1" x14ac:dyDescent="0.2">
      <c r="A116" s="678"/>
      <c r="B116" s="679"/>
      <c r="C116" s="849" t="s">
        <v>
429</v>
      </c>
      <c r="D116" s="849"/>
      <c r="E116" s="849"/>
      <c r="F116" s="849"/>
      <c r="G116" s="849"/>
      <c r="H116" s="849"/>
      <c r="I116" s="849"/>
      <c r="J116" s="849"/>
      <c r="K116" s="849"/>
      <c r="L116" s="849"/>
      <c r="M116" s="849"/>
      <c r="N116" s="849"/>
      <c r="O116" s="849"/>
      <c r="P116" s="849"/>
      <c r="Q116" s="849"/>
      <c r="R116" s="849"/>
      <c r="S116" s="849"/>
      <c r="T116" s="849"/>
      <c r="U116" s="849"/>
      <c r="V116" s="849"/>
      <c r="W116" s="849"/>
      <c r="X116" s="849"/>
      <c r="Y116" s="849"/>
      <c r="Z116" s="850"/>
      <c r="AA116" s="748" t="s">
        <v>
162</v>
      </c>
      <c r="AB116" s="749"/>
      <c r="AC116" s="749"/>
      <c r="AD116" s="749"/>
      <c r="AE116" s="750"/>
      <c r="AF116" s="751" t="s">
        <v>
162</v>
      </c>
      <c r="AG116" s="749"/>
      <c r="AH116" s="749"/>
      <c r="AI116" s="749"/>
      <c r="AJ116" s="750"/>
      <c r="AK116" s="751" t="s">
        <v>
162</v>
      </c>
      <c r="AL116" s="749"/>
      <c r="AM116" s="749"/>
      <c r="AN116" s="749"/>
      <c r="AO116" s="750"/>
      <c r="AP116" s="815" t="s">
        <v>
162</v>
      </c>
      <c r="AQ116" s="816"/>
      <c r="AR116" s="816"/>
      <c r="AS116" s="816"/>
      <c r="AT116" s="817"/>
      <c r="AU116" s="707"/>
      <c r="AV116" s="708"/>
      <c r="AW116" s="708"/>
      <c r="AX116" s="708"/>
      <c r="AY116" s="708"/>
      <c r="AZ116" s="865" t="s">
        <v>
248</v>
      </c>
      <c r="BA116" s="866"/>
      <c r="BB116" s="866"/>
      <c r="BC116" s="866"/>
      <c r="BD116" s="866"/>
      <c r="BE116" s="866"/>
      <c r="BF116" s="866"/>
      <c r="BG116" s="866"/>
      <c r="BH116" s="866"/>
      <c r="BI116" s="866"/>
      <c r="BJ116" s="866"/>
      <c r="BK116" s="866"/>
      <c r="BL116" s="866"/>
      <c r="BM116" s="866"/>
      <c r="BN116" s="866"/>
      <c r="BO116" s="866"/>
      <c r="BP116" s="867"/>
      <c r="BQ116" s="819" t="s">
        <v>
162</v>
      </c>
      <c r="BR116" s="820"/>
      <c r="BS116" s="820"/>
      <c r="BT116" s="820"/>
      <c r="BU116" s="820"/>
      <c r="BV116" s="820" t="s">
        <v>
162</v>
      </c>
      <c r="BW116" s="820"/>
      <c r="BX116" s="820"/>
      <c r="BY116" s="820"/>
      <c r="BZ116" s="820"/>
      <c r="CA116" s="820" t="s">
        <v>
162</v>
      </c>
      <c r="CB116" s="820"/>
      <c r="CC116" s="820"/>
      <c r="CD116" s="820"/>
      <c r="CE116" s="820"/>
      <c r="CF116" s="868" t="s">
        <v>
162</v>
      </c>
      <c r="CG116" s="869"/>
      <c r="CH116" s="869"/>
      <c r="CI116" s="869"/>
      <c r="CJ116" s="869"/>
      <c r="CK116" s="713"/>
      <c r="CL116" s="714"/>
      <c r="CM116" s="812" t="s">
        <v>
435</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48" t="s">
        <v>
162</v>
      </c>
      <c r="DH116" s="749"/>
      <c r="DI116" s="749"/>
      <c r="DJ116" s="749"/>
      <c r="DK116" s="750"/>
      <c r="DL116" s="751" t="s">
        <v>
162</v>
      </c>
      <c r="DM116" s="749"/>
      <c r="DN116" s="749"/>
      <c r="DO116" s="749"/>
      <c r="DP116" s="750"/>
      <c r="DQ116" s="751" t="s">
        <v>
162</v>
      </c>
      <c r="DR116" s="749"/>
      <c r="DS116" s="749"/>
      <c r="DT116" s="749"/>
      <c r="DU116" s="750"/>
      <c r="DV116" s="815" t="s">
        <v>
162</v>
      </c>
      <c r="DW116" s="816"/>
      <c r="DX116" s="816"/>
      <c r="DY116" s="816"/>
      <c r="DZ116" s="817"/>
    </row>
    <row r="117" spans="1:130" s="54" customFormat="1" ht="26.25" customHeight="1" x14ac:dyDescent="0.2">
      <c r="A117" s="870" t="s">
        <v>
154</v>
      </c>
      <c r="B117" s="871"/>
      <c r="C117" s="871"/>
      <c r="D117" s="871"/>
      <c r="E117" s="871"/>
      <c r="F117" s="871"/>
      <c r="G117" s="871"/>
      <c r="H117" s="871"/>
      <c r="I117" s="871"/>
      <c r="J117" s="871"/>
      <c r="K117" s="871"/>
      <c r="L117" s="871"/>
      <c r="M117" s="871"/>
      <c r="N117" s="871"/>
      <c r="O117" s="871"/>
      <c r="P117" s="871"/>
      <c r="Q117" s="871"/>
      <c r="R117" s="871"/>
      <c r="S117" s="871"/>
      <c r="T117" s="871"/>
      <c r="U117" s="871"/>
      <c r="V117" s="871"/>
      <c r="W117" s="871"/>
      <c r="X117" s="871"/>
      <c r="Y117" s="855" t="s">
        <v>
396</v>
      </c>
      <c r="Z117" s="872"/>
      <c r="AA117" s="881">
        <v>
4279776</v>
      </c>
      <c r="AB117" s="882"/>
      <c r="AC117" s="882"/>
      <c r="AD117" s="882"/>
      <c r="AE117" s="883"/>
      <c r="AF117" s="884">
        <v>
4469390</v>
      </c>
      <c r="AG117" s="882"/>
      <c r="AH117" s="882"/>
      <c r="AI117" s="882"/>
      <c r="AJ117" s="883"/>
      <c r="AK117" s="884">
        <v>
4416342</v>
      </c>
      <c r="AL117" s="882"/>
      <c r="AM117" s="882"/>
      <c r="AN117" s="882"/>
      <c r="AO117" s="883"/>
      <c r="AP117" s="885"/>
      <c r="AQ117" s="886"/>
      <c r="AR117" s="886"/>
      <c r="AS117" s="886"/>
      <c r="AT117" s="887"/>
      <c r="AU117" s="707"/>
      <c r="AV117" s="708"/>
      <c r="AW117" s="708"/>
      <c r="AX117" s="708"/>
      <c r="AY117" s="708"/>
      <c r="AZ117" s="865" t="s">
        <v>
463</v>
      </c>
      <c r="BA117" s="866"/>
      <c r="BB117" s="866"/>
      <c r="BC117" s="866"/>
      <c r="BD117" s="866"/>
      <c r="BE117" s="866"/>
      <c r="BF117" s="866"/>
      <c r="BG117" s="866"/>
      <c r="BH117" s="866"/>
      <c r="BI117" s="866"/>
      <c r="BJ117" s="866"/>
      <c r="BK117" s="866"/>
      <c r="BL117" s="866"/>
      <c r="BM117" s="866"/>
      <c r="BN117" s="866"/>
      <c r="BO117" s="866"/>
      <c r="BP117" s="867"/>
      <c r="BQ117" s="819" t="s">
        <v>
162</v>
      </c>
      <c r="BR117" s="820"/>
      <c r="BS117" s="820"/>
      <c r="BT117" s="820"/>
      <c r="BU117" s="820"/>
      <c r="BV117" s="820" t="s">
        <v>
162</v>
      </c>
      <c r="BW117" s="820"/>
      <c r="BX117" s="820"/>
      <c r="BY117" s="820"/>
      <c r="BZ117" s="820"/>
      <c r="CA117" s="820" t="s">
        <v>
162</v>
      </c>
      <c r="CB117" s="820"/>
      <c r="CC117" s="820"/>
      <c r="CD117" s="820"/>
      <c r="CE117" s="820"/>
      <c r="CF117" s="868" t="s">
        <v>
162</v>
      </c>
      <c r="CG117" s="869"/>
      <c r="CH117" s="869"/>
      <c r="CI117" s="869"/>
      <c r="CJ117" s="869"/>
      <c r="CK117" s="713"/>
      <c r="CL117" s="714"/>
      <c r="CM117" s="812" t="s">
        <v>
350</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48" t="s">
        <v>
162</v>
      </c>
      <c r="DH117" s="749"/>
      <c r="DI117" s="749"/>
      <c r="DJ117" s="749"/>
      <c r="DK117" s="750"/>
      <c r="DL117" s="751" t="s">
        <v>
162</v>
      </c>
      <c r="DM117" s="749"/>
      <c r="DN117" s="749"/>
      <c r="DO117" s="749"/>
      <c r="DP117" s="750"/>
      <c r="DQ117" s="751" t="s">
        <v>
162</v>
      </c>
      <c r="DR117" s="749"/>
      <c r="DS117" s="749"/>
      <c r="DT117" s="749"/>
      <c r="DU117" s="750"/>
      <c r="DV117" s="815" t="s">
        <v>
162</v>
      </c>
      <c r="DW117" s="816"/>
      <c r="DX117" s="816"/>
      <c r="DY117" s="816"/>
      <c r="DZ117" s="817"/>
    </row>
    <row r="118" spans="1:130" s="54" customFormat="1" ht="26.25" customHeight="1" x14ac:dyDescent="0.2">
      <c r="A118" s="870" t="s">
        <v>
139</v>
      </c>
      <c r="B118" s="871"/>
      <c r="C118" s="871"/>
      <c r="D118" s="871"/>
      <c r="E118" s="871"/>
      <c r="F118" s="871"/>
      <c r="G118" s="871"/>
      <c r="H118" s="871"/>
      <c r="I118" s="871"/>
      <c r="J118" s="871"/>
      <c r="K118" s="871"/>
      <c r="L118" s="871"/>
      <c r="M118" s="871"/>
      <c r="N118" s="871"/>
      <c r="O118" s="871"/>
      <c r="P118" s="871"/>
      <c r="Q118" s="871"/>
      <c r="R118" s="871"/>
      <c r="S118" s="871"/>
      <c r="T118" s="871"/>
      <c r="U118" s="871"/>
      <c r="V118" s="871"/>
      <c r="W118" s="871"/>
      <c r="X118" s="871"/>
      <c r="Y118" s="871"/>
      <c r="Z118" s="872"/>
      <c r="AA118" s="873" t="s">
        <v>
446</v>
      </c>
      <c r="AB118" s="871"/>
      <c r="AC118" s="871"/>
      <c r="AD118" s="871"/>
      <c r="AE118" s="872"/>
      <c r="AF118" s="873" t="s">
        <v>
67</v>
      </c>
      <c r="AG118" s="871"/>
      <c r="AH118" s="871"/>
      <c r="AI118" s="871"/>
      <c r="AJ118" s="872"/>
      <c r="AK118" s="873" t="s">
        <v>
340</v>
      </c>
      <c r="AL118" s="871"/>
      <c r="AM118" s="871"/>
      <c r="AN118" s="871"/>
      <c r="AO118" s="872"/>
      <c r="AP118" s="873" t="s">
        <v>
450</v>
      </c>
      <c r="AQ118" s="871"/>
      <c r="AR118" s="871"/>
      <c r="AS118" s="871"/>
      <c r="AT118" s="874"/>
      <c r="AU118" s="707"/>
      <c r="AV118" s="708"/>
      <c r="AW118" s="708"/>
      <c r="AX118" s="708"/>
      <c r="AY118" s="708"/>
      <c r="AZ118" s="848" t="s">
        <v>
464</v>
      </c>
      <c r="BA118" s="849"/>
      <c r="BB118" s="849"/>
      <c r="BC118" s="849"/>
      <c r="BD118" s="849"/>
      <c r="BE118" s="849"/>
      <c r="BF118" s="849"/>
      <c r="BG118" s="849"/>
      <c r="BH118" s="849"/>
      <c r="BI118" s="849"/>
      <c r="BJ118" s="849"/>
      <c r="BK118" s="849"/>
      <c r="BL118" s="849"/>
      <c r="BM118" s="849"/>
      <c r="BN118" s="849"/>
      <c r="BO118" s="849"/>
      <c r="BP118" s="850"/>
      <c r="BQ118" s="851" t="s">
        <v>
162</v>
      </c>
      <c r="BR118" s="852"/>
      <c r="BS118" s="852"/>
      <c r="BT118" s="852"/>
      <c r="BU118" s="852"/>
      <c r="BV118" s="852" t="s">
        <v>
162</v>
      </c>
      <c r="BW118" s="852"/>
      <c r="BX118" s="852"/>
      <c r="BY118" s="852"/>
      <c r="BZ118" s="852"/>
      <c r="CA118" s="852" t="s">
        <v>
162</v>
      </c>
      <c r="CB118" s="852"/>
      <c r="CC118" s="852"/>
      <c r="CD118" s="852"/>
      <c r="CE118" s="852"/>
      <c r="CF118" s="868" t="s">
        <v>
162</v>
      </c>
      <c r="CG118" s="869"/>
      <c r="CH118" s="869"/>
      <c r="CI118" s="869"/>
      <c r="CJ118" s="869"/>
      <c r="CK118" s="713"/>
      <c r="CL118" s="714"/>
      <c r="CM118" s="812" t="s">
        <v>
436</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48" t="s">
        <v>
162</v>
      </c>
      <c r="DH118" s="749"/>
      <c r="DI118" s="749"/>
      <c r="DJ118" s="749"/>
      <c r="DK118" s="750"/>
      <c r="DL118" s="751" t="s">
        <v>
162</v>
      </c>
      <c r="DM118" s="749"/>
      <c r="DN118" s="749"/>
      <c r="DO118" s="749"/>
      <c r="DP118" s="750"/>
      <c r="DQ118" s="751" t="s">
        <v>
162</v>
      </c>
      <c r="DR118" s="749"/>
      <c r="DS118" s="749"/>
      <c r="DT118" s="749"/>
      <c r="DU118" s="750"/>
      <c r="DV118" s="815" t="s">
        <v>
162</v>
      </c>
      <c r="DW118" s="816"/>
      <c r="DX118" s="816"/>
      <c r="DY118" s="816"/>
      <c r="DZ118" s="817"/>
    </row>
    <row r="119" spans="1:130" s="54" customFormat="1" ht="26.25" customHeight="1" x14ac:dyDescent="0.2">
      <c r="A119" s="717" t="s">
        <v>
329</v>
      </c>
      <c r="B119" s="712"/>
      <c r="C119" s="875" t="s">
        <v>
432</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788" t="s">
        <v>
162</v>
      </c>
      <c r="AB119" s="789"/>
      <c r="AC119" s="789"/>
      <c r="AD119" s="789"/>
      <c r="AE119" s="790"/>
      <c r="AF119" s="791" t="s">
        <v>
162</v>
      </c>
      <c r="AG119" s="789"/>
      <c r="AH119" s="789"/>
      <c r="AI119" s="789"/>
      <c r="AJ119" s="790"/>
      <c r="AK119" s="791" t="s">
        <v>
162</v>
      </c>
      <c r="AL119" s="789"/>
      <c r="AM119" s="789"/>
      <c r="AN119" s="789"/>
      <c r="AO119" s="790"/>
      <c r="AP119" s="878" t="s">
        <v>
162</v>
      </c>
      <c r="AQ119" s="879"/>
      <c r="AR119" s="879"/>
      <c r="AS119" s="879"/>
      <c r="AT119" s="880"/>
      <c r="AU119" s="709"/>
      <c r="AV119" s="710"/>
      <c r="AW119" s="710"/>
      <c r="AX119" s="710"/>
      <c r="AY119" s="710"/>
      <c r="AZ119" s="83" t="s">
        <v>
154</v>
      </c>
      <c r="BA119" s="83"/>
      <c r="BB119" s="83"/>
      <c r="BC119" s="83"/>
      <c r="BD119" s="83"/>
      <c r="BE119" s="83"/>
      <c r="BF119" s="83"/>
      <c r="BG119" s="83"/>
      <c r="BH119" s="83"/>
      <c r="BI119" s="83"/>
      <c r="BJ119" s="83"/>
      <c r="BK119" s="83"/>
      <c r="BL119" s="83"/>
      <c r="BM119" s="83"/>
      <c r="BN119" s="83"/>
      <c r="BO119" s="855" t="s">
        <v>
28</v>
      </c>
      <c r="BP119" s="856"/>
      <c r="BQ119" s="851">
        <v>
51856492</v>
      </c>
      <c r="BR119" s="852"/>
      <c r="BS119" s="852"/>
      <c r="BT119" s="852"/>
      <c r="BU119" s="852"/>
      <c r="BV119" s="852">
        <v>
50642318</v>
      </c>
      <c r="BW119" s="852"/>
      <c r="BX119" s="852"/>
      <c r="BY119" s="852"/>
      <c r="BZ119" s="852"/>
      <c r="CA119" s="852">
        <v>
48926414</v>
      </c>
      <c r="CB119" s="852"/>
      <c r="CC119" s="852"/>
      <c r="CD119" s="852"/>
      <c r="CE119" s="852"/>
      <c r="CF119" s="726"/>
      <c r="CG119" s="727"/>
      <c r="CH119" s="727"/>
      <c r="CI119" s="727"/>
      <c r="CJ119" s="859"/>
      <c r="CK119" s="715"/>
      <c r="CL119" s="716"/>
      <c r="CM119" s="823" t="s">
        <v>
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68" t="s">
        <v>
162</v>
      </c>
      <c r="DH119" s="769"/>
      <c r="DI119" s="769"/>
      <c r="DJ119" s="769"/>
      <c r="DK119" s="770"/>
      <c r="DL119" s="771" t="s">
        <v>
162</v>
      </c>
      <c r="DM119" s="769"/>
      <c r="DN119" s="769"/>
      <c r="DO119" s="769"/>
      <c r="DP119" s="770"/>
      <c r="DQ119" s="771" t="s">
        <v>
162</v>
      </c>
      <c r="DR119" s="769"/>
      <c r="DS119" s="769"/>
      <c r="DT119" s="769"/>
      <c r="DU119" s="770"/>
      <c r="DV119" s="840" t="s">
        <v>
162</v>
      </c>
      <c r="DW119" s="841"/>
      <c r="DX119" s="841"/>
      <c r="DY119" s="841"/>
      <c r="DZ119" s="842"/>
    </row>
    <row r="120" spans="1:130" s="54" customFormat="1" ht="26.25" customHeight="1" x14ac:dyDescent="0.2">
      <c r="A120" s="718"/>
      <c r="B120" s="714"/>
      <c r="C120" s="812" t="s">
        <v>
71</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48" t="s">
        <v>
162</v>
      </c>
      <c r="AB120" s="749"/>
      <c r="AC120" s="749"/>
      <c r="AD120" s="749"/>
      <c r="AE120" s="750"/>
      <c r="AF120" s="751" t="s">
        <v>
162</v>
      </c>
      <c r="AG120" s="749"/>
      <c r="AH120" s="749"/>
      <c r="AI120" s="749"/>
      <c r="AJ120" s="750"/>
      <c r="AK120" s="751" t="s">
        <v>
162</v>
      </c>
      <c r="AL120" s="749"/>
      <c r="AM120" s="749"/>
      <c r="AN120" s="749"/>
      <c r="AO120" s="750"/>
      <c r="AP120" s="815" t="s">
        <v>
162</v>
      </c>
      <c r="AQ120" s="816"/>
      <c r="AR120" s="816"/>
      <c r="AS120" s="816"/>
      <c r="AT120" s="817"/>
      <c r="AU120" s="680" t="s">
        <v>
425</v>
      </c>
      <c r="AV120" s="681"/>
      <c r="AW120" s="681"/>
      <c r="AX120" s="681"/>
      <c r="AY120" s="682"/>
      <c r="AZ120" s="843" t="s">
        <v>
179</v>
      </c>
      <c r="BA120" s="796"/>
      <c r="BB120" s="796"/>
      <c r="BC120" s="796"/>
      <c r="BD120" s="796"/>
      <c r="BE120" s="796"/>
      <c r="BF120" s="796"/>
      <c r="BG120" s="796"/>
      <c r="BH120" s="796"/>
      <c r="BI120" s="796"/>
      <c r="BJ120" s="796"/>
      <c r="BK120" s="796"/>
      <c r="BL120" s="796"/>
      <c r="BM120" s="796"/>
      <c r="BN120" s="796"/>
      <c r="BO120" s="796"/>
      <c r="BP120" s="797"/>
      <c r="BQ120" s="844">
        <v>
3691446</v>
      </c>
      <c r="BR120" s="845"/>
      <c r="BS120" s="845"/>
      <c r="BT120" s="845"/>
      <c r="BU120" s="845"/>
      <c r="BV120" s="845">
        <v>
3953692</v>
      </c>
      <c r="BW120" s="845"/>
      <c r="BX120" s="845"/>
      <c r="BY120" s="845"/>
      <c r="BZ120" s="845"/>
      <c r="CA120" s="845">
        <v>
4329309</v>
      </c>
      <c r="CB120" s="845"/>
      <c r="CC120" s="845"/>
      <c r="CD120" s="845"/>
      <c r="CE120" s="845"/>
      <c r="CF120" s="860">
        <v>
30.9</v>
      </c>
      <c r="CG120" s="861"/>
      <c r="CH120" s="861"/>
      <c r="CI120" s="861"/>
      <c r="CJ120" s="861"/>
      <c r="CK120" s="688" t="s">
        <v>
220</v>
      </c>
      <c r="CL120" s="689"/>
      <c r="CM120" s="689"/>
      <c r="CN120" s="689"/>
      <c r="CO120" s="690"/>
      <c r="CP120" s="862" t="s">
        <v>
417</v>
      </c>
      <c r="CQ120" s="863"/>
      <c r="CR120" s="863"/>
      <c r="CS120" s="863"/>
      <c r="CT120" s="863"/>
      <c r="CU120" s="863"/>
      <c r="CV120" s="863"/>
      <c r="CW120" s="863"/>
      <c r="CX120" s="863"/>
      <c r="CY120" s="863"/>
      <c r="CZ120" s="863"/>
      <c r="DA120" s="863"/>
      <c r="DB120" s="863"/>
      <c r="DC120" s="863"/>
      <c r="DD120" s="863"/>
      <c r="DE120" s="863"/>
      <c r="DF120" s="864"/>
      <c r="DG120" s="844">
        <v>
13456288</v>
      </c>
      <c r="DH120" s="845"/>
      <c r="DI120" s="845"/>
      <c r="DJ120" s="845"/>
      <c r="DK120" s="845"/>
      <c r="DL120" s="845">
        <v>
13058486</v>
      </c>
      <c r="DM120" s="845"/>
      <c r="DN120" s="845"/>
      <c r="DO120" s="845"/>
      <c r="DP120" s="845"/>
      <c r="DQ120" s="845">
        <v>
12570480</v>
      </c>
      <c r="DR120" s="845"/>
      <c r="DS120" s="845"/>
      <c r="DT120" s="845"/>
      <c r="DU120" s="845"/>
      <c r="DV120" s="846">
        <v>
89.7</v>
      </c>
      <c r="DW120" s="846"/>
      <c r="DX120" s="846"/>
      <c r="DY120" s="846"/>
      <c r="DZ120" s="847"/>
    </row>
    <row r="121" spans="1:130" s="54" customFormat="1" ht="26.25" customHeight="1" x14ac:dyDescent="0.2">
      <c r="A121" s="718"/>
      <c r="B121" s="714"/>
      <c r="C121" s="865" t="s">
        <v>
70</v>
      </c>
      <c r="D121" s="866"/>
      <c r="E121" s="866"/>
      <c r="F121" s="866"/>
      <c r="G121" s="866"/>
      <c r="H121" s="866"/>
      <c r="I121" s="866"/>
      <c r="J121" s="866"/>
      <c r="K121" s="866"/>
      <c r="L121" s="866"/>
      <c r="M121" s="866"/>
      <c r="N121" s="866"/>
      <c r="O121" s="866"/>
      <c r="P121" s="866"/>
      <c r="Q121" s="866"/>
      <c r="R121" s="866"/>
      <c r="S121" s="866"/>
      <c r="T121" s="866"/>
      <c r="U121" s="866"/>
      <c r="V121" s="866"/>
      <c r="W121" s="866"/>
      <c r="X121" s="866"/>
      <c r="Y121" s="866"/>
      <c r="Z121" s="867"/>
      <c r="AA121" s="748" t="s">
        <v>
162</v>
      </c>
      <c r="AB121" s="749"/>
      <c r="AC121" s="749"/>
      <c r="AD121" s="749"/>
      <c r="AE121" s="750"/>
      <c r="AF121" s="751" t="s">
        <v>
162</v>
      </c>
      <c r="AG121" s="749"/>
      <c r="AH121" s="749"/>
      <c r="AI121" s="749"/>
      <c r="AJ121" s="750"/>
      <c r="AK121" s="751" t="s">
        <v>
162</v>
      </c>
      <c r="AL121" s="749"/>
      <c r="AM121" s="749"/>
      <c r="AN121" s="749"/>
      <c r="AO121" s="750"/>
      <c r="AP121" s="815" t="s">
        <v>
162</v>
      </c>
      <c r="AQ121" s="816"/>
      <c r="AR121" s="816"/>
      <c r="AS121" s="816"/>
      <c r="AT121" s="817"/>
      <c r="AU121" s="683"/>
      <c r="AV121" s="684"/>
      <c r="AW121" s="684"/>
      <c r="AX121" s="684"/>
      <c r="AY121" s="685"/>
      <c r="AZ121" s="818" t="s">
        <v>
465</v>
      </c>
      <c r="BA121" s="756"/>
      <c r="BB121" s="756"/>
      <c r="BC121" s="756"/>
      <c r="BD121" s="756"/>
      <c r="BE121" s="756"/>
      <c r="BF121" s="756"/>
      <c r="BG121" s="756"/>
      <c r="BH121" s="756"/>
      <c r="BI121" s="756"/>
      <c r="BJ121" s="756"/>
      <c r="BK121" s="756"/>
      <c r="BL121" s="756"/>
      <c r="BM121" s="756"/>
      <c r="BN121" s="756"/>
      <c r="BO121" s="756"/>
      <c r="BP121" s="757"/>
      <c r="BQ121" s="819">
        <v>
9367087</v>
      </c>
      <c r="BR121" s="820"/>
      <c r="BS121" s="820"/>
      <c r="BT121" s="820"/>
      <c r="BU121" s="820"/>
      <c r="BV121" s="820">
        <v>
8789132</v>
      </c>
      <c r="BW121" s="820"/>
      <c r="BX121" s="820"/>
      <c r="BY121" s="820"/>
      <c r="BZ121" s="820"/>
      <c r="CA121" s="820">
        <v>
7865167</v>
      </c>
      <c r="CB121" s="820"/>
      <c r="CC121" s="820"/>
      <c r="CD121" s="820"/>
      <c r="CE121" s="820"/>
      <c r="CF121" s="868">
        <v>
56.2</v>
      </c>
      <c r="CG121" s="869"/>
      <c r="CH121" s="869"/>
      <c r="CI121" s="869"/>
      <c r="CJ121" s="869"/>
      <c r="CK121" s="691"/>
      <c r="CL121" s="692"/>
      <c r="CM121" s="692"/>
      <c r="CN121" s="692"/>
      <c r="CO121" s="693"/>
      <c r="CP121" s="837"/>
      <c r="CQ121" s="838"/>
      <c r="CR121" s="838"/>
      <c r="CS121" s="838"/>
      <c r="CT121" s="838"/>
      <c r="CU121" s="838"/>
      <c r="CV121" s="838"/>
      <c r="CW121" s="838"/>
      <c r="CX121" s="838"/>
      <c r="CY121" s="838"/>
      <c r="CZ121" s="838"/>
      <c r="DA121" s="838"/>
      <c r="DB121" s="838"/>
      <c r="DC121" s="838"/>
      <c r="DD121" s="838"/>
      <c r="DE121" s="838"/>
      <c r="DF121" s="839"/>
      <c r="DG121" s="819"/>
      <c r="DH121" s="820"/>
      <c r="DI121" s="820"/>
      <c r="DJ121" s="820"/>
      <c r="DK121" s="820"/>
      <c r="DL121" s="820"/>
      <c r="DM121" s="820"/>
      <c r="DN121" s="820"/>
      <c r="DO121" s="820"/>
      <c r="DP121" s="820"/>
      <c r="DQ121" s="820"/>
      <c r="DR121" s="820"/>
      <c r="DS121" s="820"/>
      <c r="DT121" s="820"/>
      <c r="DU121" s="820"/>
      <c r="DV121" s="821"/>
      <c r="DW121" s="821"/>
      <c r="DX121" s="821"/>
      <c r="DY121" s="821"/>
      <c r="DZ121" s="822"/>
    </row>
    <row r="122" spans="1:130" s="54" customFormat="1" ht="26.25" customHeight="1" x14ac:dyDescent="0.2">
      <c r="A122" s="718"/>
      <c r="B122" s="714"/>
      <c r="C122" s="812" t="s">
        <v>
433</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48" t="s">
        <v>
162</v>
      </c>
      <c r="AB122" s="749"/>
      <c r="AC122" s="749"/>
      <c r="AD122" s="749"/>
      <c r="AE122" s="750"/>
      <c r="AF122" s="751" t="s">
        <v>
162</v>
      </c>
      <c r="AG122" s="749"/>
      <c r="AH122" s="749"/>
      <c r="AI122" s="749"/>
      <c r="AJ122" s="750"/>
      <c r="AK122" s="751" t="s">
        <v>
162</v>
      </c>
      <c r="AL122" s="749"/>
      <c r="AM122" s="749"/>
      <c r="AN122" s="749"/>
      <c r="AO122" s="750"/>
      <c r="AP122" s="815" t="s">
        <v>
162</v>
      </c>
      <c r="AQ122" s="816"/>
      <c r="AR122" s="816"/>
      <c r="AS122" s="816"/>
      <c r="AT122" s="817"/>
      <c r="AU122" s="683"/>
      <c r="AV122" s="684"/>
      <c r="AW122" s="684"/>
      <c r="AX122" s="684"/>
      <c r="AY122" s="685"/>
      <c r="AZ122" s="848" t="s">
        <v>
466</v>
      </c>
      <c r="BA122" s="849"/>
      <c r="BB122" s="849"/>
      <c r="BC122" s="849"/>
      <c r="BD122" s="849"/>
      <c r="BE122" s="849"/>
      <c r="BF122" s="849"/>
      <c r="BG122" s="849"/>
      <c r="BH122" s="849"/>
      <c r="BI122" s="849"/>
      <c r="BJ122" s="849"/>
      <c r="BK122" s="849"/>
      <c r="BL122" s="849"/>
      <c r="BM122" s="849"/>
      <c r="BN122" s="849"/>
      <c r="BO122" s="849"/>
      <c r="BP122" s="850"/>
      <c r="BQ122" s="851">
        <v>
31346099</v>
      </c>
      <c r="BR122" s="852"/>
      <c r="BS122" s="852"/>
      <c r="BT122" s="852"/>
      <c r="BU122" s="852"/>
      <c r="BV122" s="852">
        <v>
30733434</v>
      </c>
      <c r="BW122" s="852"/>
      <c r="BX122" s="852"/>
      <c r="BY122" s="852"/>
      <c r="BZ122" s="852"/>
      <c r="CA122" s="852">
        <v>
30355606</v>
      </c>
      <c r="CB122" s="852"/>
      <c r="CC122" s="852"/>
      <c r="CD122" s="852"/>
      <c r="CE122" s="852"/>
      <c r="CF122" s="853">
        <v>
216.7</v>
      </c>
      <c r="CG122" s="854"/>
      <c r="CH122" s="854"/>
      <c r="CI122" s="854"/>
      <c r="CJ122" s="854"/>
      <c r="CK122" s="691"/>
      <c r="CL122" s="692"/>
      <c r="CM122" s="692"/>
      <c r="CN122" s="692"/>
      <c r="CO122" s="693"/>
      <c r="CP122" s="837"/>
      <c r="CQ122" s="838"/>
      <c r="CR122" s="838"/>
      <c r="CS122" s="838"/>
      <c r="CT122" s="838"/>
      <c r="CU122" s="838"/>
      <c r="CV122" s="838"/>
      <c r="CW122" s="838"/>
      <c r="CX122" s="838"/>
      <c r="CY122" s="838"/>
      <c r="CZ122" s="838"/>
      <c r="DA122" s="838"/>
      <c r="DB122" s="838"/>
      <c r="DC122" s="838"/>
      <c r="DD122" s="838"/>
      <c r="DE122" s="838"/>
      <c r="DF122" s="839"/>
      <c r="DG122" s="819"/>
      <c r="DH122" s="820"/>
      <c r="DI122" s="820"/>
      <c r="DJ122" s="820"/>
      <c r="DK122" s="820"/>
      <c r="DL122" s="820"/>
      <c r="DM122" s="820"/>
      <c r="DN122" s="820"/>
      <c r="DO122" s="820"/>
      <c r="DP122" s="820"/>
      <c r="DQ122" s="820"/>
      <c r="DR122" s="820"/>
      <c r="DS122" s="820"/>
      <c r="DT122" s="820"/>
      <c r="DU122" s="820"/>
      <c r="DV122" s="821"/>
      <c r="DW122" s="821"/>
      <c r="DX122" s="821"/>
      <c r="DY122" s="821"/>
      <c r="DZ122" s="822"/>
    </row>
    <row r="123" spans="1:130" s="54" customFormat="1" ht="26.25" customHeight="1" x14ac:dyDescent="0.2">
      <c r="A123" s="718"/>
      <c r="B123" s="714"/>
      <c r="C123" s="812" t="s">
        <v>
435</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48" t="s">
        <v>
162</v>
      </c>
      <c r="AB123" s="749"/>
      <c r="AC123" s="749"/>
      <c r="AD123" s="749"/>
      <c r="AE123" s="750"/>
      <c r="AF123" s="751" t="s">
        <v>
162</v>
      </c>
      <c r="AG123" s="749"/>
      <c r="AH123" s="749"/>
      <c r="AI123" s="749"/>
      <c r="AJ123" s="750"/>
      <c r="AK123" s="751" t="s">
        <v>
162</v>
      </c>
      <c r="AL123" s="749"/>
      <c r="AM123" s="749"/>
      <c r="AN123" s="749"/>
      <c r="AO123" s="750"/>
      <c r="AP123" s="815" t="s">
        <v>
162</v>
      </c>
      <c r="AQ123" s="816"/>
      <c r="AR123" s="816"/>
      <c r="AS123" s="816"/>
      <c r="AT123" s="817"/>
      <c r="AU123" s="686"/>
      <c r="AV123" s="687"/>
      <c r="AW123" s="687"/>
      <c r="AX123" s="687"/>
      <c r="AY123" s="687"/>
      <c r="AZ123" s="83" t="s">
        <v>
154</v>
      </c>
      <c r="BA123" s="83"/>
      <c r="BB123" s="83"/>
      <c r="BC123" s="83"/>
      <c r="BD123" s="83"/>
      <c r="BE123" s="83"/>
      <c r="BF123" s="83"/>
      <c r="BG123" s="83"/>
      <c r="BH123" s="83"/>
      <c r="BI123" s="83"/>
      <c r="BJ123" s="83"/>
      <c r="BK123" s="83"/>
      <c r="BL123" s="83"/>
      <c r="BM123" s="83"/>
      <c r="BN123" s="83"/>
      <c r="BO123" s="855" t="s">
        <v>
470</v>
      </c>
      <c r="BP123" s="856"/>
      <c r="BQ123" s="857">
        <v>
44404632</v>
      </c>
      <c r="BR123" s="858"/>
      <c r="BS123" s="858"/>
      <c r="BT123" s="858"/>
      <c r="BU123" s="858"/>
      <c r="BV123" s="858">
        <v>
43476258</v>
      </c>
      <c r="BW123" s="858"/>
      <c r="BX123" s="858"/>
      <c r="BY123" s="858"/>
      <c r="BZ123" s="858"/>
      <c r="CA123" s="858">
        <v>
42550082</v>
      </c>
      <c r="CB123" s="858"/>
      <c r="CC123" s="858"/>
      <c r="CD123" s="858"/>
      <c r="CE123" s="858"/>
      <c r="CF123" s="726"/>
      <c r="CG123" s="727"/>
      <c r="CH123" s="727"/>
      <c r="CI123" s="727"/>
      <c r="CJ123" s="859"/>
      <c r="CK123" s="691"/>
      <c r="CL123" s="692"/>
      <c r="CM123" s="692"/>
      <c r="CN123" s="692"/>
      <c r="CO123" s="693"/>
      <c r="CP123" s="837"/>
      <c r="CQ123" s="838"/>
      <c r="CR123" s="838"/>
      <c r="CS123" s="838"/>
      <c r="CT123" s="838"/>
      <c r="CU123" s="838"/>
      <c r="CV123" s="838"/>
      <c r="CW123" s="838"/>
      <c r="CX123" s="838"/>
      <c r="CY123" s="838"/>
      <c r="CZ123" s="838"/>
      <c r="DA123" s="838"/>
      <c r="DB123" s="838"/>
      <c r="DC123" s="838"/>
      <c r="DD123" s="838"/>
      <c r="DE123" s="838"/>
      <c r="DF123" s="839"/>
      <c r="DG123" s="748"/>
      <c r="DH123" s="749"/>
      <c r="DI123" s="749"/>
      <c r="DJ123" s="749"/>
      <c r="DK123" s="750"/>
      <c r="DL123" s="751"/>
      <c r="DM123" s="749"/>
      <c r="DN123" s="749"/>
      <c r="DO123" s="749"/>
      <c r="DP123" s="750"/>
      <c r="DQ123" s="751"/>
      <c r="DR123" s="749"/>
      <c r="DS123" s="749"/>
      <c r="DT123" s="749"/>
      <c r="DU123" s="750"/>
      <c r="DV123" s="815"/>
      <c r="DW123" s="816"/>
      <c r="DX123" s="816"/>
      <c r="DY123" s="816"/>
      <c r="DZ123" s="817"/>
    </row>
    <row r="124" spans="1:130" s="54" customFormat="1" ht="26.25" customHeight="1" x14ac:dyDescent="0.2">
      <c r="A124" s="718"/>
      <c r="B124" s="714"/>
      <c r="C124" s="812" t="s">
        <v>
350</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48" t="s">
        <v>
162</v>
      </c>
      <c r="AB124" s="749"/>
      <c r="AC124" s="749"/>
      <c r="AD124" s="749"/>
      <c r="AE124" s="750"/>
      <c r="AF124" s="751" t="s">
        <v>
162</v>
      </c>
      <c r="AG124" s="749"/>
      <c r="AH124" s="749"/>
      <c r="AI124" s="749"/>
      <c r="AJ124" s="750"/>
      <c r="AK124" s="751" t="s">
        <v>
162</v>
      </c>
      <c r="AL124" s="749"/>
      <c r="AM124" s="749"/>
      <c r="AN124" s="749"/>
      <c r="AO124" s="750"/>
      <c r="AP124" s="815" t="s">
        <v>
162</v>
      </c>
      <c r="AQ124" s="816"/>
      <c r="AR124" s="816"/>
      <c r="AS124" s="816"/>
      <c r="AT124" s="817"/>
      <c r="AU124" s="831" t="s">
        <v>
455</v>
      </c>
      <c r="AV124" s="832"/>
      <c r="AW124" s="832"/>
      <c r="AX124" s="832"/>
      <c r="AY124" s="832"/>
      <c r="AZ124" s="832"/>
      <c r="BA124" s="832"/>
      <c r="BB124" s="832"/>
      <c r="BC124" s="832"/>
      <c r="BD124" s="832"/>
      <c r="BE124" s="832"/>
      <c r="BF124" s="832"/>
      <c r="BG124" s="832"/>
      <c r="BH124" s="832"/>
      <c r="BI124" s="832"/>
      <c r="BJ124" s="832"/>
      <c r="BK124" s="832"/>
      <c r="BL124" s="832"/>
      <c r="BM124" s="832"/>
      <c r="BN124" s="832"/>
      <c r="BO124" s="832"/>
      <c r="BP124" s="833"/>
      <c r="BQ124" s="834">
        <v>
53.7</v>
      </c>
      <c r="BR124" s="835"/>
      <c r="BS124" s="835"/>
      <c r="BT124" s="835"/>
      <c r="BU124" s="835"/>
      <c r="BV124" s="835">
        <v>
51.5</v>
      </c>
      <c r="BW124" s="835"/>
      <c r="BX124" s="835"/>
      <c r="BY124" s="835"/>
      <c r="BZ124" s="835"/>
      <c r="CA124" s="835">
        <v>
45.5</v>
      </c>
      <c r="CB124" s="835"/>
      <c r="CC124" s="835"/>
      <c r="CD124" s="835"/>
      <c r="CE124" s="835"/>
      <c r="CF124" s="734"/>
      <c r="CG124" s="735"/>
      <c r="CH124" s="735"/>
      <c r="CI124" s="735"/>
      <c r="CJ124" s="836"/>
      <c r="CK124" s="694"/>
      <c r="CL124" s="694"/>
      <c r="CM124" s="694"/>
      <c r="CN124" s="694"/>
      <c r="CO124" s="695"/>
      <c r="CP124" s="837" t="s">
        <v>
482</v>
      </c>
      <c r="CQ124" s="838"/>
      <c r="CR124" s="838"/>
      <c r="CS124" s="838"/>
      <c r="CT124" s="838"/>
      <c r="CU124" s="838"/>
      <c r="CV124" s="838"/>
      <c r="CW124" s="838"/>
      <c r="CX124" s="838"/>
      <c r="CY124" s="838"/>
      <c r="CZ124" s="838"/>
      <c r="DA124" s="838"/>
      <c r="DB124" s="838"/>
      <c r="DC124" s="838"/>
      <c r="DD124" s="838"/>
      <c r="DE124" s="838"/>
      <c r="DF124" s="839"/>
      <c r="DG124" s="768" t="s">
        <v>
162</v>
      </c>
      <c r="DH124" s="769"/>
      <c r="DI124" s="769"/>
      <c r="DJ124" s="769"/>
      <c r="DK124" s="770"/>
      <c r="DL124" s="771" t="s">
        <v>
162</v>
      </c>
      <c r="DM124" s="769"/>
      <c r="DN124" s="769"/>
      <c r="DO124" s="769"/>
      <c r="DP124" s="770"/>
      <c r="DQ124" s="771" t="s">
        <v>
162</v>
      </c>
      <c r="DR124" s="769"/>
      <c r="DS124" s="769"/>
      <c r="DT124" s="769"/>
      <c r="DU124" s="770"/>
      <c r="DV124" s="840" t="s">
        <v>
162</v>
      </c>
      <c r="DW124" s="841"/>
      <c r="DX124" s="841"/>
      <c r="DY124" s="841"/>
      <c r="DZ124" s="842"/>
    </row>
    <row r="125" spans="1:130" s="54" customFormat="1" ht="26.25" customHeight="1" x14ac:dyDescent="0.2">
      <c r="A125" s="718"/>
      <c r="B125" s="714"/>
      <c r="C125" s="812" t="s">
        <v>
436</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48" t="s">
        <v>
162</v>
      </c>
      <c r="AB125" s="749"/>
      <c r="AC125" s="749"/>
      <c r="AD125" s="749"/>
      <c r="AE125" s="750"/>
      <c r="AF125" s="751" t="s">
        <v>
162</v>
      </c>
      <c r="AG125" s="749"/>
      <c r="AH125" s="749"/>
      <c r="AI125" s="749"/>
      <c r="AJ125" s="750"/>
      <c r="AK125" s="751" t="s">
        <v>
162</v>
      </c>
      <c r="AL125" s="749"/>
      <c r="AM125" s="749"/>
      <c r="AN125" s="749"/>
      <c r="AO125" s="750"/>
      <c r="AP125" s="815" t="s">
        <v>
162</v>
      </c>
      <c r="AQ125" s="816"/>
      <c r="AR125" s="816"/>
      <c r="AS125" s="816"/>
      <c r="AT125" s="817"/>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696" t="s">
        <v>
479</v>
      </c>
      <c r="CL125" s="689"/>
      <c r="CM125" s="689"/>
      <c r="CN125" s="689"/>
      <c r="CO125" s="690"/>
      <c r="CP125" s="843" t="s">
        <v>
130</v>
      </c>
      <c r="CQ125" s="796"/>
      <c r="CR125" s="796"/>
      <c r="CS125" s="796"/>
      <c r="CT125" s="796"/>
      <c r="CU125" s="796"/>
      <c r="CV125" s="796"/>
      <c r="CW125" s="796"/>
      <c r="CX125" s="796"/>
      <c r="CY125" s="796"/>
      <c r="CZ125" s="796"/>
      <c r="DA125" s="796"/>
      <c r="DB125" s="796"/>
      <c r="DC125" s="796"/>
      <c r="DD125" s="796"/>
      <c r="DE125" s="796"/>
      <c r="DF125" s="797"/>
      <c r="DG125" s="844" t="s">
        <v>
162</v>
      </c>
      <c r="DH125" s="845"/>
      <c r="DI125" s="845"/>
      <c r="DJ125" s="845"/>
      <c r="DK125" s="845"/>
      <c r="DL125" s="845" t="s">
        <v>
162</v>
      </c>
      <c r="DM125" s="845"/>
      <c r="DN125" s="845"/>
      <c r="DO125" s="845"/>
      <c r="DP125" s="845"/>
      <c r="DQ125" s="845" t="s">
        <v>
162</v>
      </c>
      <c r="DR125" s="845"/>
      <c r="DS125" s="845"/>
      <c r="DT125" s="845"/>
      <c r="DU125" s="845"/>
      <c r="DV125" s="846" t="s">
        <v>
162</v>
      </c>
      <c r="DW125" s="846"/>
      <c r="DX125" s="846"/>
      <c r="DY125" s="846"/>
      <c r="DZ125" s="847"/>
    </row>
    <row r="126" spans="1:130" s="54" customFormat="1" ht="26.25" customHeight="1" x14ac:dyDescent="0.2">
      <c r="A126" s="718"/>
      <c r="B126" s="714"/>
      <c r="C126" s="812" t="s">
        <v>
437</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48" t="s">
        <v>
162</v>
      </c>
      <c r="AB126" s="749"/>
      <c r="AC126" s="749"/>
      <c r="AD126" s="749"/>
      <c r="AE126" s="750"/>
      <c r="AF126" s="751" t="s">
        <v>
162</v>
      </c>
      <c r="AG126" s="749"/>
      <c r="AH126" s="749"/>
      <c r="AI126" s="749"/>
      <c r="AJ126" s="750"/>
      <c r="AK126" s="751" t="s">
        <v>
162</v>
      </c>
      <c r="AL126" s="749"/>
      <c r="AM126" s="749"/>
      <c r="AN126" s="749"/>
      <c r="AO126" s="750"/>
      <c r="AP126" s="815" t="s">
        <v>
162</v>
      </c>
      <c r="AQ126" s="816"/>
      <c r="AR126" s="816"/>
      <c r="AS126" s="816"/>
      <c r="AT126" s="817"/>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697"/>
      <c r="CL126" s="692"/>
      <c r="CM126" s="692"/>
      <c r="CN126" s="692"/>
      <c r="CO126" s="693"/>
      <c r="CP126" s="818" t="s">
        <v>
372</v>
      </c>
      <c r="CQ126" s="756"/>
      <c r="CR126" s="756"/>
      <c r="CS126" s="756"/>
      <c r="CT126" s="756"/>
      <c r="CU126" s="756"/>
      <c r="CV126" s="756"/>
      <c r="CW126" s="756"/>
      <c r="CX126" s="756"/>
      <c r="CY126" s="756"/>
      <c r="CZ126" s="756"/>
      <c r="DA126" s="756"/>
      <c r="DB126" s="756"/>
      <c r="DC126" s="756"/>
      <c r="DD126" s="756"/>
      <c r="DE126" s="756"/>
      <c r="DF126" s="757"/>
      <c r="DG126" s="819" t="s">
        <v>
162</v>
      </c>
      <c r="DH126" s="820"/>
      <c r="DI126" s="820"/>
      <c r="DJ126" s="820"/>
      <c r="DK126" s="820"/>
      <c r="DL126" s="820" t="s">
        <v>
162</v>
      </c>
      <c r="DM126" s="820"/>
      <c r="DN126" s="820"/>
      <c r="DO126" s="820"/>
      <c r="DP126" s="820"/>
      <c r="DQ126" s="820" t="s">
        <v>
162</v>
      </c>
      <c r="DR126" s="820"/>
      <c r="DS126" s="820"/>
      <c r="DT126" s="820"/>
      <c r="DU126" s="820"/>
      <c r="DV126" s="821" t="s">
        <v>
162</v>
      </c>
      <c r="DW126" s="821"/>
      <c r="DX126" s="821"/>
      <c r="DY126" s="821"/>
      <c r="DZ126" s="822"/>
    </row>
    <row r="127" spans="1:130" s="54" customFormat="1" ht="26.25" customHeight="1" x14ac:dyDescent="0.2">
      <c r="A127" s="719"/>
      <c r="B127" s="716"/>
      <c r="C127" s="823" t="s">
        <v>
398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48" t="s">
        <v>
162</v>
      </c>
      <c r="AB127" s="749"/>
      <c r="AC127" s="749"/>
      <c r="AD127" s="749"/>
      <c r="AE127" s="750"/>
      <c r="AF127" s="751" t="s">
        <v>
162</v>
      </c>
      <c r="AG127" s="749"/>
      <c r="AH127" s="749"/>
      <c r="AI127" s="749"/>
      <c r="AJ127" s="750"/>
      <c r="AK127" s="751" t="s">
        <v>
162</v>
      </c>
      <c r="AL127" s="749"/>
      <c r="AM127" s="749"/>
      <c r="AN127" s="749"/>
      <c r="AO127" s="750"/>
      <c r="AP127" s="815" t="s">
        <v>
162</v>
      </c>
      <c r="AQ127" s="816"/>
      <c r="AR127" s="816"/>
      <c r="AS127" s="816"/>
      <c r="AT127" s="817"/>
      <c r="AU127" s="77"/>
      <c r="AV127" s="77"/>
      <c r="AW127" s="77"/>
      <c r="AX127" s="826" t="s">
        <v>
456</v>
      </c>
      <c r="AY127" s="827"/>
      <c r="AZ127" s="827"/>
      <c r="BA127" s="827"/>
      <c r="BB127" s="827"/>
      <c r="BC127" s="827"/>
      <c r="BD127" s="827"/>
      <c r="BE127" s="828"/>
      <c r="BF127" s="829" t="s">
        <v>
468</v>
      </c>
      <c r="BG127" s="827"/>
      <c r="BH127" s="827"/>
      <c r="BI127" s="827"/>
      <c r="BJ127" s="827"/>
      <c r="BK127" s="827"/>
      <c r="BL127" s="828"/>
      <c r="BM127" s="829" t="s">
        <v>
371</v>
      </c>
      <c r="BN127" s="827"/>
      <c r="BO127" s="827"/>
      <c r="BP127" s="827"/>
      <c r="BQ127" s="827"/>
      <c r="BR127" s="827"/>
      <c r="BS127" s="828"/>
      <c r="BT127" s="829" t="s">
        <v>
23</v>
      </c>
      <c r="BU127" s="827"/>
      <c r="BV127" s="827"/>
      <c r="BW127" s="827"/>
      <c r="BX127" s="827"/>
      <c r="BY127" s="827"/>
      <c r="BZ127" s="830"/>
      <c r="CA127" s="77"/>
      <c r="CB127" s="77"/>
      <c r="CC127" s="77"/>
      <c r="CD127" s="89"/>
      <c r="CE127" s="89"/>
      <c r="CF127" s="89"/>
      <c r="CG127" s="74"/>
      <c r="CH127" s="74"/>
      <c r="CI127" s="74"/>
      <c r="CJ127" s="90"/>
      <c r="CK127" s="697"/>
      <c r="CL127" s="692"/>
      <c r="CM127" s="692"/>
      <c r="CN127" s="692"/>
      <c r="CO127" s="693"/>
      <c r="CP127" s="818" t="s">
        <v>
22</v>
      </c>
      <c r="CQ127" s="756"/>
      <c r="CR127" s="756"/>
      <c r="CS127" s="756"/>
      <c r="CT127" s="756"/>
      <c r="CU127" s="756"/>
      <c r="CV127" s="756"/>
      <c r="CW127" s="756"/>
      <c r="CX127" s="756"/>
      <c r="CY127" s="756"/>
      <c r="CZ127" s="756"/>
      <c r="DA127" s="756"/>
      <c r="DB127" s="756"/>
      <c r="DC127" s="756"/>
      <c r="DD127" s="756"/>
      <c r="DE127" s="756"/>
      <c r="DF127" s="757"/>
      <c r="DG127" s="819" t="s">
        <v>
162</v>
      </c>
      <c r="DH127" s="820"/>
      <c r="DI127" s="820"/>
      <c r="DJ127" s="820"/>
      <c r="DK127" s="820"/>
      <c r="DL127" s="820" t="s">
        <v>
162</v>
      </c>
      <c r="DM127" s="820"/>
      <c r="DN127" s="820"/>
      <c r="DO127" s="820"/>
      <c r="DP127" s="820"/>
      <c r="DQ127" s="820" t="s">
        <v>
162</v>
      </c>
      <c r="DR127" s="820"/>
      <c r="DS127" s="820"/>
      <c r="DT127" s="820"/>
      <c r="DU127" s="820"/>
      <c r="DV127" s="821" t="s">
        <v>
162</v>
      </c>
      <c r="DW127" s="821"/>
      <c r="DX127" s="821"/>
      <c r="DY127" s="821"/>
      <c r="DZ127" s="822"/>
    </row>
    <row r="128" spans="1:130" s="54" customFormat="1" ht="26.25" customHeight="1" x14ac:dyDescent="0.2">
      <c r="A128" s="784" t="s">
        <v>
411</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
136</v>
      </c>
      <c r="X128" s="786"/>
      <c r="Y128" s="786"/>
      <c r="Z128" s="787"/>
      <c r="AA128" s="788">
        <v>
708509</v>
      </c>
      <c r="AB128" s="789"/>
      <c r="AC128" s="789"/>
      <c r="AD128" s="789"/>
      <c r="AE128" s="790"/>
      <c r="AF128" s="791">
        <v>
758230</v>
      </c>
      <c r="AG128" s="789"/>
      <c r="AH128" s="789"/>
      <c r="AI128" s="789"/>
      <c r="AJ128" s="790"/>
      <c r="AK128" s="791">
        <v>
708657</v>
      </c>
      <c r="AL128" s="789"/>
      <c r="AM128" s="789"/>
      <c r="AN128" s="789"/>
      <c r="AO128" s="790"/>
      <c r="AP128" s="792"/>
      <c r="AQ128" s="793"/>
      <c r="AR128" s="793"/>
      <c r="AS128" s="793"/>
      <c r="AT128" s="794"/>
      <c r="AU128" s="77"/>
      <c r="AV128" s="77"/>
      <c r="AW128" s="77"/>
      <c r="AX128" s="795" t="s">
        <v>
127</v>
      </c>
      <c r="AY128" s="796"/>
      <c r="AZ128" s="796"/>
      <c r="BA128" s="796"/>
      <c r="BB128" s="796"/>
      <c r="BC128" s="796"/>
      <c r="BD128" s="796"/>
      <c r="BE128" s="797"/>
      <c r="BF128" s="798" t="s">
        <v>
162</v>
      </c>
      <c r="BG128" s="799"/>
      <c r="BH128" s="799"/>
      <c r="BI128" s="799"/>
      <c r="BJ128" s="799"/>
      <c r="BK128" s="799"/>
      <c r="BL128" s="800"/>
      <c r="BM128" s="798">
        <v>
12.67</v>
      </c>
      <c r="BN128" s="799"/>
      <c r="BO128" s="799"/>
      <c r="BP128" s="799"/>
      <c r="BQ128" s="799"/>
      <c r="BR128" s="799"/>
      <c r="BS128" s="800"/>
      <c r="BT128" s="798">
        <v>
20</v>
      </c>
      <c r="BU128" s="799"/>
      <c r="BV128" s="799"/>
      <c r="BW128" s="799"/>
      <c r="BX128" s="799"/>
      <c r="BY128" s="799"/>
      <c r="BZ128" s="801"/>
      <c r="CA128" s="89"/>
      <c r="CB128" s="89"/>
      <c r="CC128" s="89"/>
      <c r="CD128" s="89"/>
      <c r="CE128" s="89"/>
      <c r="CF128" s="89"/>
      <c r="CG128" s="74"/>
      <c r="CH128" s="74"/>
      <c r="CI128" s="74"/>
      <c r="CJ128" s="90"/>
      <c r="CK128" s="698"/>
      <c r="CL128" s="699"/>
      <c r="CM128" s="699"/>
      <c r="CN128" s="699"/>
      <c r="CO128" s="700"/>
      <c r="CP128" s="802" t="s">
        <v>
366</v>
      </c>
      <c r="CQ128" s="776"/>
      <c r="CR128" s="776"/>
      <c r="CS128" s="776"/>
      <c r="CT128" s="776"/>
      <c r="CU128" s="776"/>
      <c r="CV128" s="776"/>
      <c r="CW128" s="776"/>
      <c r="CX128" s="776"/>
      <c r="CY128" s="776"/>
      <c r="CZ128" s="776"/>
      <c r="DA128" s="776"/>
      <c r="DB128" s="776"/>
      <c r="DC128" s="776"/>
      <c r="DD128" s="776"/>
      <c r="DE128" s="776"/>
      <c r="DF128" s="777"/>
      <c r="DG128" s="803" t="s">
        <v>
162</v>
      </c>
      <c r="DH128" s="804"/>
      <c r="DI128" s="804"/>
      <c r="DJ128" s="804"/>
      <c r="DK128" s="804"/>
      <c r="DL128" s="804" t="s">
        <v>
162</v>
      </c>
      <c r="DM128" s="804"/>
      <c r="DN128" s="804"/>
      <c r="DO128" s="804"/>
      <c r="DP128" s="804"/>
      <c r="DQ128" s="804" t="s">
        <v>
162</v>
      </c>
      <c r="DR128" s="804"/>
      <c r="DS128" s="804"/>
      <c r="DT128" s="804"/>
      <c r="DU128" s="804"/>
      <c r="DV128" s="805" t="s">
        <v>
162</v>
      </c>
      <c r="DW128" s="805"/>
      <c r="DX128" s="805"/>
      <c r="DY128" s="805"/>
      <c r="DZ128" s="806"/>
    </row>
    <row r="129" spans="1:131" s="54" customFormat="1" ht="26.25" customHeight="1" x14ac:dyDescent="0.2">
      <c r="A129" s="743" t="s">
        <v>
239</v>
      </c>
      <c r="B129" s="744"/>
      <c r="C129" s="744"/>
      <c r="D129" s="744"/>
      <c r="E129" s="744"/>
      <c r="F129" s="744"/>
      <c r="G129" s="744"/>
      <c r="H129" s="744"/>
      <c r="I129" s="744"/>
      <c r="J129" s="744"/>
      <c r="K129" s="744"/>
      <c r="L129" s="744"/>
      <c r="M129" s="744"/>
      <c r="N129" s="744"/>
      <c r="O129" s="744"/>
      <c r="P129" s="744"/>
      <c r="Q129" s="744"/>
      <c r="R129" s="744"/>
      <c r="S129" s="744"/>
      <c r="T129" s="744"/>
      <c r="U129" s="744"/>
      <c r="V129" s="744"/>
      <c r="W129" s="745" t="s">
        <v>
87</v>
      </c>
      <c r="X129" s="746"/>
      <c r="Y129" s="746"/>
      <c r="Z129" s="747"/>
      <c r="AA129" s="748">
        <v>
16231042</v>
      </c>
      <c r="AB129" s="749"/>
      <c r="AC129" s="749"/>
      <c r="AD129" s="749"/>
      <c r="AE129" s="750"/>
      <c r="AF129" s="751">
        <v>
16359752</v>
      </c>
      <c r="AG129" s="749"/>
      <c r="AH129" s="749"/>
      <c r="AI129" s="749"/>
      <c r="AJ129" s="750"/>
      <c r="AK129" s="751">
        <v>
16550743</v>
      </c>
      <c r="AL129" s="749"/>
      <c r="AM129" s="749"/>
      <c r="AN129" s="749"/>
      <c r="AO129" s="750"/>
      <c r="AP129" s="752"/>
      <c r="AQ129" s="753"/>
      <c r="AR129" s="753"/>
      <c r="AS129" s="753"/>
      <c r="AT129" s="754"/>
      <c r="AU129" s="79"/>
      <c r="AV129" s="79"/>
      <c r="AW129" s="79"/>
      <c r="AX129" s="755" t="s">
        <v>
457</v>
      </c>
      <c r="AY129" s="756"/>
      <c r="AZ129" s="756"/>
      <c r="BA129" s="756"/>
      <c r="BB129" s="756"/>
      <c r="BC129" s="756"/>
      <c r="BD129" s="756"/>
      <c r="BE129" s="757"/>
      <c r="BF129" s="807" t="s">
        <v>
162</v>
      </c>
      <c r="BG129" s="808"/>
      <c r="BH129" s="808"/>
      <c r="BI129" s="808"/>
      <c r="BJ129" s="808"/>
      <c r="BK129" s="808"/>
      <c r="BL129" s="809"/>
      <c r="BM129" s="807">
        <v>
17.670000000000002</v>
      </c>
      <c r="BN129" s="808"/>
      <c r="BO129" s="808"/>
      <c r="BP129" s="808"/>
      <c r="BQ129" s="808"/>
      <c r="BR129" s="808"/>
      <c r="BS129" s="809"/>
      <c r="BT129" s="807">
        <v>
30</v>
      </c>
      <c r="BU129" s="810"/>
      <c r="BV129" s="810"/>
      <c r="BW129" s="810"/>
      <c r="BX129" s="810"/>
      <c r="BY129" s="810"/>
      <c r="BZ129" s="811"/>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2">
      <c r="A130" s="743" t="s">
        <v>
412</v>
      </c>
      <c r="B130" s="744"/>
      <c r="C130" s="744"/>
      <c r="D130" s="744"/>
      <c r="E130" s="744"/>
      <c r="F130" s="744"/>
      <c r="G130" s="744"/>
      <c r="H130" s="744"/>
      <c r="I130" s="744"/>
      <c r="J130" s="744"/>
      <c r="K130" s="744"/>
      <c r="L130" s="744"/>
      <c r="M130" s="744"/>
      <c r="N130" s="744"/>
      <c r="O130" s="744"/>
      <c r="P130" s="744"/>
      <c r="Q130" s="744"/>
      <c r="R130" s="744"/>
      <c r="S130" s="744"/>
      <c r="T130" s="744"/>
      <c r="U130" s="744"/>
      <c r="V130" s="744"/>
      <c r="W130" s="745" t="s">
        <v>
442</v>
      </c>
      <c r="X130" s="746"/>
      <c r="Y130" s="746"/>
      <c r="Z130" s="747"/>
      <c r="AA130" s="748">
        <v>
2355245</v>
      </c>
      <c r="AB130" s="749"/>
      <c r="AC130" s="749"/>
      <c r="AD130" s="749"/>
      <c r="AE130" s="750"/>
      <c r="AF130" s="751">
        <v>
2466675</v>
      </c>
      <c r="AG130" s="749"/>
      <c r="AH130" s="749"/>
      <c r="AI130" s="749"/>
      <c r="AJ130" s="750"/>
      <c r="AK130" s="751">
        <v>
2543432</v>
      </c>
      <c r="AL130" s="749"/>
      <c r="AM130" s="749"/>
      <c r="AN130" s="749"/>
      <c r="AO130" s="750"/>
      <c r="AP130" s="752"/>
      <c r="AQ130" s="753"/>
      <c r="AR130" s="753"/>
      <c r="AS130" s="753"/>
      <c r="AT130" s="754"/>
      <c r="AU130" s="79"/>
      <c r="AV130" s="79"/>
      <c r="AW130" s="79"/>
      <c r="AX130" s="755" t="s">
        <v>
387</v>
      </c>
      <c r="AY130" s="756"/>
      <c r="AZ130" s="756"/>
      <c r="BA130" s="756"/>
      <c r="BB130" s="756"/>
      <c r="BC130" s="756"/>
      <c r="BD130" s="756"/>
      <c r="BE130" s="757"/>
      <c r="BF130" s="758">
        <v>
8.6</v>
      </c>
      <c r="BG130" s="759"/>
      <c r="BH130" s="759"/>
      <c r="BI130" s="759"/>
      <c r="BJ130" s="759"/>
      <c r="BK130" s="759"/>
      <c r="BL130" s="760"/>
      <c r="BM130" s="758">
        <v>
25</v>
      </c>
      <c r="BN130" s="759"/>
      <c r="BO130" s="759"/>
      <c r="BP130" s="759"/>
      <c r="BQ130" s="759"/>
      <c r="BR130" s="759"/>
      <c r="BS130" s="760"/>
      <c r="BT130" s="758">
        <v>
35</v>
      </c>
      <c r="BU130" s="761"/>
      <c r="BV130" s="761"/>
      <c r="BW130" s="761"/>
      <c r="BX130" s="761"/>
      <c r="BY130" s="761"/>
      <c r="BZ130" s="762"/>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2">
      <c r="A131" s="763"/>
      <c r="B131" s="764"/>
      <c r="C131" s="764"/>
      <c r="D131" s="764"/>
      <c r="E131" s="764"/>
      <c r="F131" s="764"/>
      <c r="G131" s="764"/>
      <c r="H131" s="764"/>
      <c r="I131" s="764"/>
      <c r="J131" s="764"/>
      <c r="K131" s="764"/>
      <c r="L131" s="764"/>
      <c r="M131" s="764"/>
      <c r="N131" s="764"/>
      <c r="O131" s="764"/>
      <c r="P131" s="764"/>
      <c r="Q131" s="764"/>
      <c r="R131" s="764"/>
      <c r="S131" s="764"/>
      <c r="T131" s="764"/>
      <c r="U131" s="764"/>
      <c r="V131" s="764"/>
      <c r="W131" s="765" t="s">
        <v>
174</v>
      </c>
      <c r="X131" s="766"/>
      <c r="Y131" s="766"/>
      <c r="Z131" s="767"/>
      <c r="AA131" s="768">
        <v>
13875797</v>
      </c>
      <c r="AB131" s="769"/>
      <c r="AC131" s="769"/>
      <c r="AD131" s="769"/>
      <c r="AE131" s="770"/>
      <c r="AF131" s="771">
        <v>
13893077</v>
      </c>
      <c r="AG131" s="769"/>
      <c r="AH131" s="769"/>
      <c r="AI131" s="769"/>
      <c r="AJ131" s="770"/>
      <c r="AK131" s="771">
        <v>
14007311</v>
      </c>
      <c r="AL131" s="769"/>
      <c r="AM131" s="769"/>
      <c r="AN131" s="769"/>
      <c r="AO131" s="770"/>
      <c r="AP131" s="772"/>
      <c r="AQ131" s="773"/>
      <c r="AR131" s="773"/>
      <c r="AS131" s="773"/>
      <c r="AT131" s="774"/>
      <c r="AU131" s="79"/>
      <c r="AV131" s="79"/>
      <c r="AW131" s="79"/>
      <c r="AX131" s="775" t="s">
        <v>
431</v>
      </c>
      <c r="AY131" s="776"/>
      <c r="AZ131" s="776"/>
      <c r="BA131" s="776"/>
      <c r="BB131" s="776"/>
      <c r="BC131" s="776"/>
      <c r="BD131" s="776"/>
      <c r="BE131" s="777"/>
      <c r="BF131" s="778">
        <v>
45.5</v>
      </c>
      <c r="BG131" s="779"/>
      <c r="BH131" s="779"/>
      <c r="BI131" s="779"/>
      <c r="BJ131" s="779"/>
      <c r="BK131" s="779"/>
      <c r="BL131" s="780"/>
      <c r="BM131" s="778">
        <v>
350</v>
      </c>
      <c r="BN131" s="779"/>
      <c r="BO131" s="779"/>
      <c r="BP131" s="779"/>
      <c r="BQ131" s="779"/>
      <c r="BR131" s="779"/>
      <c r="BS131" s="780"/>
      <c r="BT131" s="781"/>
      <c r="BU131" s="782"/>
      <c r="BV131" s="782"/>
      <c r="BW131" s="782"/>
      <c r="BX131" s="782"/>
      <c r="BY131" s="782"/>
      <c r="BZ131" s="783"/>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2">
      <c r="A132" s="701" t="s">
        <v>
3</v>
      </c>
      <c r="B132" s="702"/>
      <c r="C132" s="702"/>
      <c r="D132" s="702"/>
      <c r="E132" s="702"/>
      <c r="F132" s="702"/>
      <c r="G132" s="702"/>
      <c r="H132" s="702"/>
      <c r="I132" s="702"/>
      <c r="J132" s="702"/>
      <c r="K132" s="702"/>
      <c r="L132" s="702"/>
      <c r="M132" s="702"/>
      <c r="N132" s="702"/>
      <c r="O132" s="702"/>
      <c r="P132" s="702"/>
      <c r="Q132" s="702"/>
      <c r="R132" s="702"/>
      <c r="S132" s="702"/>
      <c r="T132" s="702"/>
      <c r="U132" s="702"/>
      <c r="V132" s="720" t="s">
        <v>
441</v>
      </c>
      <c r="W132" s="720"/>
      <c r="X132" s="720"/>
      <c r="Y132" s="720"/>
      <c r="Z132" s="721"/>
      <c r="AA132" s="722">
        <v>
8.7636191280000002</v>
      </c>
      <c r="AB132" s="723"/>
      <c r="AC132" s="723"/>
      <c r="AD132" s="723"/>
      <c r="AE132" s="724"/>
      <c r="AF132" s="725">
        <v>
8.9575908920000007</v>
      </c>
      <c r="AG132" s="723"/>
      <c r="AH132" s="723"/>
      <c r="AI132" s="723"/>
      <c r="AJ132" s="724"/>
      <c r="AK132" s="725">
        <v>
8.311752341</v>
      </c>
      <c r="AL132" s="723"/>
      <c r="AM132" s="723"/>
      <c r="AN132" s="723"/>
      <c r="AO132" s="724"/>
      <c r="AP132" s="726"/>
      <c r="AQ132" s="727"/>
      <c r="AR132" s="727"/>
      <c r="AS132" s="727"/>
      <c r="AT132" s="728"/>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2">
      <c r="A133" s="703"/>
      <c r="B133" s="704"/>
      <c r="C133" s="704"/>
      <c r="D133" s="704"/>
      <c r="E133" s="704"/>
      <c r="F133" s="704"/>
      <c r="G133" s="704"/>
      <c r="H133" s="704"/>
      <c r="I133" s="704"/>
      <c r="J133" s="704"/>
      <c r="K133" s="704"/>
      <c r="L133" s="704"/>
      <c r="M133" s="704"/>
      <c r="N133" s="704"/>
      <c r="O133" s="704"/>
      <c r="P133" s="704"/>
      <c r="Q133" s="704"/>
      <c r="R133" s="704"/>
      <c r="S133" s="704"/>
      <c r="T133" s="704"/>
      <c r="U133" s="704"/>
      <c r="V133" s="729" t="s">
        <v>
377</v>
      </c>
      <c r="W133" s="729"/>
      <c r="X133" s="729"/>
      <c r="Y133" s="729"/>
      <c r="Z133" s="730"/>
      <c r="AA133" s="731">
        <v>
7.8</v>
      </c>
      <c r="AB133" s="732"/>
      <c r="AC133" s="732"/>
      <c r="AD133" s="732"/>
      <c r="AE133" s="733"/>
      <c r="AF133" s="731">
        <v>
8.5</v>
      </c>
      <c r="AG133" s="732"/>
      <c r="AH133" s="732"/>
      <c r="AI133" s="732"/>
      <c r="AJ133" s="733"/>
      <c r="AK133" s="731">
        <v>
8.6</v>
      </c>
      <c r="AL133" s="732"/>
      <c r="AM133" s="732"/>
      <c r="AN133" s="732"/>
      <c r="AO133" s="733"/>
      <c r="AP133" s="734"/>
      <c r="AQ133" s="735"/>
      <c r="AR133" s="735"/>
      <c r="AS133" s="735"/>
      <c r="AT133" s="736"/>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2">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4" hidden="1" x14ac:dyDescent="0.2">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8chjHXzMKVqpGQrosNe3CNbycBdUWTed4/oY+tQSv0dFczak9omqPR9U+xZKs8xo2UoNagFE35DY4YCuQwp1Jw==" saltValue="lHZ0CJ0tpNouLUQda7dRlw=="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94" customWidth="1"/>
    <col min="121" max="121" width="0" style="95" hidden="1" customWidth="1"/>
    <col min="122" max="122" width="9" style="95" hidden="1" customWidth="1"/>
    <col min="123" max="16384" width="9" style="95" hidden="1"/>
  </cols>
  <sheetData>
    <row r="1" spans="1:120" ht="13.2"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95"/>
    </row>
    <row r="17" spans="119:120" ht="13.2" x14ac:dyDescent="0.2">
      <c r="DP17" s="95"/>
    </row>
    <row r="18" spans="119:120" ht="13.2" x14ac:dyDescent="0.2"/>
    <row r="19" spans="119:120" ht="13.2" x14ac:dyDescent="0.2"/>
    <row r="20" spans="119:120" ht="13.2" x14ac:dyDescent="0.2">
      <c r="DO20" s="95"/>
      <c r="DP20" s="95"/>
    </row>
    <row r="21" spans="119:120" ht="13.2" x14ac:dyDescent="0.2">
      <c r="DP21" s="95"/>
    </row>
    <row r="22" spans="119:120" ht="13.2" x14ac:dyDescent="0.2"/>
    <row r="23" spans="119:120" ht="13.2" x14ac:dyDescent="0.2">
      <c r="DO23" s="95"/>
      <c r="DP23" s="95"/>
    </row>
    <row r="24" spans="119:120" ht="13.2" x14ac:dyDescent="0.2">
      <c r="DP24" s="95"/>
    </row>
    <row r="25" spans="119:120" ht="13.2" x14ac:dyDescent="0.2">
      <c r="DP25" s="95"/>
    </row>
    <row r="26" spans="119:120" ht="13.2" x14ac:dyDescent="0.2">
      <c r="DO26" s="95"/>
      <c r="DP26" s="95"/>
    </row>
    <row r="27" spans="119:120" ht="13.2" x14ac:dyDescent="0.2"/>
    <row r="28" spans="119:120" ht="13.2" x14ac:dyDescent="0.2">
      <c r="DO28" s="95"/>
      <c r="DP28" s="95"/>
    </row>
    <row r="29" spans="119:120" ht="13.2" x14ac:dyDescent="0.2">
      <c r="DP29" s="95"/>
    </row>
    <row r="30" spans="119:120" ht="13.2" x14ac:dyDescent="0.2"/>
    <row r="31" spans="119:120" ht="13.2" x14ac:dyDescent="0.2">
      <c r="DO31" s="95"/>
      <c r="DP31" s="95"/>
    </row>
    <row r="32" spans="119:120" ht="13.2" x14ac:dyDescent="0.2"/>
    <row r="33" spans="98:120" ht="13.2" x14ac:dyDescent="0.2">
      <c r="DO33" s="95"/>
      <c r="DP33" s="95"/>
    </row>
    <row r="34" spans="98:120" ht="13.2" x14ac:dyDescent="0.2">
      <c r="DM34" s="95"/>
    </row>
    <row r="35" spans="98:120" ht="13.2" x14ac:dyDescent="0.2">
      <c r="CT35" s="95"/>
      <c r="CU35" s="95"/>
      <c r="CV35" s="95"/>
      <c r="CY35" s="95"/>
      <c r="CZ35" s="95"/>
      <c r="DA35" s="95"/>
      <c r="DD35" s="95"/>
      <c r="DE35" s="95"/>
      <c r="DF35" s="95"/>
      <c r="DI35" s="95"/>
      <c r="DJ35" s="95"/>
      <c r="DK35" s="95"/>
      <c r="DM35" s="95"/>
      <c r="DN35" s="95"/>
      <c r="DO35" s="95"/>
      <c r="DP35" s="95"/>
    </row>
    <row r="36" spans="98:120" ht="13.2" x14ac:dyDescent="0.2"/>
    <row r="37" spans="98:120" ht="13.2" x14ac:dyDescent="0.2">
      <c r="CW37" s="95"/>
      <c r="DB37" s="95"/>
      <c r="DG37" s="95"/>
      <c r="DL37" s="95"/>
      <c r="DP37" s="95"/>
    </row>
    <row r="38" spans="98:120" ht="13.2" x14ac:dyDescent="0.2">
      <c r="CT38" s="95"/>
      <c r="CU38" s="95"/>
      <c r="CV38" s="95"/>
      <c r="CW38" s="95"/>
      <c r="CY38" s="95"/>
      <c r="CZ38" s="95"/>
      <c r="DA38" s="95"/>
      <c r="DB38" s="95"/>
      <c r="DD38" s="95"/>
      <c r="DE38" s="95"/>
      <c r="DF38" s="95"/>
      <c r="DG38" s="95"/>
      <c r="DI38" s="95"/>
      <c r="DJ38" s="95"/>
      <c r="DK38" s="95"/>
      <c r="DL38" s="95"/>
      <c r="DN38" s="95"/>
      <c r="DO38" s="95"/>
      <c r="DP38" s="9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95"/>
      <c r="DO49" s="95"/>
      <c r="DP49" s="9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95"/>
      <c r="CS63" s="95"/>
      <c r="CX63" s="95"/>
      <c r="DC63" s="95"/>
      <c r="DH63" s="95"/>
    </row>
    <row r="64" spans="22:120" ht="13.2" x14ac:dyDescent="0.2">
      <c r="V64" s="95"/>
    </row>
    <row r="65" spans="15:120" ht="13.2" x14ac:dyDescent="0.2">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ht="13.2" x14ac:dyDescent="0.2">
      <c r="Q66" s="95"/>
      <c r="S66" s="95"/>
      <c r="U66" s="95"/>
      <c r="DM66" s="95"/>
    </row>
    <row r="67" spans="15:120" ht="13.2" x14ac:dyDescent="0.2">
      <c r="O67" s="95"/>
      <c r="P67" s="95"/>
      <c r="R67" s="95"/>
      <c r="T67" s="95"/>
      <c r="Y67" s="95"/>
      <c r="CT67" s="95"/>
      <c r="CV67" s="95"/>
      <c r="CW67" s="95"/>
      <c r="CY67" s="95"/>
      <c r="DA67" s="95"/>
      <c r="DB67" s="95"/>
      <c r="DD67" s="95"/>
      <c r="DF67" s="95"/>
      <c r="DG67" s="95"/>
      <c r="DI67" s="95"/>
      <c r="DK67" s="95"/>
      <c r="DL67" s="95"/>
      <c r="DN67" s="95"/>
      <c r="DO67" s="95"/>
      <c r="DP67" s="95"/>
    </row>
    <row r="68" spans="15:120" ht="13.2" x14ac:dyDescent="0.2"/>
    <row r="69" spans="15:120" ht="13.2" x14ac:dyDescent="0.2"/>
    <row r="70" spans="15:120" ht="13.2" x14ac:dyDescent="0.2"/>
    <row r="71" spans="15:120" ht="13.2" x14ac:dyDescent="0.2"/>
    <row r="72" spans="15:120" ht="13.2" x14ac:dyDescent="0.2">
      <c r="DP72" s="95"/>
    </row>
    <row r="73" spans="15:120" ht="13.2" x14ac:dyDescent="0.2">
      <c r="DP73" s="9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95"/>
      <c r="CX96" s="95"/>
      <c r="DC96" s="95"/>
      <c r="DH96" s="95"/>
    </row>
    <row r="97" spans="24:120" ht="13.2" x14ac:dyDescent="0.2">
      <c r="CS97" s="95"/>
      <c r="CX97" s="95"/>
      <c r="DC97" s="95"/>
      <c r="DH97" s="95"/>
      <c r="DP97" s="94" t="s">
        <v>
52</v>
      </c>
    </row>
    <row r="98" spans="24:120" ht="13.2" hidden="1" x14ac:dyDescent="0.2">
      <c r="CS98" s="95"/>
      <c r="CX98" s="95"/>
      <c r="DC98" s="95"/>
      <c r="DH98" s="95"/>
    </row>
    <row r="99" spans="24:120" ht="13.2" hidden="1" x14ac:dyDescent="0.2">
      <c r="CS99" s="95"/>
      <c r="CX99" s="95"/>
      <c r="DC99" s="95"/>
      <c r="DH99" s="95"/>
    </row>
    <row r="100" spans="24:120" ht="13.2" hidden="1" x14ac:dyDescent="0.2"/>
    <row r="101" spans="24:120" ht="12" hidden="1" customHeight="1" x14ac:dyDescent="0.2">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2">
      <c r="CU102" s="95"/>
      <c r="CZ102" s="95"/>
      <c r="DE102" s="95"/>
      <c r="DJ102" s="95"/>
      <c r="DM102" s="95"/>
    </row>
    <row r="103" spans="24:120" ht="13.2" hidden="1" x14ac:dyDescent="0.2">
      <c r="CT103" s="95"/>
      <c r="CV103" s="95"/>
      <c r="CW103" s="95"/>
      <c r="CY103" s="95"/>
      <c r="DA103" s="95"/>
      <c r="DB103" s="95"/>
      <c r="DD103" s="95"/>
      <c r="DF103" s="95"/>
      <c r="DG103" s="95"/>
      <c r="DI103" s="95"/>
      <c r="DK103" s="95"/>
      <c r="DL103" s="95"/>
      <c r="DM103" s="95"/>
      <c r="DN103" s="95"/>
      <c r="DO103" s="95"/>
      <c r="DP103" s="95"/>
    </row>
    <row r="104" spans="24:120" ht="13.2" hidden="1" x14ac:dyDescent="0.2">
      <c r="CV104" s="95"/>
      <c r="CW104" s="95"/>
      <c r="DA104" s="95"/>
      <c r="DB104" s="95"/>
      <c r="DF104" s="95"/>
      <c r="DG104" s="95"/>
      <c r="DK104" s="95"/>
      <c r="DL104" s="95"/>
      <c r="DN104" s="95"/>
      <c r="DO104" s="95"/>
      <c r="DP104" s="95"/>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PEam64HbaKt2d9E/HltcZ/NR8HzKSWk55ruyIwYV2+3OyOPHz02yV7XJcD7G32qrCsdCPyhAEuB6/5EBZF2/jg==" saltValue="YsX89e7M32jYBONvNkZx8Q==" spinCount="100000" sheet="1" objects="1" scenarios="1"/>
  <phoneticPr fontId="5"/>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SheetLayoutView="55" workbookViewId="0">
      <selection activeCell="BY39" sqref="BY39:CM39"/>
    </sheetView>
  </sheetViews>
  <sheetFormatPr defaultColWidth="0" defaultRowHeight="13.5" customHeight="1" zeroHeight="1" x14ac:dyDescent="0.2"/>
  <cols>
    <col min="1" max="116" width="2.6640625" style="94" customWidth="1"/>
    <col min="117" max="117" width="9" style="95" hidden="1" customWidth="1"/>
    <col min="118" max="16384" width="9" style="95" hidden="1"/>
  </cols>
  <sheetData>
    <row r="1" spans="2:116" ht="13.2"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2" x14ac:dyDescent="0.2"/>
    <row r="3" spans="2:116" ht="13.2" x14ac:dyDescent="0.2"/>
    <row r="4" spans="2:116" ht="13.2" x14ac:dyDescent="0.2">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2" x14ac:dyDescent="0.2">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2" x14ac:dyDescent="0.2"/>
    <row r="20" spans="9:116" ht="13.2" x14ac:dyDescent="0.2"/>
    <row r="21" spans="9:116" ht="13.2" x14ac:dyDescent="0.2">
      <c r="DL21" s="95"/>
    </row>
    <row r="22" spans="9:116" ht="13.2" x14ac:dyDescent="0.2">
      <c r="DI22" s="95"/>
      <c r="DJ22" s="95"/>
      <c r="DK22" s="95"/>
      <c r="DL22" s="95"/>
    </row>
    <row r="23" spans="9:116" ht="13.2" x14ac:dyDescent="0.2">
      <c r="CY23" s="95"/>
      <c r="CZ23" s="95"/>
      <c r="DA23" s="95"/>
      <c r="DB23" s="95"/>
      <c r="DC23" s="95"/>
      <c r="DD23" s="95"/>
      <c r="DE23" s="95"/>
      <c r="DF23" s="95"/>
      <c r="DG23" s="95"/>
      <c r="DH23" s="95"/>
      <c r="DI23" s="95"/>
      <c r="DJ23" s="95"/>
      <c r="DK23" s="95"/>
      <c r="DL23" s="9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95"/>
      <c r="DA35" s="95"/>
      <c r="DB35" s="95"/>
      <c r="DC35" s="95"/>
      <c r="DD35" s="95"/>
      <c r="DE35" s="95"/>
      <c r="DF35" s="95"/>
      <c r="DG35" s="95"/>
      <c r="DH35" s="95"/>
      <c r="DI35" s="95"/>
      <c r="DJ35" s="95"/>
      <c r="DK35" s="95"/>
      <c r="DL35" s="95"/>
    </row>
    <row r="36" spans="15:116" ht="13.2" x14ac:dyDescent="0.2"/>
    <row r="37" spans="15:116" ht="13.2" x14ac:dyDescent="0.2">
      <c r="DL37" s="95"/>
    </row>
    <row r="38" spans="15:116" ht="13.2" x14ac:dyDescent="0.2">
      <c r="DI38" s="95"/>
      <c r="DJ38" s="95"/>
      <c r="DK38" s="95"/>
      <c r="DL38" s="95"/>
    </row>
    <row r="39" spans="15:116" ht="13.2" x14ac:dyDescent="0.2"/>
    <row r="40" spans="15:116" ht="13.2" x14ac:dyDescent="0.2"/>
    <row r="41" spans="15:116" ht="13.2" x14ac:dyDescent="0.2"/>
    <row r="42" spans="15:116" ht="13.2" x14ac:dyDescent="0.2"/>
    <row r="43" spans="15:116" ht="13.2" x14ac:dyDescent="0.2">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2" x14ac:dyDescent="0.2">
      <c r="DL44" s="95"/>
    </row>
    <row r="45" spans="15:116" ht="13.2" x14ac:dyDescent="0.2"/>
    <row r="46" spans="15:116" ht="13.2" x14ac:dyDescent="0.2">
      <c r="DA46" s="95"/>
      <c r="DB46" s="95"/>
      <c r="DC46" s="95"/>
      <c r="DD46" s="95"/>
      <c r="DE46" s="95"/>
      <c r="DF46" s="95"/>
      <c r="DG46" s="95"/>
      <c r="DH46" s="95"/>
      <c r="DI46" s="95"/>
      <c r="DJ46" s="95"/>
      <c r="DK46" s="95"/>
      <c r="DL46" s="95"/>
    </row>
    <row r="47" spans="15:116" ht="13.2" x14ac:dyDescent="0.2"/>
    <row r="48" spans="15:116" ht="13.2" x14ac:dyDescent="0.2"/>
    <row r="49" spans="104:116" ht="13.2" x14ac:dyDescent="0.2"/>
    <row r="50" spans="104:116" ht="13.2" x14ac:dyDescent="0.2">
      <c r="CZ50" s="95"/>
      <c r="DA50" s="95"/>
      <c r="DB50" s="95"/>
      <c r="DC50" s="95"/>
      <c r="DD50" s="95"/>
      <c r="DE50" s="95"/>
      <c r="DF50" s="95"/>
      <c r="DG50" s="95"/>
      <c r="DH50" s="95"/>
      <c r="DI50" s="95"/>
      <c r="DJ50" s="95"/>
      <c r="DK50" s="95"/>
      <c r="DL50" s="95"/>
    </row>
    <row r="51" spans="104:116" ht="13.2" x14ac:dyDescent="0.2"/>
    <row r="52" spans="104:116" ht="13.2" x14ac:dyDescent="0.2"/>
    <row r="53" spans="104:116" ht="13.2" x14ac:dyDescent="0.2">
      <c r="DL53" s="9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95"/>
      <c r="DD67" s="95"/>
      <c r="DE67" s="95"/>
      <c r="DF67" s="95"/>
      <c r="DG67" s="95"/>
      <c r="DH67" s="95"/>
      <c r="DI67" s="95"/>
      <c r="DJ67" s="95"/>
      <c r="DK67" s="95"/>
      <c r="DL67" s="9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jo0J9WFVDf4mFY12UQJjTms3y/eX6N5Jc8TvKPJlFFLEFbESvonWaZpBhvMO6rQM+WR4j58Zz352XEFiGw0Vkw==" saltValue="zPTcrVVfmb6ieELS4BQ4LQ==" spinCount="100000" sheet="1" objects="1" scenarios="1"/>
  <phoneticPr fontId="5"/>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election activeCell="BY39" sqref="BY39:CM39"/>
    </sheetView>
  </sheetViews>
  <sheetFormatPr defaultColWidth="0" defaultRowHeight="13.5" customHeight="1" zeroHeight="1" x14ac:dyDescent="0.2"/>
  <cols>
    <col min="1" max="36" width="2.44140625" style="50" customWidth="1"/>
    <col min="37" max="44" width="17" style="50" customWidth="1"/>
    <col min="45" max="45" width="6.109375" style="96" customWidth="1"/>
    <col min="46" max="46" width="3" style="97" customWidth="1"/>
    <col min="47" max="47" width="19.109375" style="50" hidden="1" customWidth="1"/>
    <col min="48" max="52" width="12.6640625" style="50" hidden="1" customWidth="1"/>
    <col min="53" max="53" width="8.6640625" style="50" hidden="1" customWidth="1"/>
    <col min="54" max="16384" width="8.6640625" style="50" hidden="1"/>
  </cols>
  <sheetData>
    <row r="1" spans="1:46" ht="13.2" x14ac:dyDescent="0.2">
      <c r="AS1" s="108"/>
      <c r="AT1" s="108"/>
    </row>
    <row r="2" spans="1:46" ht="13.2" x14ac:dyDescent="0.2">
      <c r="AS2" s="108"/>
      <c r="AT2" s="108"/>
    </row>
    <row r="3" spans="1:46" ht="13.2" x14ac:dyDescent="0.2">
      <c r="AS3" s="108"/>
      <c r="AT3" s="108"/>
    </row>
    <row r="4" spans="1:46" ht="13.2" x14ac:dyDescent="0.2">
      <c r="AS4" s="108"/>
      <c r="AT4" s="108"/>
    </row>
    <row r="5" spans="1:46" ht="16.2" x14ac:dyDescent="0.2">
      <c r="A5" s="99" t="s">
        <v>
484</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4"/>
    </row>
    <row r="6" spans="1:46" ht="13.2" x14ac:dyDescent="0.2">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
9</v>
      </c>
      <c r="AL6" s="102"/>
      <c r="AM6" s="102"/>
      <c r="AN6" s="102"/>
      <c r="AO6" s="108"/>
      <c r="AP6" s="108"/>
      <c r="AQ6" s="108"/>
      <c r="AR6" s="108"/>
    </row>
    <row r="7" spans="1:46" ht="13.2" x14ac:dyDescent="0.2">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6"/>
      <c r="AO7" s="1006" t="s">
        <v>
500</v>
      </c>
      <c r="AP7" s="141"/>
      <c r="AQ7" s="152" t="s">
        <v>
414</v>
      </c>
      <c r="AR7" s="166"/>
    </row>
    <row r="8" spans="1:46" ht="13.2" x14ac:dyDescent="0.2">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7"/>
      <c r="AO8" s="1007"/>
      <c r="AP8" s="142" t="s">
        <v>
497</v>
      </c>
      <c r="AQ8" s="153" t="s">
        <v>
503</v>
      </c>
      <c r="AR8" s="167" t="s">
        <v>
252</v>
      </c>
    </row>
    <row r="9" spans="1:46" ht="13.2" x14ac:dyDescent="0.2">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19" t="s">
        <v>
487</v>
      </c>
      <c r="AL9" s="1020"/>
      <c r="AM9" s="1020"/>
      <c r="AN9" s="1021"/>
      <c r="AO9" s="132">
        <v>
4203082</v>
      </c>
      <c r="AP9" s="132">
        <v>
51986</v>
      </c>
      <c r="AQ9" s="154">
        <v>
57145</v>
      </c>
      <c r="AR9" s="168">
        <v>
-9</v>
      </c>
    </row>
    <row r="10" spans="1:46" ht="13.2" x14ac:dyDescent="0.2">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19" t="s">
        <v>
443</v>
      </c>
      <c r="AL10" s="1020"/>
      <c r="AM10" s="1020"/>
      <c r="AN10" s="1021"/>
      <c r="AO10" s="133">
        <v>
296555</v>
      </c>
      <c r="AP10" s="133">
        <v>
3668</v>
      </c>
      <c r="AQ10" s="155">
        <v>
3801</v>
      </c>
      <c r="AR10" s="169">
        <v>
-3.5</v>
      </c>
    </row>
    <row r="11" spans="1:46" ht="13.5" customHeight="1" x14ac:dyDescent="0.2">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19" t="s">
        <v>
178</v>
      </c>
      <c r="AL11" s="1020"/>
      <c r="AM11" s="1020"/>
      <c r="AN11" s="1021"/>
      <c r="AO11" s="133">
        <v>
101677</v>
      </c>
      <c r="AP11" s="133">
        <v>
1258</v>
      </c>
      <c r="AQ11" s="155">
        <v>
6723</v>
      </c>
      <c r="AR11" s="169">
        <v>
-81.3</v>
      </c>
    </row>
    <row r="12" spans="1:46" ht="13.5" customHeight="1" x14ac:dyDescent="0.2">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19" t="s">
        <v>
295</v>
      </c>
      <c r="AL12" s="1020"/>
      <c r="AM12" s="1020"/>
      <c r="AN12" s="1021"/>
      <c r="AO12" s="133">
        <v>
230412</v>
      </c>
      <c r="AP12" s="133">
        <v>
2850</v>
      </c>
      <c r="AQ12" s="155">
        <v>
959</v>
      </c>
      <c r="AR12" s="169">
        <v>
197.2</v>
      </c>
    </row>
    <row r="13" spans="1:46" ht="13.5" customHeight="1" x14ac:dyDescent="0.2">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19" t="s">
        <v>
210</v>
      </c>
      <c r="AL13" s="1020"/>
      <c r="AM13" s="1020"/>
      <c r="AN13" s="1021"/>
      <c r="AO13" s="133" t="s">
        <v>
162</v>
      </c>
      <c r="AP13" s="133" t="s">
        <v>
162</v>
      </c>
      <c r="AQ13" s="155">
        <v>
1</v>
      </c>
      <c r="AR13" s="169" t="s">
        <v>
162</v>
      </c>
    </row>
    <row r="14" spans="1:46" ht="13.5" customHeight="1" x14ac:dyDescent="0.2">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19" t="s">
        <v>
110</v>
      </c>
      <c r="AL14" s="1020"/>
      <c r="AM14" s="1020"/>
      <c r="AN14" s="1021"/>
      <c r="AO14" s="133">
        <v>
210886</v>
      </c>
      <c r="AP14" s="133">
        <v>
2608</v>
      </c>
      <c r="AQ14" s="155">
        <v>
2728</v>
      </c>
      <c r="AR14" s="169">
        <v>
-4.4000000000000004</v>
      </c>
    </row>
    <row r="15" spans="1:46" ht="13.5" customHeight="1" x14ac:dyDescent="0.2">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19" t="s">
        <v>
488</v>
      </c>
      <c r="AL15" s="1020"/>
      <c r="AM15" s="1020"/>
      <c r="AN15" s="1021"/>
      <c r="AO15" s="133">
        <v>
66847</v>
      </c>
      <c r="AP15" s="133">
        <v>
827</v>
      </c>
      <c r="AQ15" s="155">
        <v>
1349</v>
      </c>
      <c r="AR15" s="169">
        <v>
-38.700000000000003</v>
      </c>
    </row>
    <row r="16" spans="1:46" ht="13.2" x14ac:dyDescent="0.2">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22" t="s">
        <v>
261</v>
      </c>
      <c r="AL16" s="1023"/>
      <c r="AM16" s="1023"/>
      <c r="AN16" s="1024"/>
      <c r="AO16" s="133">
        <v>
-300560</v>
      </c>
      <c r="AP16" s="133">
        <v>
-3717</v>
      </c>
      <c r="AQ16" s="155">
        <v>
-4270</v>
      </c>
      <c r="AR16" s="169">
        <v>
-13</v>
      </c>
    </row>
    <row r="17" spans="1:46" ht="13.2" x14ac:dyDescent="0.2">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22" t="s">
        <v>
154</v>
      </c>
      <c r="AL17" s="1023"/>
      <c r="AM17" s="1023"/>
      <c r="AN17" s="1024"/>
      <c r="AO17" s="133">
        <v>
4808899</v>
      </c>
      <c r="AP17" s="133">
        <v>
59479</v>
      </c>
      <c r="AQ17" s="155">
        <v>
68438</v>
      </c>
      <c r="AR17" s="169">
        <v>
-13.1</v>
      </c>
    </row>
    <row r="18" spans="1:46" ht="13.2" x14ac:dyDescent="0.2">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6"/>
      <c r="AR18" s="146"/>
    </row>
    <row r="19" spans="1:46" ht="13.2" x14ac:dyDescent="0.2">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
188</v>
      </c>
      <c r="AL19" s="108"/>
      <c r="AM19" s="108"/>
      <c r="AN19" s="108"/>
      <c r="AO19" s="108"/>
      <c r="AP19" s="108"/>
      <c r="AQ19" s="108"/>
      <c r="AR19" s="108"/>
    </row>
    <row r="20" spans="1:46" ht="13.2" x14ac:dyDescent="0.2">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8"/>
      <c r="AO20" s="134" t="s">
        <v>
501</v>
      </c>
      <c r="AP20" s="143" t="s">
        <v>
317</v>
      </c>
      <c r="AQ20" s="156" t="s">
        <v>
504</v>
      </c>
      <c r="AR20" s="170"/>
    </row>
    <row r="21" spans="1:46" s="98" customFormat="1" ht="13.2" x14ac:dyDescent="0.2">
      <c r="A21" s="100"/>
      <c r="AK21" s="1016" t="s">
        <v>
489</v>
      </c>
      <c r="AL21" s="1017"/>
      <c r="AM21" s="1017"/>
      <c r="AN21" s="1018"/>
      <c r="AO21" s="135">
        <v>
5.01</v>
      </c>
      <c r="AP21" s="144">
        <v>
6.23</v>
      </c>
      <c r="AQ21" s="157">
        <v>
-1.22</v>
      </c>
      <c r="AS21" s="175"/>
      <c r="AT21" s="100"/>
    </row>
    <row r="22" spans="1:46" s="98" customFormat="1" ht="13.2" x14ac:dyDescent="0.2">
      <c r="A22" s="100"/>
      <c r="AK22" s="1016" t="s">
        <v>
490</v>
      </c>
      <c r="AL22" s="1017"/>
      <c r="AM22" s="1017"/>
      <c r="AN22" s="1018"/>
      <c r="AO22" s="136">
        <v>
99.4</v>
      </c>
      <c r="AP22" s="145">
        <v>
98.5</v>
      </c>
      <c r="AQ22" s="158">
        <v>
0.9</v>
      </c>
      <c r="AR22" s="146"/>
      <c r="AS22" s="175"/>
      <c r="AT22" s="100"/>
    </row>
    <row r="23" spans="1:46" s="98" customFormat="1" ht="13.2" x14ac:dyDescent="0.2">
      <c r="A23" s="100"/>
      <c r="AP23" s="146"/>
      <c r="AQ23" s="146"/>
      <c r="AR23" s="146"/>
      <c r="AS23" s="175"/>
      <c r="AT23" s="100"/>
    </row>
    <row r="24" spans="1:46" s="98" customFormat="1" ht="13.2" x14ac:dyDescent="0.2">
      <c r="A24" s="100"/>
      <c r="AP24" s="146"/>
      <c r="AQ24" s="146"/>
      <c r="AR24" s="146"/>
      <c r="AS24" s="175"/>
      <c r="AT24" s="100"/>
    </row>
    <row r="25" spans="1:46" s="98" customFormat="1" ht="13.2" x14ac:dyDescent="0.2">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47"/>
      <c r="AQ25" s="147"/>
      <c r="AR25" s="147"/>
      <c r="AS25" s="176"/>
      <c r="AT25" s="100"/>
    </row>
    <row r="26" spans="1:46" s="98" customFormat="1" ht="13.2" x14ac:dyDescent="0.2">
      <c r="A26" s="102" t="s">
        <v>
485</v>
      </c>
      <c r="AP26" s="146"/>
      <c r="AQ26" s="146"/>
      <c r="AR26" s="146"/>
      <c r="AS26" s="102"/>
      <c r="AT26" s="102"/>
    </row>
    <row r="27" spans="1:46" ht="13.2" x14ac:dyDescent="0.2">
      <c r="A27" s="103"/>
      <c r="AO27" s="108"/>
      <c r="AP27" s="108"/>
      <c r="AQ27" s="108"/>
      <c r="AR27" s="108"/>
      <c r="AS27" s="108"/>
      <c r="AT27" s="108"/>
    </row>
    <row r="28" spans="1:46" ht="16.2" x14ac:dyDescent="0.2">
      <c r="A28" s="99" t="s">
        <v>
148</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77"/>
    </row>
    <row r="29" spans="1:46" ht="13.2" x14ac:dyDescent="0.2">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
76</v>
      </c>
      <c r="AL29" s="102"/>
      <c r="AM29" s="102"/>
      <c r="AN29" s="102"/>
      <c r="AO29" s="108"/>
      <c r="AP29" s="108"/>
      <c r="AQ29" s="108"/>
      <c r="AR29" s="108"/>
      <c r="AS29" s="178"/>
    </row>
    <row r="30" spans="1:46" ht="13.2" x14ac:dyDescent="0.2">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6"/>
      <c r="AO30" s="1006" t="s">
        <v>
500</v>
      </c>
      <c r="AP30" s="141"/>
      <c r="AQ30" s="152" t="s">
        <v>
414</v>
      </c>
      <c r="AR30" s="166"/>
    </row>
    <row r="31" spans="1:46" ht="13.2" x14ac:dyDescent="0.2">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7"/>
      <c r="AO31" s="1007"/>
      <c r="AP31" s="142" t="s">
        <v>
497</v>
      </c>
      <c r="AQ31" s="153" t="s">
        <v>
503</v>
      </c>
      <c r="AR31" s="167" t="s">
        <v>
252</v>
      </c>
    </row>
    <row r="32" spans="1:46" ht="27" customHeight="1" x14ac:dyDescent="0.2">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10" t="s">
        <v>
491</v>
      </c>
      <c r="AL32" s="1011"/>
      <c r="AM32" s="1011"/>
      <c r="AN32" s="1012"/>
      <c r="AO32" s="133">
        <v>
2635607</v>
      </c>
      <c r="AP32" s="133">
        <v>
32598</v>
      </c>
      <c r="AQ32" s="159">
        <v>
33979</v>
      </c>
      <c r="AR32" s="169">
        <v>
-4.0999999999999996</v>
      </c>
    </row>
    <row r="33" spans="1:46" ht="13.5" customHeight="1" x14ac:dyDescent="0.2">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10" t="s">
        <v>
492</v>
      </c>
      <c r="AL33" s="1011"/>
      <c r="AM33" s="1011"/>
      <c r="AN33" s="1012"/>
      <c r="AO33" s="133" t="s">
        <v>
162</v>
      </c>
      <c r="AP33" s="133" t="s">
        <v>
162</v>
      </c>
      <c r="AQ33" s="159" t="s">
        <v>
162</v>
      </c>
      <c r="AR33" s="169" t="s">
        <v>
162</v>
      </c>
    </row>
    <row r="34" spans="1:46" ht="27" customHeight="1" x14ac:dyDescent="0.2">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10" t="s">
        <v>
32</v>
      </c>
      <c r="AL34" s="1011"/>
      <c r="AM34" s="1011"/>
      <c r="AN34" s="1012"/>
      <c r="AO34" s="133" t="s">
        <v>
162</v>
      </c>
      <c r="AP34" s="133" t="s">
        <v>
162</v>
      </c>
      <c r="AQ34" s="159">
        <v>
15</v>
      </c>
      <c r="AR34" s="169" t="s">
        <v>
162</v>
      </c>
    </row>
    <row r="35" spans="1:46" ht="27" customHeight="1" x14ac:dyDescent="0.2">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10" t="s">
        <v>
493</v>
      </c>
      <c r="AL35" s="1011"/>
      <c r="AM35" s="1011"/>
      <c r="AN35" s="1012"/>
      <c r="AO35" s="133">
        <v>
1143913</v>
      </c>
      <c r="AP35" s="133">
        <v>
14148</v>
      </c>
      <c r="AQ35" s="159">
        <v>
9031</v>
      </c>
      <c r="AR35" s="169">
        <v>
56.7</v>
      </c>
    </row>
    <row r="36" spans="1:46" ht="27" customHeight="1" x14ac:dyDescent="0.2">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10" t="s">
        <v>
153</v>
      </c>
      <c r="AL36" s="1011"/>
      <c r="AM36" s="1011"/>
      <c r="AN36" s="1012"/>
      <c r="AO36" s="133">
        <v>
636822</v>
      </c>
      <c r="AP36" s="133">
        <v>
7876</v>
      </c>
      <c r="AQ36" s="159">
        <v>
1893</v>
      </c>
      <c r="AR36" s="169">
        <v>
316.10000000000002</v>
      </c>
    </row>
    <row r="37" spans="1:46" ht="13.5" customHeight="1" x14ac:dyDescent="0.2">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10" t="s">
        <v>
271</v>
      </c>
      <c r="AL37" s="1011"/>
      <c r="AM37" s="1011"/>
      <c r="AN37" s="1012"/>
      <c r="AO37" s="133" t="s">
        <v>
162</v>
      </c>
      <c r="AP37" s="133" t="s">
        <v>
162</v>
      </c>
      <c r="AQ37" s="159">
        <v>
1352</v>
      </c>
      <c r="AR37" s="169" t="s">
        <v>
162</v>
      </c>
    </row>
    <row r="38" spans="1:46" ht="27" customHeight="1" x14ac:dyDescent="0.2">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13" t="s">
        <v>
494</v>
      </c>
      <c r="AL38" s="1014"/>
      <c r="AM38" s="1014"/>
      <c r="AN38" s="1015"/>
      <c r="AO38" s="137" t="s">
        <v>
162</v>
      </c>
      <c r="AP38" s="137" t="s">
        <v>
162</v>
      </c>
      <c r="AQ38" s="160">
        <v>
1</v>
      </c>
      <c r="AR38" s="158" t="s">
        <v>
162</v>
      </c>
      <c r="AS38" s="178"/>
    </row>
    <row r="39" spans="1:46" ht="13.2" x14ac:dyDescent="0.2">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13" t="s">
        <v>
375</v>
      </c>
      <c r="AL39" s="1014"/>
      <c r="AM39" s="1014"/>
      <c r="AN39" s="1015"/>
      <c r="AO39" s="133">
        <v>
-708657</v>
      </c>
      <c r="AP39" s="133">
        <v>
-8765</v>
      </c>
      <c r="AQ39" s="159">
        <v>
-6634</v>
      </c>
      <c r="AR39" s="169">
        <v>
32.1</v>
      </c>
      <c r="AS39" s="178"/>
    </row>
    <row r="40" spans="1:46" ht="27" customHeight="1" x14ac:dyDescent="0.2">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10" t="s">
        <v>
495</v>
      </c>
      <c r="AL40" s="1011"/>
      <c r="AM40" s="1011"/>
      <c r="AN40" s="1012"/>
      <c r="AO40" s="133">
        <v>
-2543432</v>
      </c>
      <c r="AP40" s="133">
        <v>
-31458</v>
      </c>
      <c r="AQ40" s="159">
        <v>
-28305</v>
      </c>
      <c r="AR40" s="169">
        <v>
11.1</v>
      </c>
      <c r="AS40" s="178"/>
    </row>
    <row r="41" spans="1:46" ht="13.2" x14ac:dyDescent="0.2">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00" t="s">
        <v>
331</v>
      </c>
      <c r="AL41" s="1001"/>
      <c r="AM41" s="1001"/>
      <c r="AN41" s="1002"/>
      <c r="AO41" s="133">
        <v>
1164253</v>
      </c>
      <c r="AP41" s="133">
        <v>
14400</v>
      </c>
      <c r="AQ41" s="159">
        <v>
11332</v>
      </c>
      <c r="AR41" s="169">
        <v>
27.1</v>
      </c>
      <c r="AS41" s="178"/>
    </row>
    <row r="42" spans="1:46" ht="13.2" x14ac:dyDescent="0.2">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
278</v>
      </c>
      <c r="AL42" s="108"/>
      <c r="AM42" s="108"/>
      <c r="AN42" s="108"/>
      <c r="AO42" s="108"/>
      <c r="AP42" s="108"/>
      <c r="AQ42" s="146"/>
      <c r="AR42" s="146"/>
      <c r="AS42" s="178"/>
    </row>
    <row r="43" spans="1:46" ht="13.2" x14ac:dyDescent="0.2">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48"/>
      <c r="AQ43" s="146"/>
      <c r="AR43" s="108"/>
      <c r="AS43" s="178"/>
    </row>
    <row r="44" spans="1:46" ht="13.2" x14ac:dyDescent="0.2">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6"/>
      <c r="AR44" s="108"/>
    </row>
    <row r="45" spans="1:46" ht="13.2" x14ac:dyDescent="0.2">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1"/>
      <c r="AR45" s="104"/>
      <c r="AS45" s="104"/>
      <c r="AT45" s="108"/>
    </row>
    <row r="46" spans="1:46" ht="13.2" x14ac:dyDescent="0.2">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2">
      <c r="A47" s="106" t="s">
        <v>
486</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ht="13.2" x14ac:dyDescent="0.2">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
496</v>
      </c>
      <c r="AL48" s="105"/>
      <c r="AM48" s="105"/>
      <c r="AN48" s="105"/>
      <c r="AO48" s="105"/>
      <c r="AP48" s="105"/>
      <c r="AQ48" s="147"/>
      <c r="AR48" s="105"/>
    </row>
    <row r="49" spans="1:44" ht="13.5" customHeight="1" x14ac:dyDescent="0.2">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08" t="s">
        <v>
500</v>
      </c>
      <c r="AN49" s="1003" t="s">
        <v>
449</v>
      </c>
      <c r="AO49" s="1004"/>
      <c r="AP49" s="1004"/>
      <c r="AQ49" s="1004"/>
      <c r="AR49" s="1005"/>
    </row>
    <row r="50" spans="1:44" ht="13.2" x14ac:dyDescent="0.2">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09"/>
      <c r="AN50" s="129" t="s">
        <v>
477</v>
      </c>
      <c r="AO50" s="138" t="s">
        <v>
478</v>
      </c>
      <c r="AP50" s="149" t="s">
        <v>
502</v>
      </c>
      <c r="AQ50" s="162" t="s">
        <v>
364</v>
      </c>
      <c r="AR50" s="171" t="s">
        <v>
506</v>
      </c>
    </row>
    <row r="51" spans="1:44" ht="13.2" x14ac:dyDescent="0.2">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
338</v>
      </c>
      <c r="AL51" s="120"/>
      <c r="AM51" s="124">
        <v>
3342463</v>
      </c>
      <c r="AN51" s="130">
        <v>
40913</v>
      </c>
      <c r="AO51" s="139">
        <v>
0.3</v>
      </c>
      <c r="AP51" s="150">
        <v>
66255</v>
      </c>
      <c r="AQ51" s="163">
        <v>
3.6</v>
      </c>
      <c r="AR51" s="172">
        <v>
-3.3</v>
      </c>
    </row>
    <row r="52" spans="1:44" ht="13.2" x14ac:dyDescent="0.2">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
224</v>
      </c>
      <c r="AM52" s="125">
        <v>
2154635</v>
      </c>
      <c r="AN52" s="131">
        <v>
26373</v>
      </c>
      <c r="AO52" s="140">
        <v>
6.2</v>
      </c>
      <c r="AP52" s="151">
        <v>
31822</v>
      </c>
      <c r="AQ52" s="164">
        <v>
8.8000000000000007</v>
      </c>
      <c r="AR52" s="173">
        <v>
-2.6</v>
      </c>
    </row>
    <row r="53" spans="1:44" ht="13.2" x14ac:dyDescent="0.2">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
207</v>
      </c>
      <c r="AL53" s="120"/>
      <c r="AM53" s="124">
        <v>
2610063</v>
      </c>
      <c r="AN53" s="130">
        <v>
32032</v>
      </c>
      <c r="AO53" s="139">
        <v>
-21.7</v>
      </c>
      <c r="AP53" s="150">
        <v>
92247</v>
      </c>
      <c r="AQ53" s="163">
        <v>
39.200000000000003</v>
      </c>
      <c r="AR53" s="172">
        <v>
-60.9</v>
      </c>
    </row>
    <row r="54" spans="1:44" ht="13.2" x14ac:dyDescent="0.2">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
224</v>
      </c>
      <c r="AM54" s="125">
        <v>
2459999</v>
      </c>
      <c r="AN54" s="131">
        <v>
30190</v>
      </c>
      <c r="AO54" s="140">
        <v>
14.5</v>
      </c>
      <c r="AP54" s="151">
        <v>
37204</v>
      </c>
      <c r="AQ54" s="164">
        <v>
16.899999999999999</v>
      </c>
      <c r="AR54" s="173">
        <v>
-2.4</v>
      </c>
    </row>
    <row r="55" spans="1:44" ht="13.2" x14ac:dyDescent="0.2">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
64</v>
      </c>
      <c r="AL55" s="120"/>
      <c r="AM55" s="124">
        <v>
1545184</v>
      </c>
      <c r="AN55" s="130">
        <v>
18982</v>
      </c>
      <c r="AO55" s="139">
        <v>
-40.700000000000003</v>
      </c>
      <c r="AP55" s="150">
        <v>
44504</v>
      </c>
      <c r="AQ55" s="163">
        <v>
-51.8</v>
      </c>
      <c r="AR55" s="172">
        <v>
11.1</v>
      </c>
    </row>
    <row r="56" spans="1:44" ht="13.2" x14ac:dyDescent="0.2">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
224</v>
      </c>
      <c r="AM56" s="125">
        <v>
1311776</v>
      </c>
      <c r="AN56" s="131">
        <v>
16115</v>
      </c>
      <c r="AO56" s="140">
        <v>
-46.6</v>
      </c>
      <c r="AP56" s="151">
        <v>
25876</v>
      </c>
      <c r="AQ56" s="164">
        <v>
-30.4</v>
      </c>
      <c r="AR56" s="173">
        <v>
-16.2</v>
      </c>
    </row>
    <row r="57" spans="1:44" ht="13.2" x14ac:dyDescent="0.2">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
82</v>
      </c>
      <c r="AL57" s="120"/>
      <c r="AM57" s="124">
        <v>
2283364</v>
      </c>
      <c r="AN57" s="130">
        <v>
28195</v>
      </c>
      <c r="AO57" s="139">
        <v>
48.5</v>
      </c>
      <c r="AP57" s="150">
        <v>
47820</v>
      </c>
      <c r="AQ57" s="163">
        <v>
7.5</v>
      </c>
      <c r="AR57" s="172">
        <v>
41</v>
      </c>
    </row>
    <row r="58" spans="1:44" ht="13.2" x14ac:dyDescent="0.2">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
224</v>
      </c>
      <c r="AM58" s="125">
        <v>
1409188</v>
      </c>
      <c r="AN58" s="131">
        <v>
17401</v>
      </c>
      <c r="AO58" s="140">
        <v>
8</v>
      </c>
      <c r="AP58" s="151">
        <v>
25855</v>
      </c>
      <c r="AQ58" s="164">
        <v>
-0.1</v>
      </c>
      <c r="AR58" s="173">
        <v>
8.1</v>
      </c>
    </row>
    <row r="59" spans="1:44" ht="13.2" x14ac:dyDescent="0.2">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
498</v>
      </c>
      <c r="AL59" s="120"/>
      <c r="AM59" s="124">
        <v>
1478544</v>
      </c>
      <c r="AN59" s="130">
        <v>
18287</v>
      </c>
      <c r="AO59" s="139">
        <v>
-35.1</v>
      </c>
      <c r="AP59" s="150">
        <v>
41934</v>
      </c>
      <c r="AQ59" s="163">
        <v>
-12.3</v>
      </c>
      <c r="AR59" s="172">
        <v>
-22.8</v>
      </c>
    </row>
    <row r="60" spans="1:44" ht="13.2" x14ac:dyDescent="0.2">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
224</v>
      </c>
      <c r="AM60" s="125">
        <v>
1283765</v>
      </c>
      <c r="AN60" s="131">
        <v>
15878</v>
      </c>
      <c r="AO60" s="140">
        <v>
-8.8000000000000007</v>
      </c>
      <c r="AP60" s="151">
        <v>
23352</v>
      </c>
      <c r="AQ60" s="164">
        <v>
-9.6999999999999993</v>
      </c>
      <c r="AR60" s="173">
        <v>
0.9</v>
      </c>
    </row>
    <row r="61" spans="1:44" ht="13.2" x14ac:dyDescent="0.2">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
499</v>
      </c>
      <c r="AL61" s="123"/>
      <c r="AM61" s="124">
        <v>
2251924</v>
      </c>
      <c r="AN61" s="130">
        <v>
27682</v>
      </c>
      <c r="AO61" s="139">
        <v>
-9.6999999999999993</v>
      </c>
      <c r="AP61" s="150">
        <v>
58552</v>
      </c>
      <c r="AQ61" s="165">
        <v>
-2.8</v>
      </c>
      <c r="AR61" s="172">
        <v>
-6.9</v>
      </c>
    </row>
    <row r="62" spans="1:44" ht="13.2" x14ac:dyDescent="0.2">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
224</v>
      </c>
      <c r="AM62" s="125">
        <v>
1723873</v>
      </c>
      <c r="AN62" s="131">
        <v>
21191</v>
      </c>
      <c r="AO62" s="140">
        <v>
-5.3</v>
      </c>
      <c r="AP62" s="151">
        <v>
28822</v>
      </c>
      <c r="AQ62" s="164">
        <v>
-2.9</v>
      </c>
      <c r="AR62" s="173">
        <v>
-2.4</v>
      </c>
    </row>
    <row r="63" spans="1:44" ht="13.2" x14ac:dyDescent="0.2">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ht="13.2" x14ac:dyDescent="0.2">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ht="13.2" x14ac:dyDescent="0.2">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ht="13.2"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79"/>
    </row>
    <row r="67" spans="1:46" ht="13.5" hidden="1" customHeight="1" x14ac:dyDescent="0.2">
      <c r="AK67" s="108"/>
      <c r="AL67" s="108"/>
      <c r="AM67" s="108"/>
      <c r="AN67" s="108"/>
      <c r="AO67" s="108"/>
      <c r="AP67" s="108"/>
      <c r="AQ67" s="108"/>
      <c r="AR67" s="108"/>
      <c r="AS67" s="108"/>
      <c r="AT67" s="108"/>
    </row>
    <row r="68" spans="1:46" ht="13.5" hidden="1" customHeight="1" x14ac:dyDescent="0.2">
      <c r="AK68" s="108"/>
      <c r="AL68" s="108"/>
      <c r="AM68" s="108"/>
      <c r="AN68" s="108"/>
      <c r="AO68" s="108"/>
      <c r="AP68" s="108"/>
      <c r="AQ68" s="108"/>
      <c r="AR68" s="108"/>
    </row>
    <row r="69" spans="1:46" ht="13.5" hidden="1" customHeight="1" x14ac:dyDescent="0.2">
      <c r="AK69" s="108"/>
      <c r="AL69" s="108"/>
      <c r="AM69" s="108"/>
      <c r="AN69" s="108"/>
      <c r="AO69" s="108"/>
      <c r="AP69" s="108"/>
      <c r="AQ69" s="108"/>
      <c r="AR69" s="108"/>
    </row>
    <row r="70" spans="1:46" ht="13.2" hidden="1" x14ac:dyDescent="0.2">
      <c r="AK70" s="108"/>
      <c r="AL70" s="108"/>
      <c r="AM70" s="108"/>
      <c r="AN70" s="108"/>
      <c r="AO70" s="108"/>
      <c r="AP70" s="108"/>
      <c r="AQ70" s="108"/>
      <c r="AR70" s="108"/>
    </row>
    <row r="71" spans="1:46" ht="13.2" hidden="1" x14ac:dyDescent="0.2">
      <c r="AK71" s="108"/>
      <c r="AL71" s="108"/>
      <c r="AM71" s="108"/>
      <c r="AN71" s="108"/>
      <c r="AO71" s="108"/>
      <c r="AP71" s="108"/>
      <c r="AQ71" s="108"/>
      <c r="AR71" s="108"/>
    </row>
    <row r="72" spans="1:46" ht="13.2" hidden="1" x14ac:dyDescent="0.2">
      <c r="AK72" s="108"/>
      <c r="AL72" s="108"/>
      <c r="AM72" s="108"/>
      <c r="AN72" s="108"/>
      <c r="AO72" s="108"/>
      <c r="AP72" s="108"/>
      <c r="AQ72" s="108"/>
      <c r="AR72" s="108"/>
    </row>
    <row r="73" spans="1:46" ht="13.2" hidden="1" x14ac:dyDescent="0.2">
      <c r="AK73" s="108"/>
      <c r="AL73" s="108"/>
      <c r="AM73" s="108"/>
      <c r="AN73" s="108"/>
      <c r="AO73" s="108"/>
      <c r="AP73" s="108"/>
      <c r="AQ73" s="108"/>
      <c r="AR73" s="108"/>
    </row>
    <row r="74" spans="1:46" ht="13.2" hidden="1" x14ac:dyDescent="0.2"/>
  </sheetData>
  <sheetProtection algorithmName="SHA-512" hashValue="U7IOooR9mfn/wSRBhKSiwwhIYKIvZT9xd/OijVhZ36ZHTp7whcj3RMiy0dhJimGYqE40UtGNxXyDRJvLTKSKUA==" saltValue="SgF+byn+9iLol0/j+uqbrg=="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SheetLayoutView="55" workbookViewId="0"/>
  </sheetViews>
  <sheetFormatPr defaultColWidth="0" defaultRowHeight="13.5" customHeight="1" zeroHeight="1" x14ac:dyDescent="0.2"/>
  <cols>
    <col min="1" max="125" width="2.44140625" style="94" customWidth="1"/>
    <col min="126" max="126" width="9" style="95" hidden="1" customWidth="1"/>
    <col min="127" max="16384" width="9" style="95" hidden="1"/>
  </cols>
  <sheetData>
    <row r="1" spans="2:125"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ht="13.2" x14ac:dyDescent="0.2">
      <c r="B2" s="95"/>
      <c r="DG2" s="95"/>
    </row>
    <row r="3" spans="2:125" ht="13.2" x14ac:dyDescent="0.2">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ht="13.2" x14ac:dyDescent="0.2"/>
    <row r="5" spans="2:125" ht="13.2" x14ac:dyDescent="0.2"/>
    <row r="6" spans="2:125" ht="13.2" x14ac:dyDescent="0.2"/>
    <row r="7" spans="2:125" ht="13.2" x14ac:dyDescent="0.2"/>
    <row r="8" spans="2:125" ht="13.2" x14ac:dyDescent="0.2"/>
    <row r="9" spans="2:125" ht="13.2" x14ac:dyDescent="0.2">
      <c r="DU9" s="9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95"/>
    </row>
    <row r="18" spans="125:125" ht="13.2" x14ac:dyDescent="0.2"/>
    <row r="19" spans="125:125" ht="13.2" x14ac:dyDescent="0.2"/>
    <row r="20" spans="125:125" ht="13.2" x14ac:dyDescent="0.2">
      <c r="DU20" s="95"/>
    </row>
    <row r="21" spans="125:125" ht="13.2" x14ac:dyDescent="0.2">
      <c r="DU21" s="9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95"/>
    </row>
    <row r="29" spans="125:125" ht="13.2" x14ac:dyDescent="0.2"/>
    <row r="30" spans="125:125" ht="13.2" x14ac:dyDescent="0.2"/>
    <row r="31" spans="125:125" ht="13.2" x14ac:dyDescent="0.2"/>
    <row r="32" spans="125:125" ht="13.2" x14ac:dyDescent="0.2"/>
    <row r="33" spans="2:125" ht="13.2" x14ac:dyDescent="0.2">
      <c r="B33" s="95"/>
      <c r="G33" s="95"/>
      <c r="I33" s="95"/>
    </row>
    <row r="34" spans="2:125" ht="13.2" x14ac:dyDescent="0.2">
      <c r="C34" s="95"/>
      <c r="P34" s="95"/>
      <c r="DE34" s="95"/>
      <c r="DH34" s="95"/>
    </row>
    <row r="35" spans="2:125" ht="13.2" x14ac:dyDescent="0.2">
      <c r="D35" s="95"/>
      <c r="E35" s="95"/>
      <c r="DG35" s="95"/>
      <c r="DJ35" s="95"/>
      <c r="DP35" s="95"/>
      <c r="DQ35" s="95"/>
      <c r="DR35" s="95"/>
      <c r="DS35" s="95"/>
      <c r="DT35" s="95"/>
      <c r="DU35" s="95"/>
    </row>
    <row r="36" spans="2:125" ht="13.2" x14ac:dyDescent="0.2">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ht="13.2" x14ac:dyDescent="0.2">
      <c r="DU37" s="95"/>
    </row>
    <row r="38" spans="2:125" ht="13.2" x14ac:dyDescent="0.2">
      <c r="DT38" s="95"/>
      <c r="DU38" s="95"/>
    </row>
    <row r="39" spans="2:125" ht="13.2" x14ac:dyDescent="0.2"/>
    <row r="40" spans="2:125" ht="13.2" x14ac:dyDescent="0.2">
      <c r="DH40" s="95"/>
    </row>
    <row r="41" spans="2:125" ht="13.2" x14ac:dyDescent="0.2">
      <c r="DE41" s="95"/>
    </row>
    <row r="42" spans="2:125" ht="13.2" x14ac:dyDescent="0.2">
      <c r="DG42" s="95"/>
      <c r="DJ42" s="95"/>
    </row>
    <row r="43" spans="2:125" ht="13.2" x14ac:dyDescent="0.2">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ht="13.2" x14ac:dyDescent="0.2">
      <c r="DU44" s="95"/>
    </row>
    <row r="45" spans="2:125" ht="13.2" x14ac:dyDescent="0.2"/>
    <row r="46" spans="2:125" ht="13.2" x14ac:dyDescent="0.2"/>
    <row r="47" spans="2:125" ht="13.2" x14ac:dyDescent="0.2"/>
    <row r="48" spans="2:125" ht="13.2" x14ac:dyDescent="0.2">
      <c r="DT48" s="95"/>
      <c r="DU48" s="95"/>
    </row>
    <row r="49" spans="120:125" ht="13.2" x14ac:dyDescent="0.2">
      <c r="DU49" s="95"/>
    </row>
    <row r="50" spans="120:125" ht="13.2" x14ac:dyDescent="0.2">
      <c r="DU50" s="95"/>
    </row>
    <row r="51" spans="120:125" ht="13.2" x14ac:dyDescent="0.2">
      <c r="DP51" s="95"/>
      <c r="DQ51" s="95"/>
      <c r="DR51" s="95"/>
      <c r="DS51" s="95"/>
      <c r="DT51" s="95"/>
      <c r="DU51" s="95"/>
    </row>
    <row r="52" spans="120:125" ht="13.2" x14ac:dyDescent="0.2"/>
    <row r="53" spans="120:125" ht="13.2" x14ac:dyDescent="0.2"/>
    <row r="54" spans="120:125" ht="13.2" x14ac:dyDescent="0.2">
      <c r="DU54" s="95"/>
    </row>
    <row r="55" spans="120:125" ht="13.2" x14ac:dyDescent="0.2"/>
    <row r="56" spans="120:125" ht="13.2" x14ac:dyDescent="0.2"/>
    <row r="57" spans="120:125" ht="13.2" x14ac:dyDescent="0.2"/>
    <row r="58" spans="120:125" ht="13.2" x14ac:dyDescent="0.2">
      <c r="DU58" s="95"/>
    </row>
    <row r="59" spans="120:125" ht="13.2" x14ac:dyDescent="0.2"/>
    <row r="60" spans="120:125" ht="13.2" x14ac:dyDescent="0.2"/>
    <row r="61" spans="120:125" ht="13.2" x14ac:dyDescent="0.2"/>
    <row r="62" spans="120:125" ht="13.2" x14ac:dyDescent="0.2"/>
    <row r="63" spans="120:125" ht="13.2" x14ac:dyDescent="0.2">
      <c r="DU63" s="95"/>
    </row>
    <row r="64" spans="120:125" ht="13.2" x14ac:dyDescent="0.2">
      <c r="DT64" s="95"/>
      <c r="DU64" s="95"/>
    </row>
    <row r="65" spans="123:125" ht="13.2" x14ac:dyDescent="0.2"/>
    <row r="66" spans="123:125" ht="13.2" x14ac:dyDescent="0.2"/>
    <row r="67" spans="123:125" ht="13.2" x14ac:dyDescent="0.2"/>
    <row r="68" spans="123:125" ht="13.2" x14ac:dyDescent="0.2"/>
    <row r="69" spans="123:125" ht="13.2" x14ac:dyDescent="0.2">
      <c r="DS69" s="95"/>
      <c r="DT69" s="95"/>
      <c r="DU69" s="9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95"/>
    </row>
    <row r="83" spans="116:125" ht="13.2" x14ac:dyDescent="0.2">
      <c r="DM83" s="95"/>
      <c r="DN83" s="95"/>
      <c r="DO83" s="95"/>
      <c r="DP83" s="95"/>
      <c r="DQ83" s="95"/>
      <c r="DR83" s="95"/>
      <c r="DS83" s="95"/>
      <c r="DT83" s="95"/>
      <c r="DU83" s="95"/>
    </row>
    <row r="84" spans="116:125" ht="13.2" x14ac:dyDescent="0.2"/>
    <row r="85" spans="116:125" ht="13.2" x14ac:dyDescent="0.2"/>
    <row r="86" spans="116:125" ht="13.2" x14ac:dyDescent="0.2"/>
    <row r="87" spans="116:125" ht="13.2" x14ac:dyDescent="0.2"/>
    <row r="88" spans="116:125" ht="13.2" x14ac:dyDescent="0.2">
      <c r="DU88" s="9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95"/>
      <c r="DT94" s="95"/>
      <c r="DU94" s="95"/>
    </row>
    <row r="95" spans="116:125" ht="13.5" customHeight="1" x14ac:dyDescent="0.2">
      <c r="DU95" s="9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5"/>
    </row>
    <row r="102" spans="124:125" ht="13.5" customHeight="1" x14ac:dyDescent="0.2"/>
    <row r="103" spans="124:125" ht="13.5" customHeight="1" x14ac:dyDescent="0.2"/>
    <row r="104" spans="124:125" ht="13.5" customHeight="1" x14ac:dyDescent="0.2">
      <c r="DT104" s="95"/>
      <c r="DU104" s="9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
52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95"/>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yk3sZdM4bXrEYW6sjNBXje7gs78Rupc2ssSfvpvCOEP6J7rhnHwtA+1IsRDo7rSaguiU6vG4kpAptIfP/0/0qQ==" saltValue="PPLxgsFIua6uwRoNzxPZoQ==" spinCount="100000" sheet="1" objects="1" scenarios="1"/>
  <phoneticPr fontId="5"/>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SheetLayoutView="55" workbookViewId="0"/>
  </sheetViews>
  <sheetFormatPr defaultColWidth="0" defaultRowHeight="13.5" customHeight="1" zeroHeight="1" x14ac:dyDescent="0.2"/>
  <cols>
    <col min="1" max="125" width="2.44140625" style="94" customWidth="1"/>
    <col min="126" max="142" width="0" style="95" hidden="1" customWidth="1"/>
    <col min="143" max="143" width="9" style="95" hidden="1" customWidth="1"/>
    <col min="144" max="16384" width="9" style="95" hidden="1"/>
  </cols>
  <sheetData>
    <row r="1" spans="1:125" ht="13.5" customHeight="1"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ht="13.2" x14ac:dyDescent="0.2">
      <c r="B2" s="95"/>
      <c r="T2" s="95"/>
    </row>
    <row r="3" spans="1:125"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95"/>
      <c r="G33" s="95"/>
      <c r="I33" s="95"/>
    </row>
    <row r="34" spans="2:125" ht="13.2" x14ac:dyDescent="0.2">
      <c r="C34" s="95"/>
      <c r="P34" s="95"/>
      <c r="R34" s="95"/>
      <c r="U34" s="95"/>
    </row>
    <row r="35" spans="2:125" ht="13.2" x14ac:dyDescent="0.2">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ht="13.2" x14ac:dyDescent="0.2">
      <c r="F36" s="95"/>
      <c r="H36" s="95"/>
      <c r="J36" s="95"/>
      <c r="K36" s="95"/>
      <c r="L36" s="95"/>
      <c r="M36" s="95"/>
      <c r="N36" s="95"/>
      <c r="O36" s="95"/>
      <c r="Q36" s="95"/>
      <c r="S36" s="95"/>
      <c r="V36" s="95"/>
    </row>
    <row r="37" spans="2:125" ht="13.2" x14ac:dyDescent="0.2"/>
    <row r="38" spans="2:125" ht="13.2" x14ac:dyDescent="0.2"/>
    <row r="39" spans="2:125" ht="13.2" x14ac:dyDescent="0.2"/>
    <row r="40" spans="2:125" ht="13.2" x14ac:dyDescent="0.2">
      <c r="U40" s="95"/>
    </row>
    <row r="41" spans="2:125" ht="13.2" x14ac:dyDescent="0.2">
      <c r="R41" s="95"/>
    </row>
    <row r="42" spans="2:125" ht="13.2" x14ac:dyDescent="0.2">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ht="13.2" x14ac:dyDescent="0.2">
      <c r="Q43" s="95"/>
      <c r="S43" s="95"/>
      <c r="V43" s="9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4" t="s">
        <v>
52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0SoZcut1N7s5tWPoG4wJIxoOiyXnl21USYXxWv29osY/xA/F3pfNngx/FHWu+ZMxYw4L09Bw037p9F+iQzG5cw==" saltValue="zIuMmorG8liZV0xKKvqQ0A==" spinCount="100000" sheet="1" objects="1" scenarios="1"/>
  <phoneticPr fontId="5"/>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election activeCell="BY39" sqref="BY39:CM39"/>
    </sheetView>
  </sheetViews>
  <sheetFormatPr defaultColWidth="0" defaultRowHeight="13.5" customHeight="1" zeroHeight="1" x14ac:dyDescent="0.2"/>
  <cols>
    <col min="1" max="1" width="8.21875" style="50" customWidth="1"/>
    <col min="2" max="16" width="14.6640625" style="50" customWidth="1"/>
    <col min="17" max="17" width="0" style="50" hidden="1" customWidth="1"/>
    <col min="18"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3"/>
      <c r="C45" s="103"/>
      <c r="D45" s="103"/>
      <c r="E45" s="103"/>
      <c r="F45" s="103"/>
      <c r="G45" s="103"/>
      <c r="H45" s="103"/>
      <c r="I45" s="103"/>
      <c r="J45" s="194" t="s">
        <v>
511</v>
      </c>
    </row>
    <row r="46" spans="2:10" ht="29.25" customHeight="1" x14ac:dyDescent="0.2">
      <c r="B46" s="180" t="s">
        <v>
99</v>
      </c>
      <c r="C46" s="184"/>
      <c r="D46" s="184"/>
      <c r="E46" s="185" t="s">
        <v>
510</v>
      </c>
      <c r="F46" s="186" t="s">
        <v>
35</v>
      </c>
      <c r="G46" s="190" t="s">
        <v>
1</v>
      </c>
      <c r="H46" s="190" t="s">
        <v>
10</v>
      </c>
      <c r="I46" s="190" t="s">
        <v>
20</v>
      </c>
      <c r="J46" s="195" t="s">
        <v>
41</v>
      </c>
    </row>
    <row r="47" spans="2:10" ht="57.75" customHeight="1" x14ac:dyDescent="0.2">
      <c r="B47" s="181"/>
      <c r="C47" s="1025" t="s">
        <v>
507</v>
      </c>
      <c r="D47" s="1025"/>
      <c r="E47" s="1026"/>
      <c r="F47" s="187">
        <v>
9.94</v>
      </c>
      <c r="G47" s="191">
        <v>
9.84</v>
      </c>
      <c r="H47" s="191">
        <v>
10.15</v>
      </c>
      <c r="I47" s="191">
        <v>
10.09</v>
      </c>
      <c r="J47" s="196">
        <v>
10.119999999999999</v>
      </c>
    </row>
    <row r="48" spans="2:10" ht="57.75" customHeight="1" x14ac:dyDescent="0.2">
      <c r="B48" s="182"/>
      <c r="C48" s="1027" t="s">
        <v>
508</v>
      </c>
      <c r="D48" s="1027"/>
      <c r="E48" s="1028"/>
      <c r="F48" s="188">
        <v>
4.21</v>
      </c>
      <c r="G48" s="192">
        <v>
5.03</v>
      </c>
      <c r="H48" s="192">
        <v>
2.5</v>
      </c>
      <c r="I48" s="192">
        <v>
3.8</v>
      </c>
      <c r="J48" s="197">
        <v>
1.91</v>
      </c>
    </row>
    <row r="49" spans="2:10" ht="57.75" customHeight="1" x14ac:dyDescent="0.2">
      <c r="B49" s="183"/>
      <c r="C49" s="1029" t="s">
        <v>
509</v>
      </c>
      <c r="D49" s="1029"/>
      <c r="E49" s="1030"/>
      <c r="F49" s="189">
        <v>
0.54</v>
      </c>
      <c r="G49" s="193">
        <v>
3.77</v>
      </c>
      <c r="H49" s="193" t="s">
        <v>
250</v>
      </c>
      <c r="I49" s="193">
        <v>
1.59</v>
      </c>
      <c r="J49" s="198" t="s">
        <v>
512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Ju4ZtrIiBDSDPOck3p13PAUB2eeS1SYXi0x/ST26mzJI+NPaWDXkdBrwk0oQ3xcbYH2V4VC3/4hhoQwM3W2NZw==" saltValue="zrYHqv6wXGgLI9vc9CLq7w==" spinCount="100000" sheet="1" objects="1" scenarios="1"/>
  <mergeCells count="3">
    <mergeCell ref="C47:E47"/>
    <mergeCell ref="C48:E48"/>
    <mergeCell ref="C49:E49"/>
  </mergeCells>
  <phoneticPr fontId="5"/>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東京都
</cp:lastModifiedBy>
  <dcterms:created xsi:type="dcterms:W3CDTF">2020-07-20T09:07:53Z</dcterms:created>
  <dcterms:modified xsi:type="dcterms:W3CDTF">2020-09-28T06:58:06Z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2020-09-01T05:35:15Z</vt:filetime>
  </property>
</Properties>
</file>