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CO35" i="10"/>
  <c r="CO36" i="10" s="1"/>
  <c r="CO37" i="10" s="1"/>
  <c r="CO38"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<sst xmlns="http://schemas.openxmlformats.org/spreadsheetml/2006/main" count="1132" uniqueCount="593">
  <si>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</si>
  <si>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</si>
  <si>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</si>
  <si>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</si>
  <si>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</si>
  <si>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</si>
  <si>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</si>
  <si>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</si>
  <si>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</si>
  <si>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</si>
  <si>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</si>
  <si>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</si>
  <si>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</si>
  <si>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</si>
  <si>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</si>
  <si>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</si>
  <si>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</si>
  <si>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</si>
  <si>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</si>
  <si>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</si>
  <si>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</si>
  <si>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</si>
  <si>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</si>
  <si>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</si>
  <si>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</si>
  <si>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</si>
  <si>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</si>
  <si>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</si>
  <si>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</si>
  <si>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</si>
  <si>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</si>
  <si>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</si>
  <si>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</si>
  <si>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</si>
  <si>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</si>
  <si>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</si>
  <si>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</si>
  <si>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</si>
  <si>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</si>
  <si>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</si>
  <si>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</si>
  <si>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</si>
  <si>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</si>
  <si>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</si>
  <si>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</si>
  <si>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</si>
  <si>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</si>
  <si>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</si>
  <si>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</si>
  <si>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</si>
  <si>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</si>
  <si>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</si>
  <si>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</si>
  <si>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</si>
  <si>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</si>
  <si>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</si>
  <si>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</si>
  <si>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</si>
  <si>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</si>
  <si>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</si>
  <si>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</si>
  <si>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</si>
  <si>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</si>
  <si>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</si>
  <si>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</si>
  <si>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</si>
  <si>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</si>
  <si>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</si>
  <si>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</si>
  <si>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</si>
  <si>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</si>
  <si>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</si>
  <si>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</si>
  <si>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</si>
  <si>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</si>
  <si>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</si>
  <si>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</si>
  <si>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</si>
  <si>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</si>
  <si>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</si>
  <si>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</si>
  <si>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</si>
  <si>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</si>
  <si>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</si>
  <si>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</si>
  <si>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</si>
  <si>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</si>
  <si>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</si>
  <si>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</si>
  <si>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</si>
  <si>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</si>
  <si>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</si>
  <si>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</si>
  <si>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</si>
  <si>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</si>
  <si>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</si>
  <si>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</si>
  <si>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</si>
  <si>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</si>
  <si>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</si>
  <si>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</si>
  <si>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</si>
  <si>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</si>
  <si>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</si>
  <si>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</si>
  <si>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</si>
  <si>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</si>
  <si>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</si>
  <si>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</si>
  <si>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</si>
  <si>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</si>
  <si>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</si>
  <si>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</si>
  <si>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</si>
  <si>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</si>
  <si>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</si>
  <si>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</si>
  <si>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</si>
  <si>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</si>
  <si>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</si>
  <si>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</si>
  <si>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</si>
  <si>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</si>
  <si>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</si>
  <si>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</si>
  <si>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</si>
  <si>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</si>
  <si>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</si>
  <si>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</si>
  <si>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</si>
  <si>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</si>
  <si>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</si>
  <si>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</si>
  <si>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</si>
  <si>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</si>
  <si>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</si>
  <si>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</si>
  <si>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</si>
  <si>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</si>
  <si>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</si>
  <si>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</si>
  <si>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</si>
  <si>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</si>
  <si>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</si>
  <si>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</si>
  <si>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</si>
  <si>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</si>
  <si>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</si>
  <si>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</si>
  <si>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</si>
  <si>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</si>
  <si>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</si>
  <si>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</si>
  <si>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</si>
  <si>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</si>
  <si>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</si>
  <si>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</si>
  <si>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</si>
  <si>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</si>
  <si>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</si>
  <si>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</si>
  <si>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</si>
  <si>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</si>
  <si>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</si>
  <si>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</si>
  <si>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</si>
  <si>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</si>
  <si>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</si>
  <si>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</si>
  <si>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</si>
  <si>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</si>
  <si>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</si>
  <si>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</si>
  <si>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</si>
  <si>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</si>
  <si>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</si>
  <si>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</si>
  <si>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</si>
  <si>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</si>
  <si>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</si>
  <si>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</si>
  <si>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</si>
  <si>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</si>
  <si>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</si>
  <si>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</si>
  <si>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</si>
  <si>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</si>
  <si>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</si>
  <si>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</si>
  <si>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</si>
  <si>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</si>
  <si>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</si>
  <si>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</si>
  <si>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</si>
  <si>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</si>
  <si>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</si>
  <si>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</si>
  <si>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</si>
  <si>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</si>
  <si>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</si>
  <si>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</si>
  <si>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</si>
  <si>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</si>
  <si>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</si>
  <si>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</si>
  <si>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</si>
  <si>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</si>
  <si>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</si>
  <si>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</si>
  <si>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</si>
  <si>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</si>
  <si>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</si>
  <si>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</si>
  <si>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</si>
  <si>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</si>
  <si>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</si>
  <si>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</si>
  <si>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</si>
  <si>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</si>
  <si>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</si>
  <si>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</si>
  <si>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</si>
  <si>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</si>
  <si>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</si>
  <si>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</si>
  <si>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</si>
  <si>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</si>
  <si>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</si>
  <si>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</si>
  <si>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</si>
  <si>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</si>
  <si>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</si>
  <si>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</si>
  <si>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</si>
  <si>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</si>
  <si>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</si>
  <si>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</si>
  <si>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</si>
  <si>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</si>
  <si>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</si>
  <si>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</si>
  <si>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</si>
  <si>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</si>
  <si>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</si>
  <si>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</si>
  <si>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</si>
  <si>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</si>
  <si>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</si>
  <si>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</si>
  <si>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</si>
  <si>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</si>
  <si>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</si>
  <si>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</si>
  <si>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</si>
  <si>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</si>
  <si>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</si>
  <si>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</si>
  <si>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</si>
  <si>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</si>
  <si>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</si>
  <si>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</si>
  <si>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</si>
  <si>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</si>
  <si>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</si>
  <si>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</si>
  <si>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</si>
  <si>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</si>
  <si>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</si>
  <si>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</si>
  <si>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</si>
  <si>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</si>
  <si>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</si>
  <si>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</si>
  <si>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</si>
  <si>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</si>
  <si>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</si>
  <si>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</si>
  <si>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</si>
  <si>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</si>
  <si>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</si>
  <si>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</si>
  <si>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</si>
  <si>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</si>
  <si>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</si>
  <si>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</si>
  <si>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</si>
  <si>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</si>
  <si>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</si>
  <si>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</si>
  <si>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</si>
  <si>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</si>
  <si>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</si>
  <si>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</si>
  <si>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</si>
  <si>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</si>
  <si>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</si>
  <si>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</si>
  <si>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</si>
  <si>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</si>
  <si>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</si>
  <si>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</si>
  <si>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</si>
  <si>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</si>
  <si>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</si>
  <si>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</si>
  <si>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</si>
  <si>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</si>
  <si>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</si>
  <si>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</si>
  <si>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</si>
  <si>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</si>
  <si>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</si>
  <si>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</si>
  <si>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</si>
  <si>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</si>
  <si>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</si>
  <si>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</si>
  <si>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</si>
  <si>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</si>
  <si>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</si>
  <si>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</si>
  <si>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</si>
  <si>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</si>
  <si>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</si>
  <si>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</si>
  <si>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</si>
  <si>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</si>
  <si>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</si>
  <si>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</si>
  <si>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</si>
  <si>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</si>
  <si>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</si>
  <si>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</si>
  <si>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</si>
  <si>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</si>
  <si>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</si>
  <si>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</si>
  <si>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</si>
  <si>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</si>
  <si>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</si>
  <si>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</si>
  <si>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</si>
  <si>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</si>
  <si>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</si>
  <si>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</si>
  <si>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</si>
  <si>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</si>
  <si>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</si>
  <si>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</si>
  <si>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</si>
  <si>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</si>
  <si>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</si>
  <si>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</si>
  <si>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</si>
  <si>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</si>
  <si>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</si>
  <si>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</si>
  <si>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</si>
  <si>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</si>
  <si>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</si>
  <si>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</si>
  <si>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</si>
  <si>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</si>
  <si>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</si>
  <si>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</si>
  <si>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</si>
  <si>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</si>
  <si>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</si>
  <si>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</si>
  <si>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</si>
  <si>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</si>
  <si>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</si>
  <si>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</si>
  <si>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</si>
  <si>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</si>
  <si>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</si>
  <si>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</si>
  <si>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</si>
  <si>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</si>
  <si>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</si>
  <si>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</si>
  <si>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</si>
  <si>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</si>
  <si>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</si>
  <si>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</si>
  <si>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</si>
  <si>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</si>
  <si>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</si>
  <si>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</si>
  <si>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</si>
  <si>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</si>
  <si>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</si>
  <si>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</si>
  <si>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</si>
  <si>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</si>
  <si>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</si>
  <si>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</si>
  <si>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</si>
  <si>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</si>
  <si>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</si>
  <si>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</si>
  <si>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</si>
  <si>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</si>
  <si>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</si>
  <si>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</si>
  <si>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</si>
  <si>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</si>
  <si>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</si>
  <si>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</si>
  <si>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</si>
  <si>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</si>
  <si>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</si>
  <si>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</si>
  <si>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</si>
  <si>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</si>
  <si>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</si>
  <si>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</si>
  <si>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</si>
  <si>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</si>
  <si>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</si>
  <si>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</si>
  <si>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</si>
  <si>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</si>
  <si>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</si>
  <si>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</si>
  <si>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</si>
  <si>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</si>
  <si>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</si>
  <si>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</si>
  <si>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</si>
  <si>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</si>
  <si>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</si>
  <si>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</si>
  <si>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</si>
  <si>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</si>
  <si>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</si>
  <si>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</si>
  <si>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</si>
  <si>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</si>
  <si>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</si>
  <si>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</si>
  <si>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</si>
  <si>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</si>
  <si>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</si>
  <si>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</si>
  <si>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</si>
  <si>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</si>
  <si>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</si>
  <si>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</si>
  <si>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</si>
  <si>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</si>
  <si>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</si>
  <si>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</si>
  <si>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</si>
  <si>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</si>
  <si>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</si>
  <si>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</si>
  <si>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</si>
  <si>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</si>
  <si>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</si>
  <si>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</si>
  <si>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</si>
  <si>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</si>
  <si>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</si>
  <si>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</si>
  <si>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</si>
  <si>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</si>
  <si>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</si>
  <si>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</si>
  <si>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</si>
  <si>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</si>
  <si>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</si>
  <si>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</si>
  <si>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</si>
  <si>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</si>
  <si>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</si>
  <si>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</si>
  <si>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</si>
  <si>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</si>
  <si>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</si>
  <si>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</si>
  <si>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</si>
  <si>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</si>
  <si>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</si>
  <si>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</si>
  <si>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</si>
  <si>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</si>
  <si>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</si>
  <si>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</si>
  <si>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</si>
  <si>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</si>
  <si>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</si>
  <si>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</si>
  <si>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</si>
  <si>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</si>
  <si>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</si>
  <si>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</si>
  <si>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</si>
  <si>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</si>
  <si>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</si>
  <si>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</si>
  <si>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</si>
  <si>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</si>
  <si>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</si>
  <si>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</si>
  <si>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</si>
  <si>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</si>
  <si>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</si>
  <si>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</si>
  <si>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</si>
  <si>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</si>
  <si>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</si>
  <si>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</si>
  <si>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</si>
  <si>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</si>
  <si>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</si>
  <si>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</si>
  <si>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</si>
  <si>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</si>
  <si>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</si>
  <si>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</si>
  <si>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</si>
  <si>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</si>
  <si>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</si>
  <si>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</si>
  <si>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</si>
  <si>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</si>
  <si>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</si>
  <si>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</si>
  <si>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</si>
  <si>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</si>
  <si>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</si>
  <si>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</si>
  <si>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</si>
  <si>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</si>
  <si>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</si>
  <si>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</si>
  <si>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</si>
  <si>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</si>
  <si>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</si>
  <si>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</si>
  <si>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</si>
  <si>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</si>
  <si>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</si>
  <si>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</si>
  <si>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</si>
  <si>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</si>
  <si>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</si>
  <si>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</si>
  <si>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</si>
  <si>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</si>
  <si>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</si>
  <si>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</si>
  <si>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</si>
  <si>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</si>
  <si>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</si>
  <si>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</si>
  <si>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</si>
  <si>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</si>
  <si>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</si>
  <si>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</si>
  <si>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</si>
  <si>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</si>
  <si>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</si>
  <si>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</si>
  <si>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</si>
  <si>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</si>
  <si>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</si>
  <si>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</si>
  <si>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</si>
  <si>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</si>
  <si>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</si>
  <si>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</si>
  <si>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</si>
  <si>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</si>
  <si>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</si>
  <si>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</si>
  <si>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</si>
  <si>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</si>
  <si>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</si>
  <si>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荒川区芸術文化振興財団</t>
  </si>
  <si>
    <t>○</t>
  </si>
  <si>
    <t>荒川区土地開発公社</t>
  </si>
  <si>
    <t>日暮里駅整備</t>
  </si>
  <si>
    <t>荒川区自治総合研究所</t>
  </si>
  <si>
    <t>東京広域勤労者サービスセンター</t>
  </si>
  <si>
    <t>義務教育施設整備基金</t>
  </si>
  <si>
    <t>公共施設等整備基金</t>
  </si>
  <si>
    <t>災害対策基金</t>
  </si>
  <si>
    <t>産業振興基金</t>
  </si>
  <si>
    <t>健康･福祉基金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</si>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</sst>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64B5-4D79-89AB-DB9CCB0B82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58950</c:v>
                </c:pt>
                <c:pt idx="1">
                  <c:v>35778</c:v>
                </c:pt>
                <c:pt idx="2">
                  <c:v>43835</c:v>
                </c:pt>
                <c:pt idx="3">
                  <c:v>53900</c:v>
                </c:pt>
                <c:pt idx="4">
                  <c:v>50047</c:v>
                </c:pt>
              </c:numCache>
            </c:numRef>
          </c:val>
          <c:smooth val="0"/>
          <c:extLst>
            <c:ext xmlns:c16="http://schemas.microsoft.com/office/drawing/2014/chart" uri="{C3380CC4-5D6E-409C-BE32-E72D297353CC}">
              <c16:uniqueId val="{00000001-64B5-4D79-89AB-DB9CCB0B82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3.96</c:v>
                </c:pt>
                <c:pt idx="2">
                  <c:v>4.63</c:v>
                </c:pt>
                <c:pt idx="3">
                  <c:v>4.0199999999999996</c:v>
                </c:pt>
                <c:pt idx="4">
                  <c:v>3.68</c:v>
                </c:pt>
              </c:numCache>
            </c:numRef>
          </c:val>
          <c:extLst>
            <c:ext xmlns:c16="http://schemas.microsoft.com/office/drawing/2014/chart" uri="{C3380CC4-5D6E-409C-BE32-E72D297353CC}">
              <c16:uniqueId val="{00000000-6206-4465-BF6E-59AEE873E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28.44</c:v>
                </c:pt>
                <c:pt idx="1">
                  <c:v>29.86</c:v>
                </c:pt>
                <c:pt idx="2">
                  <c:v>29.39</c:v>
                </c:pt>
                <c:pt idx="3">
                  <c:v>29.26</c:v>
                </c:pt>
                <c:pt idx="4">
                  <c:v>33.799999999999997</c:v>
                </c:pt>
              </c:numCache>
            </c:numRef>
          </c:val>
          <c:extLst>
            <c:ext xmlns:c16="http://schemas.microsoft.com/office/drawing/2014/chart" uri="{C3380CC4-5D6E-409C-BE32-E72D297353CC}">
              <c16:uniqueId val="{00000001-6206-4465-BF6E-59AEE873E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0.83</c:v>
                </c:pt>
                <c:pt idx="2">
                  <c:v>1.31</c:v>
                </c:pt>
                <c:pt idx="3">
                  <c:v>0.09</c:v>
                </c:pt>
                <c:pt idx="4">
                  <c:v>3.83</c:v>
                </c:pt>
              </c:numCache>
            </c:numRef>
          </c:val>
          <c:smooth val="0"/>
          <c:extLst>
            <c:ext xmlns:c16="http://schemas.microsoft.com/office/drawing/2014/chart" uri="{C3380CC4-5D6E-409C-BE32-E72D297353CC}">
              <c16:uniqueId val="{00000002-6206-4465-BF6E-59AEE873E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45-4335-836F-720BEF33C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45-4335-836F-720BEF33CF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45-4335-836F-720BEF33CF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45-4335-836F-720BEF33CF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45-4335-836F-720BEF33CF5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245-4335-836F-720BEF33CF5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0.06</c:v>
                </c:pt>
                <c:pt idx="4">
                  <c:v>#N/A</c:v>
                </c:pt>
                <c:pt idx="5">
                  <c:v>0.06</c:v>
                </c:pt>
                <c:pt idx="6">
                  <c:v>#N/A</c:v>
                </c:pt>
                <c:pt idx="7">
                  <c:v>0.08</c:v>
                </c:pt>
                <c:pt idx="8">
                  <c:v>#N/A</c:v>
                </c:pt>
                <c:pt idx="9">
                  <c:v>0.05</c:v>
                </c:pt>
              </c:numCache>
            </c:numRef>
          </c:val>
          <c:extLst>
            <c:ext xmlns:c16="http://schemas.microsoft.com/office/drawing/2014/chart" uri="{C3380CC4-5D6E-409C-BE32-E72D297353CC}">
              <c16:uniqueId val="{00000006-5245-4335-836F-720BEF33CF5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1.25</c:v>
                </c:pt>
                <c:pt idx="4">
                  <c:v>#N/A</c:v>
                </c:pt>
                <c:pt idx="5">
                  <c:v>0.45</c:v>
                </c:pt>
                <c:pt idx="6">
                  <c:v>#N/A</c:v>
                </c:pt>
                <c:pt idx="7">
                  <c:v>0.34</c:v>
                </c:pt>
                <c:pt idx="8">
                  <c:v>#N/A</c:v>
                </c:pt>
                <c:pt idx="9">
                  <c:v>0.67</c:v>
                </c:pt>
              </c:numCache>
            </c:numRef>
          </c:val>
          <c:extLst>
            <c:ext xmlns:c16="http://schemas.microsoft.com/office/drawing/2014/chart" uri="{C3380CC4-5D6E-409C-BE32-E72D297353CC}">
              <c16:uniqueId val="{00000007-5245-4335-836F-720BEF33CF5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0.56999999999999995</c:v>
                </c:pt>
                <c:pt idx="4">
                  <c:v>#N/A</c:v>
                </c:pt>
                <c:pt idx="5">
                  <c:v>0.74</c:v>
                </c:pt>
                <c:pt idx="6">
                  <c:v>#N/A</c:v>
                </c:pt>
                <c:pt idx="7">
                  <c:v>0.72</c:v>
                </c:pt>
                <c:pt idx="8">
                  <c:v>#N/A</c:v>
                </c:pt>
                <c:pt idx="9">
                  <c:v>1.53</c:v>
                </c:pt>
              </c:numCache>
            </c:numRef>
          </c:val>
          <c:extLst>
            <c:ext xmlns:c16="http://schemas.microsoft.com/office/drawing/2014/chart" uri="{C3380CC4-5D6E-409C-BE32-E72D297353CC}">
              <c16:uniqueId val="{00000008-5245-4335-836F-720BEF33CF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3.95</c:v>
                </c:pt>
                <c:pt idx="4">
                  <c:v>#N/A</c:v>
                </c:pt>
                <c:pt idx="5">
                  <c:v>4.63</c:v>
                </c:pt>
                <c:pt idx="6">
                  <c:v>#N/A</c:v>
                </c:pt>
                <c:pt idx="7">
                  <c:v>4.01</c:v>
                </c:pt>
                <c:pt idx="8">
                  <c:v>#N/A</c:v>
                </c:pt>
                <c:pt idx="9">
                  <c:v>3.67</c:v>
                </c:pt>
              </c:numCache>
            </c:numRef>
          </c:val>
          <c:extLst>
            <c:ext xmlns:c16="http://schemas.microsoft.com/office/drawing/2014/chart" uri="{C3380CC4-5D6E-409C-BE32-E72D297353CC}">
              <c16:uniqueId val="{00000009-5245-4335-836F-720BEF33CF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3636</c:v>
                </c:pt>
                <c:pt idx="5">
                  <c:v>3536</c:v>
                </c:pt>
                <c:pt idx="8">
                  <c:v>3404</c:v>
                </c:pt>
                <c:pt idx="11">
                  <c:v>3337</c:v>
                </c:pt>
                <c:pt idx="14">
                  <c:v>3312</c:v>
                </c:pt>
              </c:numCache>
            </c:numRef>
          </c:val>
          <c:extLst>
            <c:ext xmlns:c16="http://schemas.microsoft.com/office/drawing/2014/chart" uri="{C3380CC4-5D6E-409C-BE32-E72D297353CC}">
              <c16:uniqueId val="{00000000-459D-4B2F-BC0C-134303261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9D-4B2F-BC0C-134303261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2719</c:v>
                </c:pt>
                <c:pt idx="3">
                  <c:v>1267</c:v>
                </c:pt>
                <c:pt idx="6">
                  <c:v>2499</c:v>
                </c:pt>
                <c:pt idx="9">
                  <c:v>522</c:v>
                </c:pt>
                <c:pt idx="12">
                  <c:v>790</c:v>
                </c:pt>
              </c:numCache>
            </c:numRef>
          </c:val>
          <c:extLst>
            <c:ext xmlns:c16="http://schemas.microsoft.com/office/drawing/2014/chart" uri="{C3380CC4-5D6E-409C-BE32-E72D297353CC}">
              <c16:uniqueId val="{00000002-459D-4B2F-BC0C-134303261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74</c:v>
                </c:pt>
                <c:pt idx="3">
                  <c:v>65</c:v>
                </c:pt>
                <c:pt idx="6">
                  <c:v>70</c:v>
                </c:pt>
                <c:pt idx="9">
                  <c:v>72</c:v>
                </c:pt>
                <c:pt idx="12">
                  <c:v>76</c:v>
                </c:pt>
              </c:numCache>
            </c:numRef>
          </c:val>
          <c:extLst>
            <c:ext xmlns:c16="http://schemas.microsoft.com/office/drawing/2014/chart" uri="{C3380CC4-5D6E-409C-BE32-E72D297353CC}">
              <c16:uniqueId val="{00000003-459D-4B2F-BC0C-134303261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9D-4B2F-BC0C-134303261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31</c:v>
                </c:pt>
                <c:pt idx="3">
                  <c:v>48</c:v>
                </c:pt>
                <c:pt idx="6">
                  <c:v>48</c:v>
                </c:pt>
                <c:pt idx="9">
                  <c:v>78</c:v>
                </c:pt>
                <c:pt idx="12">
                  <c:v>0</c:v>
                </c:pt>
              </c:numCache>
            </c:numRef>
          </c:val>
          <c:extLst>
            <c:ext xmlns:c16="http://schemas.microsoft.com/office/drawing/2014/chart" uri="{C3380CC4-5D6E-409C-BE32-E72D297353CC}">
              <c16:uniqueId val="{00000005-459D-4B2F-BC0C-134303261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9D-4B2F-BC0C-134303261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2061</c:v>
                </c:pt>
                <c:pt idx="3">
                  <c:v>2025</c:v>
                </c:pt>
                <c:pt idx="6">
                  <c:v>1847</c:v>
                </c:pt>
                <c:pt idx="9">
                  <c:v>1739</c:v>
                </c:pt>
                <c:pt idx="12">
                  <c:v>1734</c:v>
                </c:pt>
              </c:numCache>
            </c:numRef>
          </c:val>
          <c:extLst>
            <c:ext xmlns:c16="http://schemas.microsoft.com/office/drawing/2014/chart" uri="{C3380CC4-5D6E-409C-BE32-E72D297353CC}">
              <c16:uniqueId val="{00000007-459D-4B2F-BC0C-1343032619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1249</c:v>
                </c:pt>
                <c:pt idx="2">
                  <c:v>#N/A</c:v>
                </c:pt>
                <c:pt idx="3">
                  <c:v>#N/A</c:v>
                </c:pt>
                <c:pt idx="4">
                  <c:v>-131</c:v>
                </c:pt>
                <c:pt idx="5">
                  <c:v>#N/A</c:v>
                </c:pt>
                <c:pt idx="6">
                  <c:v>#N/A</c:v>
                </c:pt>
                <c:pt idx="7">
                  <c:v>1060</c:v>
                </c:pt>
                <c:pt idx="8">
                  <c:v>#N/A</c:v>
                </c:pt>
                <c:pt idx="9">
                  <c:v>#N/A</c:v>
                </c:pt>
                <c:pt idx="10">
                  <c:v>-926</c:v>
                </c:pt>
                <c:pt idx="11">
                  <c:v>#N/A</c:v>
                </c:pt>
                <c:pt idx="12">
                  <c:v>#N/A</c:v>
                </c:pt>
                <c:pt idx="13">
                  <c:v>-712</c:v>
                </c:pt>
                <c:pt idx="14">
                  <c:v>#N/A</c:v>
                </c:pt>
              </c:numCache>
            </c:numRef>
          </c:val>
          <c:smooth val="0"/>
          <c:extLst>
            <c:ext xmlns:c16="http://schemas.microsoft.com/office/drawing/2014/chart" uri="{C3380CC4-5D6E-409C-BE32-E72D297353CC}">
              <c16:uniqueId val="{00000008-459D-4B2F-BC0C-1343032619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37087</c:v>
                </c:pt>
                <c:pt idx="5">
                  <c:v>34124</c:v>
                </c:pt>
                <c:pt idx="8">
                  <c:v>31248</c:v>
                </c:pt>
                <c:pt idx="11">
                  <c:v>28513</c:v>
                </c:pt>
                <c:pt idx="14">
                  <c:v>27206</c:v>
                </c:pt>
              </c:numCache>
            </c:numRef>
          </c:val>
          <c:extLst>
            <c:ext xmlns:c16="http://schemas.microsoft.com/office/drawing/2014/chart" uri="{C3380CC4-5D6E-409C-BE32-E72D297353CC}">
              <c16:uniqueId val="{00000000-DFFF-4566-B834-37960B52F0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1785</c:v>
                </c:pt>
                <c:pt idx="5">
                  <c:v>2099</c:v>
                </c:pt>
                <c:pt idx="8">
                  <c:v>2159</c:v>
                </c:pt>
                <c:pt idx="11">
                  <c:v>1772</c:v>
                </c:pt>
                <c:pt idx="14">
                  <c:v>1772</c:v>
                </c:pt>
              </c:numCache>
            </c:numRef>
          </c:val>
          <c:extLst>
            <c:ext xmlns:c16="http://schemas.microsoft.com/office/drawing/2014/chart" uri="{C3380CC4-5D6E-409C-BE32-E72D297353CC}">
              <c16:uniqueId val="{00000001-DFFF-4566-B834-37960B52F0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32729</c:v>
                </c:pt>
                <c:pt idx="5">
                  <c:v>35250</c:v>
                </c:pt>
                <c:pt idx="8">
                  <c:v>38226</c:v>
                </c:pt>
                <c:pt idx="11">
                  <c:v>40768</c:v>
                </c:pt>
                <c:pt idx="14">
                  <c:v>43249</c:v>
                </c:pt>
              </c:numCache>
            </c:numRef>
          </c:val>
          <c:extLst>
            <c:ext xmlns:c16="http://schemas.microsoft.com/office/drawing/2014/chart" uri="{C3380CC4-5D6E-409C-BE32-E72D297353CC}">
              <c16:uniqueId val="{00000002-DFFF-4566-B834-37960B52F0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F-4566-B834-37960B52F0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FF-4566-B834-37960B52F0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F-4566-B834-37960B52F0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8440</c:v>
                </c:pt>
                <c:pt idx="3">
                  <c:v>9391</c:v>
                </c:pt>
                <c:pt idx="6">
                  <c:v>8420</c:v>
                </c:pt>
                <c:pt idx="9">
                  <c:v>8037</c:v>
                </c:pt>
                <c:pt idx="12">
                  <c:v>8612</c:v>
                </c:pt>
              </c:numCache>
            </c:numRef>
          </c:val>
          <c:extLst>
            <c:ext xmlns:c16="http://schemas.microsoft.com/office/drawing/2014/chart" uri="{C3380CC4-5D6E-409C-BE32-E72D297353CC}">
              <c16:uniqueId val="{00000006-DFFF-4566-B834-37960B52F0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901</c:v>
                </c:pt>
                <c:pt idx="6">
                  <c:v>870</c:v>
                </c:pt>
                <c:pt idx="9">
                  <c:v>878</c:v>
                </c:pt>
                <c:pt idx="12">
                  <c:v>1009</c:v>
                </c:pt>
              </c:numCache>
            </c:numRef>
          </c:val>
          <c:extLst>
            <c:ext xmlns:c16="http://schemas.microsoft.com/office/drawing/2014/chart" uri="{C3380CC4-5D6E-409C-BE32-E72D297353CC}">
              <c16:uniqueId val="{00000007-DFFF-4566-B834-37960B52F0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FFF-4566-B834-37960B52F0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5142</c:v>
                </c:pt>
                <c:pt idx="3">
                  <c:v>3721</c:v>
                </c:pt>
                <c:pt idx="6">
                  <c:v>3816</c:v>
                </c:pt>
                <c:pt idx="9">
                  <c:v>2908</c:v>
                </c:pt>
                <c:pt idx="12">
                  <c:v>8996</c:v>
                </c:pt>
              </c:numCache>
            </c:numRef>
          </c:val>
          <c:extLst>
            <c:ext xmlns:c16="http://schemas.microsoft.com/office/drawing/2014/chart" uri="{C3380CC4-5D6E-409C-BE32-E72D297353CC}">
              <c16:uniqueId val="{00000009-DFFF-4566-B834-37960B52F0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19820</c:v>
                </c:pt>
                <c:pt idx="3">
                  <c:v>18670</c:v>
                </c:pt>
                <c:pt idx="6">
                  <c:v>18589</c:v>
                </c:pt>
                <c:pt idx="9">
                  <c:v>18094</c:v>
                </c:pt>
                <c:pt idx="12">
                  <c:v>19017</c:v>
                </c:pt>
              </c:numCache>
            </c:numRef>
          </c:val>
          <c:extLst>
            <c:ext xmlns:c16="http://schemas.microsoft.com/office/drawing/2014/chart" uri="{C3380CC4-5D6E-409C-BE32-E72D297353CC}">
              <c16:uniqueId val="{0000000A-DFFF-4566-B834-37960B52F0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FF-4566-B834-37960B52F0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17760</c:v>
                </c:pt>
                <c:pt idx="1">
                  <c:v>18126</c:v>
                </c:pt>
                <c:pt idx="2">
                  <c:v>20705</c:v>
                </c:pt>
              </c:numCache>
            </c:numRef>
          </c:val>
          <c:extLst>
            <c:ext xmlns:c16="http://schemas.microsoft.com/office/drawing/2014/chart" uri="{C3380CC4-5D6E-409C-BE32-E72D297353CC}">
              <c16:uniqueId val="{00000000-2AA7-4DDC-B916-195F0488DF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4263</c:v>
                </c:pt>
                <c:pt idx="1">
                  <c:v>4116</c:v>
                </c:pt>
                <c:pt idx="2">
                  <c:v>4121</c:v>
                </c:pt>
              </c:numCache>
            </c:numRef>
          </c:val>
          <c:extLst>
            <c:ext xmlns:c16="http://schemas.microsoft.com/office/drawing/2014/chart" uri="{C3380CC4-5D6E-409C-BE32-E72D297353CC}">
              <c16:uniqueId val="{00000001-2AA7-4DDC-B916-195F0488DF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14821</c:v>
                </c:pt>
                <c:pt idx="1">
                  <c:v>17130</c:v>
                </c:pt>
                <c:pt idx="2">
                  <c:v>17201</c:v>
                </c:pt>
              </c:numCache>
            </c:numRef>
          </c:val>
          <c:extLst>
            <c:ext xmlns:c16="http://schemas.microsoft.com/office/drawing/2014/chart" uri="{C3380CC4-5D6E-409C-BE32-E72D297353CC}">
              <c16:uniqueId val="{00000002-2AA7-4DDC-B916-195F0488DF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元利償還金については、起債の償還が順調に進んだことにより、一貫して減少しているが、今後は義務教育施設や公共施設の改築等が控えていることから、起債のより一層の活用が想定される。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起債の活用については、将来の財政負担も考慮しながら、引き続き公債費の適正管理に努めていく。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元年度に決算剰余金等から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百万円の積み立てを行い、満期一括償還で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百万円の取崩しを行ったことから残高が減少している。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年度決算から算定を開始して以来、充当可能財源等が将来負担額を上回っており、実質的な将来負担額は生じていない。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年度は、将来の公園用地等を土地開発公社で取得したことに伴い債務負担行為に基づく支出予定額が増加し、将来負担額と充当可能財源等の差額は縮小した。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新型コロナウイルス感染症の影響による特別区税や財政調整交付金の減収が当初の想定より小さく、基金の取崩しが少額にとどまったことに加え、令和元年度の決算剰余金を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教育施設をはじめとした、公共施設等の老朽化による建替えや大規模改修による財政需要が増加することが見込まれるため、義務教育施設整備基金や公共施設整備基金への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・公共施設等整備基金：区の公共用又は公用に供する施設の整備の他、区の総合的な街づくりに要する資金に充てるため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災害対策基金は、今後の災害時の活用のため毎年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千万円ずつ積立てを行っていることから、約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百万円増加している。また、義務教育施設整備基金等について、取崩しも行わなかったことから、基金運用利子の積立てのみを行い、それぞれ残高については若干増加している。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・義務教育施設整備基金：義務教育施設の老朽化に係る学校等の建替えに備えるため、より一層の積み増しを目指す。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・公共施設等整備基金：公共施設等の老朽化に係る改修や大規模リニューアルに備えるため、より一層の積み増しを目指す。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の想定より新型コロナウイルス感染症の影響による特別区税や財政調整交付金の減収の影響が小さく財政調整基金の取崩しを行わなかったことに加え、新型コロナウイルス感染症の影響を見込み令和元年度の決算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億円の全額を積み立てたため。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景気の動向による法人関係税等の変動や社会保障関係経費の増大等に対応するため、現状の積立規模を維持していく。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基金運用利子の積立てのみ行ったため、前年度に比べ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今後の満期一括債の償還時には積極的に取崩しを行うなど、計画的かつ効果的な活用を図っていく。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であり、類似団体内平均値を下回る値で推移している。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引き続き、行財政改革の推進、時代状況の変化や役割分担の明確化の視点等を踏まえた施策の見直しを行うとともに、特別区民税の収納率アップや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クラウドファンディング等の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新たな財源確保を図るなど、歳入歳出の両面から、健全な財政運営のための取り組みを行う。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物件費や扶助費、公債費などの経常的経費充当一般財源等総額が減少したが、財政調整交付金、地方特例交付金などの減少により経常的一般財源等総額の減少幅が上回ったため、前年度と比較して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型コロナウイルス感染症の影響に伴う景気動向や法人住民税の国税化の影響による財政調整交付金の動向に注視しつつ、義務的経費の抑制を図るとともに、区税収納対策の強化等、歳入歳出両面での取り組みを進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6048</xdr:rowOff>
    </xdr:from>
    <xdr:to>
      <xdr:col>23</xdr:col>
      <xdr:colOff>133350</xdr:colOff>
      <xdr:row>64</xdr:row>
      <xdr:rowOff>52009</xdr:rowOff>
    </xdr:to>
    <xdr:cxnSp macro="">
      <xdr:nvCxnSpPr>
        <xdr:cNvPr id="136" name="直線コネクタ 135"/>
        <xdr:cNvCxnSpPr/>
      </xdr:nvCxnSpPr>
      <xdr:spPr>
        <a:xfrm>
          <a:off x="4114800" y="109788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51102</xdr:rowOff>
    </xdr:from>
    <xdr:to>
      <xdr:col>19</xdr:col>
      <xdr:colOff>133350</xdr:colOff>
      <xdr:row>64</xdr:row>
      <xdr:rowOff>6048</xdr:rowOff>
    </xdr:to>
    <xdr:cxnSp macro="">
      <xdr:nvCxnSpPr>
        <xdr:cNvPr id="139" name="直線コネクタ 138"/>
        <xdr:cNvCxnSpPr/>
      </xdr:nvCxnSpPr>
      <xdr:spPr>
        <a:xfrm>
          <a:off x="3225800" y="108524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63</xdr:row>
      <xdr:rowOff>143026</xdr:rowOff>
    </xdr:to>
    <xdr:cxnSp macro="">
      <xdr:nvCxnSpPr>
        <xdr:cNvPr id="142" name="直線コネクタ 141"/>
        <xdr:cNvCxnSpPr/>
      </xdr:nvCxnSpPr>
      <xdr:spPr>
        <a:xfrm flipV="1">
          <a:off x="2336800" y="1085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73176</xdr:rowOff>
    </xdr:from>
    <xdr:to>
      <xdr:col>11</xdr:col>
      <xdr:colOff>31750</xdr:colOff>
      <xdr:row>63</xdr:row>
      <xdr:rowOff>143026</xdr:rowOff>
    </xdr:to>
    <xdr:cxnSp macro="">
      <xdr:nvCxnSpPr>
        <xdr:cNvPr id="145" name="直線コネクタ 144"/>
        <xdr:cNvCxnSpPr/>
      </xdr:nvCxnSpPr>
      <xdr:spPr>
        <a:xfrm>
          <a:off x="1447800" y="107030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1209</xdr:rowOff>
    </xdr:from>
    <xdr:to>
      <xdr:col>23</xdr:col>
      <xdr:colOff>184150</xdr:colOff>
      <xdr:row>64</xdr:row>
      <xdr:rowOff>102809</xdr:rowOff>
    </xdr:to>
    <xdr:sp macro="" textlink="">
      <xdr:nvSpPr>
        <xdr:cNvPr id="155" name="楕円 154"/>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144736</xdr:rowOff>
    </xdr:from>
    <xdr:ext cx="762000" cy="259045"/>
    <xdr:sp macro="" textlink="">
      <xdr:nvSpPr>
        <xdr:cNvPr id="156"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126698</xdr:rowOff>
    </xdr:from>
    <xdr:to>
      <xdr:col>19</xdr:col>
      <xdr:colOff>184150</xdr:colOff>
      <xdr:row>64</xdr:row>
      <xdr:rowOff>56848</xdr:rowOff>
    </xdr:to>
    <xdr:sp macro="" textlink="">
      <xdr:nvSpPr>
        <xdr:cNvPr id="157" name="楕円 156"/>
        <xdr:cNvSpPr/>
      </xdr:nvSpPr>
      <xdr:spPr>
        <a:xfrm>
          <a:off x="4064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41625</xdr:rowOff>
    </xdr:from>
    <xdr:ext cx="736600" cy="259045"/>
    <xdr:sp macro="" textlink="">
      <xdr:nvSpPr>
        <xdr:cNvPr id="158" name="テキスト ボックス 157"/>
        <xdr:cNvSpPr txBox="1"/>
      </xdr:nvSpPr>
      <xdr:spPr>
        <a:xfrm>
          <a:off x="3733800" y="110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302</xdr:rowOff>
    </xdr:from>
    <xdr:to>
      <xdr:col>15</xdr:col>
      <xdr:colOff>133350</xdr:colOff>
      <xdr:row>63</xdr:row>
      <xdr:rowOff>101902</xdr:rowOff>
    </xdr:to>
    <xdr:sp macro="" textlink="">
      <xdr:nvSpPr>
        <xdr:cNvPr id="159" name="楕円 158"/>
        <xdr:cNvSpPr/>
      </xdr:nvSpPr>
      <xdr:spPr>
        <a:xfrm>
          <a:off x="3175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86679</xdr:rowOff>
    </xdr:from>
    <xdr:ext cx="762000" cy="259045"/>
    <xdr:sp macro="" textlink="">
      <xdr:nvSpPr>
        <xdr:cNvPr id="160" name="テキスト ボックス 159"/>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61" name="楕円 160"/>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2" name="テキスト ボックス 161"/>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22376</xdr:rowOff>
    </xdr:from>
    <xdr:to>
      <xdr:col>7</xdr:col>
      <xdr:colOff>31750</xdr:colOff>
      <xdr:row>62</xdr:row>
      <xdr:rowOff>123976</xdr:rowOff>
    </xdr:to>
    <xdr:sp macro="" textlink="">
      <xdr:nvSpPr>
        <xdr:cNvPr id="163" name="楕円 162"/>
        <xdr:cNvSpPr/>
      </xdr:nvSpPr>
      <xdr:spPr>
        <a:xfrm>
          <a:off x="1397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108753</xdr:rowOff>
    </xdr:from>
    <xdr:ext cx="762000" cy="259045"/>
    <xdr:sp macro="" textlink="">
      <xdr:nvSpPr>
        <xdr:cNvPr id="164" name="テキスト ボックス 163"/>
        <xdr:cNvSpPr txBox="1"/>
      </xdr:nvSpPr>
      <xdr:spPr>
        <a:xfrm>
          <a:off x="1066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会計年度任用職員制度開始による人件費の増や特別定額給付金事業や子育て世帯臨時応援給付事業などによる物件費の増により前年度決算額より増加した。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などによる業務の効率化や改善に努め、コストの縮減を図っていく。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77563</xdr:rowOff>
    </xdr:from>
    <xdr:to>
      <xdr:col>23</xdr:col>
      <xdr:colOff>133350</xdr:colOff>
      <xdr:row>82</xdr:row>
      <xdr:rowOff>122859</xdr:rowOff>
    </xdr:to>
    <xdr:cxnSp macro="">
      <xdr:nvCxnSpPr>
        <xdr:cNvPr id="197" name="直線コネクタ 196"/>
        <xdr:cNvCxnSpPr/>
      </xdr:nvCxnSpPr>
      <xdr:spPr>
        <a:xfrm>
          <a:off x="4114800" y="14136463"/>
          <a:ext cx="8382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60956</xdr:rowOff>
    </xdr:from>
    <xdr:to>
      <xdr:col>19</xdr:col>
      <xdr:colOff>133350</xdr:colOff>
      <xdr:row>82</xdr:row>
      <xdr:rowOff>77563</xdr:rowOff>
    </xdr:to>
    <xdr:cxnSp macro="">
      <xdr:nvCxnSpPr>
        <xdr:cNvPr id="200" name="直線コネクタ 199"/>
        <xdr:cNvCxnSpPr/>
      </xdr:nvCxnSpPr>
      <xdr:spPr>
        <a:xfrm>
          <a:off x="3225800" y="14119856"/>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60956</xdr:rowOff>
    </xdr:from>
    <xdr:to>
      <xdr:col>15</xdr:col>
      <xdr:colOff>82550</xdr:colOff>
      <xdr:row>82</xdr:row>
      <xdr:rowOff>63365</xdr:rowOff>
    </xdr:to>
    <xdr:cxnSp macro="">
      <xdr:nvCxnSpPr>
        <xdr:cNvPr id="203" name="直線コネクタ 202"/>
        <xdr:cNvCxnSpPr/>
      </xdr:nvCxnSpPr>
      <xdr:spPr>
        <a:xfrm flipV="1">
          <a:off x="2336800" y="14119856"/>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53389</xdr:rowOff>
    </xdr:from>
    <xdr:to>
      <xdr:col>11</xdr:col>
      <xdr:colOff>31750</xdr:colOff>
      <xdr:row>82</xdr:row>
      <xdr:rowOff>63365</xdr:rowOff>
    </xdr:to>
    <xdr:cxnSp macro="">
      <xdr:nvCxnSpPr>
        <xdr:cNvPr id="206" name="直線コネクタ 205"/>
        <xdr:cNvCxnSpPr/>
      </xdr:nvCxnSpPr>
      <xdr:spPr>
        <a:xfrm>
          <a:off x="1447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72059</xdr:rowOff>
    </xdr:from>
    <xdr:to>
      <xdr:col>23</xdr:col>
      <xdr:colOff>184150</xdr:colOff>
      <xdr:row>83</xdr:row>
      <xdr:rowOff>2209</xdr:rowOff>
    </xdr:to>
    <xdr:sp macro="" textlink="">
      <xdr:nvSpPr>
        <xdr:cNvPr id="216" name="楕円 215"/>
        <xdr:cNvSpPr/>
      </xdr:nvSpPr>
      <xdr:spPr>
        <a:xfrm>
          <a:off x="4902200" y="141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44136</xdr:rowOff>
    </xdr:from>
    <xdr:ext cx="762000" cy="259045"/>
    <xdr:sp macro="" textlink="">
      <xdr:nvSpPr>
        <xdr:cNvPr id="217" name="人件費・物件費等の状況該当値テキスト"/>
        <xdr:cNvSpPr txBox="1"/>
      </xdr:nvSpPr>
      <xdr:spPr>
        <a:xfrm>
          <a:off x="5041900" y="1410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26763</xdr:rowOff>
    </xdr:from>
    <xdr:to>
      <xdr:col>19</xdr:col>
      <xdr:colOff>184150</xdr:colOff>
      <xdr:row>82</xdr:row>
      <xdr:rowOff>128363</xdr:rowOff>
    </xdr:to>
    <xdr:sp macro="" textlink="">
      <xdr:nvSpPr>
        <xdr:cNvPr id="218" name="楕円 217"/>
        <xdr:cNvSpPr/>
      </xdr:nvSpPr>
      <xdr:spPr>
        <a:xfrm>
          <a:off x="4064000" y="140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113140</xdr:rowOff>
    </xdr:from>
    <xdr:ext cx="736600" cy="259045"/>
    <xdr:sp macro="" textlink="">
      <xdr:nvSpPr>
        <xdr:cNvPr id="219" name="テキスト ボックス 218"/>
        <xdr:cNvSpPr txBox="1"/>
      </xdr:nvSpPr>
      <xdr:spPr>
        <a:xfrm>
          <a:off x="3733800" y="1417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10156</xdr:rowOff>
    </xdr:from>
    <xdr:to>
      <xdr:col>15</xdr:col>
      <xdr:colOff>133350</xdr:colOff>
      <xdr:row>82</xdr:row>
      <xdr:rowOff>111756</xdr:rowOff>
    </xdr:to>
    <xdr:sp macro="" textlink="">
      <xdr:nvSpPr>
        <xdr:cNvPr id="220" name="楕円 219"/>
        <xdr:cNvSpPr/>
      </xdr:nvSpPr>
      <xdr:spPr>
        <a:xfrm>
          <a:off x="31750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96533</xdr:rowOff>
    </xdr:from>
    <xdr:ext cx="762000" cy="259045"/>
    <xdr:sp macro="" textlink="">
      <xdr:nvSpPr>
        <xdr:cNvPr id="221" name="テキスト ボックス 220"/>
        <xdr:cNvSpPr txBox="1"/>
      </xdr:nvSpPr>
      <xdr:spPr>
        <a:xfrm>
          <a:off x="2844800" y="1415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12565</xdr:rowOff>
    </xdr:from>
    <xdr:to>
      <xdr:col>11</xdr:col>
      <xdr:colOff>82550</xdr:colOff>
      <xdr:row>82</xdr:row>
      <xdr:rowOff>114165</xdr:rowOff>
    </xdr:to>
    <xdr:sp macro="" textlink="">
      <xdr:nvSpPr>
        <xdr:cNvPr id="222" name="楕円 221"/>
        <xdr:cNvSpPr/>
      </xdr:nvSpPr>
      <xdr:spPr>
        <a:xfrm>
          <a:off x="2286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98942</xdr:rowOff>
    </xdr:from>
    <xdr:ext cx="762000" cy="259045"/>
    <xdr:sp macro="" textlink="">
      <xdr:nvSpPr>
        <xdr:cNvPr id="223" name="テキスト ボックス 222"/>
        <xdr:cNvSpPr txBox="1"/>
      </xdr:nvSpPr>
      <xdr:spPr>
        <a:xfrm>
          <a:off x="1955800" y="141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2589</xdr:rowOff>
    </xdr:from>
    <xdr:to>
      <xdr:col>7</xdr:col>
      <xdr:colOff>31750</xdr:colOff>
      <xdr:row>82</xdr:row>
      <xdr:rowOff>104189</xdr:rowOff>
    </xdr:to>
    <xdr:sp macro="" textlink="">
      <xdr:nvSpPr>
        <xdr:cNvPr id="224" name="楕円 223"/>
        <xdr:cNvSpPr/>
      </xdr:nvSpPr>
      <xdr:spPr>
        <a:xfrm>
          <a:off x="1397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88966</xdr:rowOff>
    </xdr:from>
    <xdr:ext cx="762000" cy="259045"/>
    <xdr:sp macro="" textlink="">
      <xdr:nvSpPr>
        <xdr:cNvPr id="225" name="テキスト ボックス 224"/>
        <xdr:cNvSpPr txBox="1"/>
      </xdr:nvSpPr>
      <xdr:spPr>
        <a:xfrm>
          <a:off x="1066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類似団体の中において、低い水準で推移している。今後も引き続き給与水準の適正化に努めていく。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95250</xdr:rowOff>
    </xdr:from>
    <xdr:to>
      <xdr:col>81</xdr:col>
      <xdr:colOff>44450</xdr:colOff>
      <xdr:row>82</xdr:row>
      <xdr:rowOff>63500</xdr:rowOff>
    </xdr:to>
    <xdr:cxnSp macro="">
      <xdr:nvCxnSpPr>
        <xdr:cNvPr id="261" name="直線コネクタ 260"/>
        <xdr:cNvCxnSpPr/>
      </xdr:nvCxnSpPr>
      <xdr:spPr>
        <a:xfrm flipV="1">
          <a:off x="16179800" y="136398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64" name="直線コネクタ 263"/>
        <xdr:cNvCxnSpPr/>
      </xdr:nvCxnSpPr>
      <xdr:spPr>
        <a:xfrm flipV="1">
          <a:off x="15290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133350</xdr:rowOff>
    </xdr:to>
    <xdr:cxnSp macro="">
      <xdr:nvCxnSpPr>
        <xdr:cNvPr id="267" name="直線コネクタ 266"/>
        <xdr:cNvCxnSpPr/>
      </xdr:nvCxnSpPr>
      <xdr:spPr>
        <a:xfrm>
          <a:off x="14401800" y="14156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64407</xdr:rowOff>
    </xdr:to>
    <xdr:cxnSp macro="">
      <xdr:nvCxnSpPr>
        <xdr:cNvPr id="270" name="直線コネクタ 269"/>
        <xdr:cNvCxnSpPr/>
      </xdr:nvCxnSpPr>
      <xdr:spPr>
        <a:xfrm flipV="1">
          <a:off x="13512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44450</xdr:rowOff>
    </xdr:from>
    <xdr:to>
      <xdr:col>81</xdr:col>
      <xdr:colOff>95250</xdr:colOff>
      <xdr:row>79</xdr:row>
      <xdr:rowOff>146050</xdr:rowOff>
    </xdr:to>
    <xdr:sp macro="" textlink="">
      <xdr:nvSpPr>
        <xdr:cNvPr id="280" name="楕円 279"/>
        <xdr:cNvSpPr/>
      </xdr:nvSpPr>
      <xdr:spPr>
        <a:xfrm>
          <a:off x="16967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78</xdr:row>
      <xdr:rowOff>137177</xdr:rowOff>
    </xdr:from>
    <xdr:ext cx="762000" cy="259045"/>
    <xdr:sp macro="" textlink="">
      <xdr:nvSpPr>
        <xdr:cNvPr id="281" name="給与水準   （国との比較）該当値テキスト"/>
        <xdr:cNvSpPr txBox="1"/>
      </xdr:nvSpPr>
      <xdr:spPr>
        <a:xfrm>
          <a:off x="17106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新型コロナウイルス感染症対応などの職員の体制強化等により、昨年度と比べ人口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民間活力やデジタル化の活用等により、今後も引き続き適正な執行体制の確保に努める。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34351</xdr:rowOff>
    </xdr:to>
    <xdr:cxnSp macro="">
      <xdr:nvCxnSpPr>
        <xdr:cNvPr id="326" name="直線コネクタ 325"/>
        <xdr:cNvCxnSpPr/>
      </xdr:nvCxnSpPr>
      <xdr:spPr>
        <a:xfrm>
          <a:off x="16179800" y="1047786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164435</xdr:rowOff>
    </xdr:from>
    <xdr:to>
      <xdr:col>77</xdr:col>
      <xdr:colOff>44450</xdr:colOff>
      <xdr:row>61</xdr:row>
      <xdr:rowOff>19413</xdr:rowOff>
    </xdr:to>
    <xdr:cxnSp macro="">
      <xdr:nvCxnSpPr>
        <xdr:cNvPr id="329" name="直線コネクタ 328"/>
        <xdr:cNvCxnSpPr/>
      </xdr:nvCxnSpPr>
      <xdr:spPr>
        <a:xfrm>
          <a:off x="15290800" y="1045143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150646</xdr:rowOff>
    </xdr:from>
    <xdr:to>
      <xdr:col>72</xdr:col>
      <xdr:colOff>203200</xdr:colOff>
      <xdr:row>60</xdr:row>
      <xdr:rowOff>164435</xdr:rowOff>
    </xdr:to>
    <xdr:cxnSp macro="">
      <xdr:nvCxnSpPr>
        <xdr:cNvPr id="332" name="直線コネクタ 331"/>
        <xdr:cNvCxnSpPr/>
      </xdr:nvCxnSpPr>
      <xdr:spPr>
        <a:xfrm>
          <a:off x="14401800" y="1043764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60</xdr:row>
      <xdr:rowOff>150646</xdr:rowOff>
    </xdr:to>
    <xdr:cxnSp macro="">
      <xdr:nvCxnSpPr>
        <xdr:cNvPr id="335" name="直線コネクタ 334"/>
        <xdr:cNvCxnSpPr/>
      </xdr:nvCxnSpPr>
      <xdr:spPr>
        <a:xfrm>
          <a:off x="13512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5" name="楕円 344"/>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127078</xdr:rowOff>
    </xdr:from>
    <xdr:ext cx="762000" cy="259045"/>
    <xdr:sp macro="" textlink="">
      <xdr:nvSpPr>
        <xdr:cNvPr id="346" name="定員管理の状況該当値テキスト"/>
        <xdr:cNvSpPr txBox="1"/>
      </xdr:nvSpPr>
      <xdr:spPr>
        <a:xfrm>
          <a:off x="17106900" y="10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54990</xdr:rowOff>
    </xdr:from>
    <xdr:ext cx="736600" cy="259045"/>
    <xdr:sp macro="" textlink="">
      <xdr:nvSpPr>
        <xdr:cNvPr id="348" name="テキスト ボックス 347"/>
        <xdr:cNvSpPr txBox="1"/>
      </xdr:nvSpPr>
      <xdr:spPr>
        <a:xfrm>
          <a:off x="15798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113635</xdr:rowOff>
    </xdr:from>
    <xdr:to>
      <xdr:col>73</xdr:col>
      <xdr:colOff>44450</xdr:colOff>
      <xdr:row>61</xdr:row>
      <xdr:rowOff>43785</xdr:rowOff>
    </xdr:to>
    <xdr:sp macro="" textlink="">
      <xdr:nvSpPr>
        <xdr:cNvPr id="349" name="楕円 348"/>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28562</xdr:rowOff>
    </xdr:from>
    <xdr:ext cx="762000" cy="259045"/>
    <xdr:sp macro="" textlink="">
      <xdr:nvSpPr>
        <xdr:cNvPr id="350" name="テキスト ボックス 349"/>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99846</xdr:rowOff>
    </xdr:from>
    <xdr:to>
      <xdr:col>68</xdr:col>
      <xdr:colOff>203200</xdr:colOff>
      <xdr:row>61</xdr:row>
      <xdr:rowOff>29996</xdr:rowOff>
    </xdr:to>
    <xdr:sp macro="" textlink="">
      <xdr:nvSpPr>
        <xdr:cNvPr id="351" name="楕円 350"/>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14773</xdr:rowOff>
    </xdr:from>
    <xdr:ext cx="762000" cy="259045"/>
    <xdr:sp macro="" textlink="">
      <xdr:nvSpPr>
        <xdr:cNvPr id="352" name="テキスト ボックス 351"/>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4" name="テキスト ボックス 353"/>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元利償還金額の減少や公債費に準ずる債務負担行為の額が減少したため、昨年度と比べ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しかしながら、類似団体内平均値を上回っていることから、今後も、将来の財政負担を考慮しつつ、引き続き公債費の適正管理に努めていく。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125942</xdr:rowOff>
    </xdr:from>
    <xdr:to>
      <xdr:col>81</xdr:col>
      <xdr:colOff>44450</xdr:colOff>
      <xdr:row>43</xdr:row>
      <xdr:rowOff>14817</xdr:rowOff>
    </xdr:to>
    <xdr:cxnSp macro="">
      <xdr:nvCxnSpPr>
        <xdr:cNvPr id="385" name="直線コネクタ 384"/>
        <xdr:cNvCxnSpPr/>
      </xdr:nvCxnSpPr>
      <xdr:spPr>
        <a:xfrm flipV="1">
          <a:off x="16179800" y="73268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44</xdr:row>
      <xdr:rowOff>84667</xdr:rowOff>
    </xdr:to>
    <xdr:cxnSp macro="">
      <xdr:nvCxnSpPr>
        <xdr:cNvPr id="388" name="直線コネクタ 387"/>
        <xdr:cNvCxnSpPr/>
      </xdr:nvCxnSpPr>
      <xdr:spPr>
        <a:xfrm flipV="1">
          <a:off x="15290800" y="73871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84667</xdr:rowOff>
    </xdr:to>
    <xdr:cxnSp macro="">
      <xdr:nvCxnSpPr>
        <xdr:cNvPr id="391" name="直線コネクタ 390"/>
        <xdr:cNvCxnSpPr/>
      </xdr:nvCxnSpPr>
      <xdr:spPr>
        <a:xfrm>
          <a:off x="14401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135467</xdr:rowOff>
    </xdr:to>
    <xdr:cxnSp macro="">
      <xdr:nvCxnSpPr>
        <xdr:cNvPr id="394" name="直線コネクタ 393"/>
        <xdr:cNvCxnSpPr/>
      </xdr:nvCxnSpPr>
      <xdr:spPr>
        <a:xfrm>
          <a:off x="13512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4" name="楕円 403"/>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142469</xdr:rowOff>
    </xdr:from>
    <xdr:ext cx="762000" cy="259045"/>
    <xdr:sp macro="" textlink="">
      <xdr:nvSpPr>
        <xdr:cNvPr id="405" name="公債費負担の状況該当値テキスト"/>
        <xdr:cNvSpPr txBox="1"/>
      </xdr:nvSpPr>
      <xdr:spPr>
        <a:xfrm>
          <a:off x="17106900" y="717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8" name="楕円 407"/>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9" name="テキスト ボックス 408"/>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0" name="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が開始されたことや新型コロナウイルス対応のための職員数増に加え、法人住民税の一部国税化に伴う財政調整交付金の減収に伴う歳入経常一般財源等の減少も相まって、人件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数値自体は類似団体内平均値を若干上回る水準であるため、今後も執行体制の見直し等を進め、人件費の抑制に努めていく。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39</xdr:row>
      <xdr:rowOff>95250</xdr:rowOff>
    </xdr:to>
    <xdr:cxnSp macro="">
      <xdr:nvCxnSpPr>
        <xdr:cNvPr id="66" name="直線コネクタ 65"/>
        <xdr:cNvCxnSpPr/>
      </xdr:nvCxnSpPr>
      <xdr:spPr>
        <a:xfrm>
          <a:off x="3987800" y="64516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120650</xdr:rowOff>
    </xdr:to>
    <xdr:cxnSp macro="">
      <xdr:nvCxnSpPr>
        <xdr:cNvPr id="69" name="直線コネクタ 68"/>
        <xdr:cNvCxnSpPr/>
      </xdr:nvCxnSpPr>
      <xdr:spPr>
        <a:xfrm flipV="1">
          <a:off x="30988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38</xdr:row>
      <xdr:rowOff>12700</xdr:rowOff>
    </xdr:to>
    <xdr:cxnSp macro="">
      <xdr:nvCxnSpPr>
        <xdr:cNvPr id="72" name="直線コネクタ 71"/>
        <xdr:cNvCxnSpPr/>
      </xdr:nvCxnSpPr>
      <xdr:spPr>
        <a:xfrm flipV="1">
          <a:off x="2209800" y="646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12700</xdr:rowOff>
    </xdr:to>
    <xdr:cxnSp macro="">
      <xdr:nvCxnSpPr>
        <xdr:cNvPr id="75" name="直線コネクタ 74"/>
        <xdr:cNvCxnSpPr/>
      </xdr:nvCxnSpPr>
      <xdr:spPr>
        <a:xfrm>
          <a:off x="13208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107950</xdr:rowOff>
    </xdr:from>
    <xdr:to>
      <xdr:col>6</xdr:col>
      <xdr:colOff>171450</xdr:colOff>
      <xdr:row>38</xdr:row>
      <xdr:rowOff>38100</xdr:rowOff>
    </xdr:to>
    <xdr:sp macro="" textlink="">
      <xdr:nvSpPr>
        <xdr:cNvPr id="93" name="楕円 92"/>
        <xdr:cNvSpPr/>
      </xdr:nvSpPr>
      <xdr:spPr>
        <a:xfrm>
          <a:off x="127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22877</xdr:rowOff>
    </xdr:from>
    <xdr:ext cx="762000" cy="259045"/>
    <xdr:sp macro="" textlink="">
      <xdr:nvSpPr>
        <xdr:cNvPr id="94" name="テキスト ボックス 93"/>
        <xdr:cNvSpPr txBox="1"/>
      </xdr:nvSpPr>
      <xdr:spPr>
        <a:xfrm>
          <a:off x="93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小学校の増設校舎の施設管理費の減少などが主な要因となり、数値は前年度と比較して、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146050</xdr:rowOff>
    </xdr:to>
    <xdr:cxnSp macro="">
      <xdr:nvCxnSpPr>
        <xdr:cNvPr id="129" name="直線コネクタ 128"/>
        <xdr:cNvCxnSpPr/>
      </xdr:nvCxnSpPr>
      <xdr:spPr>
        <a:xfrm flipV="1">
          <a:off x="15671800" y="228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146050</xdr:rowOff>
    </xdr:to>
    <xdr:cxnSp macro="">
      <xdr:nvCxnSpPr>
        <xdr:cNvPr id="132" name="直線コネクタ 131"/>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124279</xdr:rowOff>
    </xdr:to>
    <xdr:cxnSp macro="">
      <xdr:nvCxnSpPr>
        <xdr:cNvPr id="135" name="直線コネクタ 134"/>
        <xdr:cNvCxnSpPr/>
      </xdr:nvCxnSpPr>
      <xdr:spPr>
        <a:xfrm>
          <a:off x="13893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113393</xdr:rowOff>
    </xdr:to>
    <xdr:cxnSp macro="">
      <xdr:nvCxnSpPr>
        <xdr:cNvPr id="138" name="直線コネクタ 137"/>
        <xdr:cNvCxnSpPr/>
      </xdr:nvCxnSpPr>
      <xdr:spPr>
        <a:xfrm>
          <a:off x="13004800" y="226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8164</xdr:rowOff>
    </xdr:from>
    <xdr:to>
      <xdr:col>82</xdr:col>
      <xdr:colOff>158750</xdr:colOff>
      <xdr:row>13</xdr:row>
      <xdr:rowOff>109764</xdr:rowOff>
    </xdr:to>
    <xdr:sp macro="" textlink="">
      <xdr:nvSpPr>
        <xdr:cNvPr id="148" name="楕円 147"/>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88191</xdr:rowOff>
    </xdr:from>
    <xdr:ext cx="762000" cy="259045"/>
    <xdr:sp macro="" textlink="">
      <xdr:nvSpPr>
        <xdr:cNvPr id="149" name="物件費該当値テキスト"/>
        <xdr:cNvSpPr txBox="1"/>
      </xdr:nvSpPr>
      <xdr:spPr>
        <a:xfrm>
          <a:off x="16598900" y="21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新型コロナウイルス感染症の影響により子ども医療費助成事業費や医療扶助が減少したことに伴い、前年度と比較して、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今回の減少は一時的な要因と考えられる上、数値は類似団体内平均値を上回る水準であることから、今後も扶助費の適正な執行に努めていく。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121557</xdr:rowOff>
    </xdr:to>
    <xdr:cxnSp macro="">
      <xdr:nvCxnSpPr>
        <xdr:cNvPr id="192" name="直線コネクタ 191"/>
        <xdr:cNvCxnSpPr/>
      </xdr:nvCxnSpPr>
      <xdr:spPr>
        <a:xfrm flipV="1">
          <a:off x="3987800" y="1033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121557</xdr:rowOff>
    </xdr:to>
    <xdr:cxnSp macro="">
      <xdr:nvCxnSpPr>
        <xdr:cNvPr id="195" name="直線コネクタ 194"/>
        <xdr:cNvCxnSpPr/>
      </xdr:nvCxnSpPr>
      <xdr:spPr>
        <a:xfrm>
          <a:off x="3098800" y="1037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88900</xdr:rowOff>
    </xdr:to>
    <xdr:cxnSp macro="">
      <xdr:nvCxnSpPr>
        <xdr:cNvPr id="198" name="直線コネクタ 197"/>
        <xdr:cNvCxnSpPr/>
      </xdr:nvCxnSpPr>
      <xdr:spPr>
        <a:xfrm>
          <a:off x="2209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45357</xdr:rowOff>
    </xdr:to>
    <xdr:cxnSp macro="">
      <xdr:nvCxnSpPr>
        <xdr:cNvPr id="201" name="直線コネクタ 200"/>
        <xdr:cNvCxnSpPr/>
      </xdr:nvCxnSpPr>
      <xdr:spPr>
        <a:xfrm>
          <a:off x="1320800" y="1027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2"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70757</xdr:rowOff>
    </xdr:from>
    <xdr:to>
      <xdr:col>20</xdr:col>
      <xdr:colOff>38100</xdr:colOff>
      <xdr:row>61</xdr:row>
      <xdr:rowOff>907</xdr:rowOff>
    </xdr:to>
    <xdr:sp macro="" textlink="">
      <xdr:nvSpPr>
        <xdr:cNvPr id="213" name="楕円 212"/>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157134</xdr:rowOff>
    </xdr:from>
    <xdr:ext cx="736600" cy="259045"/>
    <xdr:sp macro="" textlink="">
      <xdr:nvSpPr>
        <xdr:cNvPr id="214" name="テキスト ボックス 213"/>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9" name="楕円 218"/>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0" name="テキスト ボックス 219"/>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維持補修費や繰出金が昨年度と比べ減少したものの、分母の経常的一般財源等も減少したため、前年度と同率となった。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今後も、国民健康保険事業特別会計や介護保険事業特別会計に係る職員給与費等繰出といった普通会計の負担をこれまで以上に減らしていくよう努めていく。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56</xdr:row>
      <xdr:rowOff>146050</xdr:rowOff>
    </xdr:to>
    <xdr:cxnSp macro="">
      <xdr:nvCxnSpPr>
        <xdr:cNvPr id="253" name="直線コネクタ 252"/>
        <xdr:cNvCxnSpPr/>
      </xdr:nvCxnSpPr>
      <xdr:spPr>
        <a:xfrm>
          <a:off x="15671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146050</xdr:rowOff>
    </xdr:to>
    <xdr:cxnSp macro="">
      <xdr:nvCxnSpPr>
        <xdr:cNvPr id="256" name="直線コネクタ 255"/>
        <xdr:cNvCxnSpPr/>
      </xdr:nvCxnSpPr>
      <xdr:spPr>
        <a:xfrm>
          <a:off x="14782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50800</xdr:rowOff>
    </xdr:to>
    <xdr:cxnSp macro="">
      <xdr:nvCxnSpPr>
        <xdr:cNvPr id="259" name="直線コネクタ 258"/>
        <xdr:cNvCxnSpPr/>
      </xdr:nvCxnSpPr>
      <xdr:spPr>
        <a:xfrm flipV="1">
          <a:off x="13893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50800</xdr:rowOff>
    </xdr:to>
    <xdr:cxnSp macro="">
      <xdr:nvCxnSpPr>
        <xdr:cNvPr id="262" name="直線コネクタ 261"/>
        <xdr:cNvCxnSpPr/>
      </xdr:nvCxnSpPr>
      <xdr:spPr>
        <a:xfrm>
          <a:off x="13004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2" name="楕円 271"/>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73"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6" name="楕円 275"/>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7" name="テキスト ボックス 27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8" name="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保育無償化に伴う就園奨励補助の減などにより補助費等の総額は減少したものの、経常的一般財源等も減少したことに伴い、指数は前年度と同率となった。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88900</xdr:rowOff>
    </xdr:to>
    <xdr:cxnSp macro="">
      <xdr:nvCxnSpPr>
        <xdr:cNvPr id="314" name="直線コネクタ 313"/>
        <xdr:cNvCxnSpPr/>
      </xdr:nvCxnSpPr>
      <xdr:spPr>
        <a:xfrm>
          <a:off x="15671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88900</xdr:rowOff>
    </xdr:to>
    <xdr:cxnSp macro="">
      <xdr:nvCxnSpPr>
        <xdr:cNvPr id="317" name="直線コネクタ 316"/>
        <xdr:cNvCxnSpPr/>
      </xdr:nvCxnSpPr>
      <xdr:spPr>
        <a:xfrm>
          <a:off x="14782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20" name="直線コネクタ 319"/>
        <xdr:cNvCxnSpPr/>
      </xdr:nvCxnSpPr>
      <xdr:spPr>
        <a:xfrm flipV="1">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3" name="直線コネクタ 322"/>
        <xdr:cNvCxnSpPr/>
      </xdr:nvCxnSpPr>
      <xdr:spPr>
        <a:xfrm>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4"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6" name="テキスト ボックス 33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7" name="楕円 336"/>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38" name="テキスト ボックス 337"/>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昨年度に市場公募債の満期一括償還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億円があったことにより、前年度と比較して、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今後も、公共施設の整備や改築等による起債の活用が見込まれるため、将来の財政負担を考慮しながら、引き続き公債費の適正管理に努めていく。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80</xdr:row>
      <xdr:rowOff>127000</xdr:rowOff>
    </xdr:to>
    <xdr:cxnSp macro="">
      <xdr:nvCxnSpPr>
        <xdr:cNvPr id="374" name="直線コネクタ 373"/>
        <xdr:cNvCxnSpPr/>
      </xdr:nvCxnSpPr>
      <xdr:spPr>
        <a:xfrm flipV="1">
          <a:off x="3987800" y="1357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127000</xdr:rowOff>
    </xdr:to>
    <xdr:cxnSp macro="">
      <xdr:nvCxnSpPr>
        <xdr:cNvPr id="377" name="直線コネクタ 376"/>
        <xdr:cNvCxnSpPr/>
      </xdr:nvCxnSpPr>
      <xdr:spPr>
        <a:xfrm>
          <a:off x="3098800" y="1361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80</xdr:row>
      <xdr:rowOff>12700</xdr:rowOff>
    </xdr:to>
    <xdr:cxnSp macro="">
      <xdr:nvCxnSpPr>
        <xdr:cNvPr id="380" name="直線コネクタ 379"/>
        <xdr:cNvCxnSpPr/>
      </xdr:nvCxnSpPr>
      <xdr:spPr>
        <a:xfrm flipV="1">
          <a:off x="2209800" y="1361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50800</xdr:rowOff>
    </xdr:to>
    <xdr:cxnSp macro="">
      <xdr:nvCxnSpPr>
        <xdr:cNvPr id="383" name="直線コネクタ 382"/>
        <xdr:cNvCxnSpPr/>
      </xdr:nvCxnSpPr>
      <xdr:spPr>
        <a:xfrm flipV="1">
          <a:off x="1320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3" name="楕円 39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4"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7" name="楕円 396"/>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8" name="テキスト ボックス 39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扶助費、補助費等については減少したものの、人件費は会計年度任用職員制度が開始されたことや新型コロナウイルス対応のための職員数増などによる増加の影響が上回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ポイント上昇した。今後は、不要不急な事業について廃止や縮減を図り経常的経費を抑制するとともに、新たな歳入の確保に努め、健全な財政運営に向けた取り組みを推進していく。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78</xdr:row>
      <xdr:rowOff>137886</xdr:rowOff>
    </xdr:to>
    <xdr:cxnSp macro="">
      <xdr:nvCxnSpPr>
        <xdr:cNvPr id="437" name="直線コネクタ 436"/>
        <xdr:cNvCxnSpPr/>
      </xdr:nvCxnSpPr>
      <xdr:spPr>
        <a:xfrm>
          <a:off x="15671800" y="13391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78</xdr:row>
      <xdr:rowOff>18143</xdr:rowOff>
    </xdr:to>
    <xdr:cxnSp macro="">
      <xdr:nvCxnSpPr>
        <xdr:cNvPr id="440" name="直線コネクタ 439"/>
        <xdr:cNvCxnSpPr/>
      </xdr:nvCxnSpPr>
      <xdr:spPr>
        <a:xfrm>
          <a:off x="14782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18143</xdr:rowOff>
    </xdr:to>
    <xdr:cxnSp macro="">
      <xdr:nvCxnSpPr>
        <xdr:cNvPr id="443" name="直線コネクタ 442"/>
        <xdr:cNvCxnSpPr/>
      </xdr:nvCxnSpPr>
      <xdr:spPr>
        <a:xfrm flipV="1">
          <a:off x="13893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78</xdr:row>
      <xdr:rowOff>18143</xdr:rowOff>
    </xdr:to>
    <xdr:cxnSp macro="">
      <xdr:nvCxnSpPr>
        <xdr:cNvPr id="446" name="直線コネクタ 445"/>
        <xdr:cNvCxnSpPr/>
      </xdr:nvCxnSpPr>
      <xdr:spPr>
        <a:xfrm>
          <a:off x="13004800" y="13151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6" name="楕円 455"/>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7" name="公債費以外該当値テキスト"/>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138793</xdr:rowOff>
    </xdr:from>
    <xdr:to>
      <xdr:col>78</xdr:col>
      <xdr:colOff>120650</xdr:colOff>
      <xdr:row>78</xdr:row>
      <xdr:rowOff>68943</xdr:rowOff>
    </xdr:to>
    <xdr:sp macro="" textlink="">
      <xdr:nvSpPr>
        <xdr:cNvPr id="458" name="楕円 457"/>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53720</xdr:rowOff>
    </xdr:from>
    <xdr:ext cx="736600" cy="259045"/>
    <xdr:sp macro="" textlink="">
      <xdr:nvSpPr>
        <xdr:cNvPr id="459" name="テキスト ボックス 458"/>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60" name="楕円 459"/>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1" name="テキスト ボックス 460"/>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70757</xdr:rowOff>
    </xdr:from>
    <xdr:to>
      <xdr:col>65</xdr:col>
      <xdr:colOff>53975</xdr:colOff>
      <xdr:row>77</xdr:row>
      <xdr:rowOff>907</xdr:rowOff>
    </xdr:to>
    <xdr:sp macro="" textlink="">
      <xdr:nvSpPr>
        <xdr:cNvPr id="464" name="楕円 463"/>
        <xdr:cNvSpPr/>
      </xdr:nvSpPr>
      <xdr:spPr>
        <a:xfrm>
          <a:off x="12954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157134</xdr:rowOff>
    </xdr:from>
    <xdr:ext cx="762000" cy="259045"/>
    <xdr:sp macro="" textlink="">
      <xdr:nvSpPr>
        <xdr:cNvPr id="465" name="テキスト ボックス 464"/>
        <xdr:cNvSpPr txBox="1"/>
      </xdr:nvSpPr>
      <xdr:spPr>
        <a:xfrm>
          <a:off x="12623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57963</xdr:rowOff>
    </xdr:from>
    <xdr:to>
      <xdr:col>29</xdr:col>
      <xdr:colOff>127000</xdr:colOff>
      <xdr:row>17</xdr:row>
      <xdr:rowOff>118172</xdr:rowOff>
    </xdr:to>
    <xdr:cxnSp macro="">
      <xdr:nvCxnSpPr>
        <xdr:cNvPr id="52" name="直線コネクタ 51"/>
        <xdr:cNvCxnSpPr/>
      </xdr:nvCxnSpPr>
      <xdr:spPr bwMode="auto">
        <a:xfrm flipV="1">
          <a:off x="5003800" y="3020238"/>
          <a:ext cx="647700" cy="6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118172</xdr:rowOff>
    </xdr:from>
    <xdr:to>
      <xdr:col>26</xdr:col>
      <xdr:colOff>50800</xdr:colOff>
      <xdr:row>17</xdr:row>
      <xdr:rowOff>127044</xdr:rowOff>
    </xdr:to>
    <xdr:cxnSp macro="">
      <xdr:nvCxnSpPr>
        <xdr:cNvPr id="55" name="直線コネクタ 54"/>
        <xdr:cNvCxnSpPr/>
      </xdr:nvCxnSpPr>
      <xdr:spPr bwMode="auto">
        <a:xfrm flipV="1">
          <a:off x="4305300" y="3080447"/>
          <a:ext cx="6985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124235</xdr:rowOff>
    </xdr:from>
    <xdr:to>
      <xdr:col>22</xdr:col>
      <xdr:colOff>114300</xdr:colOff>
      <xdr:row>17</xdr:row>
      <xdr:rowOff>127044</xdr:rowOff>
    </xdr:to>
    <xdr:cxnSp macro="">
      <xdr:nvCxnSpPr>
        <xdr:cNvPr id="58" name="直線コネクタ 57"/>
        <xdr:cNvCxnSpPr/>
      </xdr:nvCxnSpPr>
      <xdr:spPr bwMode="auto">
        <a:xfrm>
          <a:off x="3606800" y="3086510"/>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124235</xdr:rowOff>
    </xdr:from>
    <xdr:to>
      <xdr:col>18</xdr:col>
      <xdr:colOff>177800</xdr:colOff>
      <xdr:row>17</xdr:row>
      <xdr:rowOff>131452</xdr:rowOff>
    </xdr:to>
    <xdr:cxnSp macro="">
      <xdr:nvCxnSpPr>
        <xdr:cNvPr id="61" name="直線コネクタ 60"/>
        <xdr:cNvCxnSpPr/>
      </xdr:nvCxnSpPr>
      <xdr:spPr bwMode="auto">
        <a:xfrm flipV="1">
          <a:off x="29083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7163</xdr:rowOff>
    </xdr:from>
    <xdr:to>
      <xdr:col>29</xdr:col>
      <xdr:colOff>177800</xdr:colOff>
      <xdr:row>17</xdr:row>
      <xdr:rowOff>108763</xdr:rowOff>
    </xdr:to>
    <xdr:sp macro="" textlink="">
      <xdr:nvSpPr>
        <xdr:cNvPr id="71" name="楕円 70"/>
        <xdr:cNvSpPr/>
      </xdr:nvSpPr>
      <xdr:spPr bwMode="auto">
        <a:xfrm>
          <a:off x="56007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23690</xdr:rowOff>
    </xdr:from>
    <xdr:ext cx="762000" cy="259045"/>
    <xdr:sp macro="" textlink="">
      <xdr:nvSpPr>
        <xdr:cNvPr id="72" name="人口1人当たり決算額の推移該当値テキスト130"/>
        <xdr:cNvSpPr txBox="1"/>
      </xdr:nvSpPr>
      <xdr:spPr>
        <a:xfrm>
          <a:off x="5740400" y="281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67372</xdr:rowOff>
    </xdr:from>
    <xdr:to>
      <xdr:col>26</xdr:col>
      <xdr:colOff>101600</xdr:colOff>
      <xdr:row>17</xdr:row>
      <xdr:rowOff>168972</xdr:rowOff>
    </xdr:to>
    <xdr:sp macro="" textlink="">
      <xdr:nvSpPr>
        <xdr:cNvPr id="73" name="楕円 72"/>
        <xdr:cNvSpPr/>
      </xdr:nvSpPr>
      <xdr:spPr bwMode="auto">
        <a:xfrm>
          <a:off x="49530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7699</xdr:rowOff>
    </xdr:from>
    <xdr:ext cx="736600" cy="259045"/>
    <xdr:sp macro="" textlink="">
      <xdr:nvSpPr>
        <xdr:cNvPr id="74" name="テキスト ボックス 73"/>
        <xdr:cNvSpPr txBox="1"/>
      </xdr:nvSpPr>
      <xdr:spPr>
        <a:xfrm>
          <a:off x="4622800" y="279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76244</xdr:rowOff>
    </xdr:from>
    <xdr:to>
      <xdr:col>22</xdr:col>
      <xdr:colOff>165100</xdr:colOff>
      <xdr:row>18</xdr:row>
      <xdr:rowOff>6394</xdr:rowOff>
    </xdr:to>
    <xdr:sp macro="" textlink="">
      <xdr:nvSpPr>
        <xdr:cNvPr id="75" name="楕円 74"/>
        <xdr:cNvSpPr/>
      </xdr:nvSpPr>
      <xdr:spPr bwMode="auto">
        <a:xfrm>
          <a:off x="42545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16571</xdr:rowOff>
    </xdr:from>
    <xdr:ext cx="762000" cy="259045"/>
    <xdr:sp macro="" textlink="">
      <xdr:nvSpPr>
        <xdr:cNvPr id="76" name="テキスト ボックス 75"/>
        <xdr:cNvSpPr txBox="1"/>
      </xdr:nvSpPr>
      <xdr:spPr>
        <a:xfrm>
          <a:off x="3924300" y="28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73435</xdr:rowOff>
    </xdr:from>
    <xdr:to>
      <xdr:col>19</xdr:col>
      <xdr:colOff>38100</xdr:colOff>
      <xdr:row>18</xdr:row>
      <xdr:rowOff>3585</xdr:rowOff>
    </xdr:to>
    <xdr:sp macro="" textlink="">
      <xdr:nvSpPr>
        <xdr:cNvPr id="77" name="楕円 76"/>
        <xdr:cNvSpPr/>
      </xdr:nvSpPr>
      <xdr:spPr bwMode="auto">
        <a:xfrm>
          <a:off x="35560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13762</xdr:rowOff>
    </xdr:from>
    <xdr:ext cx="762000" cy="259045"/>
    <xdr:sp macro="" textlink="">
      <xdr:nvSpPr>
        <xdr:cNvPr id="78" name="テキスト ボックス 77"/>
        <xdr:cNvSpPr txBox="1"/>
      </xdr:nvSpPr>
      <xdr:spPr>
        <a:xfrm>
          <a:off x="3225800" y="28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80652</xdr:rowOff>
    </xdr:from>
    <xdr:to>
      <xdr:col>15</xdr:col>
      <xdr:colOff>101600</xdr:colOff>
      <xdr:row>18</xdr:row>
      <xdr:rowOff>10802</xdr:rowOff>
    </xdr:to>
    <xdr:sp macro="" textlink="">
      <xdr:nvSpPr>
        <xdr:cNvPr id="79" name="楕円 78"/>
        <xdr:cNvSpPr/>
      </xdr:nvSpPr>
      <xdr:spPr bwMode="auto">
        <a:xfrm>
          <a:off x="28575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20979</xdr:rowOff>
    </xdr:from>
    <xdr:ext cx="762000" cy="259045"/>
    <xdr:sp macro="" textlink="">
      <xdr:nvSpPr>
        <xdr:cNvPr id="80" name="テキスト ボックス 79"/>
        <xdr:cNvSpPr txBox="1"/>
      </xdr:nvSpPr>
      <xdr:spPr>
        <a:xfrm>
          <a:off x="25273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53924</xdr:rowOff>
    </xdr:from>
    <xdr:to>
      <xdr:col>29</xdr:col>
      <xdr:colOff>127000</xdr:colOff>
      <xdr:row>35</xdr:row>
      <xdr:rowOff>128371</xdr:rowOff>
    </xdr:to>
    <xdr:cxnSp macro="">
      <xdr:nvCxnSpPr>
        <xdr:cNvPr id="111" name="直線コネクタ 110"/>
        <xdr:cNvCxnSpPr/>
      </xdr:nvCxnSpPr>
      <xdr:spPr bwMode="auto">
        <a:xfrm flipV="1">
          <a:off x="5003800" y="6664274"/>
          <a:ext cx="647700" cy="7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114960</xdr:rowOff>
    </xdr:from>
    <xdr:to>
      <xdr:col>26</xdr:col>
      <xdr:colOff>50800</xdr:colOff>
      <xdr:row>35</xdr:row>
      <xdr:rowOff>128371</xdr:rowOff>
    </xdr:to>
    <xdr:cxnSp macro="">
      <xdr:nvCxnSpPr>
        <xdr:cNvPr id="114" name="直線コネクタ 113"/>
        <xdr:cNvCxnSpPr/>
      </xdr:nvCxnSpPr>
      <xdr:spPr bwMode="auto">
        <a:xfrm>
          <a:off x="4305300" y="6039510"/>
          <a:ext cx="6985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114960</xdr:rowOff>
    </xdr:from>
    <xdr:to>
      <xdr:col>22</xdr:col>
      <xdr:colOff>114300</xdr:colOff>
      <xdr:row>34</xdr:row>
      <xdr:rowOff>192608</xdr:rowOff>
    </xdr:to>
    <xdr:cxnSp macro="">
      <xdr:nvCxnSpPr>
        <xdr:cNvPr id="117" name="直線コネクタ 116"/>
        <xdr:cNvCxnSpPr/>
      </xdr:nvCxnSpPr>
      <xdr:spPr bwMode="auto">
        <a:xfrm flipV="1">
          <a:off x="3606800" y="6039510"/>
          <a:ext cx="6985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41808</xdr:rowOff>
    </xdr:from>
    <xdr:to>
      <xdr:col>18</xdr:col>
      <xdr:colOff>177800</xdr:colOff>
      <xdr:row>34</xdr:row>
      <xdr:rowOff>192608</xdr:rowOff>
    </xdr:to>
    <xdr:cxnSp macro="">
      <xdr:nvCxnSpPr>
        <xdr:cNvPr id="120" name="直線コネクタ 119"/>
        <xdr:cNvCxnSpPr/>
      </xdr:nvCxnSpPr>
      <xdr:spPr bwMode="auto">
        <a:xfrm>
          <a:off x="29083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3124</xdr:rowOff>
    </xdr:from>
    <xdr:to>
      <xdr:col>29</xdr:col>
      <xdr:colOff>177800</xdr:colOff>
      <xdr:row>35</xdr:row>
      <xdr:rowOff>104724</xdr:rowOff>
    </xdr:to>
    <xdr:sp macro="" textlink="">
      <xdr:nvSpPr>
        <xdr:cNvPr id="130" name="楕円 129"/>
        <xdr:cNvSpPr/>
      </xdr:nvSpPr>
      <xdr:spPr bwMode="auto">
        <a:xfrm>
          <a:off x="5600700" y="661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191101</xdr:rowOff>
    </xdr:from>
    <xdr:ext cx="762000" cy="259045"/>
    <xdr:sp macro="" textlink="">
      <xdr:nvSpPr>
        <xdr:cNvPr id="131" name="人口1人当たり決算額の推移該当値テキスト445"/>
        <xdr:cNvSpPr txBox="1"/>
      </xdr:nvSpPr>
      <xdr:spPr>
        <a:xfrm>
          <a:off x="5740400" y="645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77571</xdr:rowOff>
    </xdr:from>
    <xdr:to>
      <xdr:col>26</xdr:col>
      <xdr:colOff>101600</xdr:colOff>
      <xdr:row>35</xdr:row>
      <xdr:rowOff>179171</xdr:rowOff>
    </xdr:to>
    <xdr:sp macro="" textlink="">
      <xdr:nvSpPr>
        <xdr:cNvPr id="132" name="楕円 131"/>
        <xdr:cNvSpPr/>
      </xdr:nvSpPr>
      <xdr:spPr bwMode="auto">
        <a:xfrm>
          <a:off x="49530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189348</xdr:rowOff>
    </xdr:from>
    <xdr:ext cx="736600" cy="259045"/>
    <xdr:sp macro="" textlink="">
      <xdr:nvSpPr>
        <xdr:cNvPr id="133" name="テキスト ボックス 132"/>
        <xdr:cNvSpPr txBox="1"/>
      </xdr:nvSpPr>
      <xdr:spPr>
        <a:xfrm>
          <a:off x="4622800" y="6456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64160</xdr:rowOff>
    </xdr:from>
    <xdr:to>
      <xdr:col>22</xdr:col>
      <xdr:colOff>165100</xdr:colOff>
      <xdr:row>33</xdr:row>
      <xdr:rowOff>165760</xdr:rowOff>
    </xdr:to>
    <xdr:sp macro="" textlink="">
      <xdr:nvSpPr>
        <xdr:cNvPr id="134" name="楕円 133"/>
        <xdr:cNvSpPr/>
      </xdr:nvSpPr>
      <xdr:spPr bwMode="auto">
        <a:xfrm>
          <a:off x="42545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4487</xdr:rowOff>
    </xdr:from>
    <xdr:ext cx="762000" cy="259045"/>
    <xdr:sp macro="" textlink="">
      <xdr:nvSpPr>
        <xdr:cNvPr id="135" name="テキスト ボックス 134"/>
        <xdr:cNvSpPr txBox="1"/>
      </xdr:nvSpPr>
      <xdr:spPr>
        <a:xfrm>
          <a:off x="3924300" y="57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141808</xdr:rowOff>
    </xdr:from>
    <xdr:to>
      <xdr:col>19</xdr:col>
      <xdr:colOff>38100</xdr:colOff>
      <xdr:row>34</xdr:row>
      <xdr:rowOff>243408</xdr:rowOff>
    </xdr:to>
    <xdr:sp macro="" textlink="">
      <xdr:nvSpPr>
        <xdr:cNvPr id="136" name="楕円 135"/>
        <xdr:cNvSpPr/>
      </xdr:nvSpPr>
      <xdr:spPr bwMode="auto">
        <a:xfrm>
          <a:off x="35560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253585</xdr:rowOff>
    </xdr:from>
    <xdr:ext cx="762000" cy="259045"/>
    <xdr:sp macro="" textlink="">
      <xdr:nvSpPr>
        <xdr:cNvPr id="137" name="テキスト ボックス 136"/>
        <xdr:cNvSpPr txBox="1"/>
      </xdr:nvSpPr>
      <xdr:spPr>
        <a:xfrm>
          <a:off x="3225800" y="61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162458</xdr:rowOff>
    </xdr:from>
    <xdr:to>
      <xdr:col>15</xdr:col>
      <xdr:colOff>101600</xdr:colOff>
      <xdr:row>33</xdr:row>
      <xdr:rowOff>92608</xdr:rowOff>
    </xdr:to>
    <xdr:sp macro="" textlink="">
      <xdr:nvSpPr>
        <xdr:cNvPr id="138" name="楕円 137"/>
        <xdr:cNvSpPr/>
      </xdr:nvSpPr>
      <xdr:spPr bwMode="auto">
        <a:xfrm>
          <a:off x="28575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274235</xdr:rowOff>
    </xdr:from>
    <xdr:ext cx="762000" cy="259045"/>
    <xdr:sp macro="" textlink="">
      <xdr:nvSpPr>
        <xdr:cNvPr id="139" name="テキスト ボックス 138"/>
        <xdr:cNvSpPr txBox="1"/>
      </xdr:nvSpPr>
      <xdr:spPr>
        <a:xfrm>
          <a:off x="25273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117667</xdr:rowOff>
    </xdr:to>
    <xdr:cxnSp macro="">
      <xdr:nvCxnSpPr>
        <xdr:cNvPr id="63" name="直線コネクタ 62"/>
        <xdr:cNvCxnSpPr/>
      </xdr:nvCxnSpPr>
      <xdr:spPr>
        <a:xfrm flipV="1">
          <a:off x="3797300" y="6209030"/>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117667</xdr:rowOff>
    </xdr:from>
    <xdr:to>
      <xdr:col>19</xdr:col>
      <xdr:colOff>177800</xdr:colOff>
      <xdr:row>36</xdr:row>
      <xdr:rowOff>126637</xdr:rowOff>
    </xdr:to>
    <xdr:cxnSp macro="">
      <xdr:nvCxnSpPr>
        <xdr:cNvPr id="66" name="直線コネクタ 65"/>
        <xdr:cNvCxnSpPr/>
      </xdr:nvCxnSpPr>
      <xdr:spPr>
        <a:xfrm flipV="1">
          <a:off x="2908300" y="6289867"/>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124329</xdr:rowOff>
    </xdr:from>
    <xdr:to>
      <xdr:col>15</xdr:col>
      <xdr:colOff>50800</xdr:colOff>
      <xdr:row>36</xdr:row>
      <xdr:rowOff>126637</xdr:rowOff>
    </xdr:to>
    <xdr:cxnSp macro="">
      <xdr:nvCxnSpPr>
        <xdr:cNvPr id="69" name="直線コネクタ 68"/>
        <xdr:cNvCxnSpPr/>
      </xdr:nvCxnSpPr>
      <xdr:spPr>
        <a:xfrm>
          <a:off x="2019300" y="629652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123524</xdr:rowOff>
    </xdr:from>
    <xdr:to>
      <xdr:col>10</xdr:col>
      <xdr:colOff>114300</xdr:colOff>
      <xdr:row>36</xdr:row>
      <xdr:rowOff>124329</xdr:rowOff>
    </xdr:to>
    <xdr:cxnSp macro="">
      <xdr:nvCxnSpPr>
        <xdr:cNvPr id="72" name="直線コネクタ 71"/>
        <xdr:cNvCxnSpPr/>
      </xdr:nvCxnSpPr>
      <xdr:spPr>
        <a:xfrm>
          <a:off x="1130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82" name="楕円 81"/>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534377" cy="259045"/>
    <xdr:sp macro="" textlink="">
      <xdr:nvSpPr>
        <xdr:cNvPr id="83" name="人件費該当値テキスト"/>
        <xdr:cNvSpPr txBox="1"/>
      </xdr:nvSpPr>
      <xdr:spPr>
        <a:xfrm>
          <a:off x="4686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66867</xdr:rowOff>
    </xdr:from>
    <xdr:to>
      <xdr:col>20</xdr:col>
      <xdr:colOff>38100</xdr:colOff>
      <xdr:row>36</xdr:row>
      <xdr:rowOff>168467</xdr:rowOff>
    </xdr:to>
    <xdr:sp macro="" textlink="">
      <xdr:nvSpPr>
        <xdr:cNvPr id="84" name="楕円 83"/>
        <xdr:cNvSpPr/>
      </xdr:nvSpPr>
      <xdr:spPr>
        <a:xfrm>
          <a:off x="37465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13544</xdr:rowOff>
    </xdr:from>
    <xdr:ext cx="534377" cy="259045"/>
    <xdr:sp macro="" textlink="">
      <xdr:nvSpPr>
        <xdr:cNvPr id="85" name="テキスト ボックス 84"/>
        <xdr:cNvSpPr txBox="1"/>
      </xdr:nvSpPr>
      <xdr:spPr>
        <a:xfrm>
          <a:off x="3530111" y="60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75837</xdr:rowOff>
    </xdr:from>
    <xdr:to>
      <xdr:col>15</xdr:col>
      <xdr:colOff>101600</xdr:colOff>
      <xdr:row>37</xdr:row>
      <xdr:rowOff>5987</xdr:rowOff>
    </xdr:to>
    <xdr:sp macro="" textlink="">
      <xdr:nvSpPr>
        <xdr:cNvPr id="86" name="楕円 85"/>
        <xdr:cNvSpPr/>
      </xdr:nvSpPr>
      <xdr:spPr>
        <a:xfrm>
          <a:off x="2857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22514</xdr:rowOff>
    </xdr:from>
    <xdr:ext cx="534377" cy="259045"/>
    <xdr:sp macro="" textlink="">
      <xdr:nvSpPr>
        <xdr:cNvPr id="87" name="テキスト ボックス 86"/>
        <xdr:cNvSpPr txBox="1"/>
      </xdr:nvSpPr>
      <xdr:spPr>
        <a:xfrm>
          <a:off x="2641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73529</xdr:rowOff>
    </xdr:from>
    <xdr:to>
      <xdr:col>10</xdr:col>
      <xdr:colOff>165100</xdr:colOff>
      <xdr:row>37</xdr:row>
      <xdr:rowOff>3679</xdr:rowOff>
    </xdr:to>
    <xdr:sp macro="" textlink="">
      <xdr:nvSpPr>
        <xdr:cNvPr id="88" name="楕円 87"/>
        <xdr:cNvSpPr/>
      </xdr:nvSpPr>
      <xdr:spPr>
        <a:xfrm>
          <a:off x="1968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20206</xdr:rowOff>
    </xdr:from>
    <xdr:ext cx="534377" cy="259045"/>
    <xdr:sp macro="" textlink="">
      <xdr:nvSpPr>
        <xdr:cNvPr id="89" name="テキスト ボックス 88"/>
        <xdr:cNvSpPr txBox="1"/>
      </xdr:nvSpPr>
      <xdr:spPr>
        <a:xfrm>
          <a:off x="1752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72724</xdr:rowOff>
    </xdr:from>
    <xdr:to>
      <xdr:col>6</xdr:col>
      <xdr:colOff>38100</xdr:colOff>
      <xdr:row>37</xdr:row>
      <xdr:rowOff>2874</xdr:rowOff>
    </xdr:to>
    <xdr:sp macro="" textlink="">
      <xdr:nvSpPr>
        <xdr:cNvPr id="90" name="楕円 89"/>
        <xdr:cNvSpPr/>
      </xdr:nvSpPr>
      <xdr:spPr>
        <a:xfrm>
          <a:off x="1079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19401</xdr:rowOff>
    </xdr:from>
    <xdr:ext cx="534377" cy="259045"/>
    <xdr:sp macro="" textlink="">
      <xdr:nvSpPr>
        <xdr:cNvPr id="91" name="テキスト ボックス 90"/>
        <xdr:cNvSpPr txBox="1"/>
      </xdr:nvSpPr>
      <xdr:spPr>
        <a:xfrm>
          <a:off x="863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153401</xdr:rowOff>
    </xdr:from>
    <xdr:to>
      <xdr:col>24</xdr:col>
      <xdr:colOff>63500</xdr:colOff>
      <xdr:row>57</xdr:row>
      <xdr:rowOff>170279</xdr:rowOff>
    </xdr:to>
    <xdr:cxnSp macro="">
      <xdr:nvCxnSpPr>
        <xdr:cNvPr id="121" name="直線コネクタ 120"/>
        <xdr:cNvCxnSpPr/>
      </xdr:nvCxnSpPr>
      <xdr:spPr>
        <a:xfrm flipV="1">
          <a:off x="3797300" y="9926051"/>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170279</xdr:rowOff>
    </xdr:from>
    <xdr:to>
      <xdr:col>19</xdr:col>
      <xdr:colOff>177800</xdr:colOff>
      <xdr:row>58</xdr:row>
      <xdr:rowOff>17910</xdr:rowOff>
    </xdr:to>
    <xdr:cxnSp macro="">
      <xdr:nvCxnSpPr>
        <xdr:cNvPr id="124" name="直線コネクタ 123"/>
        <xdr:cNvCxnSpPr/>
      </xdr:nvCxnSpPr>
      <xdr:spPr>
        <a:xfrm flipV="1">
          <a:off x="2908300" y="994292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14351</xdr:rowOff>
    </xdr:from>
    <xdr:to>
      <xdr:col>15</xdr:col>
      <xdr:colOff>50800</xdr:colOff>
      <xdr:row>58</xdr:row>
      <xdr:rowOff>17910</xdr:rowOff>
    </xdr:to>
    <xdr:cxnSp macro="">
      <xdr:nvCxnSpPr>
        <xdr:cNvPr id="127" name="直線コネクタ 126"/>
        <xdr:cNvCxnSpPr/>
      </xdr:nvCxnSpPr>
      <xdr:spPr>
        <a:xfrm>
          <a:off x="2019300" y="995845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14351</xdr:rowOff>
    </xdr:from>
    <xdr:to>
      <xdr:col>10</xdr:col>
      <xdr:colOff>114300</xdr:colOff>
      <xdr:row>58</xdr:row>
      <xdr:rowOff>24029</xdr:rowOff>
    </xdr:to>
    <xdr:cxnSp macro="">
      <xdr:nvCxnSpPr>
        <xdr:cNvPr id="130" name="直線コネクタ 129"/>
        <xdr:cNvCxnSpPr/>
      </xdr:nvCxnSpPr>
      <xdr:spPr>
        <a:xfrm flipV="1">
          <a:off x="1130300" y="995845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102601</xdr:rowOff>
    </xdr:from>
    <xdr:to>
      <xdr:col>24</xdr:col>
      <xdr:colOff>114300</xdr:colOff>
      <xdr:row>58</xdr:row>
      <xdr:rowOff>32751</xdr:rowOff>
    </xdr:to>
    <xdr:sp macro="" textlink="">
      <xdr:nvSpPr>
        <xdr:cNvPr id="140" name="楕円 139"/>
        <xdr:cNvSpPr/>
      </xdr:nvSpPr>
      <xdr:spPr>
        <a:xfrm>
          <a:off x="4584700" y="98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125478</xdr:rowOff>
    </xdr:from>
    <xdr:ext cx="534377" cy="259045"/>
    <xdr:sp macro="" textlink="">
      <xdr:nvSpPr>
        <xdr:cNvPr id="141" name="物件費該当値テキスト"/>
        <xdr:cNvSpPr txBox="1"/>
      </xdr:nvSpPr>
      <xdr:spPr>
        <a:xfrm>
          <a:off x="4686300" y="97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119479</xdr:rowOff>
    </xdr:from>
    <xdr:to>
      <xdr:col>20</xdr:col>
      <xdr:colOff>38100</xdr:colOff>
      <xdr:row>58</xdr:row>
      <xdr:rowOff>49629</xdr:rowOff>
    </xdr:to>
    <xdr:sp macro="" textlink="">
      <xdr:nvSpPr>
        <xdr:cNvPr id="142" name="楕円 141"/>
        <xdr:cNvSpPr/>
      </xdr:nvSpPr>
      <xdr:spPr>
        <a:xfrm>
          <a:off x="3746500" y="98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66156</xdr:rowOff>
    </xdr:from>
    <xdr:ext cx="534377" cy="259045"/>
    <xdr:sp macro="" textlink="">
      <xdr:nvSpPr>
        <xdr:cNvPr id="143" name="テキスト ボックス 142"/>
        <xdr:cNvSpPr txBox="1"/>
      </xdr:nvSpPr>
      <xdr:spPr>
        <a:xfrm>
          <a:off x="3530111" y="96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138560</xdr:rowOff>
    </xdr:from>
    <xdr:to>
      <xdr:col>15</xdr:col>
      <xdr:colOff>101600</xdr:colOff>
      <xdr:row>58</xdr:row>
      <xdr:rowOff>68710</xdr:rowOff>
    </xdr:to>
    <xdr:sp macro="" textlink="">
      <xdr:nvSpPr>
        <xdr:cNvPr id="144" name="楕円 143"/>
        <xdr:cNvSpPr/>
      </xdr:nvSpPr>
      <xdr:spPr>
        <a:xfrm>
          <a:off x="2857500" y="99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85237</xdr:rowOff>
    </xdr:from>
    <xdr:ext cx="534377" cy="259045"/>
    <xdr:sp macro="" textlink="">
      <xdr:nvSpPr>
        <xdr:cNvPr id="145" name="テキスト ボックス 144"/>
        <xdr:cNvSpPr txBox="1"/>
      </xdr:nvSpPr>
      <xdr:spPr>
        <a:xfrm>
          <a:off x="2641111" y="96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135001</xdr:rowOff>
    </xdr:from>
    <xdr:to>
      <xdr:col>10</xdr:col>
      <xdr:colOff>165100</xdr:colOff>
      <xdr:row>58</xdr:row>
      <xdr:rowOff>65151</xdr:rowOff>
    </xdr:to>
    <xdr:sp macro="" textlink="">
      <xdr:nvSpPr>
        <xdr:cNvPr id="146" name="楕円 145"/>
        <xdr:cNvSpPr/>
      </xdr:nvSpPr>
      <xdr:spPr>
        <a:xfrm>
          <a:off x="1968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81678</xdr:rowOff>
    </xdr:from>
    <xdr:ext cx="534377" cy="259045"/>
    <xdr:sp macro="" textlink="">
      <xdr:nvSpPr>
        <xdr:cNvPr id="147" name="テキスト ボックス 146"/>
        <xdr:cNvSpPr txBox="1"/>
      </xdr:nvSpPr>
      <xdr:spPr>
        <a:xfrm>
          <a:off x="1752111" y="96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144679</xdr:rowOff>
    </xdr:from>
    <xdr:to>
      <xdr:col>6</xdr:col>
      <xdr:colOff>38100</xdr:colOff>
      <xdr:row>58</xdr:row>
      <xdr:rowOff>74829</xdr:rowOff>
    </xdr:to>
    <xdr:sp macro="" textlink="">
      <xdr:nvSpPr>
        <xdr:cNvPr id="148" name="楕円 147"/>
        <xdr:cNvSpPr/>
      </xdr:nvSpPr>
      <xdr:spPr>
        <a:xfrm>
          <a:off x="1079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91356</xdr:rowOff>
    </xdr:from>
    <xdr:ext cx="534377" cy="259045"/>
    <xdr:sp macro="" textlink="">
      <xdr:nvSpPr>
        <xdr:cNvPr id="149" name="テキスト ボックス 148"/>
        <xdr:cNvSpPr txBox="1"/>
      </xdr:nvSpPr>
      <xdr:spPr>
        <a:xfrm>
          <a:off x="863111" y="96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99558</xdr:rowOff>
    </xdr:from>
    <xdr:to>
      <xdr:col>24</xdr:col>
      <xdr:colOff>63500</xdr:colOff>
      <xdr:row>77</xdr:row>
      <xdr:rowOff>124704</xdr:rowOff>
    </xdr:to>
    <xdr:cxnSp macro="">
      <xdr:nvCxnSpPr>
        <xdr:cNvPr id="176" name="直線コネクタ 175"/>
        <xdr:cNvCxnSpPr/>
      </xdr:nvCxnSpPr>
      <xdr:spPr>
        <a:xfrm>
          <a:off x="3797300" y="133012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99558</xdr:rowOff>
    </xdr:from>
    <xdr:to>
      <xdr:col>19</xdr:col>
      <xdr:colOff>177800</xdr:colOff>
      <xdr:row>77</xdr:row>
      <xdr:rowOff>102392</xdr:rowOff>
    </xdr:to>
    <xdr:cxnSp macro="">
      <xdr:nvCxnSpPr>
        <xdr:cNvPr id="179" name="直線コネクタ 178"/>
        <xdr:cNvCxnSpPr/>
      </xdr:nvCxnSpPr>
      <xdr:spPr>
        <a:xfrm flipV="1">
          <a:off x="2908300" y="1330120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102392</xdr:rowOff>
    </xdr:from>
    <xdr:to>
      <xdr:col>15</xdr:col>
      <xdr:colOff>50800</xdr:colOff>
      <xdr:row>77</xdr:row>
      <xdr:rowOff>119766</xdr:rowOff>
    </xdr:to>
    <xdr:cxnSp macro="">
      <xdr:nvCxnSpPr>
        <xdr:cNvPr id="182" name="直線コネクタ 181"/>
        <xdr:cNvCxnSpPr/>
      </xdr:nvCxnSpPr>
      <xdr:spPr>
        <a:xfrm flipV="1">
          <a:off x="2019300" y="1330404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119766</xdr:rowOff>
    </xdr:from>
    <xdr:to>
      <xdr:col>10</xdr:col>
      <xdr:colOff>114300</xdr:colOff>
      <xdr:row>77</xdr:row>
      <xdr:rowOff>139883</xdr:rowOff>
    </xdr:to>
    <xdr:cxnSp macro="">
      <xdr:nvCxnSpPr>
        <xdr:cNvPr id="185" name="直線コネクタ 184"/>
        <xdr:cNvCxnSpPr/>
      </xdr:nvCxnSpPr>
      <xdr:spPr>
        <a:xfrm flipV="1">
          <a:off x="1130300" y="1332141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73904</xdr:rowOff>
    </xdr:from>
    <xdr:to>
      <xdr:col>24</xdr:col>
      <xdr:colOff>114300</xdr:colOff>
      <xdr:row>78</xdr:row>
      <xdr:rowOff>4054</xdr:rowOff>
    </xdr:to>
    <xdr:sp macro="" textlink="">
      <xdr:nvSpPr>
        <xdr:cNvPr id="195" name="楕円 194"/>
        <xdr:cNvSpPr/>
      </xdr:nvSpPr>
      <xdr:spPr>
        <a:xfrm>
          <a:off x="45847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52331</xdr:rowOff>
    </xdr:from>
    <xdr:ext cx="469744" cy="259045"/>
    <xdr:sp macro="" textlink="">
      <xdr:nvSpPr>
        <xdr:cNvPr id="196" name="維持補修費該当値テキスト"/>
        <xdr:cNvSpPr txBox="1"/>
      </xdr:nvSpPr>
      <xdr:spPr>
        <a:xfrm>
          <a:off x="4686300" y="132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7" name="楕円 196"/>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8" name="テキスト ボックス 197"/>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51592</xdr:rowOff>
    </xdr:from>
    <xdr:to>
      <xdr:col>15</xdr:col>
      <xdr:colOff>101600</xdr:colOff>
      <xdr:row>77</xdr:row>
      <xdr:rowOff>153192</xdr:rowOff>
    </xdr:to>
    <xdr:sp macro="" textlink="">
      <xdr:nvSpPr>
        <xdr:cNvPr id="199" name="楕円 198"/>
        <xdr:cNvSpPr/>
      </xdr:nvSpPr>
      <xdr:spPr>
        <a:xfrm>
          <a:off x="2857500" y="132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144319</xdr:rowOff>
    </xdr:from>
    <xdr:ext cx="469744" cy="259045"/>
    <xdr:sp macro="" textlink="">
      <xdr:nvSpPr>
        <xdr:cNvPr id="200" name="テキスト ボックス 199"/>
        <xdr:cNvSpPr txBox="1"/>
      </xdr:nvSpPr>
      <xdr:spPr>
        <a:xfrm>
          <a:off x="2673428" y="133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68966</xdr:rowOff>
    </xdr:from>
    <xdr:to>
      <xdr:col>10</xdr:col>
      <xdr:colOff>165100</xdr:colOff>
      <xdr:row>77</xdr:row>
      <xdr:rowOff>170566</xdr:rowOff>
    </xdr:to>
    <xdr:sp macro="" textlink="">
      <xdr:nvSpPr>
        <xdr:cNvPr id="201" name="楕円 200"/>
        <xdr:cNvSpPr/>
      </xdr:nvSpPr>
      <xdr:spPr>
        <a:xfrm>
          <a:off x="1968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161693</xdr:rowOff>
    </xdr:from>
    <xdr:ext cx="469744" cy="259045"/>
    <xdr:sp macro="" textlink="">
      <xdr:nvSpPr>
        <xdr:cNvPr id="202" name="テキスト ボックス 201"/>
        <xdr:cNvSpPr txBox="1"/>
      </xdr:nvSpPr>
      <xdr:spPr>
        <a:xfrm>
          <a:off x="1784428" y="1336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203" name="楕円 202"/>
        <xdr:cNvSpPr/>
      </xdr:nvSpPr>
      <xdr:spPr>
        <a:xfrm>
          <a:off x="1079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204" name="テキスト ボックス 203"/>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63252</xdr:rowOff>
    </xdr:from>
    <xdr:to>
      <xdr:col>24</xdr:col>
      <xdr:colOff>63500</xdr:colOff>
      <xdr:row>93</xdr:row>
      <xdr:rowOff>108629</xdr:rowOff>
    </xdr:to>
    <xdr:cxnSp macro="">
      <xdr:nvCxnSpPr>
        <xdr:cNvPr id="234" name="直線コネクタ 233"/>
        <xdr:cNvCxnSpPr/>
      </xdr:nvCxnSpPr>
      <xdr:spPr>
        <a:xfrm flipV="1">
          <a:off x="3797300" y="16008102"/>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108629</xdr:rowOff>
    </xdr:from>
    <xdr:to>
      <xdr:col>19</xdr:col>
      <xdr:colOff>177800</xdr:colOff>
      <xdr:row>94</xdr:row>
      <xdr:rowOff>16447</xdr:rowOff>
    </xdr:to>
    <xdr:cxnSp macro="">
      <xdr:nvCxnSpPr>
        <xdr:cNvPr id="237" name="直線コネクタ 236"/>
        <xdr:cNvCxnSpPr/>
      </xdr:nvCxnSpPr>
      <xdr:spPr>
        <a:xfrm flipV="1">
          <a:off x="2908300" y="16053479"/>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163322</xdr:rowOff>
    </xdr:from>
    <xdr:to>
      <xdr:col>15</xdr:col>
      <xdr:colOff>50800</xdr:colOff>
      <xdr:row>94</xdr:row>
      <xdr:rowOff>16447</xdr:rowOff>
    </xdr:to>
    <xdr:cxnSp macro="">
      <xdr:nvCxnSpPr>
        <xdr:cNvPr id="240" name="直線コネクタ 239"/>
        <xdr:cNvCxnSpPr/>
      </xdr:nvCxnSpPr>
      <xdr:spPr>
        <a:xfrm>
          <a:off x="2019300" y="1610817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163322</xdr:rowOff>
    </xdr:from>
    <xdr:to>
      <xdr:col>10</xdr:col>
      <xdr:colOff>114300</xdr:colOff>
      <xdr:row>94</xdr:row>
      <xdr:rowOff>33916</xdr:rowOff>
    </xdr:to>
    <xdr:cxnSp macro="">
      <xdr:nvCxnSpPr>
        <xdr:cNvPr id="243" name="直線コネクタ 242"/>
        <xdr:cNvCxnSpPr/>
      </xdr:nvCxnSpPr>
      <xdr:spPr>
        <a:xfrm flipV="1">
          <a:off x="1130300" y="16108172"/>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12452</xdr:rowOff>
    </xdr:from>
    <xdr:to>
      <xdr:col>24</xdr:col>
      <xdr:colOff>114300</xdr:colOff>
      <xdr:row>93</xdr:row>
      <xdr:rowOff>114052</xdr:rowOff>
    </xdr:to>
    <xdr:sp macro="" textlink="">
      <xdr:nvSpPr>
        <xdr:cNvPr id="253" name="楕円 252"/>
        <xdr:cNvSpPr/>
      </xdr:nvSpPr>
      <xdr:spPr>
        <a:xfrm>
          <a:off x="4584700" y="15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35329</xdr:rowOff>
    </xdr:from>
    <xdr:ext cx="599010" cy="259045"/>
    <xdr:sp macro="" textlink="">
      <xdr:nvSpPr>
        <xdr:cNvPr id="254" name="扶助費該当値テキスト"/>
        <xdr:cNvSpPr txBox="1"/>
      </xdr:nvSpPr>
      <xdr:spPr>
        <a:xfrm>
          <a:off x="4686300" y="158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57829</xdr:rowOff>
    </xdr:from>
    <xdr:to>
      <xdr:col>20</xdr:col>
      <xdr:colOff>38100</xdr:colOff>
      <xdr:row>93</xdr:row>
      <xdr:rowOff>159429</xdr:rowOff>
    </xdr:to>
    <xdr:sp macro="" textlink="">
      <xdr:nvSpPr>
        <xdr:cNvPr id="255" name="楕円 254"/>
        <xdr:cNvSpPr/>
      </xdr:nvSpPr>
      <xdr:spPr>
        <a:xfrm>
          <a:off x="3746500" y="16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4506</xdr:rowOff>
    </xdr:from>
    <xdr:ext cx="599010" cy="259045"/>
    <xdr:sp macro="" textlink="">
      <xdr:nvSpPr>
        <xdr:cNvPr id="256" name="テキスト ボックス 255"/>
        <xdr:cNvSpPr txBox="1"/>
      </xdr:nvSpPr>
      <xdr:spPr>
        <a:xfrm>
          <a:off x="3497795" y="157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137097</xdr:rowOff>
    </xdr:from>
    <xdr:to>
      <xdr:col>15</xdr:col>
      <xdr:colOff>101600</xdr:colOff>
      <xdr:row>94</xdr:row>
      <xdr:rowOff>67247</xdr:rowOff>
    </xdr:to>
    <xdr:sp macro="" textlink="">
      <xdr:nvSpPr>
        <xdr:cNvPr id="257" name="楕円 256"/>
        <xdr:cNvSpPr/>
      </xdr:nvSpPr>
      <xdr:spPr>
        <a:xfrm>
          <a:off x="2857500" y="160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83774</xdr:rowOff>
    </xdr:from>
    <xdr:ext cx="599010" cy="259045"/>
    <xdr:sp macro="" textlink="">
      <xdr:nvSpPr>
        <xdr:cNvPr id="258" name="テキスト ボックス 257"/>
        <xdr:cNvSpPr txBox="1"/>
      </xdr:nvSpPr>
      <xdr:spPr>
        <a:xfrm>
          <a:off x="2608795" y="158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112522</xdr:rowOff>
    </xdr:from>
    <xdr:to>
      <xdr:col>10</xdr:col>
      <xdr:colOff>165100</xdr:colOff>
      <xdr:row>94</xdr:row>
      <xdr:rowOff>42672</xdr:rowOff>
    </xdr:to>
    <xdr:sp macro="" textlink="">
      <xdr:nvSpPr>
        <xdr:cNvPr id="259" name="楕円 258"/>
        <xdr:cNvSpPr/>
      </xdr:nvSpPr>
      <xdr:spPr>
        <a:xfrm>
          <a:off x="1968500" y="160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59199</xdr:rowOff>
    </xdr:from>
    <xdr:ext cx="599010" cy="259045"/>
    <xdr:sp macro="" textlink="">
      <xdr:nvSpPr>
        <xdr:cNvPr id="260" name="テキスト ボックス 259"/>
        <xdr:cNvSpPr txBox="1"/>
      </xdr:nvSpPr>
      <xdr:spPr>
        <a:xfrm>
          <a:off x="1719795" y="158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154566</xdr:rowOff>
    </xdr:from>
    <xdr:to>
      <xdr:col>6</xdr:col>
      <xdr:colOff>38100</xdr:colOff>
      <xdr:row>94</xdr:row>
      <xdr:rowOff>84716</xdr:rowOff>
    </xdr:to>
    <xdr:sp macro="" textlink="">
      <xdr:nvSpPr>
        <xdr:cNvPr id="261" name="楕円 260"/>
        <xdr:cNvSpPr/>
      </xdr:nvSpPr>
      <xdr:spPr>
        <a:xfrm>
          <a:off x="1079500" y="16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101243</xdr:rowOff>
    </xdr:from>
    <xdr:ext cx="599010" cy="259045"/>
    <xdr:sp macro="" textlink="">
      <xdr:nvSpPr>
        <xdr:cNvPr id="262" name="テキスト ボックス 261"/>
        <xdr:cNvSpPr txBox="1"/>
      </xdr:nvSpPr>
      <xdr:spPr>
        <a:xfrm>
          <a:off x="830795" y="158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47236</xdr:rowOff>
    </xdr:from>
    <xdr:to>
      <xdr:col>55</xdr:col>
      <xdr:colOff>0</xdr:colOff>
      <xdr:row>38</xdr:row>
      <xdr:rowOff>27663</xdr:rowOff>
    </xdr:to>
    <xdr:cxnSp macro="">
      <xdr:nvCxnSpPr>
        <xdr:cNvPr id="289" name="直線コネクタ 288"/>
        <xdr:cNvCxnSpPr/>
      </xdr:nvCxnSpPr>
      <xdr:spPr>
        <a:xfrm flipV="1">
          <a:off x="9639300" y="6047986"/>
          <a:ext cx="838200" cy="4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27663</xdr:rowOff>
    </xdr:from>
    <xdr:to>
      <xdr:col>50</xdr:col>
      <xdr:colOff>114300</xdr:colOff>
      <xdr:row>38</xdr:row>
      <xdr:rowOff>30489</xdr:rowOff>
    </xdr:to>
    <xdr:cxnSp macro="">
      <xdr:nvCxnSpPr>
        <xdr:cNvPr id="292" name="直線コネクタ 291"/>
        <xdr:cNvCxnSpPr/>
      </xdr:nvCxnSpPr>
      <xdr:spPr>
        <a:xfrm flipV="1">
          <a:off x="8750300" y="654276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30489</xdr:rowOff>
    </xdr:from>
    <xdr:to>
      <xdr:col>45</xdr:col>
      <xdr:colOff>177800</xdr:colOff>
      <xdr:row>38</xdr:row>
      <xdr:rowOff>39971</xdr:rowOff>
    </xdr:to>
    <xdr:cxnSp macro="">
      <xdr:nvCxnSpPr>
        <xdr:cNvPr id="295" name="直線コネクタ 294"/>
        <xdr:cNvCxnSpPr/>
      </xdr:nvCxnSpPr>
      <xdr:spPr>
        <a:xfrm flipV="1">
          <a:off x="7861300" y="6545589"/>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39971</xdr:rowOff>
    </xdr:from>
    <xdr:to>
      <xdr:col>41</xdr:col>
      <xdr:colOff>50800</xdr:colOff>
      <xdr:row>38</xdr:row>
      <xdr:rowOff>44690</xdr:rowOff>
    </xdr:to>
    <xdr:cxnSp macro="">
      <xdr:nvCxnSpPr>
        <xdr:cNvPr id="298" name="直線コネクタ 297"/>
        <xdr:cNvCxnSpPr/>
      </xdr:nvCxnSpPr>
      <xdr:spPr>
        <a:xfrm flipV="1">
          <a:off x="6972300" y="6555071"/>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167886</xdr:rowOff>
    </xdr:from>
    <xdr:to>
      <xdr:col>55</xdr:col>
      <xdr:colOff>50800</xdr:colOff>
      <xdr:row>35</xdr:row>
      <xdr:rowOff>98036</xdr:rowOff>
    </xdr:to>
    <xdr:sp macro="" textlink="">
      <xdr:nvSpPr>
        <xdr:cNvPr id="308" name="楕円 307"/>
        <xdr:cNvSpPr/>
      </xdr:nvSpPr>
      <xdr:spPr>
        <a:xfrm>
          <a:off x="10426700" y="59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127263</xdr:rowOff>
    </xdr:from>
    <xdr:ext cx="599010" cy="259045"/>
    <xdr:sp macro="" textlink="">
      <xdr:nvSpPr>
        <xdr:cNvPr id="309" name="補助費等該当値テキスト"/>
        <xdr:cNvSpPr txBox="1"/>
      </xdr:nvSpPr>
      <xdr:spPr>
        <a:xfrm>
          <a:off x="10528300" y="57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148313</xdr:rowOff>
    </xdr:from>
    <xdr:to>
      <xdr:col>50</xdr:col>
      <xdr:colOff>165100</xdr:colOff>
      <xdr:row>38</xdr:row>
      <xdr:rowOff>78463</xdr:rowOff>
    </xdr:to>
    <xdr:sp macro="" textlink="">
      <xdr:nvSpPr>
        <xdr:cNvPr id="310" name="楕円 309"/>
        <xdr:cNvSpPr/>
      </xdr:nvSpPr>
      <xdr:spPr>
        <a:xfrm>
          <a:off x="95885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94990</xdr:rowOff>
    </xdr:from>
    <xdr:ext cx="534377" cy="259045"/>
    <xdr:sp macro="" textlink="">
      <xdr:nvSpPr>
        <xdr:cNvPr id="311" name="テキスト ボックス 310"/>
        <xdr:cNvSpPr txBox="1"/>
      </xdr:nvSpPr>
      <xdr:spPr>
        <a:xfrm>
          <a:off x="9372111" y="62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151138</xdr:rowOff>
    </xdr:from>
    <xdr:to>
      <xdr:col>46</xdr:col>
      <xdr:colOff>38100</xdr:colOff>
      <xdr:row>38</xdr:row>
      <xdr:rowOff>81288</xdr:rowOff>
    </xdr:to>
    <xdr:sp macro="" textlink="">
      <xdr:nvSpPr>
        <xdr:cNvPr id="312" name="楕円 311"/>
        <xdr:cNvSpPr/>
      </xdr:nvSpPr>
      <xdr:spPr>
        <a:xfrm>
          <a:off x="8699500" y="6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97815</xdr:rowOff>
    </xdr:from>
    <xdr:ext cx="534377" cy="259045"/>
    <xdr:sp macro="" textlink="">
      <xdr:nvSpPr>
        <xdr:cNvPr id="313" name="テキスト ボックス 312"/>
        <xdr:cNvSpPr txBox="1"/>
      </xdr:nvSpPr>
      <xdr:spPr>
        <a:xfrm>
          <a:off x="8483111" y="62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160621</xdr:rowOff>
    </xdr:from>
    <xdr:to>
      <xdr:col>41</xdr:col>
      <xdr:colOff>101600</xdr:colOff>
      <xdr:row>38</xdr:row>
      <xdr:rowOff>90771</xdr:rowOff>
    </xdr:to>
    <xdr:sp macro="" textlink="">
      <xdr:nvSpPr>
        <xdr:cNvPr id="314" name="楕円 313"/>
        <xdr:cNvSpPr/>
      </xdr:nvSpPr>
      <xdr:spPr>
        <a:xfrm>
          <a:off x="7810500" y="65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107298</xdr:rowOff>
    </xdr:from>
    <xdr:ext cx="534377" cy="259045"/>
    <xdr:sp macro="" textlink="">
      <xdr:nvSpPr>
        <xdr:cNvPr id="315" name="テキスト ボックス 314"/>
        <xdr:cNvSpPr txBox="1"/>
      </xdr:nvSpPr>
      <xdr:spPr>
        <a:xfrm>
          <a:off x="7594111" y="62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165340</xdr:rowOff>
    </xdr:from>
    <xdr:to>
      <xdr:col>36</xdr:col>
      <xdr:colOff>165100</xdr:colOff>
      <xdr:row>38</xdr:row>
      <xdr:rowOff>95490</xdr:rowOff>
    </xdr:to>
    <xdr:sp macro="" textlink="">
      <xdr:nvSpPr>
        <xdr:cNvPr id="316" name="楕円 315"/>
        <xdr:cNvSpPr/>
      </xdr:nvSpPr>
      <xdr:spPr>
        <a:xfrm>
          <a:off x="6921500" y="6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112016</xdr:rowOff>
    </xdr:from>
    <xdr:ext cx="534377" cy="259045"/>
    <xdr:sp macro="" textlink="">
      <xdr:nvSpPr>
        <xdr:cNvPr id="317" name="テキスト ボックス 316"/>
        <xdr:cNvSpPr txBox="1"/>
      </xdr:nvSpPr>
      <xdr:spPr>
        <a:xfrm>
          <a:off x="6705111" y="6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5992</xdr:rowOff>
    </xdr:to>
    <xdr:cxnSp macro="">
      <xdr:nvCxnSpPr>
        <xdr:cNvPr id="346" name="直線コネクタ 345"/>
        <xdr:cNvCxnSpPr/>
      </xdr:nvCxnSpPr>
      <xdr:spPr>
        <a:xfrm>
          <a:off x="9639300" y="9749282"/>
          <a:ext cx="838200" cy="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53327</xdr:rowOff>
    </xdr:to>
    <xdr:cxnSp macro="">
      <xdr:nvCxnSpPr>
        <xdr:cNvPr id="349" name="直線コネクタ 348"/>
        <xdr:cNvCxnSpPr/>
      </xdr:nvCxnSpPr>
      <xdr:spPr>
        <a:xfrm flipV="1">
          <a:off x="8750300" y="9749282"/>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53327</xdr:rowOff>
    </xdr:from>
    <xdr:to>
      <xdr:col>45</xdr:col>
      <xdr:colOff>177800</xdr:colOff>
      <xdr:row>57</xdr:row>
      <xdr:rowOff>114722</xdr:rowOff>
    </xdr:to>
    <xdr:cxnSp macro="">
      <xdr:nvCxnSpPr>
        <xdr:cNvPr id="352" name="直線コネクタ 351"/>
        <xdr:cNvCxnSpPr/>
      </xdr:nvCxnSpPr>
      <xdr:spPr>
        <a:xfrm flipV="1">
          <a:off x="7861300" y="982597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109601</xdr:rowOff>
    </xdr:from>
    <xdr:to>
      <xdr:col>41</xdr:col>
      <xdr:colOff>50800</xdr:colOff>
      <xdr:row>57</xdr:row>
      <xdr:rowOff>114722</xdr:rowOff>
    </xdr:to>
    <xdr:cxnSp macro="">
      <xdr:nvCxnSpPr>
        <xdr:cNvPr id="355" name="直線コネクタ 354"/>
        <xdr:cNvCxnSpPr/>
      </xdr:nvCxnSpPr>
      <xdr:spPr>
        <a:xfrm>
          <a:off x="6972300" y="9710801"/>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126642</xdr:rowOff>
    </xdr:from>
    <xdr:to>
      <xdr:col>55</xdr:col>
      <xdr:colOff>50800</xdr:colOff>
      <xdr:row>57</xdr:row>
      <xdr:rowOff>56792</xdr:rowOff>
    </xdr:to>
    <xdr:sp macro="" textlink="">
      <xdr:nvSpPr>
        <xdr:cNvPr id="365" name="楕円 364"/>
        <xdr:cNvSpPr/>
      </xdr:nvSpPr>
      <xdr:spPr>
        <a:xfrm>
          <a:off x="104267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105069</xdr:rowOff>
    </xdr:from>
    <xdr:ext cx="534377" cy="259045"/>
    <xdr:sp macro="" textlink="">
      <xdr:nvSpPr>
        <xdr:cNvPr id="366" name="普通建設事業費該当値テキスト"/>
        <xdr:cNvSpPr txBox="1"/>
      </xdr:nvSpPr>
      <xdr:spPr>
        <a:xfrm>
          <a:off x="10528300" y="97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97282</xdr:rowOff>
    </xdr:from>
    <xdr:to>
      <xdr:col>50</xdr:col>
      <xdr:colOff>165100</xdr:colOff>
      <xdr:row>57</xdr:row>
      <xdr:rowOff>27432</xdr:rowOff>
    </xdr:to>
    <xdr:sp macro="" textlink="">
      <xdr:nvSpPr>
        <xdr:cNvPr id="367" name="楕円 366"/>
        <xdr:cNvSpPr/>
      </xdr:nvSpPr>
      <xdr:spPr>
        <a:xfrm>
          <a:off x="9588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43959</xdr:rowOff>
    </xdr:from>
    <xdr:ext cx="534377" cy="259045"/>
    <xdr:sp macro="" textlink="">
      <xdr:nvSpPr>
        <xdr:cNvPr id="368" name="テキスト ボックス 367"/>
        <xdr:cNvSpPr txBox="1"/>
      </xdr:nvSpPr>
      <xdr:spPr>
        <a:xfrm>
          <a:off x="9372111" y="94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2527</xdr:rowOff>
    </xdr:from>
    <xdr:to>
      <xdr:col>46</xdr:col>
      <xdr:colOff>38100</xdr:colOff>
      <xdr:row>57</xdr:row>
      <xdr:rowOff>104127</xdr:rowOff>
    </xdr:to>
    <xdr:sp macro="" textlink="">
      <xdr:nvSpPr>
        <xdr:cNvPr id="369" name="楕円 368"/>
        <xdr:cNvSpPr/>
      </xdr:nvSpPr>
      <xdr:spPr>
        <a:xfrm>
          <a:off x="8699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95254</xdr:rowOff>
    </xdr:from>
    <xdr:ext cx="534377" cy="259045"/>
    <xdr:sp macro="" textlink="">
      <xdr:nvSpPr>
        <xdr:cNvPr id="370" name="テキスト ボックス 369"/>
        <xdr:cNvSpPr txBox="1"/>
      </xdr:nvSpPr>
      <xdr:spPr>
        <a:xfrm>
          <a:off x="8483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63922</xdr:rowOff>
    </xdr:from>
    <xdr:to>
      <xdr:col>41</xdr:col>
      <xdr:colOff>101600</xdr:colOff>
      <xdr:row>57</xdr:row>
      <xdr:rowOff>165522</xdr:rowOff>
    </xdr:to>
    <xdr:sp macro="" textlink="">
      <xdr:nvSpPr>
        <xdr:cNvPr id="371" name="楕円 370"/>
        <xdr:cNvSpPr/>
      </xdr:nvSpPr>
      <xdr:spPr>
        <a:xfrm>
          <a:off x="78105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156649</xdr:rowOff>
    </xdr:from>
    <xdr:ext cx="534377" cy="259045"/>
    <xdr:sp macro="" textlink="">
      <xdr:nvSpPr>
        <xdr:cNvPr id="372" name="テキスト ボックス 371"/>
        <xdr:cNvSpPr txBox="1"/>
      </xdr:nvSpPr>
      <xdr:spPr>
        <a:xfrm>
          <a:off x="7594111" y="99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58801</xdr:rowOff>
    </xdr:from>
    <xdr:to>
      <xdr:col>36</xdr:col>
      <xdr:colOff>165100</xdr:colOff>
      <xdr:row>56</xdr:row>
      <xdr:rowOff>160401</xdr:rowOff>
    </xdr:to>
    <xdr:sp macro="" textlink="">
      <xdr:nvSpPr>
        <xdr:cNvPr id="373" name="楕円 372"/>
        <xdr:cNvSpPr/>
      </xdr:nvSpPr>
      <xdr:spPr>
        <a:xfrm>
          <a:off x="6921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5478</xdr:rowOff>
    </xdr:from>
    <xdr:ext cx="534377" cy="259045"/>
    <xdr:sp macro="" textlink="">
      <xdr:nvSpPr>
        <xdr:cNvPr id="374" name="テキスト ボックス 373"/>
        <xdr:cNvSpPr txBox="1"/>
      </xdr:nvSpPr>
      <xdr:spPr>
        <a:xfrm>
          <a:off x="670511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115148</xdr:rowOff>
    </xdr:from>
    <xdr:to>
      <xdr:col>55</xdr:col>
      <xdr:colOff>0</xdr:colOff>
      <xdr:row>75</xdr:row>
      <xdr:rowOff>167498</xdr:rowOff>
    </xdr:to>
    <xdr:cxnSp macro="">
      <xdr:nvCxnSpPr>
        <xdr:cNvPr id="401" name="直線コネクタ 400"/>
        <xdr:cNvCxnSpPr/>
      </xdr:nvCxnSpPr>
      <xdr:spPr>
        <a:xfrm flipV="1">
          <a:off x="9639300" y="12630998"/>
          <a:ext cx="838200" cy="3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125207</xdr:rowOff>
    </xdr:from>
    <xdr:to>
      <xdr:col>50</xdr:col>
      <xdr:colOff>114300</xdr:colOff>
      <xdr:row>75</xdr:row>
      <xdr:rowOff>167498</xdr:rowOff>
    </xdr:to>
    <xdr:cxnSp macro="">
      <xdr:nvCxnSpPr>
        <xdr:cNvPr id="404" name="直線コネクタ 403"/>
        <xdr:cNvCxnSpPr/>
      </xdr:nvCxnSpPr>
      <xdr:spPr>
        <a:xfrm>
          <a:off x="8750300" y="1298395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125207</xdr:rowOff>
    </xdr:from>
    <xdr:to>
      <xdr:col>45</xdr:col>
      <xdr:colOff>177800</xdr:colOff>
      <xdr:row>77</xdr:row>
      <xdr:rowOff>97592</xdr:rowOff>
    </xdr:to>
    <xdr:cxnSp macro="">
      <xdr:nvCxnSpPr>
        <xdr:cNvPr id="407" name="直線コネクタ 406"/>
        <xdr:cNvCxnSpPr/>
      </xdr:nvCxnSpPr>
      <xdr:spPr>
        <a:xfrm flipV="1">
          <a:off x="7861300" y="12983957"/>
          <a:ext cx="889000" cy="3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104724</xdr:rowOff>
    </xdr:from>
    <xdr:to>
      <xdr:col>41</xdr:col>
      <xdr:colOff>50800</xdr:colOff>
      <xdr:row>77</xdr:row>
      <xdr:rowOff>97592</xdr:rowOff>
    </xdr:to>
    <xdr:cxnSp macro="">
      <xdr:nvCxnSpPr>
        <xdr:cNvPr id="410" name="直線コネクタ 409"/>
        <xdr:cNvCxnSpPr/>
      </xdr:nvCxnSpPr>
      <xdr:spPr>
        <a:xfrm>
          <a:off x="6972300" y="12449124"/>
          <a:ext cx="8890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64348</xdr:rowOff>
    </xdr:from>
    <xdr:to>
      <xdr:col>55</xdr:col>
      <xdr:colOff>50800</xdr:colOff>
      <xdr:row>73</xdr:row>
      <xdr:rowOff>165948</xdr:rowOff>
    </xdr:to>
    <xdr:sp macro="" textlink="">
      <xdr:nvSpPr>
        <xdr:cNvPr id="420" name="楕円 419"/>
        <xdr:cNvSpPr/>
      </xdr:nvSpPr>
      <xdr:spPr>
        <a:xfrm>
          <a:off x="10426700" y="125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87225</xdr:rowOff>
    </xdr:from>
    <xdr:ext cx="534377" cy="259045"/>
    <xdr:sp macro="" textlink="">
      <xdr:nvSpPr>
        <xdr:cNvPr id="421" name="普通建設事業費 （ うち新規整備　）該当値テキスト"/>
        <xdr:cNvSpPr txBox="1"/>
      </xdr:nvSpPr>
      <xdr:spPr>
        <a:xfrm>
          <a:off x="10528300" y="124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116698</xdr:rowOff>
    </xdr:from>
    <xdr:to>
      <xdr:col>50</xdr:col>
      <xdr:colOff>165100</xdr:colOff>
      <xdr:row>76</xdr:row>
      <xdr:rowOff>46847</xdr:rowOff>
    </xdr:to>
    <xdr:sp macro="" textlink="">
      <xdr:nvSpPr>
        <xdr:cNvPr id="422" name="楕円 421"/>
        <xdr:cNvSpPr/>
      </xdr:nvSpPr>
      <xdr:spPr>
        <a:xfrm>
          <a:off x="9588500" y="12975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63375</xdr:rowOff>
    </xdr:from>
    <xdr:ext cx="534377" cy="259045"/>
    <xdr:sp macro="" textlink="">
      <xdr:nvSpPr>
        <xdr:cNvPr id="423" name="テキスト ボックス 422"/>
        <xdr:cNvSpPr txBox="1"/>
      </xdr:nvSpPr>
      <xdr:spPr>
        <a:xfrm>
          <a:off x="9372111" y="1275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74407</xdr:rowOff>
    </xdr:from>
    <xdr:to>
      <xdr:col>46</xdr:col>
      <xdr:colOff>38100</xdr:colOff>
      <xdr:row>76</xdr:row>
      <xdr:rowOff>4558</xdr:rowOff>
    </xdr:to>
    <xdr:sp macro="" textlink="">
      <xdr:nvSpPr>
        <xdr:cNvPr id="424" name="楕円 423"/>
        <xdr:cNvSpPr/>
      </xdr:nvSpPr>
      <xdr:spPr>
        <a:xfrm>
          <a:off x="8699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21084</xdr:rowOff>
    </xdr:from>
    <xdr:ext cx="534377" cy="259045"/>
    <xdr:sp macro="" textlink="">
      <xdr:nvSpPr>
        <xdr:cNvPr id="425" name="テキスト ボックス 424"/>
        <xdr:cNvSpPr txBox="1"/>
      </xdr:nvSpPr>
      <xdr:spPr>
        <a:xfrm>
          <a:off x="8483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46792</xdr:rowOff>
    </xdr:from>
    <xdr:to>
      <xdr:col>41</xdr:col>
      <xdr:colOff>101600</xdr:colOff>
      <xdr:row>77</xdr:row>
      <xdr:rowOff>148392</xdr:rowOff>
    </xdr:to>
    <xdr:sp macro="" textlink="">
      <xdr:nvSpPr>
        <xdr:cNvPr id="426" name="楕円 425"/>
        <xdr:cNvSpPr/>
      </xdr:nvSpPr>
      <xdr:spPr>
        <a:xfrm>
          <a:off x="7810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139519</xdr:rowOff>
    </xdr:from>
    <xdr:ext cx="469744" cy="259045"/>
    <xdr:sp macro="" textlink="">
      <xdr:nvSpPr>
        <xdr:cNvPr id="427" name="テキスト ボックス 426"/>
        <xdr:cNvSpPr txBox="1"/>
      </xdr:nvSpPr>
      <xdr:spPr>
        <a:xfrm>
          <a:off x="7626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53924</xdr:rowOff>
    </xdr:from>
    <xdr:to>
      <xdr:col>36</xdr:col>
      <xdr:colOff>165100</xdr:colOff>
      <xdr:row>72</xdr:row>
      <xdr:rowOff>155524</xdr:rowOff>
    </xdr:to>
    <xdr:sp macro="" textlink="">
      <xdr:nvSpPr>
        <xdr:cNvPr id="428" name="楕円 427"/>
        <xdr:cNvSpPr/>
      </xdr:nvSpPr>
      <xdr:spPr>
        <a:xfrm>
          <a:off x="6921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601</xdr:rowOff>
    </xdr:from>
    <xdr:ext cx="534377" cy="259045"/>
    <xdr:sp macro="" textlink="">
      <xdr:nvSpPr>
        <xdr:cNvPr id="429" name="テキスト ボックス 428"/>
        <xdr:cNvSpPr txBox="1"/>
      </xdr:nvSpPr>
      <xdr:spPr>
        <a:xfrm>
          <a:off x="6705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70287</xdr:rowOff>
    </xdr:from>
    <xdr:to>
      <xdr:col>55</xdr:col>
      <xdr:colOff>0</xdr:colOff>
      <xdr:row>98</xdr:row>
      <xdr:rowOff>41190</xdr:rowOff>
    </xdr:to>
    <xdr:cxnSp macro="">
      <xdr:nvCxnSpPr>
        <xdr:cNvPr id="460" name="直線コネクタ 459"/>
        <xdr:cNvCxnSpPr/>
      </xdr:nvCxnSpPr>
      <xdr:spPr>
        <a:xfrm>
          <a:off x="9639300" y="16700937"/>
          <a:ext cx="838200" cy="1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70287</xdr:rowOff>
    </xdr:from>
    <xdr:to>
      <xdr:col>50</xdr:col>
      <xdr:colOff>114300</xdr:colOff>
      <xdr:row>97</xdr:row>
      <xdr:rowOff>127927</xdr:rowOff>
    </xdr:to>
    <xdr:cxnSp macro="">
      <xdr:nvCxnSpPr>
        <xdr:cNvPr id="463" name="直線コネクタ 462"/>
        <xdr:cNvCxnSpPr/>
      </xdr:nvCxnSpPr>
      <xdr:spPr>
        <a:xfrm flipV="1">
          <a:off x="8750300" y="1670093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127927</xdr:rowOff>
    </xdr:from>
    <xdr:to>
      <xdr:col>45</xdr:col>
      <xdr:colOff>177800</xdr:colOff>
      <xdr:row>98</xdr:row>
      <xdr:rowOff>60849</xdr:rowOff>
    </xdr:to>
    <xdr:cxnSp macro="">
      <xdr:nvCxnSpPr>
        <xdr:cNvPr id="466" name="直線コネクタ 465"/>
        <xdr:cNvCxnSpPr/>
      </xdr:nvCxnSpPr>
      <xdr:spPr>
        <a:xfrm flipV="1">
          <a:off x="7861300" y="16758577"/>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60849</xdr:rowOff>
    </xdr:from>
    <xdr:to>
      <xdr:col>41</xdr:col>
      <xdr:colOff>50800</xdr:colOff>
      <xdr:row>98</xdr:row>
      <xdr:rowOff>109835</xdr:rowOff>
    </xdr:to>
    <xdr:cxnSp macro="">
      <xdr:nvCxnSpPr>
        <xdr:cNvPr id="469" name="直線コネクタ 468"/>
        <xdr:cNvCxnSpPr/>
      </xdr:nvCxnSpPr>
      <xdr:spPr>
        <a:xfrm flipV="1">
          <a:off x="6972300" y="1686294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161840</xdr:rowOff>
    </xdr:from>
    <xdr:to>
      <xdr:col>55</xdr:col>
      <xdr:colOff>50800</xdr:colOff>
      <xdr:row>98</xdr:row>
      <xdr:rowOff>91990</xdr:rowOff>
    </xdr:to>
    <xdr:sp macro="" textlink="">
      <xdr:nvSpPr>
        <xdr:cNvPr id="479" name="楕円 478"/>
        <xdr:cNvSpPr/>
      </xdr:nvSpPr>
      <xdr:spPr>
        <a:xfrm>
          <a:off x="10426700" y="167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76767</xdr:rowOff>
    </xdr:from>
    <xdr:ext cx="534377" cy="259045"/>
    <xdr:sp macro="" textlink="">
      <xdr:nvSpPr>
        <xdr:cNvPr id="480" name="普通建設事業費 （ うち更新整備　）該当値テキスト"/>
        <xdr:cNvSpPr txBox="1"/>
      </xdr:nvSpPr>
      <xdr:spPr>
        <a:xfrm>
          <a:off x="10528300" y="167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19487</xdr:rowOff>
    </xdr:from>
    <xdr:to>
      <xdr:col>50</xdr:col>
      <xdr:colOff>165100</xdr:colOff>
      <xdr:row>97</xdr:row>
      <xdr:rowOff>121087</xdr:rowOff>
    </xdr:to>
    <xdr:sp macro="" textlink="">
      <xdr:nvSpPr>
        <xdr:cNvPr id="481" name="楕円 480"/>
        <xdr:cNvSpPr/>
      </xdr:nvSpPr>
      <xdr:spPr>
        <a:xfrm>
          <a:off x="9588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112214</xdr:rowOff>
    </xdr:from>
    <xdr:ext cx="534377" cy="259045"/>
    <xdr:sp macro="" textlink="">
      <xdr:nvSpPr>
        <xdr:cNvPr id="482" name="テキスト ボックス 481"/>
        <xdr:cNvSpPr txBox="1"/>
      </xdr:nvSpPr>
      <xdr:spPr>
        <a:xfrm>
          <a:off x="9372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77127</xdr:rowOff>
    </xdr:from>
    <xdr:to>
      <xdr:col>46</xdr:col>
      <xdr:colOff>38100</xdr:colOff>
      <xdr:row>98</xdr:row>
      <xdr:rowOff>7277</xdr:rowOff>
    </xdr:to>
    <xdr:sp macro="" textlink="">
      <xdr:nvSpPr>
        <xdr:cNvPr id="483" name="楕円 482"/>
        <xdr:cNvSpPr/>
      </xdr:nvSpPr>
      <xdr:spPr>
        <a:xfrm>
          <a:off x="8699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169854</xdr:rowOff>
    </xdr:from>
    <xdr:ext cx="534377" cy="259045"/>
    <xdr:sp macro="" textlink="">
      <xdr:nvSpPr>
        <xdr:cNvPr id="484" name="テキスト ボックス 483"/>
        <xdr:cNvSpPr txBox="1"/>
      </xdr:nvSpPr>
      <xdr:spPr>
        <a:xfrm>
          <a:off x="8483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10049</xdr:rowOff>
    </xdr:from>
    <xdr:to>
      <xdr:col>41</xdr:col>
      <xdr:colOff>101600</xdr:colOff>
      <xdr:row>98</xdr:row>
      <xdr:rowOff>111649</xdr:rowOff>
    </xdr:to>
    <xdr:sp macro="" textlink="">
      <xdr:nvSpPr>
        <xdr:cNvPr id="485" name="楕円 484"/>
        <xdr:cNvSpPr/>
      </xdr:nvSpPr>
      <xdr:spPr>
        <a:xfrm>
          <a:off x="78105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102776</xdr:rowOff>
    </xdr:from>
    <xdr:ext cx="534377" cy="259045"/>
    <xdr:sp macro="" textlink="">
      <xdr:nvSpPr>
        <xdr:cNvPr id="486" name="テキスト ボックス 485"/>
        <xdr:cNvSpPr txBox="1"/>
      </xdr:nvSpPr>
      <xdr:spPr>
        <a:xfrm>
          <a:off x="7594111" y="169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59035</xdr:rowOff>
    </xdr:from>
    <xdr:to>
      <xdr:col>36</xdr:col>
      <xdr:colOff>165100</xdr:colOff>
      <xdr:row>98</xdr:row>
      <xdr:rowOff>160635</xdr:rowOff>
    </xdr:to>
    <xdr:sp macro="" textlink="">
      <xdr:nvSpPr>
        <xdr:cNvPr id="487" name="楕円 486"/>
        <xdr:cNvSpPr/>
      </xdr:nvSpPr>
      <xdr:spPr>
        <a:xfrm>
          <a:off x="6921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151762</xdr:rowOff>
    </xdr:from>
    <xdr:ext cx="469744" cy="259045"/>
    <xdr:sp macro="" textlink="">
      <xdr:nvSpPr>
        <xdr:cNvPr id="488" name="テキスト ボックス 487"/>
        <xdr:cNvSpPr txBox="1"/>
      </xdr:nvSpPr>
      <xdr:spPr>
        <a:xfrm>
          <a:off x="6737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77651</xdr:rowOff>
    </xdr:from>
    <xdr:to>
      <xdr:col>85</xdr:col>
      <xdr:colOff>127000</xdr:colOff>
      <xdr:row>36</xdr:row>
      <xdr:rowOff>54792</xdr:rowOff>
    </xdr:to>
    <xdr:cxnSp macro="">
      <xdr:nvCxnSpPr>
        <xdr:cNvPr id="519" name="直線コネクタ 518"/>
        <xdr:cNvCxnSpPr/>
      </xdr:nvCxnSpPr>
      <xdr:spPr>
        <a:xfrm flipV="1">
          <a:off x="15481300" y="5906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91820</xdr:rowOff>
    </xdr:from>
    <xdr:ext cx="313932" cy="259045"/>
    <xdr:sp macro="" textlink="">
      <xdr:nvSpPr>
        <xdr:cNvPr id="520" name="災害復旧事業費平均値テキスト"/>
        <xdr:cNvSpPr txBox="1"/>
      </xdr:nvSpPr>
      <xdr:spPr>
        <a:xfrm>
          <a:off x="16370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54792</xdr:rowOff>
    </xdr:from>
    <xdr:to>
      <xdr:col>81</xdr:col>
      <xdr:colOff>50800</xdr:colOff>
      <xdr:row>39</xdr:row>
      <xdr:rowOff>98878</xdr:rowOff>
    </xdr:to>
    <xdr:cxnSp macro="">
      <xdr:nvCxnSpPr>
        <xdr:cNvPr id="522" name="直線コネクタ 521"/>
        <xdr:cNvCxnSpPr/>
      </xdr:nvCxnSpPr>
      <xdr:spPr>
        <a:xfrm flipV="1">
          <a:off x="14592300" y="6226992"/>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26851</xdr:rowOff>
    </xdr:from>
    <xdr:to>
      <xdr:col>85</xdr:col>
      <xdr:colOff>177800</xdr:colOff>
      <xdr:row>34</xdr:row>
      <xdr:rowOff>128451</xdr:rowOff>
    </xdr:to>
    <xdr:sp macro="" textlink="">
      <xdr:nvSpPr>
        <xdr:cNvPr id="538" name="楕円 537"/>
        <xdr:cNvSpPr/>
      </xdr:nvSpPr>
      <xdr:spPr>
        <a:xfrm>
          <a:off x="16268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49728</xdr:rowOff>
    </xdr:from>
    <xdr:ext cx="378565" cy="259045"/>
    <xdr:sp macro="" textlink="">
      <xdr:nvSpPr>
        <xdr:cNvPr id="539" name="災害復旧事業費該当値テキスト"/>
        <xdr:cNvSpPr txBox="1"/>
      </xdr:nvSpPr>
      <xdr:spPr>
        <a:xfrm>
          <a:off x="16370300" y="570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3992</xdr:rowOff>
    </xdr:from>
    <xdr:to>
      <xdr:col>81</xdr:col>
      <xdr:colOff>101600</xdr:colOff>
      <xdr:row>36</xdr:row>
      <xdr:rowOff>105592</xdr:rowOff>
    </xdr:to>
    <xdr:sp macro="" textlink="">
      <xdr:nvSpPr>
        <xdr:cNvPr id="540" name="楕円 539"/>
        <xdr:cNvSpPr/>
      </xdr:nvSpPr>
      <xdr:spPr>
        <a:xfrm>
          <a:off x="15430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122119</xdr:rowOff>
    </xdr:from>
    <xdr:ext cx="378565" cy="259045"/>
    <xdr:sp macro="" textlink="">
      <xdr:nvSpPr>
        <xdr:cNvPr id="541" name="テキスト ボックス 540"/>
        <xdr:cNvSpPr txBox="1"/>
      </xdr:nvSpPr>
      <xdr:spPr>
        <a:xfrm>
          <a:off x="15292017" y="595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119253</xdr:rowOff>
    </xdr:from>
    <xdr:to>
      <xdr:col>85</xdr:col>
      <xdr:colOff>127000</xdr:colOff>
      <xdr:row>73</xdr:row>
      <xdr:rowOff>62484</xdr:rowOff>
    </xdr:to>
    <xdr:cxnSp macro="">
      <xdr:nvCxnSpPr>
        <xdr:cNvPr id="625" name="直線コネクタ 624"/>
        <xdr:cNvCxnSpPr/>
      </xdr:nvCxnSpPr>
      <xdr:spPr>
        <a:xfrm>
          <a:off x="15481300" y="12292203"/>
          <a:ext cx="8382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119253</xdr:rowOff>
    </xdr:from>
    <xdr:to>
      <xdr:col>81</xdr:col>
      <xdr:colOff>50800</xdr:colOff>
      <xdr:row>73</xdr:row>
      <xdr:rowOff>26289</xdr:rowOff>
    </xdr:to>
    <xdr:cxnSp macro="">
      <xdr:nvCxnSpPr>
        <xdr:cNvPr id="628" name="直線コネクタ 627"/>
        <xdr:cNvCxnSpPr/>
      </xdr:nvCxnSpPr>
      <xdr:spPr>
        <a:xfrm flipV="1">
          <a:off x="14592300" y="12292203"/>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95758</xdr:rowOff>
    </xdr:from>
    <xdr:to>
      <xdr:col>76</xdr:col>
      <xdr:colOff>114300</xdr:colOff>
      <xdr:row>73</xdr:row>
      <xdr:rowOff>26289</xdr:rowOff>
    </xdr:to>
    <xdr:cxnSp macro="">
      <xdr:nvCxnSpPr>
        <xdr:cNvPr id="631" name="直線コネクタ 630"/>
        <xdr:cNvCxnSpPr/>
      </xdr:nvCxnSpPr>
      <xdr:spPr>
        <a:xfrm>
          <a:off x="13703300" y="12440158"/>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79248</xdr:rowOff>
    </xdr:from>
    <xdr:to>
      <xdr:col>71</xdr:col>
      <xdr:colOff>177800</xdr:colOff>
      <xdr:row>72</xdr:row>
      <xdr:rowOff>95758</xdr:rowOff>
    </xdr:to>
    <xdr:cxnSp macro="">
      <xdr:nvCxnSpPr>
        <xdr:cNvPr id="634" name="直線コネクタ 633"/>
        <xdr:cNvCxnSpPr/>
      </xdr:nvCxnSpPr>
      <xdr:spPr>
        <a:xfrm>
          <a:off x="12814300" y="1242364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11684</xdr:rowOff>
    </xdr:from>
    <xdr:to>
      <xdr:col>85</xdr:col>
      <xdr:colOff>177800</xdr:colOff>
      <xdr:row>73</xdr:row>
      <xdr:rowOff>113284</xdr:rowOff>
    </xdr:to>
    <xdr:sp macro="" textlink="">
      <xdr:nvSpPr>
        <xdr:cNvPr id="644" name="楕円 643"/>
        <xdr:cNvSpPr/>
      </xdr:nvSpPr>
      <xdr:spPr>
        <a:xfrm>
          <a:off x="16268700" y="12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34561</xdr:rowOff>
    </xdr:from>
    <xdr:ext cx="469744" cy="259045"/>
    <xdr:sp macro="" textlink="">
      <xdr:nvSpPr>
        <xdr:cNvPr id="645" name="公債費該当値テキスト"/>
        <xdr:cNvSpPr txBox="1"/>
      </xdr:nvSpPr>
      <xdr:spPr>
        <a:xfrm>
          <a:off x="16370300" y="123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68453</xdr:rowOff>
    </xdr:from>
    <xdr:to>
      <xdr:col>81</xdr:col>
      <xdr:colOff>101600</xdr:colOff>
      <xdr:row>71</xdr:row>
      <xdr:rowOff>170053</xdr:rowOff>
    </xdr:to>
    <xdr:sp macro="" textlink="">
      <xdr:nvSpPr>
        <xdr:cNvPr id="646" name="楕円 645"/>
        <xdr:cNvSpPr/>
      </xdr:nvSpPr>
      <xdr:spPr>
        <a:xfrm>
          <a:off x="15430500" y="12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15130</xdr:rowOff>
    </xdr:from>
    <xdr:ext cx="534377" cy="259045"/>
    <xdr:sp macro="" textlink="">
      <xdr:nvSpPr>
        <xdr:cNvPr id="647" name="テキスト ボックス 646"/>
        <xdr:cNvSpPr txBox="1"/>
      </xdr:nvSpPr>
      <xdr:spPr>
        <a:xfrm>
          <a:off x="15214111" y="120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146939</xdr:rowOff>
    </xdr:from>
    <xdr:to>
      <xdr:col>76</xdr:col>
      <xdr:colOff>165100</xdr:colOff>
      <xdr:row>73</xdr:row>
      <xdr:rowOff>77089</xdr:rowOff>
    </xdr:to>
    <xdr:sp macro="" textlink="">
      <xdr:nvSpPr>
        <xdr:cNvPr id="648" name="楕円 647"/>
        <xdr:cNvSpPr/>
      </xdr:nvSpPr>
      <xdr:spPr>
        <a:xfrm>
          <a:off x="14541500" y="124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93616</xdr:rowOff>
    </xdr:from>
    <xdr:ext cx="469744" cy="259045"/>
    <xdr:sp macro="" textlink="">
      <xdr:nvSpPr>
        <xdr:cNvPr id="649" name="テキスト ボックス 648"/>
        <xdr:cNvSpPr txBox="1"/>
      </xdr:nvSpPr>
      <xdr:spPr>
        <a:xfrm>
          <a:off x="14357428" y="122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44958</xdr:rowOff>
    </xdr:from>
    <xdr:to>
      <xdr:col>72</xdr:col>
      <xdr:colOff>38100</xdr:colOff>
      <xdr:row>72</xdr:row>
      <xdr:rowOff>146558</xdr:rowOff>
    </xdr:to>
    <xdr:sp macro="" textlink="">
      <xdr:nvSpPr>
        <xdr:cNvPr id="650" name="楕円 649"/>
        <xdr:cNvSpPr/>
      </xdr:nvSpPr>
      <xdr:spPr>
        <a:xfrm>
          <a:off x="13652500" y="123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163085</xdr:rowOff>
    </xdr:from>
    <xdr:ext cx="469744" cy="259045"/>
    <xdr:sp macro="" textlink="">
      <xdr:nvSpPr>
        <xdr:cNvPr id="651" name="テキスト ボックス 650"/>
        <xdr:cNvSpPr txBox="1"/>
      </xdr:nvSpPr>
      <xdr:spPr>
        <a:xfrm>
          <a:off x="13468428" y="1216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28448</xdr:rowOff>
    </xdr:from>
    <xdr:to>
      <xdr:col>67</xdr:col>
      <xdr:colOff>101600</xdr:colOff>
      <xdr:row>72</xdr:row>
      <xdr:rowOff>130048</xdr:rowOff>
    </xdr:to>
    <xdr:sp macro="" textlink="">
      <xdr:nvSpPr>
        <xdr:cNvPr id="652" name="楕円 651"/>
        <xdr:cNvSpPr/>
      </xdr:nvSpPr>
      <xdr:spPr>
        <a:xfrm>
          <a:off x="12763500" y="123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146575</xdr:rowOff>
    </xdr:from>
    <xdr:ext cx="469744" cy="259045"/>
    <xdr:sp macro="" textlink="">
      <xdr:nvSpPr>
        <xdr:cNvPr id="653" name="テキスト ボックス 652"/>
        <xdr:cNvSpPr txBox="1"/>
      </xdr:nvSpPr>
      <xdr:spPr>
        <a:xfrm>
          <a:off x="12579428" y="1214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38469</xdr:rowOff>
    </xdr:from>
    <xdr:to>
      <xdr:col>85</xdr:col>
      <xdr:colOff>127000</xdr:colOff>
      <xdr:row>98</xdr:row>
      <xdr:rowOff>59753</xdr:rowOff>
    </xdr:to>
    <xdr:cxnSp macro="">
      <xdr:nvCxnSpPr>
        <xdr:cNvPr id="682" name="直線コネクタ 681"/>
        <xdr:cNvCxnSpPr/>
      </xdr:nvCxnSpPr>
      <xdr:spPr>
        <a:xfrm>
          <a:off x="15481300" y="16840569"/>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38469</xdr:rowOff>
    </xdr:from>
    <xdr:to>
      <xdr:col>81</xdr:col>
      <xdr:colOff>50800</xdr:colOff>
      <xdr:row>98</xdr:row>
      <xdr:rowOff>54063</xdr:rowOff>
    </xdr:to>
    <xdr:cxnSp macro="">
      <xdr:nvCxnSpPr>
        <xdr:cNvPr id="685" name="直線コネクタ 684"/>
        <xdr:cNvCxnSpPr/>
      </xdr:nvCxnSpPr>
      <xdr:spPr>
        <a:xfrm flipV="1">
          <a:off x="14592300" y="1684056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54063</xdr:rowOff>
    </xdr:from>
    <xdr:to>
      <xdr:col>76</xdr:col>
      <xdr:colOff>114300</xdr:colOff>
      <xdr:row>98</xdr:row>
      <xdr:rowOff>59728</xdr:rowOff>
    </xdr:to>
    <xdr:cxnSp macro="">
      <xdr:nvCxnSpPr>
        <xdr:cNvPr id="688" name="直線コネクタ 687"/>
        <xdr:cNvCxnSpPr/>
      </xdr:nvCxnSpPr>
      <xdr:spPr>
        <a:xfrm flipV="1">
          <a:off x="13703300" y="1685616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72746</xdr:rowOff>
    </xdr:from>
    <xdr:to>
      <xdr:col>71</xdr:col>
      <xdr:colOff>177800</xdr:colOff>
      <xdr:row>98</xdr:row>
      <xdr:rowOff>59728</xdr:rowOff>
    </xdr:to>
    <xdr:cxnSp macro="">
      <xdr:nvCxnSpPr>
        <xdr:cNvPr id="691" name="直線コネクタ 690"/>
        <xdr:cNvCxnSpPr/>
      </xdr:nvCxnSpPr>
      <xdr:spPr>
        <a:xfrm>
          <a:off x="12814300" y="16703396"/>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8953</xdr:rowOff>
    </xdr:from>
    <xdr:to>
      <xdr:col>85</xdr:col>
      <xdr:colOff>177800</xdr:colOff>
      <xdr:row>98</xdr:row>
      <xdr:rowOff>110553</xdr:rowOff>
    </xdr:to>
    <xdr:sp macro="" textlink="">
      <xdr:nvSpPr>
        <xdr:cNvPr id="701" name="楕円 700"/>
        <xdr:cNvSpPr/>
      </xdr:nvSpPr>
      <xdr:spPr>
        <a:xfrm>
          <a:off x="16268700" y="168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158830</xdr:rowOff>
    </xdr:from>
    <xdr:ext cx="534377" cy="259045"/>
    <xdr:sp macro="" textlink="">
      <xdr:nvSpPr>
        <xdr:cNvPr id="702" name="積立金該当値テキスト"/>
        <xdr:cNvSpPr txBox="1"/>
      </xdr:nvSpPr>
      <xdr:spPr>
        <a:xfrm>
          <a:off x="16370300" y="167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159119</xdr:rowOff>
    </xdr:from>
    <xdr:to>
      <xdr:col>81</xdr:col>
      <xdr:colOff>101600</xdr:colOff>
      <xdr:row>98</xdr:row>
      <xdr:rowOff>89269</xdr:rowOff>
    </xdr:to>
    <xdr:sp macro="" textlink="">
      <xdr:nvSpPr>
        <xdr:cNvPr id="703" name="楕円 702"/>
        <xdr:cNvSpPr/>
      </xdr:nvSpPr>
      <xdr:spPr>
        <a:xfrm>
          <a:off x="154305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80396</xdr:rowOff>
    </xdr:from>
    <xdr:ext cx="534377" cy="259045"/>
    <xdr:sp macro="" textlink="">
      <xdr:nvSpPr>
        <xdr:cNvPr id="704" name="テキスト ボックス 703"/>
        <xdr:cNvSpPr txBox="1"/>
      </xdr:nvSpPr>
      <xdr:spPr>
        <a:xfrm>
          <a:off x="15214111" y="168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3263</xdr:rowOff>
    </xdr:from>
    <xdr:to>
      <xdr:col>76</xdr:col>
      <xdr:colOff>165100</xdr:colOff>
      <xdr:row>98</xdr:row>
      <xdr:rowOff>104863</xdr:rowOff>
    </xdr:to>
    <xdr:sp macro="" textlink="">
      <xdr:nvSpPr>
        <xdr:cNvPr id="705" name="楕円 704"/>
        <xdr:cNvSpPr/>
      </xdr:nvSpPr>
      <xdr:spPr>
        <a:xfrm>
          <a:off x="14541500" y="168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95990</xdr:rowOff>
    </xdr:from>
    <xdr:ext cx="534377" cy="259045"/>
    <xdr:sp macro="" textlink="">
      <xdr:nvSpPr>
        <xdr:cNvPr id="706" name="テキスト ボックス 705"/>
        <xdr:cNvSpPr txBox="1"/>
      </xdr:nvSpPr>
      <xdr:spPr>
        <a:xfrm>
          <a:off x="14325111" y="168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xdr:rowOff>
    </xdr:from>
    <xdr:to>
      <xdr:col>72</xdr:col>
      <xdr:colOff>38100</xdr:colOff>
      <xdr:row>98</xdr:row>
      <xdr:rowOff>110528</xdr:rowOff>
    </xdr:to>
    <xdr:sp macro="" textlink="">
      <xdr:nvSpPr>
        <xdr:cNvPr id="707" name="楕円 706"/>
        <xdr:cNvSpPr/>
      </xdr:nvSpPr>
      <xdr:spPr>
        <a:xfrm>
          <a:off x="13652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101655</xdr:rowOff>
    </xdr:from>
    <xdr:ext cx="534377" cy="259045"/>
    <xdr:sp macro="" textlink="">
      <xdr:nvSpPr>
        <xdr:cNvPr id="708" name="テキスト ボックス 707"/>
        <xdr:cNvSpPr txBox="1"/>
      </xdr:nvSpPr>
      <xdr:spPr>
        <a:xfrm>
          <a:off x="13436111" y="169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21946</xdr:rowOff>
    </xdr:from>
    <xdr:to>
      <xdr:col>67</xdr:col>
      <xdr:colOff>101600</xdr:colOff>
      <xdr:row>97</xdr:row>
      <xdr:rowOff>123546</xdr:rowOff>
    </xdr:to>
    <xdr:sp macro="" textlink="">
      <xdr:nvSpPr>
        <xdr:cNvPr id="709" name="楕円 708"/>
        <xdr:cNvSpPr/>
      </xdr:nvSpPr>
      <xdr:spPr>
        <a:xfrm>
          <a:off x="12763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140073</xdr:rowOff>
    </xdr:from>
    <xdr:ext cx="534377" cy="259045"/>
    <xdr:sp macro="" textlink="">
      <xdr:nvSpPr>
        <xdr:cNvPr id="710" name="テキスト ボックス 709"/>
        <xdr:cNvSpPr txBox="1"/>
      </xdr:nvSpPr>
      <xdr:spPr>
        <a:xfrm>
          <a:off x="12547111" y="164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163383</xdr:rowOff>
    </xdr:from>
    <xdr:to>
      <xdr:col>116</xdr:col>
      <xdr:colOff>63500</xdr:colOff>
      <xdr:row>56</xdr:row>
      <xdr:rowOff>46706</xdr:rowOff>
    </xdr:to>
    <xdr:cxnSp macro="">
      <xdr:nvCxnSpPr>
        <xdr:cNvPr id="790" name="直線コネクタ 789"/>
        <xdr:cNvCxnSpPr/>
      </xdr:nvCxnSpPr>
      <xdr:spPr>
        <a:xfrm>
          <a:off x="21323300" y="9593133"/>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163383</xdr:rowOff>
    </xdr:from>
    <xdr:to>
      <xdr:col>111</xdr:col>
      <xdr:colOff>177800</xdr:colOff>
      <xdr:row>56</xdr:row>
      <xdr:rowOff>24668</xdr:rowOff>
    </xdr:to>
    <xdr:cxnSp macro="">
      <xdr:nvCxnSpPr>
        <xdr:cNvPr id="793" name="直線コネクタ 792"/>
        <xdr:cNvCxnSpPr/>
      </xdr:nvCxnSpPr>
      <xdr:spPr>
        <a:xfrm flipV="1">
          <a:off x="20434300" y="959313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76606</xdr:rowOff>
    </xdr:from>
    <xdr:to>
      <xdr:col>107</xdr:col>
      <xdr:colOff>50800</xdr:colOff>
      <xdr:row>56</xdr:row>
      <xdr:rowOff>24668</xdr:rowOff>
    </xdr:to>
    <xdr:cxnSp macro="">
      <xdr:nvCxnSpPr>
        <xdr:cNvPr id="796" name="直線コネクタ 795"/>
        <xdr:cNvCxnSpPr/>
      </xdr:nvCxnSpPr>
      <xdr:spPr>
        <a:xfrm>
          <a:off x="19545300" y="9506356"/>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76606</xdr:rowOff>
    </xdr:from>
    <xdr:to>
      <xdr:col>102</xdr:col>
      <xdr:colOff>114300</xdr:colOff>
      <xdr:row>55</xdr:row>
      <xdr:rowOff>83648</xdr:rowOff>
    </xdr:to>
    <xdr:cxnSp macro="">
      <xdr:nvCxnSpPr>
        <xdr:cNvPr id="799" name="直線コネクタ 798"/>
        <xdr:cNvCxnSpPr/>
      </xdr:nvCxnSpPr>
      <xdr:spPr>
        <a:xfrm flipV="1">
          <a:off x="18656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167356</xdr:rowOff>
    </xdr:from>
    <xdr:to>
      <xdr:col>116</xdr:col>
      <xdr:colOff>114300</xdr:colOff>
      <xdr:row>56</xdr:row>
      <xdr:rowOff>97506</xdr:rowOff>
    </xdr:to>
    <xdr:sp macro="" textlink="">
      <xdr:nvSpPr>
        <xdr:cNvPr id="809" name="楕円 808"/>
        <xdr:cNvSpPr/>
      </xdr:nvSpPr>
      <xdr:spPr>
        <a:xfrm>
          <a:off x="221107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18783</xdr:rowOff>
    </xdr:from>
    <xdr:ext cx="469744" cy="259045"/>
    <xdr:sp macro="" textlink="">
      <xdr:nvSpPr>
        <xdr:cNvPr id="810" name="貸付金該当値テキスト"/>
        <xdr:cNvSpPr txBox="1"/>
      </xdr:nvSpPr>
      <xdr:spPr>
        <a:xfrm>
          <a:off x="22212300" y="9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112583</xdr:rowOff>
    </xdr:from>
    <xdr:to>
      <xdr:col>112</xdr:col>
      <xdr:colOff>38100</xdr:colOff>
      <xdr:row>56</xdr:row>
      <xdr:rowOff>42733</xdr:rowOff>
    </xdr:to>
    <xdr:sp macro="" textlink="">
      <xdr:nvSpPr>
        <xdr:cNvPr id="811" name="楕円 810"/>
        <xdr:cNvSpPr/>
      </xdr:nvSpPr>
      <xdr:spPr>
        <a:xfrm>
          <a:off x="21272500" y="9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59260</xdr:rowOff>
    </xdr:from>
    <xdr:ext cx="469744" cy="259045"/>
    <xdr:sp macro="" textlink="">
      <xdr:nvSpPr>
        <xdr:cNvPr id="812" name="テキスト ボックス 811"/>
        <xdr:cNvSpPr txBox="1"/>
      </xdr:nvSpPr>
      <xdr:spPr>
        <a:xfrm>
          <a:off x="21088428" y="931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145318</xdr:rowOff>
    </xdr:from>
    <xdr:to>
      <xdr:col>107</xdr:col>
      <xdr:colOff>101600</xdr:colOff>
      <xdr:row>56</xdr:row>
      <xdr:rowOff>75468</xdr:rowOff>
    </xdr:to>
    <xdr:sp macro="" textlink="">
      <xdr:nvSpPr>
        <xdr:cNvPr id="813" name="楕円 812"/>
        <xdr:cNvSpPr/>
      </xdr:nvSpPr>
      <xdr:spPr>
        <a:xfrm>
          <a:off x="203835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91995</xdr:rowOff>
    </xdr:from>
    <xdr:ext cx="469744" cy="259045"/>
    <xdr:sp macro="" textlink="">
      <xdr:nvSpPr>
        <xdr:cNvPr id="814" name="テキスト ボックス 813"/>
        <xdr:cNvSpPr txBox="1"/>
      </xdr:nvSpPr>
      <xdr:spPr>
        <a:xfrm>
          <a:off x="20199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25806</xdr:rowOff>
    </xdr:from>
    <xdr:to>
      <xdr:col>102</xdr:col>
      <xdr:colOff>165100</xdr:colOff>
      <xdr:row>55</xdr:row>
      <xdr:rowOff>127406</xdr:rowOff>
    </xdr:to>
    <xdr:sp macro="" textlink="">
      <xdr:nvSpPr>
        <xdr:cNvPr id="815" name="楕円 814"/>
        <xdr:cNvSpPr/>
      </xdr:nvSpPr>
      <xdr:spPr>
        <a:xfrm>
          <a:off x="19494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143933</xdr:rowOff>
    </xdr:from>
    <xdr:ext cx="469744" cy="259045"/>
    <xdr:sp macro="" textlink="">
      <xdr:nvSpPr>
        <xdr:cNvPr id="816" name="テキスト ボックス 815"/>
        <xdr:cNvSpPr txBox="1"/>
      </xdr:nvSpPr>
      <xdr:spPr>
        <a:xfrm>
          <a:off x="19310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32848</xdr:rowOff>
    </xdr:from>
    <xdr:to>
      <xdr:col>98</xdr:col>
      <xdr:colOff>38100</xdr:colOff>
      <xdr:row>55</xdr:row>
      <xdr:rowOff>134448</xdr:rowOff>
    </xdr:to>
    <xdr:sp macro="" textlink="">
      <xdr:nvSpPr>
        <xdr:cNvPr id="817" name="楕円 816"/>
        <xdr:cNvSpPr/>
      </xdr:nvSpPr>
      <xdr:spPr>
        <a:xfrm>
          <a:off x="18605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150975</xdr:rowOff>
    </xdr:from>
    <xdr:ext cx="469744" cy="259045"/>
    <xdr:sp macro="" textlink="">
      <xdr:nvSpPr>
        <xdr:cNvPr id="818" name="テキスト ボックス 817"/>
        <xdr:cNvSpPr txBox="1"/>
      </xdr:nvSpPr>
      <xdr:spPr>
        <a:xfrm>
          <a:off x="18421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44679</xdr:rowOff>
    </xdr:from>
    <xdr:to>
      <xdr:col>116</xdr:col>
      <xdr:colOff>63500</xdr:colOff>
      <xdr:row>74</xdr:row>
      <xdr:rowOff>65862</xdr:rowOff>
    </xdr:to>
    <xdr:cxnSp macro="">
      <xdr:nvCxnSpPr>
        <xdr:cNvPr id="848" name="直線コネクタ 847"/>
        <xdr:cNvCxnSpPr/>
      </xdr:nvCxnSpPr>
      <xdr:spPr>
        <a:xfrm flipV="1">
          <a:off x="21323300" y="12731979"/>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165227</xdr:rowOff>
    </xdr:from>
    <xdr:to>
      <xdr:col>111</xdr:col>
      <xdr:colOff>177800</xdr:colOff>
      <xdr:row>74</xdr:row>
      <xdr:rowOff>65862</xdr:rowOff>
    </xdr:to>
    <xdr:cxnSp macro="">
      <xdr:nvCxnSpPr>
        <xdr:cNvPr id="851" name="直線コネクタ 850"/>
        <xdr:cNvCxnSpPr/>
      </xdr:nvCxnSpPr>
      <xdr:spPr>
        <a:xfrm>
          <a:off x="20434300" y="12681077"/>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30125</xdr:rowOff>
    </xdr:from>
    <xdr:to>
      <xdr:col>107</xdr:col>
      <xdr:colOff>50800</xdr:colOff>
      <xdr:row>73</xdr:row>
      <xdr:rowOff>165227</xdr:rowOff>
    </xdr:to>
    <xdr:cxnSp macro="">
      <xdr:nvCxnSpPr>
        <xdr:cNvPr id="854" name="直線コネクタ 853"/>
        <xdr:cNvCxnSpPr/>
      </xdr:nvCxnSpPr>
      <xdr:spPr>
        <a:xfrm>
          <a:off x="19545300" y="1237452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30125</xdr:rowOff>
    </xdr:from>
    <xdr:to>
      <xdr:col>102</xdr:col>
      <xdr:colOff>114300</xdr:colOff>
      <xdr:row>72</xdr:row>
      <xdr:rowOff>139929</xdr:rowOff>
    </xdr:to>
    <xdr:cxnSp macro="">
      <xdr:nvCxnSpPr>
        <xdr:cNvPr id="857" name="直線コネクタ 856"/>
        <xdr:cNvCxnSpPr/>
      </xdr:nvCxnSpPr>
      <xdr:spPr>
        <a:xfrm flipV="1">
          <a:off x="18656300" y="1237452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165329</xdr:rowOff>
    </xdr:from>
    <xdr:to>
      <xdr:col>116</xdr:col>
      <xdr:colOff>114300</xdr:colOff>
      <xdr:row>74</xdr:row>
      <xdr:rowOff>95479</xdr:rowOff>
    </xdr:to>
    <xdr:sp macro="" textlink="">
      <xdr:nvSpPr>
        <xdr:cNvPr id="867" name="楕円 866"/>
        <xdr:cNvSpPr/>
      </xdr:nvSpPr>
      <xdr:spPr>
        <a:xfrm>
          <a:off x="221107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16756</xdr:rowOff>
    </xdr:from>
    <xdr:ext cx="534377" cy="259045"/>
    <xdr:sp macro="" textlink="">
      <xdr:nvSpPr>
        <xdr:cNvPr id="868" name="繰出金該当値テキスト"/>
        <xdr:cNvSpPr txBox="1"/>
      </xdr:nvSpPr>
      <xdr:spPr>
        <a:xfrm>
          <a:off x="22212300" y="125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15062</xdr:rowOff>
    </xdr:from>
    <xdr:to>
      <xdr:col>112</xdr:col>
      <xdr:colOff>38100</xdr:colOff>
      <xdr:row>74</xdr:row>
      <xdr:rowOff>116662</xdr:rowOff>
    </xdr:to>
    <xdr:sp macro="" textlink="">
      <xdr:nvSpPr>
        <xdr:cNvPr id="869" name="楕円 868"/>
        <xdr:cNvSpPr/>
      </xdr:nvSpPr>
      <xdr:spPr>
        <a:xfrm>
          <a:off x="21272500" y="12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133189</xdr:rowOff>
    </xdr:from>
    <xdr:ext cx="534377" cy="259045"/>
    <xdr:sp macro="" textlink="">
      <xdr:nvSpPr>
        <xdr:cNvPr id="870" name="テキスト ボックス 869"/>
        <xdr:cNvSpPr txBox="1"/>
      </xdr:nvSpPr>
      <xdr:spPr>
        <a:xfrm>
          <a:off x="21056111" y="124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114427</xdr:rowOff>
    </xdr:from>
    <xdr:to>
      <xdr:col>107</xdr:col>
      <xdr:colOff>101600</xdr:colOff>
      <xdr:row>74</xdr:row>
      <xdr:rowOff>44577</xdr:rowOff>
    </xdr:to>
    <xdr:sp macro="" textlink="">
      <xdr:nvSpPr>
        <xdr:cNvPr id="871" name="楕円 870"/>
        <xdr:cNvSpPr/>
      </xdr:nvSpPr>
      <xdr:spPr>
        <a:xfrm>
          <a:off x="20383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61104</xdr:rowOff>
    </xdr:from>
    <xdr:ext cx="534377" cy="259045"/>
    <xdr:sp macro="" textlink="">
      <xdr:nvSpPr>
        <xdr:cNvPr id="872" name="テキスト ボックス 871"/>
        <xdr:cNvSpPr txBox="1"/>
      </xdr:nvSpPr>
      <xdr:spPr>
        <a:xfrm>
          <a:off x="20167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150775</xdr:rowOff>
    </xdr:from>
    <xdr:to>
      <xdr:col>102</xdr:col>
      <xdr:colOff>165100</xdr:colOff>
      <xdr:row>72</xdr:row>
      <xdr:rowOff>80925</xdr:rowOff>
    </xdr:to>
    <xdr:sp macro="" textlink="">
      <xdr:nvSpPr>
        <xdr:cNvPr id="873" name="楕円 872"/>
        <xdr:cNvSpPr/>
      </xdr:nvSpPr>
      <xdr:spPr>
        <a:xfrm>
          <a:off x="19494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97452</xdr:rowOff>
    </xdr:from>
    <xdr:ext cx="534377" cy="259045"/>
    <xdr:sp macro="" textlink="">
      <xdr:nvSpPr>
        <xdr:cNvPr id="874" name="テキスト ボックス 873"/>
        <xdr:cNvSpPr txBox="1"/>
      </xdr:nvSpPr>
      <xdr:spPr>
        <a:xfrm>
          <a:off x="19278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89129</xdr:rowOff>
    </xdr:from>
    <xdr:to>
      <xdr:col>98</xdr:col>
      <xdr:colOff>38100</xdr:colOff>
      <xdr:row>73</xdr:row>
      <xdr:rowOff>19279</xdr:rowOff>
    </xdr:to>
    <xdr:sp macro="" textlink="">
      <xdr:nvSpPr>
        <xdr:cNvPr id="875" name="楕円 874"/>
        <xdr:cNvSpPr/>
      </xdr:nvSpPr>
      <xdr:spPr>
        <a:xfrm>
          <a:off x="18605500" y="12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35806</xdr:rowOff>
    </xdr:from>
    <xdr:ext cx="534377" cy="259045"/>
    <xdr:sp macro="" textlink="">
      <xdr:nvSpPr>
        <xdr:cNvPr id="876" name="テキスト ボックス 875"/>
        <xdr:cNvSpPr txBox="1"/>
      </xdr:nvSpPr>
      <xdr:spPr>
        <a:xfrm>
          <a:off x="18389111" y="12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このうち、補助費等は特別定額給付金事業や子育て世帯臨時応援給付事業などの影響により、令和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円以上の大幅な増となった。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また、普通建設事業費（うち新規整備）について令和２年度は住民一人当たり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円となり昨年度に比べ増加し、普通建設事業費（うち更新整備）は住民一人当たり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については、児童館・老人館の合築施設であるひぐらしふれあい館、東尾久本町通りふれあい館２館の新築工事が始まったことによる増が主な要因であり、更新整備については、荒川総合スポーツセンター大規模改修工事が終了したことに伴う減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160764</xdr:rowOff>
    </xdr:from>
    <xdr:to>
      <xdr:col>24</xdr:col>
      <xdr:colOff>63500</xdr:colOff>
      <xdr:row>36</xdr:row>
      <xdr:rowOff>167948</xdr:rowOff>
    </xdr:to>
    <xdr:cxnSp macro="">
      <xdr:nvCxnSpPr>
        <xdr:cNvPr id="62" name="直線コネクタ 61"/>
        <xdr:cNvCxnSpPr/>
      </xdr:nvCxnSpPr>
      <xdr:spPr>
        <a:xfrm>
          <a:off x="3797300" y="633296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160764</xdr:rowOff>
    </xdr:from>
    <xdr:to>
      <xdr:col>19</xdr:col>
      <xdr:colOff>177800</xdr:colOff>
      <xdr:row>36</xdr:row>
      <xdr:rowOff>169092</xdr:rowOff>
    </xdr:to>
    <xdr:cxnSp macro="">
      <xdr:nvCxnSpPr>
        <xdr:cNvPr id="65" name="直線コネクタ 64"/>
        <xdr:cNvCxnSpPr/>
      </xdr:nvCxnSpPr>
      <xdr:spPr>
        <a:xfrm flipV="1">
          <a:off x="2908300" y="633296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153743</xdr:rowOff>
    </xdr:from>
    <xdr:to>
      <xdr:col>15</xdr:col>
      <xdr:colOff>50800</xdr:colOff>
      <xdr:row>36</xdr:row>
      <xdr:rowOff>169092</xdr:rowOff>
    </xdr:to>
    <xdr:cxnSp macro="">
      <xdr:nvCxnSpPr>
        <xdr:cNvPr id="68" name="直線コネクタ 67"/>
        <xdr:cNvCxnSpPr/>
      </xdr:nvCxnSpPr>
      <xdr:spPr>
        <a:xfrm>
          <a:off x="2019300" y="632594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127290</xdr:rowOff>
    </xdr:from>
    <xdr:to>
      <xdr:col>10</xdr:col>
      <xdr:colOff>114300</xdr:colOff>
      <xdr:row>36</xdr:row>
      <xdr:rowOff>153743</xdr:rowOff>
    </xdr:to>
    <xdr:cxnSp macro="">
      <xdr:nvCxnSpPr>
        <xdr:cNvPr id="71" name="直線コネクタ 70"/>
        <xdr:cNvCxnSpPr/>
      </xdr:nvCxnSpPr>
      <xdr:spPr>
        <a:xfrm>
          <a:off x="1130300" y="629949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117148</xdr:rowOff>
    </xdr:from>
    <xdr:to>
      <xdr:col>24</xdr:col>
      <xdr:colOff>114300</xdr:colOff>
      <xdr:row>37</xdr:row>
      <xdr:rowOff>47298</xdr:rowOff>
    </xdr:to>
    <xdr:sp macro="" textlink="">
      <xdr:nvSpPr>
        <xdr:cNvPr id="81" name="楕円 80"/>
        <xdr:cNvSpPr/>
      </xdr:nvSpPr>
      <xdr:spPr>
        <a:xfrm>
          <a:off x="4584700" y="62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140025</xdr:rowOff>
    </xdr:from>
    <xdr:ext cx="469744" cy="259045"/>
    <xdr:sp macro="" textlink="">
      <xdr:nvSpPr>
        <xdr:cNvPr id="82" name="議会費該当値テキスト"/>
        <xdr:cNvSpPr txBox="1"/>
      </xdr:nvSpPr>
      <xdr:spPr>
        <a:xfrm>
          <a:off x="4686300" y="61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109964</xdr:rowOff>
    </xdr:from>
    <xdr:to>
      <xdr:col>20</xdr:col>
      <xdr:colOff>38100</xdr:colOff>
      <xdr:row>37</xdr:row>
      <xdr:rowOff>40114</xdr:rowOff>
    </xdr:to>
    <xdr:sp macro="" textlink="">
      <xdr:nvSpPr>
        <xdr:cNvPr id="83" name="楕円 82"/>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56641</xdr:rowOff>
    </xdr:from>
    <xdr:ext cx="469744" cy="259045"/>
    <xdr:sp macro="" textlink="">
      <xdr:nvSpPr>
        <xdr:cNvPr id="84" name="テキスト ボックス 83"/>
        <xdr:cNvSpPr txBox="1"/>
      </xdr:nvSpPr>
      <xdr:spPr>
        <a:xfrm>
          <a:off x="3562428" y="60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118292</xdr:rowOff>
    </xdr:from>
    <xdr:to>
      <xdr:col>15</xdr:col>
      <xdr:colOff>101600</xdr:colOff>
      <xdr:row>37</xdr:row>
      <xdr:rowOff>48442</xdr:rowOff>
    </xdr:to>
    <xdr:sp macro="" textlink="">
      <xdr:nvSpPr>
        <xdr:cNvPr id="85" name="楕円 84"/>
        <xdr:cNvSpPr/>
      </xdr:nvSpPr>
      <xdr:spPr>
        <a:xfrm>
          <a:off x="2857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64969</xdr:rowOff>
    </xdr:from>
    <xdr:ext cx="469744" cy="259045"/>
    <xdr:sp macro="" textlink="">
      <xdr:nvSpPr>
        <xdr:cNvPr id="86" name="テキスト ボックス 85"/>
        <xdr:cNvSpPr txBox="1"/>
      </xdr:nvSpPr>
      <xdr:spPr>
        <a:xfrm>
          <a:off x="2673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102943</xdr:rowOff>
    </xdr:from>
    <xdr:to>
      <xdr:col>10</xdr:col>
      <xdr:colOff>165100</xdr:colOff>
      <xdr:row>37</xdr:row>
      <xdr:rowOff>33093</xdr:rowOff>
    </xdr:to>
    <xdr:sp macro="" textlink="">
      <xdr:nvSpPr>
        <xdr:cNvPr id="87" name="楕円 86"/>
        <xdr:cNvSpPr/>
      </xdr:nvSpPr>
      <xdr:spPr>
        <a:xfrm>
          <a:off x="19685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49620</xdr:rowOff>
    </xdr:from>
    <xdr:ext cx="469744" cy="259045"/>
    <xdr:sp macro="" textlink="">
      <xdr:nvSpPr>
        <xdr:cNvPr id="88" name="テキスト ボックス 87"/>
        <xdr:cNvSpPr txBox="1"/>
      </xdr:nvSpPr>
      <xdr:spPr>
        <a:xfrm>
          <a:off x="1784428" y="60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76490</xdr:rowOff>
    </xdr:from>
    <xdr:to>
      <xdr:col>6</xdr:col>
      <xdr:colOff>38100</xdr:colOff>
      <xdr:row>37</xdr:row>
      <xdr:rowOff>6640</xdr:rowOff>
    </xdr:to>
    <xdr:sp macro="" textlink="">
      <xdr:nvSpPr>
        <xdr:cNvPr id="89" name="楕円 88"/>
        <xdr:cNvSpPr/>
      </xdr:nvSpPr>
      <xdr:spPr>
        <a:xfrm>
          <a:off x="1079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23167</xdr:rowOff>
    </xdr:from>
    <xdr:ext cx="469744" cy="259045"/>
    <xdr:sp macro="" textlink="">
      <xdr:nvSpPr>
        <xdr:cNvPr id="90" name="テキスト ボックス 89"/>
        <xdr:cNvSpPr txBox="1"/>
      </xdr:nvSpPr>
      <xdr:spPr>
        <a:xfrm>
          <a:off x="895428" y="602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137120</xdr:rowOff>
    </xdr:from>
    <xdr:to>
      <xdr:col>24</xdr:col>
      <xdr:colOff>63500</xdr:colOff>
      <xdr:row>58</xdr:row>
      <xdr:rowOff>36670</xdr:rowOff>
    </xdr:to>
    <xdr:cxnSp macro="">
      <xdr:nvCxnSpPr>
        <xdr:cNvPr id="119" name="直線コネクタ 118"/>
        <xdr:cNvCxnSpPr/>
      </xdr:nvCxnSpPr>
      <xdr:spPr>
        <a:xfrm flipV="1">
          <a:off x="3797300" y="9566870"/>
          <a:ext cx="838200" cy="4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36670</xdr:rowOff>
    </xdr:from>
    <xdr:to>
      <xdr:col>19</xdr:col>
      <xdr:colOff>177800</xdr:colOff>
      <xdr:row>58</xdr:row>
      <xdr:rowOff>43044</xdr:rowOff>
    </xdr:to>
    <xdr:cxnSp macro="">
      <xdr:nvCxnSpPr>
        <xdr:cNvPr id="122" name="直線コネクタ 121"/>
        <xdr:cNvCxnSpPr/>
      </xdr:nvCxnSpPr>
      <xdr:spPr>
        <a:xfrm flipV="1">
          <a:off x="2908300" y="9980770"/>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31828</xdr:rowOff>
    </xdr:from>
    <xdr:to>
      <xdr:col>15</xdr:col>
      <xdr:colOff>50800</xdr:colOff>
      <xdr:row>58</xdr:row>
      <xdr:rowOff>43044</xdr:rowOff>
    </xdr:to>
    <xdr:cxnSp macro="">
      <xdr:nvCxnSpPr>
        <xdr:cNvPr id="125" name="直線コネクタ 124"/>
        <xdr:cNvCxnSpPr/>
      </xdr:nvCxnSpPr>
      <xdr:spPr>
        <a:xfrm>
          <a:off x="2019300" y="9975928"/>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165357</xdr:rowOff>
    </xdr:from>
    <xdr:to>
      <xdr:col>10</xdr:col>
      <xdr:colOff>114300</xdr:colOff>
      <xdr:row>58</xdr:row>
      <xdr:rowOff>31828</xdr:rowOff>
    </xdr:to>
    <xdr:cxnSp macro="">
      <xdr:nvCxnSpPr>
        <xdr:cNvPr id="128" name="直線コネクタ 127"/>
        <xdr:cNvCxnSpPr/>
      </xdr:nvCxnSpPr>
      <xdr:spPr>
        <a:xfrm>
          <a:off x="1130300" y="9938007"/>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86320</xdr:rowOff>
    </xdr:from>
    <xdr:to>
      <xdr:col>24</xdr:col>
      <xdr:colOff>114300</xdr:colOff>
      <xdr:row>56</xdr:row>
      <xdr:rowOff>16470</xdr:rowOff>
    </xdr:to>
    <xdr:sp macro="" textlink="">
      <xdr:nvSpPr>
        <xdr:cNvPr id="138" name="楕円 137"/>
        <xdr:cNvSpPr/>
      </xdr:nvSpPr>
      <xdr:spPr>
        <a:xfrm>
          <a:off x="4584700" y="9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45697</xdr:rowOff>
    </xdr:from>
    <xdr:ext cx="599010" cy="259045"/>
    <xdr:sp macro="" textlink="">
      <xdr:nvSpPr>
        <xdr:cNvPr id="139" name="総務費該当値テキスト"/>
        <xdr:cNvSpPr txBox="1"/>
      </xdr:nvSpPr>
      <xdr:spPr>
        <a:xfrm>
          <a:off x="4686300"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157320</xdr:rowOff>
    </xdr:from>
    <xdr:to>
      <xdr:col>20</xdr:col>
      <xdr:colOff>38100</xdr:colOff>
      <xdr:row>58</xdr:row>
      <xdr:rowOff>87470</xdr:rowOff>
    </xdr:to>
    <xdr:sp macro="" textlink="">
      <xdr:nvSpPr>
        <xdr:cNvPr id="140" name="楕円 139"/>
        <xdr:cNvSpPr/>
      </xdr:nvSpPr>
      <xdr:spPr>
        <a:xfrm>
          <a:off x="3746500" y="99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78597</xdr:rowOff>
    </xdr:from>
    <xdr:ext cx="534377" cy="259045"/>
    <xdr:sp macro="" textlink="">
      <xdr:nvSpPr>
        <xdr:cNvPr id="141" name="テキスト ボックス 140"/>
        <xdr:cNvSpPr txBox="1"/>
      </xdr:nvSpPr>
      <xdr:spPr>
        <a:xfrm>
          <a:off x="3530111" y="1002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163694</xdr:rowOff>
    </xdr:from>
    <xdr:to>
      <xdr:col>15</xdr:col>
      <xdr:colOff>101600</xdr:colOff>
      <xdr:row>58</xdr:row>
      <xdr:rowOff>93844</xdr:rowOff>
    </xdr:to>
    <xdr:sp macro="" textlink="">
      <xdr:nvSpPr>
        <xdr:cNvPr id="142" name="楕円 141"/>
        <xdr:cNvSpPr/>
      </xdr:nvSpPr>
      <xdr:spPr>
        <a:xfrm>
          <a:off x="2857500" y="99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84971</xdr:rowOff>
    </xdr:from>
    <xdr:ext cx="534377" cy="259045"/>
    <xdr:sp macro="" textlink="">
      <xdr:nvSpPr>
        <xdr:cNvPr id="143" name="テキスト ボックス 142"/>
        <xdr:cNvSpPr txBox="1"/>
      </xdr:nvSpPr>
      <xdr:spPr>
        <a:xfrm>
          <a:off x="2641111" y="100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152478</xdr:rowOff>
    </xdr:from>
    <xdr:to>
      <xdr:col>10</xdr:col>
      <xdr:colOff>165100</xdr:colOff>
      <xdr:row>58</xdr:row>
      <xdr:rowOff>82628</xdr:rowOff>
    </xdr:to>
    <xdr:sp macro="" textlink="">
      <xdr:nvSpPr>
        <xdr:cNvPr id="144" name="楕円 143"/>
        <xdr:cNvSpPr/>
      </xdr:nvSpPr>
      <xdr:spPr>
        <a:xfrm>
          <a:off x="19685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99155</xdr:rowOff>
    </xdr:from>
    <xdr:ext cx="534377" cy="259045"/>
    <xdr:sp macro="" textlink="">
      <xdr:nvSpPr>
        <xdr:cNvPr id="145" name="テキスト ボックス 144"/>
        <xdr:cNvSpPr txBox="1"/>
      </xdr:nvSpPr>
      <xdr:spPr>
        <a:xfrm>
          <a:off x="1752111" y="97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114557</xdr:rowOff>
    </xdr:from>
    <xdr:to>
      <xdr:col>6</xdr:col>
      <xdr:colOff>38100</xdr:colOff>
      <xdr:row>58</xdr:row>
      <xdr:rowOff>44707</xdr:rowOff>
    </xdr:to>
    <xdr:sp macro="" textlink="">
      <xdr:nvSpPr>
        <xdr:cNvPr id="146" name="楕円 145"/>
        <xdr:cNvSpPr/>
      </xdr:nvSpPr>
      <xdr:spPr>
        <a:xfrm>
          <a:off x="1079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61234</xdr:rowOff>
    </xdr:from>
    <xdr:ext cx="534377" cy="259045"/>
    <xdr:sp macro="" textlink="">
      <xdr:nvSpPr>
        <xdr:cNvPr id="147" name="テキスト ボックス 146"/>
        <xdr:cNvSpPr txBox="1"/>
      </xdr:nvSpPr>
      <xdr:spPr>
        <a:xfrm>
          <a:off x="863111" y="96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167219</xdr:rowOff>
    </xdr:from>
    <xdr:to>
      <xdr:col>24</xdr:col>
      <xdr:colOff>63500</xdr:colOff>
      <xdr:row>75</xdr:row>
      <xdr:rowOff>55456</xdr:rowOff>
    </xdr:to>
    <xdr:cxnSp macro="">
      <xdr:nvCxnSpPr>
        <xdr:cNvPr id="179" name="直線コネクタ 178"/>
        <xdr:cNvCxnSpPr/>
      </xdr:nvCxnSpPr>
      <xdr:spPr>
        <a:xfrm flipV="1">
          <a:off x="3797300" y="12854519"/>
          <a:ext cx="8382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55456</xdr:rowOff>
    </xdr:from>
    <xdr:to>
      <xdr:col>19</xdr:col>
      <xdr:colOff>177800</xdr:colOff>
      <xdr:row>75</xdr:row>
      <xdr:rowOff>115250</xdr:rowOff>
    </xdr:to>
    <xdr:cxnSp macro="">
      <xdr:nvCxnSpPr>
        <xdr:cNvPr id="182" name="直線コネクタ 181"/>
        <xdr:cNvCxnSpPr/>
      </xdr:nvCxnSpPr>
      <xdr:spPr>
        <a:xfrm flipV="1">
          <a:off x="2908300" y="12914206"/>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113161</xdr:rowOff>
    </xdr:from>
    <xdr:to>
      <xdr:col>15</xdr:col>
      <xdr:colOff>50800</xdr:colOff>
      <xdr:row>75</xdr:row>
      <xdr:rowOff>115250</xdr:rowOff>
    </xdr:to>
    <xdr:cxnSp macro="">
      <xdr:nvCxnSpPr>
        <xdr:cNvPr id="185" name="直線コネクタ 184"/>
        <xdr:cNvCxnSpPr/>
      </xdr:nvCxnSpPr>
      <xdr:spPr>
        <a:xfrm>
          <a:off x="2019300" y="1297191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69520</xdr:rowOff>
    </xdr:from>
    <xdr:to>
      <xdr:col>10</xdr:col>
      <xdr:colOff>114300</xdr:colOff>
      <xdr:row>75</xdr:row>
      <xdr:rowOff>113161</xdr:rowOff>
    </xdr:to>
    <xdr:cxnSp macro="">
      <xdr:nvCxnSpPr>
        <xdr:cNvPr id="188" name="直線コネクタ 187"/>
        <xdr:cNvCxnSpPr/>
      </xdr:nvCxnSpPr>
      <xdr:spPr>
        <a:xfrm>
          <a:off x="1130300" y="12928270"/>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116419</xdr:rowOff>
    </xdr:from>
    <xdr:to>
      <xdr:col>24</xdr:col>
      <xdr:colOff>114300</xdr:colOff>
      <xdr:row>75</xdr:row>
      <xdr:rowOff>46569</xdr:rowOff>
    </xdr:to>
    <xdr:sp macro="" textlink="">
      <xdr:nvSpPr>
        <xdr:cNvPr id="198" name="楕円 197"/>
        <xdr:cNvSpPr/>
      </xdr:nvSpPr>
      <xdr:spPr>
        <a:xfrm>
          <a:off x="4584700" y="12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139296</xdr:rowOff>
    </xdr:from>
    <xdr:ext cx="599010" cy="259045"/>
    <xdr:sp macro="" textlink="">
      <xdr:nvSpPr>
        <xdr:cNvPr id="199" name="民生費該当値テキスト"/>
        <xdr:cNvSpPr txBox="1"/>
      </xdr:nvSpPr>
      <xdr:spPr>
        <a:xfrm>
          <a:off x="4686300" y="1265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4656</xdr:rowOff>
    </xdr:from>
    <xdr:to>
      <xdr:col>20</xdr:col>
      <xdr:colOff>38100</xdr:colOff>
      <xdr:row>75</xdr:row>
      <xdr:rowOff>106256</xdr:rowOff>
    </xdr:to>
    <xdr:sp macro="" textlink="">
      <xdr:nvSpPr>
        <xdr:cNvPr id="200" name="楕円 199"/>
        <xdr:cNvSpPr/>
      </xdr:nvSpPr>
      <xdr:spPr>
        <a:xfrm>
          <a:off x="3746500" y="12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122783</xdr:rowOff>
    </xdr:from>
    <xdr:ext cx="599010" cy="259045"/>
    <xdr:sp macro="" textlink="">
      <xdr:nvSpPr>
        <xdr:cNvPr id="201" name="テキスト ボックス 200"/>
        <xdr:cNvSpPr txBox="1"/>
      </xdr:nvSpPr>
      <xdr:spPr>
        <a:xfrm>
          <a:off x="3497795" y="1263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64450</xdr:rowOff>
    </xdr:from>
    <xdr:to>
      <xdr:col>15</xdr:col>
      <xdr:colOff>101600</xdr:colOff>
      <xdr:row>75</xdr:row>
      <xdr:rowOff>166050</xdr:rowOff>
    </xdr:to>
    <xdr:sp macro="" textlink="">
      <xdr:nvSpPr>
        <xdr:cNvPr id="202" name="楕円 201"/>
        <xdr:cNvSpPr/>
      </xdr:nvSpPr>
      <xdr:spPr>
        <a:xfrm>
          <a:off x="2857500" y="12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11127</xdr:rowOff>
    </xdr:from>
    <xdr:ext cx="599010" cy="259045"/>
    <xdr:sp macro="" textlink="">
      <xdr:nvSpPr>
        <xdr:cNvPr id="203" name="テキスト ボックス 202"/>
        <xdr:cNvSpPr txBox="1"/>
      </xdr:nvSpPr>
      <xdr:spPr>
        <a:xfrm>
          <a:off x="2608795" y="1269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62361</xdr:rowOff>
    </xdr:from>
    <xdr:to>
      <xdr:col>10</xdr:col>
      <xdr:colOff>165100</xdr:colOff>
      <xdr:row>75</xdr:row>
      <xdr:rowOff>163961</xdr:rowOff>
    </xdr:to>
    <xdr:sp macro="" textlink="">
      <xdr:nvSpPr>
        <xdr:cNvPr id="204" name="楕円 203"/>
        <xdr:cNvSpPr/>
      </xdr:nvSpPr>
      <xdr:spPr>
        <a:xfrm>
          <a:off x="1968500" y="12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9038</xdr:rowOff>
    </xdr:from>
    <xdr:ext cx="599010" cy="259045"/>
    <xdr:sp macro="" textlink="">
      <xdr:nvSpPr>
        <xdr:cNvPr id="205" name="テキスト ボックス 204"/>
        <xdr:cNvSpPr txBox="1"/>
      </xdr:nvSpPr>
      <xdr:spPr>
        <a:xfrm>
          <a:off x="1719795" y="1269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18720</xdr:rowOff>
    </xdr:from>
    <xdr:to>
      <xdr:col>6</xdr:col>
      <xdr:colOff>38100</xdr:colOff>
      <xdr:row>75</xdr:row>
      <xdr:rowOff>120320</xdr:rowOff>
    </xdr:to>
    <xdr:sp macro="" textlink="">
      <xdr:nvSpPr>
        <xdr:cNvPr id="206" name="楕円 205"/>
        <xdr:cNvSpPr/>
      </xdr:nvSpPr>
      <xdr:spPr>
        <a:xfrm>
          <a:off x="1079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136847</xdr:rowOff>
    </xdr:from>
    <xdr:ext cx="599010" cy="259045"/>
    <xdr:sp macro="" textlink="">
      <xdr:nvSpPr>
        <xdr:cNvPr id="207" name="テキスト ボックス 206"/>
        <xdr:cNvSpPr txBox="1"/>
      </xdr:nvSpPr>
      <xdr:spPr>
        <a:xfrm>
          <a:off x="830795" y="126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42926</xdr:rowOff>
    </xdr:from>
    <xdr:to>
      <xdr:col>24</xdr:col>
      <xdr:colOff>63500</xdr:colOff>
      <xdr:row>98</xdr:row>
      <xdr:rowOff>9570</xdr:rowOff>
    </xdr:to>
    <xdr:cxnSp macro="">
      <xdr:nvCxnSpPr>
        <xdr:cNvPr id="237" name="直線コネクタ 236"/>
        <xdr:cNvCxnSpPr/>
      </xdr:nvCxnSpPr>
      <xdr:spPr>
        <a:xfrm flipV="1">
          <a:off x="3797300" y="16673576"/>
          <a:ext cx="838200" cy="1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9570</xdr:rowOff>
    </xdr:from>
    <xdr:to>
      <xdr:col>19</xdr:col>
      <xdr:colOff>177800</xdr:colOff>
      <xdr:row>98</xdr:row>
      <xdr:rowOff>19247</xdr:rowOff>
    </xdr:to>
    <xdr:cxnSp macro="">
      <xdr:nvCxnSpPr>
        <xdr:cNvPr id="240" name="直線コネクタ 239"/>
        <xdr:cNvCxnSpPr/>
      </xdr:nvCxnSpPr>
      <xdr:spPr>
        <a:xfrm flipV="1">
          <a:off x="2908300" y="168116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168084</xdr:rowOff>
    </xdr:from>
    <xdr:to>
      <xdr:col>15</xdr:col>
      <xdr:colOff>50800</xdr:colOff>
      <xdr:row>98</xdr:row>
      <xdr:rowOff>19247</xdr:rowOff>
    </xdr:to>
    <xdr:cxnSp macro="">
      <xdr:nvCxnSpPr>
        <xdr:cNvPr id="243" name="直線コネクタ 242"/>
        <xdr:cNvCxnSpPr/>
      </xdr:nvCxnSpPr>
      <xdr:spPr>
        <a:xfrm>
          <a:off x="2019300" y="16798734"/>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157550</xdr:rowOff>
    </xdr:from>
    <xdr:to>
      <xdr:col>10</xdr:col>
      <xdr:colOff>114300</xdr:colOff>
      <xdr:row>97</xdr:row>
      <xdr:rowOff>168084</xdr:rowOff>
    </xdr:to>
    <xdr:cxnSp macro="">
      <xdr:nvCxnSpPr>
        <xdr:cNvPr id="246" name="直線コネクタ 245"/>
        <xdr:cNvCxnSpPr/>
      </xdr:nvCxnSpPr>
      <xdr:spPr>
        <a:xfrm>
          <a:off x="1130300" y="16788200"/>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163576</xdr:rowOff>
    </xdr:from>
    <xdr:to>
      <xdr:col>24</xdr:col>
      <xdr:colOff>114300</xdr:colOff>
      <xdr:row>97</xdr:row>
      <xdr:rowOff>93726</xdr:rowOff>
    </xdr:to>
    <xdr:sp macro="" textlink="">
      <xdr:nvSpPr>
        <xdr:cNvPr id="256" name="楕円 255"/>
        <xdr:cNvSpPr/>
      </xdr:nvSpPr>
      <xdr:spPr>
        <a:xfrm>
          <a:off x="45847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15003</xdr:rowOff>
    </xdr:from>
    <xdr:ext cx="534377" cy="259045"/>
    <xdr:sp macro="" textlink="">
      <xdr:nvSpPr>
        <xdr:cNvPr id="257" name="衛生費該当値テキスト"/>
        <xdr:cNvSpPr txBox="1"/>
      </xdr:nvSpPr>
      <xdr:spPr>
        <a:xfrm>
          <a:off x="4686300"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130220</xdr:rowOff>
    </xdr:from>
    <xdr:to>
      <xdr:col>20</xdr:col>
      <xdr:colOff>38100</xdr:colOff>
      <xdr:row>98</xdr:row>
      <xdr:rowOff>60370</xdr:rowOff>
    </xdr:to>
    <xdr:sp macro="" textlink="">
      <xdr:nvSpPr>
        <xdr:cNvPr id="258" name="楕円 257"/>
        <xdr:cNvSpPr/>
      </xdr:nvSpPr>
      <xdr:spPr>
        <a:xfrm>
          <a:off x="3746500" y="1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76897</xdr:rowOff>
    </xdr:from>
    <xdr:ext cx="534377" cy="259045"/>
    <xdr:sp macro="" textlink="">
      <xdr:nvSpPr>
        <xdr:cNvPr id="259" name="テキスト ボックス 258"/>
        <xdr:cNvSpPr txBox="1"/>
      </xdr:nvSpPr>
      <xdr:spPr>
        <a:xfrm>
          <a:off x="3530111" y="165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139897</xdr:rowOff>
    </xdr:from>
    <xdr:to>
      <xdr:col>15</xdr:col>
      <xdr:colOff>101600</xdr:colOff>
      <xdr:row>98</xdr:row>
      <xdr:rowOff>70047</xdr:rowOff>
    </xdr:to>
    <xdr:sp macro="" textlink="">
      <xdr:nvSpPr>
        <xdr:cNvPr id="260" name="楕円 259"/>
        <xdr:cNvSpPr/>
      </xdr:nvSpPr>
      <xdr:spPr>
        <a:xfrm>
          <a:off x="2857500" y="167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86574</xdr:rowOff>
    </xdr:from>
    <xdr:ext cx="534377" cy="259045"/>
    <xdr:sp macro="" textlink="">
      <xdr:nvSpPr>
        <xdr:cNvPr id="261" name="テキスト ボックス 260"/>
        <xdr:cNvSpPr txBox="1"/>
      </xdr:nvSpPr>
      <xdr:spPr>
        <a:xfrm>
          <a:off x="2641111" y="165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117284</xdr:rowOff>
    </xdr:from>
    <xdr:to>
      <xdr:col>10</xdr:col>
      <xdr:colOff>165100</xdr:colOff>
      <xdr:row>98</xdr:row>
      <xdr:rowOff>47434</xdr:rowOff>
    </xdr:to>
    <xdr:sp macro="" textlink="">
      <xdr:nvSpPr>
        <xdr:cNvPr id="262" name="楕円 261"/>
        <xdr:cNvSpPr/>
      </xdr:nvSpPr>
      <xdr:spPr>
        <a:xfrm>
          <a:off x="1968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63961</xdr:rowOff>
    </xdr:from>
    <xdr:ext cx="534377" cy="259045"/>
    <xdr:sp macro="" textlink="">
      <xdr:nvSpPr>
        <xdr:cNvPr id="263" name="テキスト ボックス 262"/>
        <xdr:cNvSpPr txBox="1"/>
      </xdr:nvSpPr>
      <xdr:spPr>
        <a:xfrm>
          <a:off x="1752111" y="165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106750</xdr:rowOff>
    </xdr:from>
    <xdr:to>
      <xdr:col>6</xdr:col>
      <xdr:colOff>38100</xdr:colOff>
      <xdr:row>98</xdr:row>
      <xdr:rowOff>36900</xdr:rowOff>
    </xdr:to>
    <xdr:sp macro="" textlink="">
      <xdr:nvSpPr>
        <xdr:cNvPr id="264" name="楕円 263"/>
        <xdr:cNvSpPr/>
      </xdr:nvSpPr>
      <xdr:spPr>
        <a:xfrm>
          <a:off x="1079500" y="167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53427</xdr:rowOff>
    </xdr:from>
    <xdr:ext cx="534377" cy="259045"/>
    <xdr:sp macro="" textlink="">
      <xdr:nvSpPr>
        <xdr:cNvPr id="265" name="テキスト ボックス 264"/>
        <xdr:cNvSpPr txBox="1"/>
      </xdr:nvSpPr>
      <xdr:spPr>
        <a:xfrm>
          <a:off x="863111" y="165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15342</xdr:rowOff>
    </xdr:from>
    <xdr:to>
      <xdr:col>55</xdr:col>
      <xdr:colOff>0</xdr:colOff>
      <xdr:row>37</xdr:row>
      <xdr:rowOff>37287</xdr:rowOff>
    </xdr:to>
    <xdr:cxnSp macro="">
      <xdr:nvCxnSpPr>
        <xdr:cNvPr id="292" name="直線コネクタ 291"/>
        <xdr:cNvCxnSpPr/>
      </xdr:nvCxnSpPr>
      <xdr:spPr>
        <a:xfrm flipV="1">
          <a:off x="9639300" y="6358992"/>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37287</xdr:rowOff>
    </xdr:from>
    <xdr:to>
      <xdr:col>50</xdr:col>
      <xdr:colOff>114300</xdr:colOff>
      <xdr:row>37</xdr:row>
      <xdr:rowOff>39116</xdr:rowOff>
    </xdr:to>
    <xdr:cxnSp macro="">
      <xdr:nvCxnSpPr>
        <xdr:cNvPr id="295" name="直線コネクタ 294"/>
        <xdr:cNvCxnSpPr/>
      </xdr:nvCxnSpPr>
      <xdr:spPr>
        <a:xfrm flipV="1">
          <a:off x="8750300" y="63809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39116</xdr:rowOff>
    </xdr:from>
    <xdr:to>
      <xdr:col>45</xdr:col>
      <xdr:colOff>177800</xdr:colOff>
      <xdr:row>37</xdr:row>
      <xdr:rowOff>39573</xdr:rowOff>
    </xdr:to>
    <xdr:cxnSp macro="">
      <xdr:nvCxnSpPr>
        <xdr:cNvPr id="298" name="直線コネクタ 297"/>
        <xdr:cNvCxnSpPr/>
      </xdr:nvCxnSpPr>
      <xdr:spPr>
        <a:xfrm flipV="1">
          <a:off x="7861300" y="63827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39573</xdr:rowOff>
    </xdr:from>
    <xdr:to>
      <xdr:col>41</xdr:col>
      <xdr:colOff>50800</xdr:colOff>
      <xdr:row>37</xdr:row>
      <xdr:rowOff>61519</xdr:rowOff>
    </xdr:to>
    <xdr:cxnSp macro="">
      <xdr:nvCxnSpPr>
        <xdr:cNvPr id="301" name="直線コネクタ 300"/>
        <xdr:cNvCxnSpPr/>
      </xdr:nvCxnSpPr>
      <xdr:spPr>
        <a:xfrm flipV="1">
          <a:off x="6972300" y="63832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135992</xdr:rowOff>
    </xdr:from>
    <xdr:to>
      <xdr:col>55</xdr:col>
      <xdr:colOff>50800</xdr:colOff>
      <xdr:row>37</xdr:row>
      <xdr:rowOff>66142</xdr:rowOff>
    </xdr:to>
    <xdr:sp macro="" textlink="">
      <xdr:nvSpPr>
        <xdr:cNvPr id="311" name="楕円 310"/>
        <xdr:cNvSpPr/>
      </xdr:nvSpPr>
      <xdr:spPr>
        <a:xfrm>
          <a:off x="10426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114419</xdr:rowOff>
    </xdr:from>
    <xdr:ext cx="378565" cy="259045"/>
    <xdr:sp macro="" textlink="">
      <xdr:nvSpPr>
        <xdr:cNvPr id="312" name="労働費該当値テキスト"/>
        <xdr:cNvSpPr txBox="1"/>
      </xdr:nvSpPr>
      <xdr:spPr>
        <a:xfrm>
          <a:off x="10528300" y="62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157937</xdr:rowOff>
    </xdr:from>
    <xdr:to>
      <xdr:col>50</xdr:col>
      <xdr:colOff>165100</xdr:colOff>
      <xdr:row>37</xdr:row>
      <xdr:rowOff>88087</xdr:rowOff>
    </xdr:to>
    <xdr:sp macro="" textlink="">
      <xdr:nvSpPr>
        <xdr:cNvPr id="313" name="楕円 312"/>
        <xdr:cNvSpPr/>
      </xdr:nvSpPr>
      <xdr:spPr>
        <a:xfrm>
          <a:off x="9588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79214</xdr:rowOff>
    </xdr:from>
    <xdr:ext cx="378565" cy="259045"/>
    <xdr:sp macro="" textlink="">
      <xdr:nvSpPr>
        <xdr:cNvPr id="314" name="テキスト ボックス 313"/>
        <xdr:cNvSpPr txBox="1"/>
      </xdr:nvSpPr>
      <xdr:spPr>
        <a:xfrm>
          <a:off x="9450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159766</xdr:rowOff>
    </xdr:from>
    <xdr:to>
      <xdr:col>46</xdr:col>
      <xdr:colOff>38100</xdr:colOff>
      <xdr:row>37</xdr:row>
      <xdr:rowOff>89916</xdr:rowOff>
    </xdr:to>
    <xdr:sp macro="" textlink="">
      <xdr:nvSpPr>
        <xdr:cNvPr id="315" name="楕円 314"/>
        <xdr:cNvSpPr/>
      </xdr:nvSpPr>
      <xdr:spPr>
        <a:xfrm>
          <a:off x="869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16" name="テキスト ボックス 315"/>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160223</xdr:rowOff>
    </xdr:from>
    <xdr:to>
      <xdr:col>41</xdr:col>
      <xdr:colOff>101600</xdr:colOff>
      <xdr:row>37</xdr:row>
      <xdr:rowOff>90373</xdr:rowOff>
    </xdr:to>
    <xdr:sp macro="" textlink="">
      <xdr:nvSpPr>
        <xdr:cNvPr id="317" name="楕円 316"/>
        <xdr:cNvSpPr/>
      </xdr:nvSpPr>
      <xdr:spPr>
        <a:xfrm>
          <a:off x="7810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81500</xdr:rowOff>
    </xdr:from>
    <xdr:ext cx="378565" cy="259045"/>
    <xdr:sp macro="" textlink="">
      <xdr:nvSpPr>
        <xdr:cNvPr id="318" name="テキスト ボックス 317"/>
        <xdr:cNvSpPr txBox="1"/>
      </xdr:nvSpPr>
      <xdr:spPr>
        <a:xfrm>
          <a:off x="7672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10719</xdr:rowOff>
    </xdr:from>
    <xdr:to>
      <xdr:col>36</xdr:col>
      <xdr:colOff>165100</xdr:colOff>
      <xdr:row>37</xdr:row>
      <xdr:rowOff>112319</xdr:rowOff>
    </xdr:to>
    <xdr:sp macro="" textlink="">
      <xdr:nvSpPr>
        <xdr:cNvPr id="319" name="楕円 318"/>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103446</xdr:rowOff>
    </xdr:from>
    <xdr:ext cx="378565" cy="259045"/>
    <xdr:sp macro="" textlink="">
      <xdr:nvSpPr>
        <xdr:cNvPr id="320" name="テキスト ボックス 319"/>
        <xdr:cNvSpPr txBox="1"/>
      </xdr:nvSpPr>
      <xdr:spPr>
        <a:xfrm>
          <a:off x="6783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77887</xdr:rowOff>
    </xdr:from>
    <xdr:to>
      <xdr:col>55</xdr:col>
      <xdr:colOff>0</xdr:colOff>
      <xdr:row>75</xdr:row>
      <xdr:rowOff>153736</xdr:rowOff>
    </xdr:to>
    <xdr:cxnSp macro="">
      <xdr:nvCxnSpPr>
        <xdr:cNvPr id="404" name="直線コネクタ 403"/>
        <xdr:cNvCxnSpPr/>
      </xdr:nvCxnSpPr>
      <xdr:spPr>
        <a:xfrm flipV="1">
          <a:off x="9639300" y="12936637"/>
          <a:ext cx="8382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153736</xdr:rowOff>
    </xdr:from>
    <xdr:to>
      <xdr:col>50</xdr:col>
      <xdr:colOff>114300</xdr:colOff>
      <xdr:row>75</xdr:row>
      <xdr:rowOff>160776</xdr:rowOff>
    </xdr:to>
    <xdr:cxnSp macro="">
      <xdr:nvCxnSpPr>
        <xdr:cNvPr id="407" name="直線コネクタ 406"/>
        <xdr:cNvCxnSpPr/>
      </xdr:nvCxnSpPr>
      <xdr:spPr>
        <a:xfrm flipV="1">
          <a:off x="8750300" y="130124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160776</xdr:rowOff>
    </xdr:from>
    <xdr:to>
      <xdr:col>45</xdr:col>
      <xdr:colOff>177800</xdr:colOff>
      <xdr:row>76</xdr:row>
      <xdr:rowOff>81407</xdr:rowOff>
    </xdr:to>
    <xdr:cxnSp macro="">
      <xdr:nvCxnSpPr>
        <xdr:cNvPr id="410" name="直線コネクタ 409"/>
        <xdr:cNvCxnSpPr/>
      </xdr:nvCxnSpPr>
      <xdr:spPr>
        <a:xfrm flipV="1">
          <a:off x="7861300" y="13019526"/>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79395</xdr:rowOff>
    </xdr:from>
    <xdr:to>
      <xdr:col>41</xdr:col>
      <xdr:colOff>50800</xdr:colOff>
      <xdr:row>76</xdr:row>
      <xdr:rowOff>81407</xdr:rowOff>
    </xdr:to>
    <xdr:cxnSp macro="">
      <xdr:nvCxnSpPr>
        <xdr:cNvPr id="413" name="直線コネクタ 412"/>
        <xdr:cNvCxnSpPr/>
      </xdr:nvCxnSpPr>
      <xdr:spPr>
        <a:xfrm>
          <a:off x="6972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27087</xdr:rowOff>
    </xdr:from>
    <xdr:to>
      <xdr:col>55</xdr:col>
      <xdr:colOff>50800</xdr:colOff>
      <xdr:row>75</xdr:row>
      <xdr:rowOff>128687</xdr:rowOff>
    </xdr:to>
    <xdr:sp macro="" textlink="">
      <xdr:nvSpPr>
        <xdr:cNvPr id="423" name="楕円 422"/>
        <xdr:cNvSpPr/>
      </xdr:nvSpPr>
      <xdr:spPr>
        <a:xfrm>
          <a:off x="10426700" y="128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49964</xdr:rowOff>
    </xdr:from>
    <xdr:ext cx="534377" cy="259045"/>
    <xdr:sp macro="" textlink="">
      <xdr:nvSpPr>
        <xdr:cNvPr id="424" name="商工費該当値テキスト"/>
        <xdr:cNvSpPr txBox="1"/>
      </xdr:nvSpPr>
      <xdr:spPr>
        <a:xfrm>
          <a:off x="10528300" y="127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102936</xdr:rowOff>
    </xdr:from>
    <xdr:to>
      <xdr:col>50</xdr:col>
      <xdr:colOff>165100</xdr:colOff>
      <xdr:row>76</xdr:row>
      <xdr:rowOff>33086</xdr:rowOff>
    </xdr:to>
    <xdr:sp macro="" textlink="">
      <xdr:nvSpPr>
        <xdr:cNvPr id="425" name="楕円 424"/>
        <xdr:cNvSpPr/>
      </xdr:nvSpPr>
      <xdr:spPr>
        <a:xfrm>
          <a:off x="95885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49613</xdr:rowOff>
    </xdr:from>
    <xdr:ext cx="534377" cy="259045"/>
    <xdr:sp macro="" textlink="">
      <xdr:nvSpPr>
        <xdr:cNvPr id="426" name="テキスト ボックス 425"/>
        <xdr:cNvSpPr txBox="1"/>
      </xdr:nvSpPr>
      <xdr:spPr>
        <a:xfrm>
          <a:off x="9372111" y="127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109977</xdr:rowOff>
    </xdr:from>
    <xdr:to>
      <xdr:col>46</xdr:col>
      <xdr:colOff>38100</xdr:colOff>
      <xdr:row>76</xdr:row>
      <xdr:rowOff>40128</xdr:rowOff>
    </xdr:to>
    <xdr:sp macro="" textlink="">
      <xdr:nvSpPr>
        <xdr:cNvPr id="427" name="楕円 426"/>
        <xdr:cNvSpPr/>
      </xdr:nvSpPr>
      <xdr:spPr>
        <a:xfrm>
          <a:off x="8699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56654</xdr:rowOff>
    </xdr:from>
    <xdr:ext cx="534377" cy="259045"/>
    <xdr:sp macro="" textlink="">
      <xdr:nvSpPr>
        <xdr:cNvPr id="428" name="テキスト ボックス 427"/>
        <xdr:cNvSpPr txBox="1"/>
      </xdr:nvSpPr>
      <xdr:spPr>
        <a:xfrm>
          <a:off x="8483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30607</xdr:rowOff>
    </xdr:from>
    <xdr:to>
      <xdr:col>41</xdr:col>
      <xdr:colOff>101600</xdr:colOff>
      <xdr:row>76</xdr:row>
      <xdr:rowOff>132207</xdr:rowOff>
    </xdr:to>
    <xdr:sp macro="" textlink="">
      <xdr:nvSpPr>
        <xdr:cNvPr id="429" name="楕円 428"/>
        <xdr:cNvSpPr/>
      </xdr:nvSpPr>
      <xdr:spPr>
        <a:xfrm>
          <a:off x="7810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148734</xdr:rowOff>
    </xdr:from>
    <xdr:ext cx="469744" cy="259045"/>
    <xdr:sp macro="" textlink="">
      <xdr:nvSpPr>
        <xdr:cNvPr id="430" name="テキスト ボックス 429"/>
        <xdr:cNvSpPr txBox="1"/>
      </xdr:nvSpPr>
      <xdr:spPr>
        <a:xfrm>
          <a:off x="7626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28595</xdr:rowOff>
    </xdr:from>
    <xdr:to>
      <xdr:col>36</xdr:col>
      <xdr:colOff>165100</xdr:colOff>
      <xdr:row>76</xdr:row>
      <xdr:rowOff>130195</xdr:rowOff>
    </xdr:to>
    <xdr:sp macro="" textlink="">
      <xdr:nvSpPr>
        <xdr:cNvPr id="431" name="楕円 430"/>
        <xdr:cNvSpPr/>
      </xdr:nvSpPr>
      <xdr:spPr>
        <a:xfrm>
          <a:off x="6921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146722</xdr:rowOff>
    </xdr:from>
    <xdr:ext cx="469744" cy="259045"/>
    <xdr:sp macro="" textlink="">
      <xdr:nvSpPr>
        <xdr:cNvPr id="432" name="テキスト ボックス 431"/>
        <xdr:cNvSpPr txBox="1"/>
      </xdr:nvSpPr>
      <xdr:spPr>
        <a:xfrm>
          <a:off x="6737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85117</xdr:rowOff>
    </xdr:from>
    <xdr:to>
      <xdr:col>55</xdr:col>
      <xdr:colOff>0</xdr:colOff>
      <xdr:row>97</xdr:row>
      <xdr:rowOff>94095</xdr:rowOff>
    </xdr:to>
    <xdr:cxnSp macro="">
      <xdr:nvCxnSpPr>
        <xdr:cNvPr id="461" name="直線コネクタ 460"/>
        <xdr:cNvCxnSpPr/>
      </xdr:nvCxnSpPr>
      <xdr:spPr>
        <a:xfrm flipV="1">
          <a:off x="9639300" y="16715767"/>
          <a:ext cx="8382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94095</xdr:rowOff>
    </xdr:from>
    <xdr:to>
      <xdr:col>50</xdr:col>
      <xdr:colOff>114300</xdr:colOff>
      <xdr:row>97</xdr:row>
      <xdr:rowOff>157890</xdr:rowOff>
    </xdr:to>
    <xdr:cxnSp macro="">
      <xdr:nvCxnSpPr>
        <xdr:cNvPr id="464" name="直線コネクタ 463"/>
        <xdr:cNvCxnSpPr/>
      </xdr:nvCxnSpPr>
      <xdr:spPr>
        <a:xfrm flipV="1">
          <a:off x="8750300" y="16724745"/>
          <a:ext cx="8890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137277</xdr:rowOff>
    </xdr:from>
    <xdr:to>
      <xdr:col>45</xdr:col>
      <xdr:colOff>177800</xdr:colOff>
      <xdr:row>97</xdr:row>
      <xdr:rowOff>157890</xdr:rowOff>
    </xdr:to>
    <xdr:cxnSp macro="">
      <xdr:nvCxnSpPr>
        <xdr:cNvPr id="467" name="直線コネクタ 466"/>
        <xdr:cNvCxnSpPr/>
      </xdr:nvCxnSpPr>
      <xdr:spPr>
        <a:xfrm>
          <a:off x="7861300" y="16767927"/>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114157</xdr:rowOff>
    </xdr:from>
    <xdr:to>
      <xdr:col>41</xdr:col>
      <xdr:colOff>50800</xdr:colOff>
      <xdr:row>97</xdr:row>
      <xdr:rowOff>137277</xdr:rowOff>
    </xdr:to>
    <xdr:cxnSp macro="">
      <xdr:nvCxnSpPr>
        <xdr:cNvPr id="470" name="直線コネクタ 469"/>
        <xdr:cNvCxnSpPr/>
      </xdr:nvCxnSpPr>
      <xdr:spPr>
        <a:xfrm>
          <a:off x="6972300" y="16744807"/>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34317</xdr:rowOff>
    </xdr:from>
    <xdr:to>
      <xdr:col>55</xdr:col>
      <xdr:colOff>50800</xdr:colOff>
      <xdr:row>97</xdr:row>
      <xdr:rowOff>135917</xdr:rowOff>
    </xdr:to>
    <xdr:sp macro="" textlink="">
      <xdr:nvSpPr>
        <xdr:cNvPr id="480" name="楕円 479"/>
        <xdr:cNvSpPr/>
      </xdr:nvSpPr>
      <xdr:spPr>
        <a:xfrm>
          <a:off x="10426700" y="166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57194</xdr:rowOff>
    </xdr:from>
    <xdr:ext cx="534377" cy="259045"/>
    <xdr:sp macro="" textlink="">
      <xdr:nvSpPr>
        <xdr:cNvPr id="481" name="土木費該当値テキスト"/>
        <xdr:cNvSpPr txBox="1"/>
      </xdr:nvSpPr>
      <xdr:spPr>
        <a:xfrm>
          <a:off x="10528300" y="165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43295</xdr:rowOff>
    </xdr:from>
    <xdr:to>
      <xdr:col>50</xdr:col>
      <xdr:colOff>165100</xdr:colOff>
      <xdr:row>97</xdr:row>
      <xdr:rowOff>144895</xdr:rowOff>
    </xdr:to>
    <xdr:sp macro="" textlink="">
      <xdr:nvSpPr>
        <xdr:cNvPr id="482" name="楕円 481"/>
        <xdr:cNvSpPr/>
      </xdr:nvSpPr>
      <xdr:spPr>
        <a:xfrm>
          <a:off x="9588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161422</xdr:rowOff>
    </xdr:from>
    <xdr:ext cx="534377" cy="259045"/>
    <xdr:sp macro="" textlink="">
      <xdr:nvSpPr>
        <xdr:cNvPr id="483" name="テキスト ボックス 482"/>
        <xdr:cNvSpPr txBox="1"/>
      </xdr:nvSpPr>
      <xdr:spPr>
        <a:xfrm>
          <a:off x="9372111" y="1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107090</xdr:rowOff>
    </xdr:from>
    <xdr:to>
      <xdr:col>46</xdr:col>
      <xdr:colOff>38100</xdr:colOff>
      <xdr:row>98</xdr:row>
      <xdr:rowOff>37240</xdr:rowOff>
    </xdr:to>
    <xdr:sp macro="" textlink="">
      <xdr:nvSpPr>
        <xdr:cNvPr id="484" name="楕円 483"/>
        <xdr:cNvSpPr/>
      </xdr:nvSpPr>
      <xdr:spPr>
        <a:xfrm>
          <a:off x="8699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28367</xdr:rowOff>
    </xdr:from>
    <xdr:ext cx="534377" cy="259045"/>
    <xdr:sp macro="" textlink="">
      <xdr:nvSpPr>
        <xdr:cNvPr id="485" name="テキスト ボックス 484"/>
        <xdr:cNvSpPr txBox="1"/>
      </xdr:nvSpPr>
      <xdr:spPr>
        <a:xfrm>
          <a:off x="8483111" y="168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86477</xdr:rowOff>
    </xdr:from>
    <xdr:to>
      <xdr:col>41</xdr:col>
      <xdr:colOff>101600</xdr:colOff>
      <xdr:row>98</xdr:row>
      <xdr:rowOff>16627</xdr:rowOff>
    </xdr:to>
    <xdr:sp macro="" textlink="">
      <xdr:nvSpPr>
        <xdr:cNvPr id="486" name="楕円 485"/>
        <xdr:cNvSpPr/>
      </xdr:nvSpPr>
      <xdr:spPr>
        <a:xfrm>
          <a:off x="7810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7754</xdr:rowOff>
    </xdr:from>
    <xdr:ext cx="534377" cy="259045"/>
    <xdr:sp macro="" textlink="">
      <xdr:nvSpPr>
        <xdr:cNvPr id="487" name="テキスト ボックス 486"/>
        <xdr:cNvSpPr txBox="1"/>
      </xdr:nvSpPr>
      <xdr:spPr>
        <a:xfrm>
          <a:off x="7594111" y="16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63357</xdr:rowOff>
    </xdr:from>
    <xdr:to>
      <xdr:col>36</xdr:col>
      <xdr:colOff>165100</xdr:colOff>
      <xdr:row>97</xdr:row>
      <xdr:rowOff>164957</xdr:rowOff>
    </xdr:to>
    <xdr:sp macro="" textlink="">
      <xdr:nvSpPr>
        <xdr:cNvPr id="488" name="楕円 487"/>
        <xdr:cNvSpPr/>
      </xdr:nvSpPr>
      <xdr:spPr>
        <a:xfrm>
          <a:off x="6921500" y="166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156084</xdr:rowOff>
    </xdr:from>
    <xdr:ext cx="534377" cy="259045"/>
    <xdr:sp macro="" textlink="">
      <xdr:nvSpPr>
        <xdr:cNvPr id="489" name="テキスト ボックス 488"/>
        <xdr:cNvSpPr txBox="1"/>
      </xdr:nvSpPr>
      <xdr:spPr>
        <a:xfrm>
          <a:off x="6705111" y="167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124270</xdr:rowOff>
    </xdr:from>
    <xdr:to>
      <xdr:col>85</xdr:col>
      <xdr:colOff>127000</xdr:colOff>
      <xdr:row>37</xdr:row>
      <xdr:rowOff>9684</xdr:rowOff>
    </xdr:to>
    <xdr:cxnSp macro="">
      <xdr:nvCxnSpPr>
        <xdr:cNvPr id="514" name="直線コネクタ 513"/>
        <xdr:cNvCxnSpPr/>
      </xdr:nvCxnSpPr>
      <xdr:spPr>
        <a:xfrm flipV="1">
          <a:off x="15481300" y="6296470"/>
          <a:ext cx="8382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9684</xdr:rowOff>
    </xdr:from>
    <xdr:to>
      <xdr:col>81</xdr:col>
      <xdr:colOff>50800</xdr:colOff>
      <xdr:row>37</xdr:row>
      <xdr:rowOff>72263</xdr:rowOff>
    </xdr:to>
    <xdr:cxnSp macro="">
      <xdr:nvCxnSpPr>
        <xdr:cNvPr id="517" name="直線コネクタ 516"/>
        <xdr:cNvCxnSpPr/>
      </xdr:nvCxnSpPr>
      <xdr:spPr>
        <a:xfrm flipV="1">
          <a:off x="14592300" y="6353334"/>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45231</xdr:rowOff>
    </xdr:from>
    <xdr:to>
      <xdr:col>76</xdr:col>
      <xdr:colOff>114300</xdr:colOff>
      <xdr:row>37</xdr:row>
      <xdr:rowOff>72263</xdr:rowOff>
    </xdr:to>
    <xdr:cxnSp macro="">
      <xdr:nvCxnSpPr>
        <xdr:cNvPr id="520" name="直線コネクタ 519"/>
        <xdr:cNvCxnSpPr/>
      </xdr:nvCxnSpPr>
      <xdr:spPr>
        <a:xfrm>
          <a:off x="13703300" y="6388881"/>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100438</xdr:rowOff>
    </xdr:from>
    <xdr:to>
      <xdr:col>71</xdr:col>
      <xdr:colOff>177800</xdr:colOff>
      <xdr:row>37</xdr:row>
      <xdr:rowOff>45231</xdr:rowOff>
    </xdr:to>
    <xdr:cxnSp macro="">
      <xdr:nvCxnSpPr>
        <xdr:cNvPr id="523" name="直線コネクタ 522"/>
        <xdr:cNvCxnSpPr/>
      </xdr:nvCxnSpPr>
      <xdr:spPr>
        <a:xfrm>
          <a:off x="12814300" y="6272638"/>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73470</xdr:rowOff>
    </xdr:from>
    <xdr:to>
      <xdr:col>85</xdr:col>
      <xdr:colOff>177800</xdr:colOff>
      <xdr:row>37</xdr:row>
      <xdr:rowOff>3620</xdr:rowOff>
    </xdr:to>
    <xdr:sp macro="" textlink="">
      <xdr:nvSpPr>
        <xdr:cNvPr id="533" name="楕円 532"/>
        <xdr:cNvSpPr/>
      </xdr:nvSpPr>
      <xdr:spPr>
        <a:xfrm>
          <a:off x="16268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96347</xdr:rowOff>
    </xdr:from>
    <xdr:ext cx="469744" cy="259045"/>
    <xdr:sp macro="" textlink="">
      <xdr:nvSpPr>
        <xdr:cNvPr id="534" name="消防費該当値テキスト"/>
        <xdr:cNvSpPr txBox="1"/>
      </xdr:nvSpPr>
      <xdr:spPr>
        <a:xfrm>
          <a:off x="16370300"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130334</xdr:rowOff>
    </xdr:from>
    <xdr:to>
      <xdr:col>81</xdr:col>
      <xdr:colOff>101600</xdr:colOff>
      <xdr:row>37</xdr:row>
      <xdr:rowOff>60484</xdr:rowOff>
    </xdr:to>
    <xdr:sp macro="" textlink="">
      <xdr:nvSpPr>
        <xdr:cNvPr id="535" name="楕円 534"/>
        <xdr:cNvSpPr/>
      </xdr:nvSpPr>
      <xdr:spPr>
        <a:xfrm>
          <a:off x="15430500" y="63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51611</xdr:rowOff>
    </xdr:from>
    <xdr:ext cx="469744" cy="259045"/>
    <xdr:sp macro="" textlink="">
      <xdr:nvSpPr>
        <xdr:cNvPr id="536" name="テキスト ボックス 535"/>
        <xdr:cNvSpPr txBox="1"/>
      </xdr:nvSpPr>
      <xdr:spPr>
        <a:xfrm>
          <a:off x="15246428" y="63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21463</xdr:rowOff>
    </xdr:from>
    <xdr:to>
      <xdr:col>76</xdr:col>
      <xdr:colOff>165100</xdr:colOff>
      <xdr:row>37</xdr:row>
      <xdr:rowOff>123063</xdr:rowOff>
    </xdr:to>
    <xdr:sp macro="" textlink="">
      <xdr:nvSpPr>
        <xdr:cNvPr id="537" name="楕円 536"/>
        <xdr:cNvSpPr/>
      </xdr:nvSpPr>
      <xdr:spPr>
        <a:xfrm>
          <a:off x="1454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114190</xdr:rowOff>
    </xdr:from>
    <xdr:ext cx="469744" cy="259045"/>
    <xdr:sp macro="" textlink="">
      <xdr:nvSpPr>
        <xdr:cNvPr id="538" name="テキスト ボックス 537"/>
        <xdr:cNvSpPr txBox="1"/>
      </xdr:nvSpPr>
      <xdr:spPr>
        <a:xfrm>
          <a:off x="14357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165881</xdr:rowOff>
    </xdr:from>
    <xdr:to>
      <xdr:col>72</xdr:col>
      <xdr:colOff>38100</xdr:colOff>
      <xdr:row>37</xdr:row>
      <xdr:rowOff>96031</xdr:rowOff>
    </xdr:to>
    <xdr:sp macro="" textlink="">
      <xdr:nvSpPr>
        <xdr:cNvPr id="539" name="楕円 538"/>
        <xdr:cNvSpPr/>
      </xdr:nvSpPr>
      <xdr:spPr>
        <a:xfrm>
          <a:off x="136525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87158</xdr:rowOff>
    </xdr:from>
    <xdr:ext cx="469744" cy="259045"/>
    <xdr:sp macro="" textlink="">
      <xdr:nvSpPr>
        <xdr:cNvPr id="540" name="テキスト ボックス 539"/>
        <xdr:cNvSpPr txBox="1"/>
      </xdr:nvSpPr>
      <xdr:spPr>
        <a:xfrm>
          <a:off x="13468428" y="6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49638</xdr:rowOff>
    </xdr:from>
    <xdr:to>
      <xdr:col>67</xdr:col>
      <xdr:colOff>101600</xdr:colOff>
      <xdr:row>36</xdr:row>
      <xdr:rowOff>151238</xdr:rowOff>
    </xdr:to>
    <xdr:sp macro="" textlink="">
      <xdr:nvSpPr>
        <xdr:cNvPr id="541" name="楕円 540"/>
        <xdr:cNvSpPr/>
      </xdr:nvSpPr>
      <xdr:spPr>
        <a:xfrm>
          <a:off x="12763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167765</xdr:rowOff>
    </xdr:from>
    <xdr:ext cx="469744" cy="259045"/>
    <xdr:sp macro="" textlink="">
      <xdr:nvSpPr>
        <xdr:cNvPr id="542" name="テキスト ボックス 541"/>
        <xdr:cNvSpPr txBox="1"/>
      </xdr:nvSpPr>
      <xdr:spPr>
        <a:xfrm>
          <a:off x="12579428" y="599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9881</xdr:rowOff>
    </xdr:from>
    <xdr:to>
      <xdr:col>85</xdr:col>
      <xdr:colOff>127000</xdr:colOff>
      <xdr:row>57</xdr:row>
      <xdr:rowOff>150520</xdr:rowOff>
    </xdr:to>
    <xdr:cxnSp macro="">
      <xdr:nvCxnSpPr>
        <xdr:cNvPr id="572" name="直線コネクタ 571"/>
        <xdr:cNvCxnSpPr/>
      </xdr:nvCxnSpPr>
      <xdr:spPr>
        <a:xfrm>
          <a:off x="15481300" y="9782531"/>
          <a:ext cx="838200" cy="1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9881</xdr:rowOff>
    </xdr:from>
    <xdr:to>
      <xdr:col>81</xdr:col>
      <xdr:colOff>50800</xdr:colOff>
      <xdr:row>57</xdr:row>
      <xdr:rowOff>28893</xdr:rowOff>
    </xdr:to>
    <xdr:cxnSp macro="">
      <xdr:nvCxnSpPr>
        <xdr:cNvPr id="575" name="直線コネクタ 574"/>
        <xdr:cNvCxnSpPr/>
      </xdr:nvCxnSpPr>
      <xdr:spPr>
        <a:xfrm flipV="1">
          <a:off x="14592300" y="978253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28893</xdr:rowOff>
    </xdr:from>
    <xdr:to>
      <xdr:col>76</xdr:col>
      <xdr:colOff>114300</xdr:colOff>
      <xdr:row>57</xdr:row>
      <xdr:rowOff>143637</xdr:rowOff>
    </xdr:to>
    <xdr:cxnSp macro="">
      <xdr:nvCxnSpPr>
        <xdr:cNvPr id="578" name="直線コネクタ 577"/>
        <xdr:cNvCxnSpPr/>
      </xdr:nvCxnSpPr>
      <xdr:spPr>
        <a:xfrm flipV="1">
          <a:off x="13703300" y="9801543"/>
          <a:ext cx="889000" cy="1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20130</xdr:rowOff>
    </xdr:from>
    <xdr:to>
      <xdr:col>71</xdr:col>
      <xdr:colOff>177800</xdr:colOff>
      <xdr:row>57</xdr:row>
      <xdr:rowOff>143637</xdr:rowOff>
    </xdr:to>
    <xdr:cxnSp macro="">
      <xdr:nvCxnSpPr>
        <xdr:cNvPr id="581" name="直線コネクタ 580"/>
        <xdr:cNvCxnSpPr/>
      </xdr:nvCxnSpPr>
      <xdr:spPr>
        <a:xfrm>
          <a:off x="12814300" y="9792780"/>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99720</xdr:rowOff>
    </xdr:from>
    <xdr:to>
      <xdr:col>85</xdr:col>
      <xdr:colOff>177800</xdr:colOff>
      <xdr:row>58</xdr:row>
      <xdr:rowOff>29870</xdr:rowOff>
    </xdr:to>
    <xdr:sp macro="" textlink="">
      <xdr:nvSpPr>
        <xdr:cNvPr id="591" name="楕円 590"/>
        <xdr:cNvSpPr/>
      </xdr:nvSpPr>
      <xdr:spPr>
        <a:xfrm>
          <a:off x="162687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14647</xdr:rowOff>
    </xdr:from>
    <xdr:ext cx="534377" cy="259045"/>
    <xdr:sp macro="" textlink="">
      <xdr:nvSpPr>
        <xdr:cNvPr id="592" name="教育費該当値テキスト"/>
        <xdr:cNvSpPr txBox="1"/>
      </xdr:nvSpPr>
      <xdr:spPr>
        <a:xfrm>
          <a:off x="16370300" y="97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130531</xdr:rowOff>
    </xdr:from>
    <xdr:to>
      <xdr:col>81</xdr:col>
      <xdr:colOff>101600</xdr:colOff>
      <xdr:row>57</xdr:row>
      <xdr:rowOff>60681</xdr:rowOff>
    </xdr:to>
    <xdr:sp macro="" textlink="">
      <xdr:nvSpPr>
        <xdr:cNvPr id="593" name="楕円 592"/>
        <xdr:cNvSpPr/>
      </xdr:nvSpPr>
      <xdr:spPr>
        <a:xfrm>
          <a:off x="15430500" y="9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77208</xdr:rowOff>
    </xdr:from>
    <xdr:ext cx="534377" cy="259045"/>
    <xdr:sp macro="" textlink="">
      <xdr:nvSpPr>
        <xdr:cNvPr id="594" name="テキスト ボックス 593"/>
        <xdr:cNvSpPr txBox="1"/>
      </xdr:nvSpPr>
      <xdr:spPr>
        <a:xfrm>
          <a:off x="15214111" y="95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149543</xdr:rowOff>
    </xdr:from>
    <xdr:to>
      <xdr:col>76</xdr:col>
      <xdr:colOff>165100</xdr:colOff>
      <xdr:row>57</xdr:row>
      <xdr:rowOff>79693</xdr:rowOff>
    </xdr:to>
    <xdr:sp macro="" textlink="">
      <xdr:nvSpPr>
        <xdr:cNvPr id="595" name="楕円 594"/>
        <xdr:cNvSpPr/>
      </xdr:nvSpPr>
      <xdr:spPr>
        <a:xfrm>
          <a:off x="14541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96220</xdr:rowOff>
    </xdr:from>
    <xdr:ext cx="534377" cy="259045"/>
    <xdr:sp macro="" textlink="">
      <xdr:nvSpPr>
        <xdr:cNvPr id="596" name="テキスト ボックス 595"/>
        <xdr:cNvSpPr txBox="1"/>
      </xdr:nvSpPr>
      <xdr:spPr>
        <a:xfrm>
          <a:off x="14325111" y="95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92837</xdr:rowOff>
    </xdr:from>
    <xdr:to>
      <xdr:col>72</xdr:col>
      <xdr:colOff>38100</xdr:colOff>
      <xdr:row>58</xdr:row>
      <xdr:rowOff>22987</xdr:rowOff>
    </xdr:to>
    <xdr:sp macro="" textlink="">
      <xdr:nvSpPr>
        <xdr:cNvPr id="597" name="楕円 596"/>
        <xdr:cNvSpPr/>
      </xdr:nvSpPr>
      <xdr:spPr>
        <a:xfrm>
          <a:off x="13652500" y="98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14114</xdr:rowOff>
    </xdr:from>
    <xdr:ext cx="534377" cy="259045"/>
    <xdr:sp macro="" textlink="">
      <xdr:nvSpPr>
        <xdr:cNvPr id="598" name="テキスト ボックス 597"/>
        <xdr:cNvSpPr txBox="1"/>
      </xdr:nvSpPr>
      <xdr:spPr>
        <a:xfrm>
          <a:off x="13436111" y="99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140780</xdr:rowOff>
    </xdr:from>
    <xdr:to>
      <xdr:col>67</xdr:col>
      <xdr:colOff>101600</xdr:colOff>
      <xdr:row>57</xdr:row>
      <xdr:rowOff>70930</xdr:rowOff>
    </xdr:to>
    <xdr:sp macro="" textlink="">
      <xdr:nvSpPr>
        <xdr:cNvPr id="599" name="楕円 598"/>
        <xdr:cNvSpPr/>
      </xdr:nvSpPr>
      <xdr:spPr>
        <a:xfrm>
          <a:off x="12763500" y="97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87457</xdr:rowOff>
    </xdr:from>
    <xdr:ext cx="534377" cy="259045"/>
    <xdr:sp macro="" textlink="">
      <xdr:nvSpPr>
        <xdr:cNvPr id="600" name="テキスト ボックス 599"/>
        <xdr:cNvSpPr txBox="1"/>
      </xdr:nvSpPr>
      <xdr:spPr>
        <a:xfrm>
          <a:off x="12547111" y="95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77651</xdr:rowOff>
    </xdr:from>
    <xdr:to>
      <xdr:col>85</xdr:col>
      <xdr:colOff>127000</xdr:colOff>
      <xdr:row>76</xdr:row>
      <xdr:rowOff>54792</xdr:rowOff>
    </xdr:to>
    <xdr:cxnSp macro="">
      <xdr:nvCxnSpPr>
        <xdr:cNvPr id="631" name="直線コネクタ 630"/>
        <xdr:cNvCxnSpPr/>
      </xdr:nvCxnSpPr>
      <xdr:spPr>
        <a:xfrm flipV="1">
          <a:off x="15481300" y="12764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91820</xdr:rowOff>
    </xdr:from>
    <xdr:ext cx="313932" cy="259045"/>
    <xdr:sp macro="" textlink="">
      <xdr:nvSpPr>
        <xdr:cNvPr id="632" name="災害復旧費平均値テキスト"/>
        <xdr:cNvSpPr txBox="1"/>
      </xdr:nvSpPr>
      <xdr:spPr>
        <a:xfrm>
          <a:off x="16370300" y="13464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54792</xdr:rowOff>
    </xdr:from>
    <xdr:to>
      <xdr:col>81</xdr:col>
      <xdr:colOff>50800</xdr:colOff>
      <xdr:row>79</xdr:row>
      <xdr:rowOff>98879</xdr:rowOff>
    </xdr:to>
    <xdr:cxnSp macro="">
      <xdr:nvCxnSpPr>
        <xdr:cNvPr id="634" name="直線コネクタ 633"/>
        <xdr:cNvCxnSpPr/>
      </xdr:nvCxnSpPr>
      <xdr:spPr>
        <a:xfrm flipV="1">
          <a:off x="14592300" y="13084992"/>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26851</xdr:rowOff>
    </xdr:from>
    <xdr:to>
      <xdr:col>85</xdr:col>
      <xdr:colOff>177800</xdr:colOff>
      <xdr:row>74</xdr:row>
      <xdr:rowOff>128451</xdr:rowOff>
    </xdr:to>
    <xdr:sp macro="" textlink="">
      <xdr:nvSpPr>
        <xdr:cNvPr id="650" name="楕円 649"/>
        <xdr:cNvSpPr/>
      </xdr:nvSpPr>
      <xdr:spPr>
        <a:xfrm>
          <a:off x="162687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49728</xdr:rowOff>
    </xdr:from>
    <xdr:ext cx="378565" cy="259045"/>
    <xdr:sp macro="" textlink="">
      <xdr:nvSpPr>
        <xdr:cNvPr id="651" name="災害復旧費該当値テキスト"/>
        <xdr:cNvSpPr txBox="1"/>
      </xdr:nvSpPr>
      <xdr:spPr>
        <a:xfrm>
          <a:off x="16370300" y="1256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3992</xdr:rowOff>
    </xdr:from>
    <xdr:to>
      <xdr:col>81</xdr:col>
      <xdr:colOff>101600</xdr:colOff>
      <xdr:row>76</xdr:row>
      <xdr:rowOff>105592</xdr:rowOff>
    </xdr:to>
    <xdr:sp macro="" textlink="">
      <xdr:nvSpPr>
        <xdr:cNvPr id="652" name="楕円 651"/>
        <xdr:cNvSpPr/>
      </xdr:nvSpPr>
      <xdr:spPr>
        <a:xfrm>
          <a:off x="15430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122118</xdr:rowOff>
    </xdr:from>
    <xdr:ext cx="378565" cy="259045"/>
    <xdr:sp macro="" textlink="">
      <xdr:nvSpPr>
        <xdr:cNvPr id="653" name="テキスト ボックス 652"/>
        <xdr:cNvSpPr txBox="1"/>
      </xdr:nvSpPr>
      <xdr:spPr>
        <a:xfrm>
          <a:off x="15292017" y="128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118238</xdr:rowOff>
    </xdr:from>
    <xdr:to>
      <xdr:col>85</xdr:col>
      <xdr:colOff>127000</xdr:colOff>
      <xdr:row>93</xdr:row>
      <xdr:rowOff>62485</xdr:rowOff>
    </xdr:to>
    <xdr:cxnSp macro="">
      <xdr:nvCxnSpPr>
        <xdr:cNvPr id="688" name="直線コネクタ 687"/>
        <xdr:cNvCxnSpPr/>
      </xdr:nvCxnSpPr>
      <xdr:spPr>
        <a:xfrm>
          <a:off x="15481300" y="15720188"/>
          <a:ext cx="8382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118238</xdr:rowOff>
    </xdr:from>
    <xdr:to>
      <xdr:col>81</xdr:col>
      <xdr:colOff>50800</xdr:colOff>
      <xdr:row>93</xdr:row>
      <xdr:rowOff>24512</xdr:rowOff>
    </xdr:to>
    <xdr:cxnSp macro="">
      <xdr:nvCxnSpPr>
        <xdr:cNvPr id="691" name="直線コネクタ 690"/>
        <xdr:cNvCxnSpPr/>
      </xdr:nvCxnSpPr>
      <xdr:spPr>
        <a:xfrm flipV="1">
          <a:off x="14592300" y="1572018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95631</xdr:rowOff>
    </xdr:from>
    <xdr:to>
      <xdr:col>76</xdr:col>
      <xdr:colOff>114300</xdr:colOff>
      <xdr:row>93</xdr:row>
      <xdr:rowOff>24512</xdr:rowOff>
    </xdr:to>
    <xdr:cxnSp macro="">
      <xdr:nvCxnSpPr>
        <xdr:cNvPr id="694" name="直線コネクタ 693"/>
        <xdr:cNvCxnSpPr/>
      </xdr:nvCxnSpPr>
      <xdr:spPr>
        <a:xfrm>
          <a:off x="13703300" y="15869031"/>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78105</xdr:rowOff>
    </xdr:from>
    <xdr:to>
      <xdr:col>71</xdr:col>
      <xdr:colOff>177800</xdr:colOff>
      <xdr:row>92</xdr:row>
      <xdr:rowOff>95631</xdr:rowOff>
    </xdr:to>
    <xdr:cxnSp macro="">
      <xdr:nvCxnSpPr>
        <xdr:cNvPr id="697" name="直線コネクタ 696"/>
        <xdr:cNvCxnSpPr/>
      </xdr:nvCxnSpPr>
      <xdr:spPr>
        <a:xfrm>
          <a:off x="12814300" y="1585150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11685</xdr:rowOff>
    </xdr:from>
    <xdr:to>
      <xdr:col>85</xdr:col>
      <xdr:colOff>177800</xdr:colOff>
      <xdr:row>93</xdr:row>
      <xdr:rowOff>113285</xdr:rowOff>
    </xdr:to>
    <xdr:sp macro="" textlink="">
      <xdr:nvSpPr>
        <xdr:cNvPr id="707" name="楕円 706"/>
        <xdr:cNvSpPr/>
      </xdr:nvSpPr>
      <xdr:spPr>
        <a:xfrm>
          <a:off x="16268700" y="15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34562</xdr:rowOff>
    </xdr:from>
    <xdr:ext cx="469744" cy="259045"/>
    <xdr:sp macro="" textlink="">
      <xdr:nvSpPr>
        <xdr:cNvPr id="708" name="公債費該当値テキスト"/>
        <xdr:cNvSpPr txBox="1"/>
      </xdr:nvSpPr>
      <xdr:spPr>
        <a:xfrm>
          <a:off x="16370300" y="158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67438</xdr:rowOff>
    </xdr:from>
    <xdr:to>
      <xdr:col>81</xdr:col>
      <xdr:colOff>101600</xdr:colOff>
      <xdr:row>91</xdr:row>
      <xdr:rowOff>169038</xdr:rowOff>
    </xdr:to>
    <xdr:sp macro="" textlink="">
      <xdr:nvSpPr>
        <xdr:cNvPr id="709" name="楕円 708"/>
        <xdr:cNvSpPr/>
      </xdr:nvSpPr>
      <xdr:spPr>
        <a:xfrm>
          <a:off x="15430500" y="156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14115</xdr:rowOff>
    </xdr:from>
    <xdr:ext cx="534377" cy="259045"/>
    <xdr:sp macro="" textlink="">
      <xdr:nvSpPr>
        <xdr:cNvPr id="710" name="テキスト ボックス 709"/>
        <xdr:cNvSpPr txBox="1"/>
      </xdr:nvSpPr>
      <xdr:spPr>
        <a:xfrm>
          <a:off x="15214111" y="154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145162</xdr:rowOff>
    </xdr:from>
    <xdr:to>
      <xdr:col>76</xdr:col>
      <xdr:colOff>165100</xdr:colOff>
      <xdr:row>93</xdr:row>
      <xdr:rowOff>75312</xdr:rowOff>
    </xdr:to>
    <xdr:sp macro="" textlink="">
      <xdr:nvSpPr>
        <xdr:cNvPr id="711" name="楕円 710"/>
        <xdr:cNvSpPr/>
      </xdr:nvSpPr>
      <xdr:spPr>
        <a:xfrm>
          <a:off x="14541500" y="159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91839</xdr:rowOff>
    </xdr:from>
    <xdr:ext cx="469744" cy="259045"/>
    <xdr:sp macro="" textlink="">
      <xdr:nvSpPr>
        <xdr:cNvPr id="712" name="テキスト ボックス 711"/>
        <xdr:cNvSpPr txBox="1"/>
      </xdr:nvSpPr>
      <xdr:spPr>
        <a:xfrm>
          <a:off x="14357428" y="15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44831</xdr:rowOff>
    </xdr:from>
    <xdr:to>
      <xdr:col>72</xdr:col>
      <xdr:colOff>38100</xdr:colOff>
      <xdr:row>92</xdr:row>
      <xdr:rowOff>146431</xdr:rowOff>
    </xdr:to>
    <xdr:sp macro="" textlink="">
      <xdr:nvSpPr>
        <xdr:cNvPr id="713" name="楕円 712"/>
        <xdr:cNvSpPr/>
      </xdr:nvSpPr>
      <xdr:spPr>
        <a:xfrm>
          <a:off x="13652500" y="158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162958</xdr:rowOff>
    </xdr:from>
    <xdr:ext cx="469744" cy="259045"/>
    <xdr:sp macro="" textlink="">
      <xdr:nvSpPr>
        <xdr:cNvPr id="714" name="テキスト ボックス 713"/>
        <xdr:cNvSpPr txBox="1"/>
      </xdr:nvSpPr>
      <xdr:spPr>
        <a:xfrm>
          <a:off x="13468428" y="15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27305</xdr:rowOff>
    </xdr:from>
    <xdr:to>
      <xdr:col>67</xdr:col>
      <xdr:colOff>101600</xdr:colOff>
      <xdr:row>92</xdr:row>
      <xdr:rowOff>128905</xdr:rowOff>
    </xdr:to>
    <xdr:sp macro="" textlink="">
      <xdr:nvSpPr>
        <xdr:cNvPr id="715" name="楕円 714"/>
        <xdr:cNvSpPr/>
      </xdr:nvSpPr>
      <xdr:spPr>
        <a:xfrm>
          <a:off x="12763500" y="15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90</xdr:row>
      <xdr:rowOff>145432</xdr:rowOff>
    </xdr:from>
    <xdr:ext cx="469744" cy="259045"/>
    <xdr:sp macro="" textlink="">
      <xdr:nvSpPr>
        <xdr:cNvPr id="716" name="テキスト ボックス 715"/>
        <xdr:cNvSpPr txBox="1"/>
      </xdr:nvSpPr>
      <xdr:spPr>
        <a:xfrm>
          <a:off x="12579428" y="1557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このうち、総務費は特別定額給付金事業や子育て世帯臨時応援給付事業などの影響により、令和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155,677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円と昨年度と比べ大幅な増加となっている。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また、衛生費についても、新型コロナウイルス感染症対策に対する支出増などに伴い、令和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円となり、昨年度と比べ住民一人あたり約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実質収支は、人件費が会計年度任用職員制度導入等により増加し、特別区交付金が法人住民税の一部国税化の影響等により減少したため、前年度と比較して約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財調調整基金残高は、標準財政規模比率で例年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年度は新型コロナ感染症対策事業などによる基金取崩しが想定されたため、令和元年度の決算剰余金を全額財政調整基金に積み立てたことに伴い、約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ポイント上昇した。今後も景気動向を踏まえ、一定の基金残高を確保するなど、健全な財政運営に努めていく。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124308169</v>
      </c>
      <c r="BO4" s="426"/>
      <c r="BP4" s="426"/>
      <c r="BQ4" s="426"/>
      <c r="BR4" s="426"/>
      <c r="BS4" s="426"/>
      <c r="BT4" s="426"/>
      <c r="BU4" s="427"/>
      <c r="BV4" s="425">
        <v>100849634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3.7</v>
      </c>
      <c r="CU4" s="610"/>
      <c r="CV4" s="610"/>
      <c r="CW4" s="610"/>
      <c r="CX4" s="610"/>
      <c r="CY4" s="610"/>
      <c r="CZ4" s="610"/>
      <c r="DA4" s="611"/>
      <c r="DB4" s="609">
        <v>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121970242</v>
      </c>
      <c r="BO5" s="431"/>
      <c r="BP5" s="431"/>
      <c r="BQ5" s="431"/>
      <c r="BR5" s="431"/>
      <c r="BS5" s="431"/>
      <c r="BT5" s="431"/>
      <c r="BU5" s="432"/>
      <c r="BV5" s="430">
        <v>97980489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84.5</v>
      </c>
      <c r="CU5" s="401"/>
      <c r="CV5" s="401"/>
      <c r="CW5" s="401"/>
      <c r="CX5" s="401"/>
      <c r="CY5" s="401"/>
      <c r="CZ5" s="401"/>
      <c r="DA5" s="402"/>
      <c r="DB5" s="400">
        <v>84.1</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2337927</v>
      </c>
      <c r="BO6" s="431"/>
      <c r="BP6" s="431"/>
      <c r="BQ6" s="431"/>
      <c r="BR6" s="431"/>
      <c r="BS6" s="431"/>
      <c r="BT6" s="431"/>
      <c r="BU6" s="432"/>
      <c r="BV6" s="430">
        <v>2869145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84.5</v>
      </c>
      <c r="CU6" s="584"/>
      <c r="CV6" s="584"/>
      <c r="CW6" s="584"/>
      <c r="CX6" s="584"/>
      <c r="CY6" s="584"/>
      <c r="CZ6" s="584"/>
      <c r="DA6" s="585"/>
      <c r="DB6" s="583">
        <v>84.1</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86512</v>
      </c>
      <c r="BO7" s="431"/>
      <c r="BP7" s="431"/>
      <c r="BQ7" s="431"/>
      <c r="BR7" s="431"/>
      <c r="BS7" s="431"/>
      <c r="BT7" s="431"/>
      <c r="BU7" s="432"/>
      <c r="BV7" s="430">
        <v>380844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61252285</v>
      </c>
      <c r="CU7" s="431"/>
      <c r="CV7" s="431"/>
      <c r="CW7" s="431"/>
      <c r="CX7" s="431"/>
      <c r="CY7" s="431"/>
      <c r="CZ7" s="431"/>
      <c r="DA7" s="432"/>
      <c r="DB7" s="430">
        <v>61954228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2251415</v>
      </c>
      <c r="BO8" s="431"/>
      <c r="BP8" s="431"/>
      <c r="BQ8" s="431"/>
      <c r="BR8" s="431"/>
      <c r="BS8" s="431"/>
      <c r="BT8" s="431"/>
      <c r="BU8" s="432"/>
      <c r="BV8" s="430">
        <v>2488301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0.34</v>
      </c>
      <c r="CU8" s="544"/>
      <c r="CV8" s="544"/>
      <c r="CW8" s="544"/>
      <c r="CX8" s="544"/>
      <c r="CY8" s="544"/>
      <c r="CZ8" s="544"/>
      <c r="DA8" s="545"/>
      <c r="DB8" s="543">
        <v>0.34</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217475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-236886</v>
      </c>
      <c r="BO9" s="431"/>
      <c r="BP9" s="431"/>
      <c r="BQ9" s="431"/>
      <c r="BR9" s="431"/>
      <c r="BS9" s="431"/>
      <c r="BT9" s="431"/>
      <c r="BU9" s="432"/>
      <c r="BV9" s="430">
        <v>-311057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2.5</v>
      </c>
      <c r="CU9" s="401"/>
      <c r="CV9" s="401"/>
      <c r="CW9" s="401"/>
      <c r="CX9" s="401"/>
      <c r="CY9" s="401"/>
      <c r="CZ9" s="401"/>
      <c r="DA9" s="402"/>
      <c r="DB9" s="400">
        <v>3.2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212264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2579907</v>
      </c>
      <c r="BO10" s="431"/>
      <c r="BP10" s="431"/>
      <c r="BQ10" s="431"/>
      <c r="BR10" s="431"/>
      <c r="BS10" s="431"/>
      <c r="BT10" s="431"/>
      <c r="BU10" s="432"/>
      <c r="BV10" s="430">
        <v>365262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216535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198271</v>
      </c>
      <c r="S13" s="534"/>
      <c r="T13" s="534"/>
      <c r="U13" s="534"/>
      <c r="V13" s="535"/>
      <c r="W13" s="521" t="s">
        <v>139</v>
      </c>
      <c r="X13" s="443"/>
      <c r="Y13" s="443"/>
      <c r="Z13" s="443"/>
      <c r="AA13" s="443"/>
      <c r="AB13" s="444"/>
      <c r="AC13" s="406">
        <v>74</v>
      </c>
      <c r="AD13" s="407"/>
      <c r="AE13" s="407"/>
      <c r="AF13" s="407"/>
      <c r="AG13" s="408"/>
      <c r="AH13" s="406">
        <v>60</v>
      </c>
      <c r="AI13" s="407"/>
      <c r="AJ13" s="407"/>
      <c r="AK13" s="407"/>
      <c r="AL13" s="409"/>
      <c r="AM13" s="499" t="s">
        <v>140</v>
      </c>
      <c r="AN13" s="404"/>
      <c r="AO13" s="404"/>
      <c r="AP13" s="404"/>
      <c r="AQ13" s="404"/>
      <c r="AR13" s="404"/>
      <c r="AS13" s="404"/>
      <c r="AT13" s="405"/>
      <c r="AU13" s="487" t="s">
        <v>102</v>
      </c>
      <c r="AV13" s="488"/>
      <c r="AW13" s="488"/>
      <c r="AX13" s="488"/>
      <c r="AY13" s="410" t="s">
        <v>141</v>
      </c>
      <c r="AZ13" s="411"/>
      <c r="BA13" s="411"/>
      <c r="BB13" s="411"/>
      <c r="BC13" s="411"/>
      <c r="BD13" s="411"/>
      <c r="BE13" s="411"/>
      <c r="BF13" s="411"/>
      <c r="BG13" s="411"/>
      <c r="BH13" s="411"/>
      <c r="BI13" s="411"/>
      <c r="BJ13" s="411"/>
      <c r="BK13" s="411"/>
      <c r="BL13" s="411"/>
      <c r="BM13" s="412"/>
      <c r="BN13" s="430">
        <v>2343021</v>
      </c>
      <c r="BO13" s="431"/>
      <c r="BP13" s="431"/>
      <c r="BQ13" s="431"/>
      <c r="BR13" s="431"/>
      <c r="BS13" s="431"/>
      <c r="BT13" s="431"/>
      <c r="BU13" s="432"/>
      <c r="BV13" s="430">
        <v>54205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-0.3</v>
      </c>
      <c r="CU13" s="401"/>
      <c r="CV13" s="401"/>
      <c r="CW13" s="401"/>
      <c r="CX13" s="401"/>
      <c r="CY13" s="401"/>
      <c r="CZ13" s="401"/>
      <c r="DA13" s="402"/>
      <c r="DB13" s="400">
        <v>0</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217146</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197848</v>
      </c>
      <c r="S15" s="534"/>
      <c r="T15" s="534"/>
      <c r="U15" s="534"/>
      <c r="V15" s="535"/>
      <c r="W15" s="521" t="s">
        <v>146</v>
      </c>
      <c r="X15" s="443"/>
      <c r="Y15" s="443"/>
      <c r="Z15" s="443"/>
      <c r="AA15" s="443"/>
      <c r="AB15" s="444"/>
      <c r="AC15" s="406">
        <v>16170</v>
      </c>
      <c r="AD15" s="407"/>
      <c r="AE15" s="407"/>
      <c r="AF15" s="407"/>
      <c r="AG15" s="408"/>
      <c r="AH15" s="406">
        <v>16757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21164000</v>
      </c>
      <c r="BO15" s="426"/>
      <c r="BP15" s="426"/>
      <c r="BQ15" s="426"/>
      <c r="BR15" s="426"/>
      <c r="BS15" s="426"/>
      <c r="BT15" s="426"/>
      <c r="BU15" s="427"/>
      <c r="BV15" s="425">
        <v>19880383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19.7</v>
      </c>
      <c r="AD16" s="527"/>
      <c r="AE16" s="527"/>
      <c r="AF16" s="527"/>
      <c r="AG16" s="528"/>
      <c r="AH16" s="526">
        <v>20.399999999999999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58443826</v>
      </c>
      <c r="BO16" s="431"/>
      <c r="BP16" s="431"/>
      <c r="BQ16" s="431"/>
      <c r="BR16" s="431"/>
      <c r="BS16" s="431"/>
      <c r="BT16" s="431"/>
      <c r="BU16" s="432"/>
      <c r="BV16" s="430">
        <v>59225405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65777</v>
      </c>
      <c r="AD17" s="407"/>
      <c r="AE17" s="407"/>
      <c r="AF17" s="407"/>
      <c r="AG17" s="408"/>
      <c r="AH17" s="406">
        <v>65174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61252285</v>
      </c>
      <c r="BO17" s="431"/>
      <c r="BP17" s="431"/>
      <c r="BQ17" s="431"/>
      <c r="BR17" s="431"/>
      <c r="BS17" s="431"/>
      <c r="BT17" s="431"/>
      <c r="BU17" s="432"/>
      <c r="BV17" s="430">
        <v>61954228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10.16</v>
      </c>
      <c r="M18" s="495"/>
      <c r="N18" s="495"/>
      <c r="O18" s="495"/>
      <c r="P18" s="495"/>
      <c r="Q18" s="495"/>
      <c r="R18" s="496"/>
      <c r="S18" s="496"/>
      <c r="T18" s="496"/>
      <c r="U18" s="496"/>
      <c r="V18" s="497"/>
      <c r="W18" s="511"/>
      <c r="X18" s="512"/>
      <c r="Y18" s="512"/>
      <c r="Z18" s="512"/>
      <c r="AA18" s="512"/>
      <c r="AB18" s="522"/>
      <c r="AC18" s="394">
        <v>80.2</v>
      </c>
      <c r="AD18" s="395"/>
      <c r="AE18" s="395"/>
      <c r="AF18" s="395"/>
      <c r="AG18" s="498"/>
      <c r="AH18" s="394">
        <v>79.5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52650442</v>
      </c>
      <c r="BO18" s="431"/>
      <c r="BP18" s="431"/>
      <c r="BQ18" s="431"/>
      <c r="BR18" s="431"/>
      <c r="BS18" s="431"/>
      <c r="BT18" s="431"/>
      <c r="BU18" s="432"/>
      <c r="BV18" s="430">
        <v>53404949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21405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68974278</v>
      </c>
      <c r="BO19" s="431"/>
      <c r="BP19" s="431"/>
      <c r="BQ19" s="431"/>
      <c r="BR19" s="431"/>
      <c r="BS19" s="431"/>
      <c r="BT19" s="431"/>
      <c r="BU19" s="432"/>
      <c r="BV19" s="430">
        <v>68995679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112009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18793048</v>
      </c>
      <c r="BO23" s="431"/>
      <c r="BP23" s="431"/>
      <c r="BQ23" s="431"/>
      <c r="BR23" s="431"/>
      <c r="BS23" s="431"/>
      <c r="BT23" s="431"/>
      <c r="BU23" s="432"/>
      <c r="BV23" s="430">
        <v>17993353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11430</v>
      </c>
      <c r="R24" s="407"/>
      <c r="S24" s="407"/>
      <c r="T24" s="407"/>
      <c r="U24" s="407"/>
      <c r="V24" s="408"/>
      <c r="W24" s="472"/>
      <c r="X24" s="463"/>
      <c r="Y24" s="464"/>
      <c r="Z24" s="403" t="s">
        <v>170</v>
      </c>
      <c r="AA24" s="404"/>
      <c r="AB24" s="404"/>
      <c r="AC24" s="404"/>
      <c r="AD24" s="404"/>
      <c r="AE24" s="404"/>
      <c r="AF24" s="404"/>
      <c r="AG24" s="405"/>
      <c r="AH24" s="406">
        <v>1666</v>
      </c>
      <c r="AI24" s="407"/>
      <c r="AJ24" s="407"/>
      <c r="AK24" s="407"/>
      <c r="AL24" s="408"/>
      <c r="AM24" s="406">
        <v>4843062</v>
      </c>
      <c r="AN24" s="407"/>
      <c r="AO24" s="407"/>
      <c r="AP24" s="407"/>
      <c r="AQ24" s="407"/>
      <c r="AR24" s="408"/>
      <c r="AS24" s="406">
        <v>2907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9724421</v>
      </c>
      <c r="BO24" s="431"/>
      <c r="BP24" s="431"/>
      <c r="BQ24" s="431"/>
      <c r="BR24" s="431"/>
      <c r="BS24" s="431"/>
      <c r="BT24" s="431"/>
      <c r="BU24" s="432"/>
      <c r="BV24" s="430">
        <v>10512351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9170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23568996</v>
      </c>
      <c r="BO25" s="426"/>
      <c r="BP25" s="426"/>
      <c r="BQ25" s="426"/>
      <c r="BR25" s="426"/>
      <c r="BS25" s="426"/>
      <c r="BT25" s="426"/>
      <c r="BU25" s="427"/>
      <c r="BV25" s="425">
        <v>21986770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8300</v>
      </c>
      <c r="R26" s="407"/>
      <c r="S26" s="407"/>
      <c r="T26" s="407"/>
      <c r="U26" s="407"/>
      <c r="V26" s="408"/>
      <c r="W26" s="472"/>
      <c r="X26" s="463"/>
      <c r="Y26" s="464"/>
      <c r="Z26" s="403" t="s">
        <v>176</v>
      </c>
      <c r="AA26" s="485"/>
      <c r="AB26" s="485"/>
      <c r="AC26" s="485"/>
      <c r="AD26" s="485"/>
      <c r="AE26" s="485"/>
      <c r="AF26" s="485"/>
      <c r="AG26" s="486"/>
      <c r="AH26" s="406">
        <v>106</v>
      </c>
      <c r="AI26" s="407"/>
      <c r="AJ26" s="407"/>
      <c r="AK26" s="407"/>
      <c r="AL26" s="408"/>
      <c r="AM26" s="406">
        <v>319060</v>
      </c>
      <c r="AN26" s="407"/>
      <c r="AO26" s="407"/>
      <c r="AP26" s="407"/>
      <c r="AQ26" s="407"/>
      <c r="AR26" s="408"/>
      <c r="AS26" s="406">
        <v>3010</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9170</v>
      </c>
      <c r="R27" s="407"/>
      <c r="S27" s="407"/>
      <c r="T27" s="407"/>
      <c r="U27" s="407"/>
      <c r="V27" s="408"/>
      <c r="W27" s="472"/>
      <c r="X27" s="463"/>
      <c r="Y27" s="464"/>
      <c r="Z27" s="403" t="s">
        <v>179</v>
      </c>
      <c r="AA27" s="404"/>
      <c r="AB27" s="404"/>
      <c r="AC27" s="404"/>
      <c r="AD27" s="404"/>
      <c r="AE27" s="404"/>
      <c r="AF27" s="404"/>
      <c r="AG27" s="405"/>
      <c r="AH27" s="406">
        <v>39</v>
      </c>
      <c r="AI27" s="407"/>
      <c r="AJ27" s="407"/>
      <c r="AK27" s="407"/>
      <c r="AL27" s="408"/>
      <c r="AM27" s="406">
        <v>125366</v>
      </c>
      <c r="AN27" s="407"/>
      <c r="AO27" s="407"/>
      <c r="AP27" s="407"/>
      <c r="AQ27" s="407"/>
      <c r="AR27" s="408"/>
      <c r="AS27" s="406">
        <v>3215</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7840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20705476</v>
      </c>
      <c r="BO28" s="426"/>
      <c r="BP28" s="426"/>
      <c r="BQ28" s="426"/>
      <c r="BR28" s="426"/>
      <c r="BS28" s="426"/>
      <c r="BT28" s="426"/>
      <c r="BU28" s="427"/>
      <c r="BV28" s="425">
        <v>18125569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30</v>
      </c>
      <c r="M29" s="407"/>
      <c r="N29" s="407"/>
      <c r="O29" s="407"/>
      <c r="P29" s="408"/>
      <c r="Q29" s="406">
        <v>6020</v>
      </c>
      <c r="R29" s="407"/>
      <c r="S29" s="407"/>
      <c r="T29" s="407"/>
      <c r="U29" s="407"/>
      <c r="V29" s="408"/>
      <c r="W29" s="473"/>
      <c r="X29" s="474"/>
      <c r="Y29" s="475"/>
      <c r="Z29" s="403" t="s">
        <v>185</v>
      </c>
      <c r="AA29" s="404"/>
      <c r="AB29" s="404"/>
      <c r="AC29" s="404"/>
      <c r="AD29" s="404"/>
      <c r="AE29" s="404"/>
      <c r="AF29" s="404"/>
      <c r="AG29" s="405"/>
      <c r="AH29" s="406">
        <v>1705</v>
      </c>
      <c r="AI29" s="407"/>
      <c r="AJ29" s="407"/>
      <c r="AK29" s="407"/>
      <c r="AL29" s="408"/>
      <c r="AM29" s="406">
        <v>4968428</v>
      </c>
      <c r="AN29" s="407"/>
      <c r="AO29" s="407"/>
      <c r="AP29" s="407"/>
      <c r="AQ29" s="407"/>
      <c r="AR29" s="408"/>
      <c r="AS29" s="406">
        <v>2914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4120869</v>
      </c>
      <c r="BO29" s="431"/>
      <c r="BP29" s="431"/>
      <c r="BQ29" s="431"/>
      <c r="BR29" s="431"/>
      <c r="BS29" s="431"/>
      <c r="BT29" s="431"/>
      <c r="BU29" s="432"/>
      <c r="BV29" s="430">
        <v>4116306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96.7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17201120</v>
      </c>
      <c r="BO30" s="434"/>
      <c r="BP30" s="434"/>
      <c r="BQ30" s="434"/>
      <c r="BR30" s="434"/>
      <c r="BS30" s="434"/>
      <c r="BT30" s="434"/>
      <c r="BU30" s="435"/>
      <c r="BV30" s="433">
        <v>17129620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荒川区芸術文化振興財団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11</v>
      </c>
      <c r="CP35" s="389"/>
      <c r="CQ35" s="388" t="str">
        <f>IF('各会計、関係団体の財政状況及び健全化判断比率'!BS8="","",'各会計、関係団体の財政状況及び健全化判断比率'!BS8)</f>
        <v>荒川区土地開発公社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東京二十三区清掃一部事務組合</v>
      </c>
      <c r="BZ36" s="388"/>
      <c r="CA36" s="388"/>
      <c r="CB36" s="388"/>
      <c r="CC36" s="388"/>
      <c r="CD36" s="388"/>
      <c r="CE36" s="388"/>
      <c r="CF36" s="388"/>
      <c r="CG36" s="388"/>
      <c r="CH36" s="388"/>
      <c r="CI36" s="388"/>
      <c r="CJ36" s="388"/>
      <c r="CK36" s="388"/>
      <c r="CL36" s="388"/>
      <c r="CM36" s="388"/>
      <c r="CN36" s="214"/>
      <c r="CO36" s="389">
        <f t="shared" si="3"/>
        <v>12</v>
      </c>
      <c r="CP36" s="389"/>
      <c r="CQ36" s="388" t="str">
        <f>IF('各会計、関係団体の財政状況及び健全化判断比率'!BS9="","",'各会計、関係団体の財政状況及び健全化判断比率'!BS9)</f>
        <v>日暮里駅整備</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東京都後期高齢者医療広域連合（一般会計）</v>
      </c>
      <c r="BZ37" s="388"/>
      <c r="CA37" s="388"/>
      <c r="CB37" s="388"/>
      <c r="CC37" s="388"/>
      <c r="CD37" s="388"/>
      <c r="CE37" s="388"/>
      <c r="CF37" s="388"/>
      <c r="CG37" s="388"/>
      <c r="CH37" s="388"/>
      <c r="CI37" s="388"/>
      <c r="CJ37" s="388"/>
      <c r="CK37" s="388"/>
      <c r="CL37" s="388"/>
      <c r="CM37" s="388"/>
      <c r="CN37" s="214"/>
      <c r="CO37" s="389">
        <f t="shared" si="3"/>
        <v>13</v>
      </c>
      <c r="CP37" s="389"/>
      <c r="CQ37" s="388" t="str">
        <f>IF('各会計、関係団体の財政状況及び健全化判断比率'!BS10="","",'各会計、関係団体の財政状況及び健全化判断比率'!BS10)</f>
        <v>荒川区自治総合研究所</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東京都後期高齢者医療広域連合
（後期高齢者医療特別会計）</v>
      </c>
      <c r="BZ38" s="388"/>
      <c r="CA38" s="388"/>
      <c r="CB38" s="388"/>
      <c r="CC38" s="388"/>
      <c r="CD38" s="388"/>
      <c r="CE38" s="388"/>
      <c r="CF38" s="388"/>
      <c r="CG38" s="388"/>
      <c r="CH38" s="388"/>
      <c r="CI38" s="388"/>
      <c r="CJ38" s="388"/>
      <c r="CK38" s="388"/>
      <c r="CL38" s="388"/>
      <c r="CM38" s="388"/>
      <c r="CN38" s="214"/>
      <c r="CO38" s="389">
        <f t="shared" si="3"/>
        <v>14</v>
      </c>
      <c r="CP38" s="389"/>
      <c r="CQ38" s="388" t="str">
        <f>IF('各会計、関係団体の財政状況及び健全化判断比率'!BS11="","",'各会計、関係団体の財政状況及び健全化判断比率'!BS11)</f>
        <v>東京広域勤労者サービスセンター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Iy3Tv8OhWKKeaxKVyGlXGyBEwnhUxR+zd5IS9+Nw39g+apNFvi9ToMbPvgIIp9XiJttXOxC/eGRmg3ouZjCAaw==" saltValue="vbITcpgjnu5RzWMry8va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2" t="s">
        <v>562</v>
      </c>
      <c r="D34" s="1212"/>
      <c r="E34" s="1213"/>
      <c r="F34" s="32">
        <v>4.2</v>
      </c>
      <c r="G34" s="33">
        <v>3.95</v>
      </c>
      <c r="H34" s="33">
        <v>4.63</v>
      </c>
      <c r="I34" s="33">
        <v>4.01</v>
      </c>
      <c r="J34" s="34">
        <v>3.67</v>
      </c>
      <c r="K34" s="22"/>
      <c r="L34" s="22"/>
      <c r="M34" s="22"/>
      <c r="N34" s="22"/>
      <c r="O34" s="22"/>
      <c r="P34" s="22"/>
    </row>
    <row r="35" spans="1:16" ht="39" customHeight="1" x14ac:dyDescent="0.2">
      <c r="A35" s="22"/>
      <c r="B35" s="35"/>
      <c r="C35" s="1206" t="s">
        <v>563</v>
      </c>
      <c r="D35" s="1207"/>
      <c r="E35" s="1208"/>
      <c r="F35" s="36">
        <v>0.62</v>
      </c>
      <c r="G35" s="37">
        <v>0.56999999999999995</v>
      </c>
      <c r="H35" s="37">
        <v>0.74</v>
      </c>
      <c r="I35" s="37">
        <v>0.72</v>
      </c>
      <c r="J35" s="38">
        <v>1.53</v>
      </c>
      <c r="K35" s="22"/>
      <c r="L35" s="22"/>
      <c r="M35" s="22"/>
      <c r="N35" s="22"/>
      <c r="O35" s="22"/>
      <c r="P35" s="22"/>
    </row>
    <row r="36" spans="1:16" ht="39" customHeight="1" x14ac:dyDescent="0.2">
      <c r="A36" s="22"/>
      <c r="B36" s="35"/>
      <c r="C36" s="1206" t="s">
        <v>564</v>
      </c>
      <c r="D36" s="1207"/>
      <c r="E36" s="1208"/>
      <c r="F36" s="36">
        <v>0.5</v>
      </c>
      <c r="G36" s="37">
        <v>1.25</v>
      </c>
      <c r="H36" s="37">
        <v>0.45</v>
      </c>
      <c r="I36" s="37">
        <v>0.34</v>
      </c>
      <c r="J36" s="38">
        <v>0.67</v>
      </c>
      <c r="K36" s="22"/>
      <c r="L36" s="22"/>
      <c r="M36" s="22"/>
      <c r="N36" s="22"/>
      <c r="O36" s="22"/>
      <c r="P36" s="22"/>
    </row>
    <row r="37" spans="1:16" ht="39" customHeight="1" x14ac:dyDescent="0.2">
      <c r="A37" s="22"/>
      <c r="B37" s="35"/>
      <c r="C37" s="1206" t="s">
        <v>565</v>
      </c>
      <c r="D37" s="1207"/>
      <c r="E37" s="1208"/>
      <c r="F37" s="36">
        <v>0.08</v>
      </c>
      <c r="G37" s="37">
        <v>0.06</v>
      </c>
      <c r="H37" s="37">
        <v>0.06</v>
      </c>
      <c r="I37" s="37">
        <v>0.08</v>
      </c>
      <c r="J37" s="38">
        <v>0.05</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566</v>
      </c>
      <c r="D42" s="1207"/>
      <c r="E42" s="1208"/>
      <c r="F42" s="36" t="s">
        <v>514</v>
      </c>
      <c r="G42" s="37" t="s">
        <v>514</v>
      </c>
      <c r="H42" s="37" t="s">
        <v>514</v>
      </c>
      <c r="I42" s="37" t="s">
        <v>514</v>
      </c>
      <c r="J42" s="38" t="s">
        <v>514</v>
      </c>
      <c r="K42" s="22"/>
      <c r="L42" s="22"/>
      <c r="M42" s="22"/>
      <c r="N42" s="22"/>
      <c r="O42" s="22"/>
      <c r="P42" s="22"/>
    </row>
    <row r="43" spans="1:16" ht="39" customHeight="1" thickBot="1" x14ac:dyDescent="0.25">
      <c r="A43" s="22"/>
      <c r="B43" s="40"/>
      <c r="C43" s="1209" t="s">
        <v>567</v>
      </c>
      <c r="D43" s="1210"/>
      <c r="E43" s="1211"/>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3n8+1ie/32TWvBefYzFE+IIYKrSihZjlMvHoR9OpM7NoVWP5nnJ06HKa8JXaL96pL97PooSHoduSSz31GI4Ig==" saltValue="kPk+cz971ivS7/O2SpT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2061</v>
      </c>
      <c r="L45" s="60">
        <v>2025</v>
      </c>
      <c r="M45" s="60">
        <v>1847</v>
      </c>
      <c r="N45" s="60">
        <v>1739</v>
      </c>
      <c r="O45" s="61">
        <v>1734</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2">
      <c r="A47" s="48"/>
      <c r="B47" s="1234"/>
      <c r="C47" s="1235"/>
      <c r="D47" s="62"/>
      <c r="E47" s="1216" t="s">
        <v>14</v>
      </c>
      <c r="F47" s="1216"/>
      <c r="G47" s="1216"/>
      <c r="H47" s="1216"/>
      <c r="I47" s="1216"/>
      <c r="J47" s="1217"/>
      <c r="K47" s="63">
        <v>31</v>
      </c>
      <c r="L47" s="64">
        <v>48</v>
      </c>
      <c r="M47" s="64">
        <v>48</v>
      </c>
      <c r="N47" s="64">
        <v>78</v>
      </c>
      <c r="O47" s="65" t="s">
        <v>514</v>
      </c>
      <c r="P47" s="48"/>
      <c r="Q47" s="48"/>
      <c r="R47" s="48"/>
      <c r="S47" s="48"/>
      <c r="T47" s="48"/>
      <c r="U47" s="48"/>
    </row>
    <row r="48" spans="1:21" ht="30.75" customHeight="1" x14ac:dyDescent="0.2">
      <c r="A48" s="48"/>
      <c r="B48" s="1234"/>
      <c r="C48" s="1235"/>
      <c r="D48" s="62"/>
      <c r="E48" s="1216" t="s">
        <v>15</v>
      </c>
      <c r="F48" s="1216"/>
      <c r="G48" s="1216"/>
      <c r="H48" s="1216"/>
      <c r="I48" s="1216"/>
      <c r="J48" s="1217"/>
      <c r="K48" s="63" t="s">
        <v>514</v>
      </c>
      <c r="L48" s="64" t="s">
        <v>514</v>
      </c>
      <c r="M48" s="64" t="s">
        <v>514</v>
      </c>
      <c r="N48" s="64" t="s">
        <v>514</v>
      </c>
      <c r="O48" s="65" t="s">
        <v>514</v>
      </c>
      <c r="P48" s="48"/>
      <c r="Q48" s="48"/>
      <c r="R48" s="48"/>
      <c r="S48" s="48"/>
      <c r="T48" s="48"/>
      <c r="U48" s="48"/>
    </row>
    <row r="49" spans="1:21" ht="30.75" customHeight="1" x14ac:dyDescent="0.2">
      <c r="A49" s="48"/>
      <c r="B49" s="1234"/>
      <c r="C49" s="1235"/>
      <c r="D49" s="62"/>
      <c r="E49" s="1216" t="s">
        <v>16</v>
      </c>
      <c r="F49" s="1216"/>
      <c r="G49" s="1216"/>
      <c r="H49" s="1216"/>
      <c r="I49" s="1216"/>
      <c r="J49" s="1217"/>
      <c r="K49" s="63">
        <v>74</v>
      </c>
      <c r="L49" s="64">
        <v>65</v>
      </c>
      <c r="M49" s="64">
        <v>70</v>
      </c>
      <c r="N49" s="64">
        <v>72</v>
      </c>
      <c r="O49" s="65">
        <v>76</v>
      </c>
      <c r="P49" s="48"/>
      <c r="Q49" s="48"/>
      <c r="R49" s="48"/>
      <c r="S49" s="48"/>
      <c r="T49" s="48"/>
      <c r="U49" s="48"/>
    </row>
    <row r="50" spans="1:21" ht="30.75" customHeight="1" x14ac:dyDescent="0.2">
      <c r="A50" s="48"/>
      <c r="B50" s="1234"/>
      <c r="C50" s="1235"/>
      <c r="D50" s="62"/>
      <c r="E50" s="1216" t="s">
        <v>17</v>
      </c>
      <c r="F50" s="1216"/>
      <c r="G50" s="1216"/>
      <c r="H50" s="1216"/>
      <c r="I50" s="1216"/>
      <c r="J50" s="1217"/>
      <c r="K50" s="63">
        <v>2719</v>
      </c>
      <c r="L50" s="64">
        <v>1267</v>
      </c>
      <c r="M50" s="64">
        <v>2499</v>
      </c>
      <c r="N50" s="64">
        <v>522</v>
      </c>
      <c r="O50" s="65">
        <v>790</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3636</v>
      </c>
      <c r="L52" s="64">
        <v>3536</v>
      </c>
      <c r="M52" s="64">
        <v>3404</v>
      </c>
      <c r="N52" s="64">
        <v>3337</v>
      </c>
      <c r="O52" s="65">
        <v>3312</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1249</v>
      </c>
      <c r="L53" s="69">
        <v>-131</v>
      </c>
      <c r="M53" s="69">
        <v>1060</v>
      </c>
      <c r="N53" s="69">
        <v>-926</v>
      </c>
      <c r="O53" s="70">
        <v>-712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22" t="s">
        <v>25</v>
      </c>
      <c r="C57" s="1223"/>
      <c r="D57" s="1226" t="s">
        <v>26</v>
      </c>
      <c r="E57" s="1227"/>
      <c r="F57" s="1227"/>
      <c r="G57" s="1227"/>
      <c r="H57" s="1227"/>
      <c r="I57" s="1227"/>
      <c r="J57" s="1228"/>
      <c r="K57" s="83">
        <v>2054</v>
      </c>
      <c r="L57" s="84">
        <v>3327</v>
      </c>
      <c r="M57" s="84">
        <v>3970</v>
      </c>
      <c r="N57" s="84">
        <v>4263</v>
      </c>
      <c r="O57" s="85">
        <v>4116</v>
      </c>
    </row>
    <row r="58" spans="1:21" ht="31.5" customHeight="1" thickBot="1" x14ac:dyDescent="0.25">
      <c r="B58" s="1224"/>
      <c r="C58" s="1225"/>
      <c r="D58" s="1229" t="s">
        <v>27</v>
      </c>
      <c r="E58" s="1230"/>
      <c r="F58" s="1230"/>
      <c r="G58" s="1230"/>
      <c r="H58" s="1230"/>
      <c r="I58" s="1230"/>
      <c r="J58" s="1231"/>
      <c r="K58" s="86">
        <v>31</v>
      </c>
      <c r="L58" s="87">
        <v>62</v>
      </c>
      <c r="M58" s="87">
        <v>110</v>
      </c>
      <c r="N58" s="87">
        <v>158</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6QlLabZxGo0FFgGYFeUGCIvBEkeKT4c/a0EjYA/PwWOO6bCWjYnAd3WLceewEdFeCY9kmHROXEQdy72wj7+g==" saltValue="v+6/yPdh2dcBkYx4P+ka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52" t="s">
        <v>30</v>
      </c>
      <c r="C41" s="1253"/>
      <c r="D41" s="102"/>
      <c r="E41" s="1254" t="s">
        <v>31</v>
      </c>
      <c r="F41" s="1254"/>
      <c r="G41" s="1254"/>
      <c r="H41" s="1255"/>
      <c r="I41" s="103">
        <v>19820</v>
      </c>
      <c r="J41" s="104">
        <v>18670</v>
      </c>
      <c r="K41" s="104">
        <v>18589</v>
      </c>
      <c r="L41" s="104">
        <v>18094</v>
      </c>
      <c r="M41" s="105">
        <v>19017</v>
      </c>
    </row>
    <row r="42" spans="2:13" ht="27.75" customHeight="1" x14ac:dyDescent="0.2">
      <c r="B42" s="1242"/>
      <c r="C42" s="1243"/>
      <c r="D42" s="106"/>
      <c r="E42" s="1246" t="s">
        <v>32</v>
      </c>
      <c r="F42" s="1246"/>
      <c r="G42" s="1246"/>
      <c r="H42" s="1247"/>
      <c r="I42" s="107">
        <v>5142</v>
      </c>
      <c r="J42" s="108">
        <v>3721</v>
      </c>
      <c r="K42" s="108">
        <v>3816</v>
      </c>
      <c r="L42" s="108">
        <v>2908</v>
      </c>
      <c r="M42" s="109">
        <v>8996</v>
      </c>
    </row>
    <row r="43" spans="2:13" ht="27.75" customHeight="1" x14ac:dyDescent="0.2">
      <c r="B43" s="1242"/>
      <c r="C43" s="1243"/>
      <c r="D43" s="106"/>
      <c r="E43" s="1246" t="s">
        <v>33</v>
      </c>
      <c r="F43" s="1246"/>
      <c r="G43" s="1246"/>
      <c r="H43" s="1247"/>
      <c r="I43" s="107" t="s">
        <v>514</v>
      </c>
      <c r="J43" s="108" t="s">
        <v>514</v>
      </c>
      <c r="K43" s="108" t="s">
        <v>514</v>
      </c>
      <c r="L43" s="108" t="s">
        <v>514</v>
      </c>
      <c r="M43" s="109" t="s">
        <v>514</v>
      </c>
    </row>
    <row r="44" spans="2:13" ht="27.75" customHeight="1" x14ac:dyDescent="0.2">
      <c r="B44" s="1242"/>
      <c r="C44" s="1243"/>
      <c r="D44" s="106"/>
      <c r="E44" s="1246" t="s">
        <v>34</v>
      </c>
      <c r="F44" s="1246"/>
      <c r="G44" s="1246"/>
      <c r="H44" s="1247"/>
      <c r="I44" s="107">
        <v>765</v>
      </c>
      <c r="J44" s="108">
        <v>901</v>
      </c>
      <c r="K44" s="108">
        <v>870</v>
      </c>
      <c r="L44" s="108">
        <v>878</v>
      </c>
      <c r="M44" s="109">
        <v>1009</v>
      </c>
    </row>
    <row r="45" spans="2:13" ht="27.75" customHeight="1" x14ac:dyDescent="0.2">
      <c r="B45" s="1242"/>
      <c r="C45" s="1243"/>
      <c r="D45" s="106"/>
      <c r="E45" s="1246" t="s">
        <v>35</v>
      </c>
      <c r="F45" s="1246"/>
      <c r="G45" s="1246"/>
      <c r="H45" s="1247"/>
      <c r="I45" s="107">
        <v>8440</v>
      </c>
      <c r="J45" s="108">
        <v>9391</v>
      </c>
      <c r="K45" s="108">
        <v>8420</v>
      </c>
      <c r="L45" s="108">
        <v>8037</v>
      </c>
      <c r="M45" s="109">
        <v>8612</v>
      </c>
    </row>
    <row r="46" spans="2:13" ht="27.75" customHeight="1" x14ac:dyDescent="0.2">
      <c r="B46" s="1242"/>
      <c r="C46" s="1243"/>
      <c r="D46" s="110"/>
      <c r="E46" s="1246" t="s">
        <v>36</v>
      </c>
      <c r="F46" s="1246"/>
      <c r="G46" s="1246"/>
      <c r="H46" s="1247"/>
      <c r="I46" s="107" t="s">
        <v>514</v>
      </c>
      <c r="J46" s="108" t="s">
        <v>514</v>
      </c>
      <c r="K46" s="108" t="s">
        <v>514</v>
      </c>
      <c r="L46" s="108" t="s">
        <v>514</v>
      </c>
      <c r="M46" s="109" t="s">
        <v>514</v>
      </c>
    </row>
    <row r="47" spans="2:13" ht="27.75" customHeight="1" x14ac:dyDescent="0.2">
      <c r="B47" s="1242"/>
      <c r="C47" s="1243"/>
      <c r="D47" s="111"/>
      <c r="E47" s="1256" t="s">
        <v>37</v>
      </c>
      <c r="F47" s="1257"/>
      <c r="G47" s="1257"/>
      <c r="H47" s="1258"/>
      <c r="I47" s="107" t="s">
        <v>514</v>
      </c>
      <c r="J47" s="108" t="s">
        <v>514</v>
      </c>
      <c r="K47" s="108" t="s">
        <v>514</v>
      </c>
      <c r="L47" s="108" t="s">
        <v>514</v>
      </c>
      <c r="M47" s="109" t="s">
        <v>514</v>
      </c>
    </row>
    <row r="48" spans="2:13" ht="27.75" customHeight="1" x14ac:dyDescent="0.2">
      <c r="B48" s="1242"/>
      <c r="C48" s="1243"/>
      <c r="D48" s="106"/>
      <c r="E48" s="1246" t="s">
        <v>38</v>
      </c>
      <c r="F48" s="1246"/>
      <c r="G48" s="1246"/>
      <c r="H48" s="1247"/>
      <c r="I48" s="107" t="s">
        <v>514</v>
      </c>
      <c r="J48" s="108" t="s">
        <v>514</v>
      </c>
      <c r="K48" s="108" t="s">
        <v>514</v>
      </c>
      <c r="L48" s="108" t="s">
        <v>514</v>
      </c>
      <c r="M48" s="109" t="s">
        <v>514</v>
      </c>
    </row>
    <row r="49" spans="2:13" ht="27.75" customHeight="1" x14ac:dyDescent="0.2">
      <c r="B49" s="1244"/>
      <c r="C49" s="1245"/>
      <c r="D49" s="106"/>
      <c r="E49" s="1246" t="s">
        <v>39</v>
      </c>
      <c r="F49" s="1246"/>
      <c r="G49" s="1246"/>
      <c r="H49" s="1247"/>
      <c r="I49" s="107" t="s">
        <v>514</v>
      </c>
      <c r="J49" s="108" t="s">
        <v>514</v>
      </c>
      <c r="K49" s="108" t="s">
        <v>514</v>
      </c>
      <c r="L49" s="108" t="s">
        <v>514</v>
      </c>
      <c r="M49" s="109" t="s">
        <v>514</v>
      </c>
    </row>
    <row r="50" spans="2:13" ht="27.75" customHeight="1" x14ac:dyDescent="0.2">
      <c r="B50" s="1240" t="s">
        <v>40</v>
      </c>
      <c r="C50" s="1241"/>
      <c r="D50" s="112"/>
      <c r="E50" s="1246" t="s">
        <v>41</v>
      </c>
      <c r="F50" s="1246"/>
      <c r="G50" s="1246"/>
      <c r="H50" s="1247"/>
      <c r="I50" s="107">
        <v>32729</v>
      </c>
      <c r="J50" s="108">
        <v>35250</v>
      </c>
      <c r="K50" s="108">
        <v>38226</v>
      </c>
      <c r="L50" s="108">
        <v>40768</v>
      </c>
      <c r="M50" s="109">
        <v>43249</v>
      </c>
    </row>
    <row r="51" spans="2:13" ht="27.75" customHeight="1" x14ac:dyDescent="0.2">
      <c r="B51" s="1242"/>
      <c r="C51" s="1243"/>
      <c r="D51" s="106"/>
      <c r="E51" s="1246" t="s">
        <v>42</v>
      </c>
      <c r="F51" s="1246"/>
      <c r="G51" s="1246"/>
      <c r="H51" s="1247"/>
      <c r="I51" s="107">
        <v>1785</v>
      </c>
      <c r="J51" s="108">
        <v>2099</v>
      </c>
      <c r="K51" s="108">
        <v>2159</v>
      </c>
      <c r="L51" s="108">
        <v>1772</v>
      </c>
      <c r="M51" s="109">
        <v>1772</v>
      </c>
    </row>
    <row r="52" spans="2:13" ht="27.75" customHeight="1" x14ac:dyDescent="0.2">
      <c r="B52" s="1244"/>
      <c r="C52" s="1245"/>
      <c r="D52" s="106"/>
      <c r="E52" s="1246" t="s">
        <v>43</v>
      </c>
      <c r="F52" s="1246"/>
      <c r="G52" s="1246"/>
      <c r="H52" s="1247"/>
      <c r="I52" s="107">
        <v>37087</v>
      </c>
      <c r="J52" s="108">
        <v>34124</v>
      </c>
      <c r="K52" s="108">
        <v>31248</v>
      </c>
      <c r="L52" s="108">
        <v>28513</v>
      </c>
      <c r="M52" s="109">
        <v>27206</v>
      </c>
    </row>
    <row r="53" spans="2:13" ht="27.75" customHeight="1" thickBot="1" x14ac:dyDescent="0.25">
      <c r="B53" s="1248" t="s">
        <v>44</v>
      </c>
      <c r="C53" s="1249"/>
      <c r="D53" s="113"/>
      <c r="E53" s="1250" t="s">
        <v>45</v>
      </c>
      <c r="F53" s="1250"/>
      <c r="G53" s="1250"/>
      <c r="H53" s="1251"/>
      <c r="I53" s="114">
        <v>-37434</v>
      </c>
      <c r="J53" s="115">
        <v>-38791</v>
      </c>
      <c r="K53" s="115">
        <v>-39938</v>
      </c>
      <c r="L53" s="115">
        <v>-41135</v>
      </c>
      <c r="M53" s="116">
        <v>-34593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9pJ2znA4uPirv2cTnpHG/dAHfSU/9NdwQEQnqst5XlmFJpw55P9kcRAED2j95dAJkE/RYUFDuzyLTWX9WKevQ==" saltValue="rihbJkFlr5MzaRG5lUy5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267" t="s">
        <v>48</v>
      </c>
      <c r="D55" s="1267"/>
      <c r="E55" s="1268"/>
      <c r="F55" s="128">
        <v>17760</v>
      </c>
      <c r="G55" s="128">
        <v>18126</v>
      </c>
      <c r="H55" s="129">
        <v>20705</v>
      </c>
    </row>
    <row r="56" spans="2:8" ht="52.5" customHeight="1" x14ac:dyDescent="0.2">
      <c r="B56" s="130"/>
      <c r="C56" s="1269" t="s">
        <v>49</v>
      </c>
      <c r="D56" s="1269"/>
      <c r="E56" s="1270"/>
      <c r="F56" s="131">
        <v>4263</v>
      </c>
      <c r="G56" s="131">
        <v>4116</v>
      </c>
      <c r="H56" s="132">
        <v>4121</v>
      </c>
    </row>
    <row r="57" spans="2:8" ht="53.25" customHeight="1" x14ac:dyDescent="0.2">
      <c r="B57" s="130"/>
      <c r="C57" s="1271" t="s">
        <v>50</v>
      </c>
      <c r="D57" s="1271"/>
      <c r="E57" s="1272"/>
      <c r="F57" s="133">
        <v>14821</v>
      </c>
      <c r="G57" s="133">
        <v>17130</v>
      </c>
      <c r="H57" s="134">
        <v>17201</v>
      </c>
    </row>
    <row r="58" spans="2:8" ht="45.75" customHeight="1" x14ac:dyDescent="0.2">
      <c r="B58" s="135"/>
      <c r="C58" s="1259" t="s">
        <v>586</v>
      </c>
      <c r="D58" s="1260"/>
      <c r="E58" s="1261"/>
      <c r="F58" s="136">
        <v>7417</v>
      </c>
      <c r="G58" s="136">
        <v>8546</v>
      </c>
      <c r="H58" s="137">
        <v>8555</v>
      </c>
    </row>
    <row r="59" spans="2:8" ht="45.75" customHeight="1" x14ac:dyDescent="0.2">
      <c r="B59" s="135"/>
      <c r="C59" s="1259" t="s">
        <v>587</v>
      </c>
      <c r="D59" s="1260"/>
      <c r="E59" s="1261"/>
      <c r="F59" s="136">
        <v>4976</v>
      </c>
      <c r="G59" s="136">
        <v>6103</v>
      </c>
      <c r="H59" s="137">
        <v>6113</v>
      </c>
    </row>
    <row r="60" spans="2:8" ht="45.75" customHeight="1" x14ac:dyDescent="0.2">
      <c r="B60" s="135"/>
      <c r="C60" s="1259" t="s">
        <v>588</v>
      </c>
      <c r="D60" s="1260"/>
      <c r="E60" s="1261"/>
      <c r="F60" s="136">
        <v>1318</v>
      </c>
      <c r="G60" s="136">
        <v>1369</v>
      </c>
      <c r="H60" s="137">
        <v>1421</v>
      </c>
    </row>
    <row r="61" spans="2:8" ht="45.75" customHeight="1" x14ac:dyDescent="0.2">
      <c r="B61" s="135"/>
      <c r="C61" s="1259" t="s">
        <v>589</v>
      </c>
      <c r="D61" s="1260"/>
      <c r="E61" s="1261"/>
      <c r="F61" s="136">
        <v>727</v>
      </c>
      <c r="G61" s="136">
        <v>727</v>
      </c>
      <c r="H61" s="137">
        <v>728</v>
      </c>
    </row>
    <row r="62" spans="2:8" ht="45.75" customHeight="1" thickBot="1" x14ac:dyDescent="0.25">
      <c r="B62" s="138"/>
      <c r="C62" s="1262" t="s">
        <v>590</v>
      </c>
      <c r="D62" s="1263"/>
      <c r="E62" s="1264"/>
      <c r="F62" s="139">
        <v>189</v>
      </c>
      <c r="G62" s="139">
        <v>189</v>
      </c>
      <c r="H62" s="140">
        <v>190</v>
      </c>
    </row>
    <row r="63" spans="2:8" ht="52.5" customHeight="1" thickBot="1" x14ac:dyDescent="0.25">
      <c r="B63" s="141"/>
      <c r="C63" s="1265" t="s">
        <v>51</v>
      </c>
      <c r="D63" s="1265"/>
      <c r="E63" s="1266"/>
      <c r="F63" s="142">
        <v>36844</v>
      </c>
      <c r="G63" s="142">
        <v>39371</v>
      </c>
      <c r="H63" s="143">
        <v>42027</v>
      </c>
    </row>
    <row r="64" spans="2:8" ht="15" customHeight="1" x14ac:dyDescent="0.2"/>
  </sheetData>
  <sheetProtection algorithmName="SHA-512" hashValue="LuSVmqk9bFzoCwpwDJtBiYwSnJvohxrsin6Ad2dfcgD1gJYRqleu+mlvKtD4cGmQa60v2N3lPsnzt6wXJHQiQQ==" saltValue="291Ae6UD9flOe3WtF3q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58950</v>
      </c>
      <c r="E3" s="162"/>
      <c r="F3" s="163">
        <v>51565</v>
      </c>
      <c r="G3" s="164"/>
      <c r="H3" s="165"/>
    </row>
    <row r="4" spans="1:8" x14ac:dyDescent="0.2">
      <c r="A4" s="166"/>
      <c r="B4" s="167"/>
      <c r="C4" s="168"/>
      <c r="D4" s="169">
        <v>34481</v>
      </c>
      <c r="E4" s="170"/>
      <c r="F4" s="171">
        <v>35359</v>
      </c>
      <c r="G4" s="172"/>
      <c r="H4" s="173"/>
    </row>
    <row r="5" spans="1:8" x14ac:dyDescent="0.2">
      <c r="A5" s="154" t="s">
        <v>548</v>
      </c>
      <c r="B5" s="159"/>
      <c r="C5" s="160"/>
      <c r="D5" s="161">
        <v>35778</v>
      </c>
      <c r="E5" s="162"/>
      <c r="F5" s="163">
        <v>46686</v>
      </c>
      <c r="G5" s="164"/>
      <c r="H5" s="165"/>
    </row>
    <row r="6" spans="1:8" x14ac:dyDescent="0.2">
      <c r="A6" s="166"/>
      <c r="B6" s="167"/>
      <c r="C6" s="168"/>
      <c r="D6" s="169">
        <v>25103</v>
      </c>
      <c r="E6" s="170"/>
      <c r="F6" s="171">
        <v>32595</v>
      </c>
      <c r="G6" s="172"/>
      <c r="H6" s="173"/>
    </row>
    <row r="7" spans="1:8" x14ac:dyDescent="0.2">
      <c r="A7" s="154" t="s">
        <v>549</v>
      </c>
      <c r="B7" s="159"/>
      <c r="C7" s="160"/>
      <c r="D7" s="161">
        <v>43835</v>
      </c>
      <c r="E7" s="162"/>
      <c r="F7" s="163">
        <v>49796</v>
      </c>
      <c r="G7" s="164"/>
      <c r="H7" s="165"/>
    </row>
    <row r="8" spans="1:8" x14ac:dyDescent="0.2">
      <c r="A8" s="166"/>
      <c r="B8" s="167"/>
      <c r="C8" s="168"/>
      <c r="D8" s="169">
        <v>34977</v>
      </c>
      <c r="E8" s="170"/>
      <c r="F8" s="171">
        <v>37281</v>
      </c>
      <c r="G8" s="172"/>
      <c r="H8" s="173"/>
    </row>
    <row r="9" spans="1:8" x14ac:dyDescent="0.2">
      <c r="A9" s="154" t="s">
        <v>550</v>
      </c>
      <c r="B9" s="159"/>
      <c r="C9" s="160"/>
      <c r="D9" s="161">
        <v>53900</v>
      </c>
      <c r="E9" s="162"/>
      <c r="F9" s="163">
        <v>51681</v>
      </c>
      <c r="G9" s="164"/>
      <c r="H9" s="165"/>
    </row>
    <row r="10" spans="1:8" x14ac:dyDescent="0.2">
      <c r="A10" s="166"/>
      <c r="B10" s="167"/>
      <c r="C10" s="168"/>
      <c r="D10" s="169">
        <v>38960</v>
      </c>
      <c r="E10" s="170"/>
      <c r="F10" s="171">
        <v>37226</v>
      </c>
      <c r="G10" s="172"/>
      <c r="H10" s="173"/>
    </row>
    <row r="11" spans="1:8" x14ac:dyDescent="0.2">
      <c r="A11" s="154" t="s">
        <v>551</v>
      </c>
      <c r="B11" s="159"/>
      <c r="C11" s="160"/>
      <c r="D11" s="161">
        <v>50047</v>
      </c>
      <c r="E11" s="162"/>
      <c r="F11" s="163">
        <v>50465</v>
      </c>
      <c r="G11" s="164"/>
      <c r="H11" s="165"/>
    </row>
    <row r="12" spans="1:8" x14ac:dyDescent="0.2">
      <c r="A12" s="166"/>
      <c r="B12" s="167"/>
      <c r="C12" s="174"/>
      <c r="D12" s="169">
        <v>38467</v>
      </c>
      <c r="E12" s="170"/>
      <c r="F12" s="171">
        <v>34193</v>
      </c>
      <c r="G12" s="172"/>
      <c r="H12" s="173"/>
    </row>
    <row r="13" spans="1:8" x14ac:dyDescent="0.2">
      <c r="A13" s="154"/>
      <c r="B13" s="159"/>
      <c r="C13" s="175"/>
      <c r="D13" s="176">
        <v>48502</v>
      </c>
      <c r="E13" s="177"/>
      <c r="F13" s="178">
        <v>50039</v>
      </c>
      <c r="G13" s="179"/>
      <c r="H13" s="165"/>
    </row>
    <row r="14" spans="1:8" x14ac:dyDescent="0.2">
      <c r="A14" s="166"/>
      <c r="B14" s="167"/>
      <c r="C14" s="168"/>
      <c r="D14" s="169">
        <v>34398</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4.2</v>
      </c>
      <c r="C19" s="180">
        <f>ROUND(VALUE(SUBSTITUTE(実質収支比率等に係る経年分析!G$48,"▲","-")),2)</f>
        <v>3.96</v>
      </c>
      <c r="D19" s="180">
        <f>ROUND(VALUE(SUBSTITUTE(実質収支比率等に係る経年分析!H$48,"▲","-")),2)</f>
        <v>4.63</v>
      </c>
      <c r="E19" s="180">
        <f>ROUND(VALUE(SUBSTITUTE(実質収支比率等に係る経年分析!I$48,"▲","-")),2)</f>
        <v>4.0199999999999996</v>
      </c>
      <c r="F19" s="180">
        <f>ROUND(VALUE(SUBSTITUTE(実質収支比率等に係る経年分析!J$48,"▲","-")),2)</f>
        <v>3.68</v>
      </c>
    </row>
    <row r="20" spans="1:11" x14ac:dyDescent="0.2">
      <c r="A20" s="180" t="s">
        <v>55</v>
      </c>
      <c r="B20" s="180">
        <f>ROUND(VALUE(SUBSTITUTE(実質収支比率等に係る経年分析!F$47,"▲","-")),2)</f>
        <v>28.44</v>
      </c>
      <c r="C20" s="180">
        <f>ROUND(VALUE(SUBSTITUTE(実質収支比率等に係る経年分析!G$47,"▲","-")),2)</f>
        <v>29.86</v>
      </c>
      <c r="D20" s="180">
        <f>ROUND(VALUE(SUBSTITUTE(実質収支比率等に係る経年分析!H$47,"▲","-")),2)</f>
        <v>29.39</v>
      </c>
      <c r="E20" s="180">
        <f>ROUND(VALUE(SUBSTITUTE(実質収支比率等に係る経年分析!I$47,"▲","-")),2)</f>
        <v>29.26</v>
      </c>
      <c r="F20" s="180">
        <f>ROUND(VALUE(SUBSTITUTE(実質収支比率等に係る経年分析!J$47,"▲","-")),2)</f>
        <v>33.799999999999997</v>
      </c>
    </row>
    <row r="21" spans="1:11" x14ac:dyDescent="0.2">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3.83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3636</v>
      </c>
      <c r="E42" s="182"/>
      <c r="F42" s="182"/>
      <c r="G42" s="182">
        <f>'実質公債費比率（分子）の構造'!L$52</f>
        <v>3536</v>
      </c>
      <c r="H42" s="182"/>
      <c r="I42" s="182"/>
      <c r="J42" s="182">
        <f>'実質公債費比率（分子）の構造'!M$52</f>
        <v>3404</v>
      </c>
      <c r="K42" s="182"/>
      <c r="L42" s="182"/>
      <c r="M42" s="182">
        <f>'実質公債費比率（分子）の構造'!N$52</f>
        <v>3337</v>
      </c>
      <c r="N42" s="182"/>
      <c r="O42" s="182"/>
      <c r="P42" s="182">
        <f>'実質公債費比率（分子）の構造'!O$52</f>
        <v>3312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2719</v>
      </c>
      <c r="C44" s="182"/>
      <c r="D44" s="182"/>
      <c r="E44" s="182">
        <f>'実質公債費比率（分子）の構造'!L$50</f>
        <v>1267</v>
      </c>
      <c r="F44" s="182"/>
      <c r="G44" s="182"/>
      <c r="H44" s="182">
        <f>'実質公債費比率（分子）の構造'!M$50</f>
        <v>2499</v>
      </c>
      <c r="I44" s="182"/>
      <c r="J44" s="182"/>
      <c r="K44" s="182">
        <f>'実質公債費比率（分子）の構造'!N$50</f>
        <v>522</v>
      </c>
      <c r="L44" s="182"/>
      <c r="M44" s="182"/>
      <c r="N44" s="182">
        <f>'実質公債費比率（分子）の構造'!O$50</f>
        <v>790</v>
      </c>
      <c r="O44" s="182"/>
      <c r="P44" s="182"/>
    </row>
    <row r="45" spans="1:16" x14ac:dyDescent="0.2">
      <c r="A45" s="182" t="s">
        <v>66</v>
      </c>
      <c r="B45" s="182">
        <f>'実質公債費比率（分子）の構造'!K$49</f>
        <v>74</v>
      </c>
      <c r="C45" s="182"/>
      <c r="D45" s="182"/>
      <c r="E45" s="182">
        <f>'実質公債費比率（分子）の構造'!L$49</f>
        <v>65</v>
      </c>
      <c r="F45" s="182"/>
      <c r="G45" s="182"/>
      <c r="H45" s="182">
        <f>'実質公債費比率（分子）の構造'!M$49</f>
        <v>70</v>
      </c>
      <c r="I45" s="182"/>
      <c r="J45" s="182"/>
      <c r="K45" s="182">
        <f>'実質公債費比率（分子）の構造'!N$49</f>
        <v>72</v>
      </c>
      <c r="L45" s="182"/>
      <c r="M45" s="182"/>
      <c r="N45" s="182">
        <f>'実質公債費比率（分子）の構造'!O$49</f>
        <v>76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31</v>
      </c>
      <c r="C47" s="182"/>
      <c r="D47" s="182"/>
      <c r="E47" s="182">
        <f>'実質公債費比率（分子）の構造'!L$47</f>
        <v>48</v>
      </c>
      <c r="F47" s="182"/>
      <c r="G47" s="182"/>
      <c r="H47" s="182">
        <f>'実質公債費比率（分子）の構造'!M$47</f>
        <v>48</v>
      </c>
      <c r="I47" s="182"/>
      <c r="J47" s="182"/>
      <c r="K47" s="182">
        <f>'実質公債費比率（分子）の構造'!N$47</f>
        <v>78</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2061</v>
      </c>
      <c r="C49" s="182"/>
      <c r="D49" s="182"/>
      <c r="E49" s="182">
        <f>'実質公債費比率（分子）の構造'!L$45</f>
        <v>2025</v>
      </c>
      <c r="F49" s="182"/>
      <c r="G49" s="182"/>
      <c r="H49" s="182">
        <f>'実質公債費比率（分子）の構造'!M$45</f>
        <v>1847</v>
      </c>
      <c r="I49" s="182"/>
      <c r="J49" s="182"/>
      <c r="K49" s="182">
        <f>'実質公債費比率（分子）の構造'!N$45</f>
        <v>1739</v>
      </c>
      <c r="L49" s="182"/>
      <c r="M49" s="182"/>
      <c r="N49" s="182">
        <f>'実質公債費比率（分子）の構造'!O$45</f>
        <v>1734</v>
      </c>
      <c r="O49" s="182"/>
      <c r="P49" s="182"/>
    </row>
    <row r="50" spans="1:16" x14ac:dyDescent="0.2">
      <c r="A50" s="182" t="s">
        <v>71</v>
      </c>
      <c r="B50" s="182" t="e">
        <f>NA()</f>
        <v>#N/A</v>
      </c>
      <c r="C50" s="182">
        <f>IF(ISNUMBER('実質公債費比率（分子）の構造'!K$53),'実質公債費比率（分子）の構造'!K$53,NA())</f>
        <v>1249</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1060</v>
      </c>
      <c r="J50" s="182" t="e">
        <f>NA()</f>
        <v>#N/A</v>
      </c>
      <c r="K50" s="182" t="e">
        <f>NA()</f>
        <v>#N/A</v>
      </c>
      <c r="L50" s="182">
        <f>IF(ISNUMBER('実質公債費比率（分子）の構造'!N$53),'実質公債費比率（分子）の構造'!N$53,NA())</f>
        <v>-926</v>
      </c>
      <c r="M50" s="182" t="e">
        <f>NA()</f>
        <v>#N/A</v>
      </c>
      <c r="N50" s="182" t="e">
        <f>NA()</f>
        <v>#N/A</v>
      </c>
      <c r="O50" s="182">
        <f>IF(ISNUMBER('実質公債費比率（分子）の構造'!O$53),'実質公債費比率（分子）の構造'!O$53,NA())</f>
        <v>-712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37087</v>
      </c>
      <c r="E56" s="181"/>
      <c r="F56" s="181"/>
      <c r="G56" s="181">
        <f>'将来負担比率（分子）の構造'!J$52</f>
        <v>34124</v>
      </c>
      <c r="H56" s="181"/>
      <c r="I56" s="181"/>
      <c r="J56" s="181">
        <f>'将来負担比率（分子）の構造'!K$52</f>
        <v>31248</v>
      </c>
      <c r="K56" s="181"/>
      <c r="L56" s="181"/>
      <c r="M56" s="181">
        <f>'将来負担比率（分子）の構造'!L$52</f>
        <v>28513</v>
      </c>
      <c r="N56" s="181"/>
      <c r="O56" s="181"/>
      <c r="P56" s="181">
        <f>'将来負担比率（分子）の構造'!M$52</f>
        <v>27206</v>
      </c>
    </row>
    <row r="57" spans="1:16" x14ac:dyDescent="0.2">
      <c r="A57" s="181" t="s">
        <v>42</v>
      </c>
      <c r="B57" s="181"/>
      <c r="C57" s="181"/>
      <c r="D57" s="181">
        <f>'将来負担比率（分子）の構造'!I$51</f>
        <v>1785</v>
      </c>
      <c r="E57" s="181"/>
      <c r="F57" s="181"/>
      <c r="G57" s="181">
        <f>'将来負担比率（分子）の構造'!J$51</f>
        <v>2099</v>
      </c>
      <c r="H57" s="181"/>
      <c r="I57" s="181"/>
      <c r="J57" s="181">
        <f>'将来負担比率（分子）の構造'!K$51</f>
        <v>2159</v>
      </c>
      <c r="K57" s="181"/>
      <c r="L57" s="181"/>
      <c r="M57" s="181">
        <f>'将来負担比率（分子）の構造'!L$51</f>
        <v>1772</v>
      </c>
      <c r="N57" s="181"/>
      <c r="O57" s="181"/>
      <c r="P57" s="181">
        <f>'将来負担比率（分子）の構造'!M$51</f>
        <v>1772</v>
      </c>
    </row>
    <row r="58" spans="1:16" x14ac:dyDescent="0.2">
      <c r="A58" s="181" t="s">
        <v>41</v>
      </c>
      <c r="B58" s="181"/>
      <c r="C58" s="181"/>
      <c r="D58" s="181">
        <f>'将来負担比率（分子）の構造'!I$50</f>
        <v>32729</v>
      </c>
      <c r="E58" s="181"/>
      <c r="F58" s="181"/>
      <c r="G58" s="181">
        <f>'将来負担比率（分子）の構造'!J$50</f>
        <v>35250</v>
      </c>
      <c r="H58" s="181"/>
      <c r="I58" s="181"/>
      <c r="J58" s="181">
        <f>'将来負担比率（分子）の構造'!K$50</f>
        <v>38226</v>
      </c>
      <c r="K58" s="181"/>
      <c r="L58" s="181"/>
      <c r="M58" s="181">
        <f>'将来負担比率（分子）の構造'!L$50</f>
        <v>40768</v>
      </c>
      <c r="N58" s="181"/>
      <c r="O58" s="181"/>
      <c r="P58" s="181">
        <f>'将来負担比率（分子）の構造'!M$50</f>
        <v>43249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8440</v>
      </c>
      <c r="C62" s="181"/>
      <c r="D62" s="181"/>
      <c r="E62" s="181">
        <f>'将来負担比率（分子）の構造'!J$45</f>
        <v>9391</v>
      </c>
      <c r="F62" s="181"/>
      <c r="G62" s="181"/>
      <c r="H62" s="181">
        <f>'将来負担比率（分子）の構造'!K$45</f>
        <v>8420</v>
      </c>
      <c r="I62" s="181"/>
      <c r="J62" s="181"/>
      <c r="K62" s="181">
        <f>'将来負担比率（分子）の構造'!L$45</f>
        <v>8037</v>
      </c>
      <c r="L62" s="181"/>
      <c r="M62" s="181"/>
      <c r="N62" s="181">
        <f>'将来負担比率（分子）の構造'!M$45</f>
        <v>8612</v>
      </c>
      <c r="O62" s="181"/>
      <c r="P62" s="181"/>
    </row>
    <row r="63" spans="1:16" x14ac:dyDescent="0.2">
      <c r="A63" s="181" t="s">
        <v>34</v>
      </c>
      <c r="B63" s="181">
        <f>'将来負担比率（分子）の構造'!I$44</f>
        <v>765</v>
      </c>
      <c r="C63" s="181"/>
      <c r="D63" s="181"/>
      <c r="E63" s="181">
        <f>'将来負担比率（分子）の構造'!J$44</f>
        <v>901</v>
      </c>
      <c r="F63" s="181"/>
      <c r="G63" s="181"/>
      <c r="H63" s="181">
        <f>'将来負担比率（分子）の構造'!K$44</f>
        <v>870</v>
      </c>
      <c r="I63" s="181"/>
      <c r="J63" s="181"/>
      <c r="K63" s="181">
        <f>'将来負担比率（分子）の構造'!L$44</f>
        <v>878</v>
      </c>
      <c r="L63" s="181"/>
      <c r="M63" s="181"/>
      <c r="N63" s="181">
        <f>'将来負担比率（分子）の構造'!M$44</f>
        <v>1009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5142</v>
      </c>
      <c r="C65" s="181"/>
      <c r="D65" s="181"/>
      <c r="E65" s="181">
        <f>'将来負担比率（分子）の構造'!J$42</f>
        <v>3721</v>
      </c>
      <c r="F65" s="181"/>
      <c r="G65" s="181"/>
      <c r="H65" s="181">
        <f>'将来負担比率（分子）の構造'!K$42</f>
        <v>3816</v>
      </c>
      <c r="I65" s="181"/>
      <c r="J65" s="181"/>
      <c r="K65" s="181">
        <f>'将来負担比率（分子）の構造'!L$42</f>
        <v>2908</v>
      </c>
      <c r="L65" s="181"/>
      <c r="M65" s="181"/>
      <c r="N65" s="181">
        <f>'将来負担比率（分子）の構造'!M$42</f>
        <v>8996</v>
      </c>
      <c r="O65" s="181"/>
      <c r="P65" s="181"/>
    </row>
    <row r="66" spans="1:16" x14ac:dyDescent="0.2">
      <c r="A66" s="181" t="s">
        <v>31</v>
      </c>
      <c r="B66" s="181">
        <f>'将来負担比率（分子）の構造'!I$41</f>
        <v>19820</v>
      </c>
      <c r="C66" s="181"/>
      <c r="D66" s="181"/>
      <c r="E66" s="181">
        <f>'将来負担比率（分子）の構造'!J$41</f>
        <v>18670</v>
      </c>
      <c r="F66" s="181"/>
      <c r="G66" s="181"/>
      <c r="H66" s="181">
        <f>'将来負担比率（分子）の構造'!K$41</f>
        <v>18589</v>
      </c>
      <c r="I66" s="181"/>
      <c r="J66" s="181"/>
      <c r="K66" s="181">
        <f>'将来負担比率（分子）の構造'!L$41</f>
        <v>18094</v>
      </c>
      <c r="L66" s="181"/>
      <c r="M66" s="181"/>
      <c r="N66" s="181">
        <f>'将来負担比率（分子）の構造'!M$41</f>
        <v>19017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17760</v>
      </c>
      <c r="C72" s="185">
        <f>基金残高に係る経年分析!G55</f>
        <v>18126</v>
      </c>
      <c r="D72" s="185">
        <f>基金残高に係る経年分析!H55</f>
        <v>20705</v>
      </c>
    </row>
    <row r="73" spans="1:16" x14ac:dyDescent="0.2">
      <c r="A73" s="184" t="s">
        <v>78</v>
      </c>
      <c r="B73" s="185">
        <f>基金残高に係る経年分析!F56</f>
        <v>4263</v>
      </c>
      <c r="C73" s="185">
        <f>基金残高に係る経年分析!G56</f>
        <v>4116</v>
      </c>
      <c r="D73" s="185">
        <f>基金残高に係る経年分析!H56</f>
        <v>4121</v>
      </c>
    </row>
    <row r="74" spans="1:16" x14ac:dyDescent="0.2">
      <c r="A74" s="184" t="s">
        <v>79</v>
      </c>
      <c r="B74" s="185">
        <f>基金残高に係る経年分析!F57</f>
        <v>14821</v>
      </c>
      <c r="C74" s="185">
        <f>基金残高に係る経年分析!G57</f>
        <v>17130</v>
      </c>
      <c r="D74" s="185">
        <f>基金残高に係る経年分析!H57</f>
        <v>17201</v>
      </c>
    </row>
  </sheetData>
  <sheetProtection algorithmName="SHA-512" hashValue="OC842bGJfVtInYDpAyhRHZE8yIJSf/4xkMyd8NgM1y8wXRQ0U+fMQnQrhkAqPoeLLxAsYnHb/9jrjI9roR+iSA==" saltValue="yVkRCBGzjXwFNO43KhPy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222</v>
      </c>
      <c r="C5" s="709"/>
      <c r="D5" s="709"/>
      <c r="E5" s="709"/>
      <c r="F5" s="709"/>
      <c r="G5" s="709"/>
      <c r="H5" s="709"/>
      <c r="I5" s="709"/>
      <c r="J5" s="709"/>
      <c r="K5" s="709"/>
      <c r="L5" s="709"/>
      <c r="M5" s="709"/>
      <c r="N5" s="709"/>
      <c r="O5" s="709"/>
      <c r="P5" s="709"/>
      <c r="Q5" s="710"/>
      <c r="R5" s="697">
        <v>18437450</v>
      </c>
      <c r="S5" s="698"/>
      <c r="T5" s="698"/>
      <c r="U5" s="698"/>
      <c r="V5" s="698"/>
      <c r="W5" s="698"/>
      <c r="X5" s="698"/>
      <c r="Y5" s="741"/>
      <c r="Z5" s="759">
        <v>14.8</v>
      </c>
      <c r="AA5" s="759"/>
      <c r="AB5" s="759"/>
      <c r="AC5" s="759"/>
      <c r="AD5" s="760">
        <v>18437450</v>
      </c>
      <c r="AE5" s="760"/>
      <c r="AF5" s="760"/>
      <c r="AG5" s="760"/>
      <c r="AH5" s="760"/>
      <c r="AI5" s="760"/>
      <c r="AJ5" s="760"/>
      <c r="AK5" s="760"/>
      <c r="AL5" s="742">
        <v>29.6</v>
      </c>
      <c r="AM5" s="713"/>
      <c r="AN5" s="713"/>
      <c r="AO5" s="743"/>
      <c r="AP5" s="708" t="s">
        <v>223</v>
      </c>
      <c r="AQ5" s="709"/>
      <c r="AR5" s="709"/>
      <c r="AS5" s="709"/>
      <c r="AT5" s="709"/>
      <c r="AU5" s="709"/>
      <c r="AV5" s="709"/>
      <c r="AW5" s="709"/>
      <c r="AX5" s="709"/>
      <c r="AY5" s="709"/>
      <c r="AZ5" s="709"/>
      <c r="BA5" s="709"/>
      <c r="BB5" s="709"/>
      <c r="BC5" s="709"/>
      <c r="BD5" s="709"/>
      <c r="BE5" s="709"/>
      <c r="BF5" s="710"/>
      <c r="BG5" s="642">
        <v>18437450</v>
      </c>
      <c r="BH5" s="643"/>
      <c r="BI5" s="643"/>
      <c r="BJ5" s="643"/>
      <c r="BK5" s="643"/>
      <c r="BL5" s="643"/>
      <c r="BM5" s="643"/>
      <c r="BN5" s="644"/>
      <c r="BO5" s="675">
        <v>100</v>
      </c>
      <c r="BP5" s="675"/>
      <c r="BQ5" s="675"/>
      <c r="BR5" s="675"/>
      <c r="BS5" s="676" t="s">
        <v>137</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284384</v>
      </c>
      <c r="S6" s="643"/>
      <c r="T6" s="643"/>
      <c r="U6" s="643"/>
      <c r="V6" s="643"/>
      <c r="W6" s="643"/>
      <c r="X6" s="643"/>
      <c r="Y6" s="644"/>
      <c r="Z6" s="675">
        <v>0.2</v>
      </c>
      <c r="AA6" s="675"/>
      <c r="AB6" s="675"/>
      <c r="AC6" s="675"/>
      <c r="AD6" s="676">
        <v>284384</v>
      </c>
      <c r="AE6" s="676"/>
      <c r="AF6" s="676"/>
      <c r="AG6" s="676"/>
      <c r="AH6" s="676"/>
      <c r="AI6" s="676"/>
      <c r="AJ6" s="676"/>
      <c r="AK6" s="676"/>
      <c r="AL6" s="645">
        <v>0.5</v>
      </c>
      <c r="AM6" s="646"/>
      <c r="AN6" s="646"/>
      <c r="AO6" s="677"/>
      <c r="AP6" s="639" t="s">
        <v>228</v>
      </c>
      <c r="AQ6" s="640"/>
      <c r="AR6" s="640"/>
      <c r="AS6" s="640"/>
      <c r="AT6" s="640"/>
      <c r="AU6" s="640"/>
      <c r="AV6" s="640"/>
      <c r="AW6" s="640"/>
      <c r="AX6" s="640"/>
      <c r="AY6" s="640"/>
      <c r="AZ6" s="640"/>
      <c r="BA6" s="640"/>
      <c r="BB6" s="640"/>
      <c r="BC6" s="640"/>
      <c r="BD6" s="640"/>
      <c r="BE6" s="640"/>
      <c r="BF6" s="641"/>
      <c r="BG6" s="642">
        <v>18437450</v>
      </c>
      <c r="BH6" s="643"/>
      <c r="BI6" s="643"/>
      <c r="BJ6" s="643"/>
      <c r="BK6" s="643"/>
      <c r="BL6" s="643"/>
      <c r="BM6" s="643"/>
      <c r="BN6" s="644"/>
      <c r="BO6" s="675">
        <v>100</v>
      </c>
      <c r="BP6" s="675"/>
      <c r="BQ6" s="675"/>
      <c r="BR6" s="675"/>
      <c r="BS6" s="676" t="s">
        <v>128</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590466</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589697</v>
      </c>
      <c r="DR6" s="643"/>
      <c r="DS6" s="643"/>
      <c r="DT6" s="643"/>
      <c r="DU6" s="643"/>
      <c r="DV6" s="643"/>
      <c r="DW6" s="643"/>
      <c r="DX6" s="643"/>
      <c r="DY6" s="643"/>
      <c r="DZ6" s="643"/>
      <c r="EA6" s="643"/>
      <c r="EB6" s="643"/>
      <c r="EC6" s="689"/>
    </row>
    <row r="7" spans="2:143" ht="11.25" customHeight="1" x14ac:dyDescent="0.2">
      <c r="B7" s="639" t="s">
        <v>230</v>
      </c>
      <c r="C7" s="640"/>
      <c r="D7" s="640"/>
      <c r="E7" s="640"/>
      <c r="F7" s="640"/>
      <c r="G7" s="640"/>
      <c r="H7" s="640"/>
      <c r="I7" s="640"/>
      <c r="J7" s="640"/>
      <c r="K7" s="640"/>
      <c r="L7" s="640"/>
      <c r="M7" s="640"/>
      <c r="N7" s="640"/>
      <c r="O7" s="640"/>
      <c r="P7" s="640"/>
      <c r="Q7" s="641"/>
      <c r="R7" s="642">
        <v>49435</v>
      </c>
      <c r="S7" s="643"/>
      <c r="T7" s="643"/>
      <c r="U7" s="643"/>
      <c r="V7" s="643"/>
      <c r="W7" s="643"/>
      <c r="X7" s="643"/>
      <c r="Y7" s="644"/>
      <c r="Z7" s="675">
        <v>0</v>
      </c>
      <c r="AA7" s="675"/>
      <c r="AB7" s="675"/>
      <c r="AC7" s="675"/>
      <c r="AD7" s="676">
        <v>49435</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16964501</v>
      </c>
      <c r="BH7" s="643"/>
      <c r="BI7" s="643"/>
      <c r="BJ7" s="643"/>
      <c r="BK7" s="643"/>
      <c r="BL7" s="643"/>
      <c r="BM7" s="643"/>
      <c r="BN7" s="644"/>
      <c r="BO7" s="675">
        <v>92</v>
      </c>
      <c r="BP7" s="675"/>
      <c r="BQ7" s="675"/>
      <c r="BR7" s="675"/>
      <c r="BS7" s="676" t="s">
        <v>128</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33709562</v>
      </c>
      <c r="CS7" s="643"/>
      <c r="CT7" s="643"/>
      <c r="CU7" s="643"/>
      <c r="CV7" s="643"/>
      <c r="CW7" s="643"/>
      <c r="CX7" s="643"/>
      <c r="CY7" s="644"/>
      <c r="CZ7" s="675">
        <v>27.6</v>
      </c>
      <c r="DA7" s="675"/>
      <c r="DB7" s="675"/>
      <c r="DC7" s="675"/>
      <c r="DD7" s="648">
        <v>473180</v>
      </c>
      <c r="DE7" s="643"/>
      <c r="DF7" s="643"/>
      <c r="DG7" s="643"/>
      <c r="DH7" s="643"/>
      <c r="DI7" s="643"/>
      <c r="DJ7" s="643"/>
      <c r="DK7" s="643"/>
      <c r="DL7" s="643"/>
      <c r="DM7" s="643"/>
      <c r="DN7" s="643"/>
      <c r="DO7" s="643"/>
      <c r="DP7" s="644"/>
      <c r="DQ7" s="648">
        <v>10477128</v>
      </c>
      <c r="DR7" s="643"/>
      <c r="DS7" s="643"/>
      <c r="DT7" s="643"/>
      <c r="DU7" s="643"/>
      <c r="DV7" s="643"/>
      <c r="DW7" s="643"/>
      <c r="DX7" s="643"/>
      <c r="DY7" s="643"/>
      <c r="DZ7" s="643"/>
      <c r="EA7" s="643"/>
      <c r="EB7" s="643"/>
      <c r="EC7" s="689"/>
    </row>
    <row r="8" spans="2:143" ht="11.25" customHeight="1" x14ac:dyDescent="0.2">
      <c r="B8" s="639" t="s">
        <v>233</v>
      </c>
      <c r="C8" s="640"/>
      <c r="D8" s="640"/>
      <c r="E8" s="640"/>
      <c r="F8" s="640"/>
      <c r="G8" s="640"/>
      <c r="H8" s="640"/>
      <c r="I8" s="640"/>
      <c r="J8" s="640"/>
      <c r="K8" s="640"/>
      <c r="L8" s="640"/>
      <c r="M8" s="640"/>
      <c r="N8" s="640"/>
      <c r="O8" s="640"/>
      <c r="P8" s="640"/>
      <c r="Q8" s="641"/>
      <c r="R8" s="642">
        <v>239487</v>
      </c>
      <c r="S8" s="643"/>
      <c r="T8" s="643"/>
      <c r="U8" s="643"/>
      <c r="V8" s="643"/>
      <c r="W8" s="643"/>
      <c r="X8" s="643"/>
      <c r="Y8" s="644"/>
      <c r="Z8" s="675">
        <v>0.2</v>
      </c>
      <c r="AA8" s="675"/>
      <c r="AB8" s="675"/>
      <c r="AC8" s="675"/>
      <c r="AD8" s="676">
        <v>239487</v>
      </c>
      <c r="AE8" s="676"/>
      <c r="AF8" s="676"/>
      <c r="AG8" s="676"/>
      <c r="AH8" s="676"/>
      <c r="AI8" s="676"/>
      <c r="AJ8" s="676"/>
      <c r="AK8" s="676"/>
      <c r="AL8" s="645">
        <v>0.4</v>
      </c>
      <c r="AM8" s="646"/>
      <c r="AN8" s="646"/>
      <c r="AO8" s="677"/>
      <c r="AP8" s="639" t="s">
        <v>234</v>
      </c>
      <c r="AQ8" s="640"/>
      <c r="AR8" s="640"/>
      <c r="AS8" s="640"/>
      <c r="AT8" s="640"/>
      <c r="AU8" s="640"/>
      <c r="AV8" s="640"/>
      <c r="AW8" s="640"/>
      <c r="AX8" s="640"/>
      <c r="AY8" s="640"/>
      <c r="AZ8" s="640"/>
      <c r="BA8" s="640"/>
      <c r="BB8" s="640"/>
      <c r="BC8" s="640"/>
      <c r="BD8" s="640"/>
      <c r="BE8" s="640"/>
      <c r="BF8" s="641"/>
      <c r="BG8" s="642">
        <v>417275</v>
      </c>
      <c r="BH8" s="643"/>
      <c r="BI8" s="643"/>
      <c r="BJ8" s="643"/>
      <c r="BK8" s="643"/>
      <c r="BL8" s="643"/>
      <c r="BM8" s="643"/>
      <c r="BN8" s="644"/>
      <c r="BO8" s="675">
        <v>2.2999999999999998</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54668985</v>
      </c>
      <c r="CS8" s="643"/>
      <c r="CT8" s="643"/>
      <c r="CU8" s="643"/>
      <c r="CV8" s="643"/>
      <c r="CW8" s="643"/>
      <c r="CX8" s="643"/>
      <c r="CY8" s="644"/>
      <c r="CZ8" s="675">
        <v>44.8</v>
      </c>
      <c r="DA8" s="675"/>
      <c r="DB8" s="675"/>
      <c r="DC8" s="675"/>
      <c r="DD8" s="648">
        <v>2434719</v>
      </c>
      <c r="DE8" s="643"/>
      <c r="DF8" s="643"/>
      <c r="DG8" s="643"/>
      <c r="DH8" s="643"/>
      <c r="DI8" s="643"/>
      <c r="DJ8" s="643"/>
      <c r="DK8" s="643"/>
      <c r="DL8" s="643"/>
      <c r="DM8" s="643"/>
      <c r="DN8" s="643"/>
      <c r="DO8" s="643"/>
      <c r="DP8" s="644"/>
      <c r="DQ8" s="648">
        <v>29755725</v>
      </c>
      <c r="DR8" s="643"/>
      <c r="DS8" s="643"/>
      <c r="DT8" s="643"/>
      <c r="DU8" s="643"/>
      <c r="DV8" s="643"/>
      <c r="DW8" s="643"/>
      <c r="DX8" s="643"/>
      <c r="DY8" s="643"/>
      <c r="DZ8" s="643"/>
      <c r="EA8" s="643"/>
      <c r="EB8" s="643"/>
      <c r="EC8" s="689"/>
    </row>
    <row r="9" spans="2:143" ht="11.25" customHeight="1" x14ac:dyDescent="0.2">
      <c r="B9" s="639" t="s">
        <v>236</v>
      </c>
      <c r="C9" s="640"/>
      <c r="D9" s="640"/>
      <c r="E9" s="640"/>
      <c r="F9" s="640"/>
      <c r="G9" s="640"/>
      <c r="H9" s="640"/>
      <c r="I9" s="640"/>
      <c r="J9" s="640"/>
      <c r="K9" s="640"/>
      <c r="L9" s="640"/>
      <c r="M9" s="640"/>
      <c r="N9" s="640"/>
      <c r="O9" s="640"/>
      <c r="P9" s="640"/>
      <c r="Q9" s="641"/>
      <c r="R9" s="642">
        <v>279739</v>
      </c>
      <c r="S9" s="643"/>
      <c r="T9" s="643"/>
      <c r="U9" s="643"/>
      <c r="V9" s="643"/>
      <c r="W9" s="643"/>
      <c r="X9" s="643"/>
      <c r="Y9" s="644"/>
      <c r="Z9" s="675">
        <v>0.2</v>
      </c>
      <c r="AA9" s="675"/>
      <c r="AB9" s="675"/>
      <c r="AC9" s="675"/>
      <c r="AD9" s="676">
        <v>279739</v>
      </c>
      <c r="AE9" s="676"/>
      <c r="AF9" s="676"/>
      <c r="AG9" s="676"/>
      <c r="AH9" s="676"/>
      <c r="AI9" s="676"/>
      <c r="AJ9" s="676"/>
      <c r="AK9" s="676"/>
      <c r="AL9" s="645">
        <v>0.4</v>
      </c>
      <c r="AM9" s="646"/>
      <c r="AN9" s="646"/>
      <c r="AO9" s="677"/>
      <c r="AP9" s="639" t="s">
        <v>237</v>
      </c>
      <c r="AQ9" s="640"/>
      <c r="AR9" s="640"/>
      <c r="AS9" s="640"/>
      <c r="AT9" s="640"/>
      <c r="AU9" s="640"/>
      <c r="AV9" s="640"/>
      <c r="AW9" s="640"/>
      <c r="AX9" s="640"/>
      <c r="AY9" s="640"/>
      <c r="AZ9" s="640"/>
      <c r="BA9" s="640"/>
      <c r="BB9" s="640"/>
      <c r="BC9" s="640"/>
      <c r="BD9" s="640"/>
      <c r="BE9" s="640"/>
      <c r="BF9" s="641"/>
      <c r="BG9" s="642">
        <v>16547226</v>
      </c>
      <c r="BH9" s="643"/>
      <c r="BI9" s="643"/>
      <c r="BJ9" s="643"/>
      <c r="BK9" s="643"/>
      <c r="BL9" s="643"/>
      <c r="BM9" s="643"/>
      <c r="BN9" s="644"/>
      <c r="BO9" s="675">
        <v>89.7</v>
      </c>
      <c r="BP9" s="675"/>
      <c r="BQ9" s="675"/>
      <c r="BR9" s="675"/>
      <c r="BS9" s="648" t="s">
        <v>238</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8245678</v>
      </c>
      <c r="CS9" s="643"/>
      <c r="CT9" s="643"/>
      <c r="CU9" s="643"/>
      <c r="CV9" s="643"/>
      <c r="CW9" s="643"/>
      <c r="CX9" s="643"/>
      <c r="CY9" s="644"/>
      <c r="CZ9" s="675">
        <v>6.8</v>
      </c>
      <c r="DA9" s="675"/>
      <c r="DB9" s="675"/>
      <c r="DC9" s="675"/>
      <c r="DD9" s="648">
        <v>40826</v>
      </c>
      <c r="DE9" s="643"/>
      <c r="DF9" s="643"/>
      <c r="DG9" s="643"/>
      <c r="DH9" s="643"/>
      <c r="DI9" s="643"/>
      <c r="DJ9" s="643"/>
      <c r="DK9" s="643"/>
      <c r="DL9" s="643"/>
      <c r="DM9" s="643"/>
      <c r="DN9" s="643"/>
      <c r="DO9" s="643"/>
      <c r="DP9" s="644"/>
      <c r="DQ9" s="648">
        <v>6846535</v>
      </c>
      <c r="DR9" s="643"/>
      <c r="DS9" s="643"/>
      <c r="DT9" s="643"/>
      <c r="DU9" s="643"/>
      <c r="DV9" s="643"/>
      <c r="DW9" s="643"/>
      <c r="DX9" s="643"/>
      <c r="DY9" s="643"/>
      <c r="DZ9" s="643"/>
      <c r="EA9" s="643"/>
      <c r="EB9" s="643"/>
      <c r="EC9" s="689"/>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137</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t="s">
        <v>137</v>
      </c>
      <c r="BH10" s="643"/>
      <c r="BI10" s="643"/>
      <c r="BJ10" s="643"/>
      <c r="BK10" s="643"/>
      <c r="BL10" s="643"/>
      <c r="BM10" s="643"/>
      <c r="BN10" s="644"/>
      <c r="BO10" s="675" t="s">
        <v>238</v>
      </c>
      <c r="BP10" s="675"/>
      <c r="BQ10" s="675"/>
      <c r="BR10" s="675"/>
      <c r="BS10" s="648" t="s">
        <v>128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140040</v>
      </c>
      <c r="CS10" s="643"/>
      <c r="CT10" s="643"/>
      <c r="CU10" s="643"/>
      <c r="CV10" s="643"/>
      <c r="CW10" s="643"/>
      <c r="CX10" s="643"/>
      <c r="CY10" s="644"/>
      <c r="CZ10" s="675">
        <v>0.1</v>
      </c>
      <c r="DA10" s="675"/>
      <c r="DB10" s="675"/>
      <c r="DC10" s="675"/>
      <c r="DD10" s="648" t="s">
        <v>128</v>
      </c>
      <c r="DE10" s="643"/>
      <c r="DF10" s="643"/>
      <c r="DG10" s="643"/>
      <c r="DH10" s="643"/>
      <c r="DI10" s="643"/>
      <c r="DJ10" s="643"/>
      <c r="DK10" s="643"/>
      <c r="DL10" s="643"/>
      <c r="DM10" s="643"/>
      <c r="DN10" s="643"/>
      <c r="DO10" s="643"/>
      <c r="DP10" s="644"/>
      <c r="DQ10" s="648">
        <v>113464</v>
      </c>
      <c r="DR10" s="643"/>
      <c r="DS10" s="643"/>
      <c r="DT10" s="643"/>
      <c r="DU10" s="643"/>
      <c r="DV10" s="643"/>
      <c r="DW10" s="643"/>
      <c r="DX10" s="643"/>
      <c r="DY10" s="643"/>
      <c r="DZ10" s="643"/>
      <c r="EA10" s="643"/>
      <c r="EB10" s="643"/>
      <c r="EC10" s="689"/>
    </row>
    <row r="11" spans="2:143" ht="11.25" customHeight="1" x14ac:dyDescent="0.2">
      <c r="B11" s="639" t="s">
        <v>243</v>
      </c>
      <c r="C11" s="640"/>
      <c r="D11" s="640"/>
      <c r="E11" s="640"/>
      <c r="F11" s="640"/>
      <c r="G11" s="640"/>
      <c r="H11" s="640"/>
      <c r="I11" s="640"/>
      <c r="J11" s="640"/>
      <c r="K11" s="640"/>
      <c r="L11" s="640"/>
      <c r="M11" s="640"/>
      <c r="N11" s="640"/>
      <c r="O11" s="640"/>
      <c r="P11" s="640"/>
      <c r="Q11" s="641"/>
      <c r="R11" s="642">
        <v>4533840</v>
      </c>
      <c r="S11" s="643"/>
      <c r="T11" s="643"/>
      <c r="U11" s="643"/>
      <c r="V11" s="643"/>
      <c r="W11" s="643"/>
      <c r="X11" s="643"/>
      <c r="Y11" s="644"/>
      <c r="Z11" s="645">
        <v>3.6</v>
      </c>
      <c r="AA11" s="646"/>
      <c r="AB11" s="646"/>
      <c r="AC11" s="647"/>
      <c r="AD11" s="648">
        <v>4533840</v>
      </c>
      <c r="AE11" s="643"/>
      <c r="AF11" s="643"/>
      <c r="AG11" s="643"/>
      <c r="AH11" s="643"/>
      <c r="AI11" s="643"/>
      <c r="AJ11" s="643"/>
      <c r="AK11" s="644"/>
      <c r="AL11" s="645">
        <v>7.3</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t="s">
        <v>137</v>
      </c>
      <c r="BH11" s="643"/>
      <c r="BI11" s="643"/>
      <c r="BJ11" s="643"/>
      <c r="BK11" s="643"/>
      <c r="BL11" s="643"/>
      <c r="BM11" s="643"/>
      <c r="BN11" s="644"/>
      <c r="BO11" s="675" t="s">
        <v>128</v>
      </c>
      <c r="BP11" s="675"/>
      <c r="BQ11" s="675"/>
      <c r="BR11" s="675"/>
      <c r="BS11" s="648" t="s">
        <v>137</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t="s">
        <v>128</v>
      </c>
      <c r="CS11" s="643"/>
      <c r="CT11" s="643"/>
      <c r="CU11" s="643"/>
      <c r="CV11" s="643"/>
      <c r="CW11" s="643"/>
      <c r="CX11" s="643"/>
      <c r="CY11" s="644"/>
      <c r="CZ11" s="675" t="s">
        <v>128</v>
      </c>
      <c r="DA11" s="675"/>
      <c r="DB11" s="675"/>
      <c r="DC11" s="675"/>
      <c r="DD11" s="648" t="s">
        <v>137</v>
      </c>
      <c r="DE11" s="643"/>
      <c r="DF11" s="643"/>
      <c r="DG11" s="643"/>
      <c r="DH11" s="643"/>
      <c r="DI11" s="643"/>
      <c r="DJ11" s="643"/>
      <c r="DK11" s="643"/>
      <c r="DL11" s="643"/>
      <c r="DM11" s="643"/>
      <c r="DN11" s="643"/>
      <c r="DO11" s="643"/>
      <c r="DP11" s="644"/>
      <c r="DQ11" s="648" t="s">
        <v>128</v>
      </c>
      <c r="DR11" s="643"/>
      <c r="DS11" s="643"/>
      <c r="DT11" s="643"/>
      <c r="DU11" s="643"/>
      <c r="DV11" s="643"/>
      <c r="DW11" s="643"/>
      <c r="DX11" s="643"/>
      <c r="DY11" s="643"/>
      <c r="DZ11" s="643"/>
      <c r="EA11" s="643"/>
      <c r="EB11" s="643"/>
      <c r="EC11" s="689"/>
    </row>
    <row r="12" spans="2:143" ht="11.25" customHeight="1" x14ac:dyDescent="0.2">
      <c r="B12" s="639" t="s">
        <v>246</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137</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t="s">
        <v>128</v>
      </c>
      <c r="BH12" s="643"/>
      <c r="BI12" s="643"/>
      <c r="BJ12" s="643"/>
      <c r="BK12" s="643"/>
      <c r="BL12" s="643"/>
      <c r="BM12" s="643"/>
      <c r="BN12" s="644"/>
      <c r="BO12" s="675" t="s">
        <v>137</v>
      </c>
      <c r="BP12" s="675"/>
      <c r="BQ12" s="675"/>
      <c r="BR12" s="675"/>
      <c r="BS12" s="648" t="s">
        <v>137</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2728700</v>
      </c>
      <c r="CS12" s="643"/>
      <c r="CT12" s="643"/>
      <c r="CU12" s="643"/>
      <c r="CV12" s="643"/>
      <c r="CW12" s="643"/>
      <c r="CX12" s="643"/>
      <c r="CY12" s="644"/>
      <c r="CZ12" s="675">
        <v>2.2000000000000002</v>
      </c>
      <c r="DA12" s="675"/>
      <c r="DB12" s="675"/>
      <c r="DC12" s="675"/>
      <c r="DD12" s="648">
        <v>591531</v>
      </c>
      <c r="DE12" s="643"/>
      <c r="DF12" s="643"/>
      <c r="DG12" s="643"/>
      <c r="DH12" s="643"/>
      <c r="DI12" s="643"/>
      <c r="DJ12" s="643"/>
      <c r="DK12" s="643"/>
      <c r="DL12" s="643"/>
      <c r="DM12" s="643"/>
      <c r="DN12" s="643"/>
      <c r="DO12" s="643"/>
      <c r="DP12" s="644"/>
      <c r="DQ12" s="648">
        <v>1185821</v>
      </c>
      <c r="DR12" s="643"/>
      <c r="DS12" s="643"/>
      <c r="DT12" s="643"/>
      <c r="DU12" s="643"/>
      <c r="DV12" s="643"/>
      <c r="DW12" s="643"/>
      <c r="DX12" s="643"/>
      <c r="DY12" s="643"/>
      <c r="DZ12" s="643"/>
      <c r="EA12" s="643"/>
      <c r="EB12" s="643"/>
      <c r="EC12" s="689"/>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t="s">
        <v>128</v>
      </c>
      <c r="BH13" s="643"/>
      <c r="BI13" s="643"/>
      <c r="BJ13" s="643"/>
      <c r="BK13" s="643"/>
      <c r="BL13" s="643"/>
      <c r="BM13" s="643"/>
      <c r="BN13" s="644"/>
      <c r="BO13" s="675" t="s">
        <v>128</v>
      </c>
      <c r="BP13" s="675"/>
      <c r="BQ13" s="675"/>
      <c r="BR13" s="675"/>
      <c r="BS13" s="648" t="s">
        <v>128</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8588412</v>
      </c>
      <c r="CS13" s="643"/>
      <c r="CT13" s="643"/>
      <c r="CU13" s="643"/>
      <c r="CV13" s="643"/>
      <c r="CW13" s="643"/>
      <c r="CX13" s="643"/>
      <c r="CY13" s="644"/>
      <c r="CZ13" s="675">
        <v>7</v>
      </c>
      <c r="DA13" s="675"/>
      <c r="DB13" s="675"/>
      <c r="DC13" s="675"/>
      <c r="DD13" s="648">
        <v>5874558</v>
      </c>
      <c r="DE13" s="643"/>
      <c r="DF13" s="643"/>
      <c r="DG13" s="643"/>
      <c r="DH13" s="643"/>
      <c r="DI13" s="643"/>
      <c r="DJ13" s="643"/>
      <c r="DK13" s="643"/>
      <c r="DL13" s="643"/>
      <c r="DM13" s="643"/>
      <c r="DN13" s="643"/>
      <c r="DO13" s="643"/>
      <c r="DP13" s="644"/>
      <c r="DQ13" s="648">
        <v>5897947</v>
      </c>
      <c r="DR13" s="643"/>
      <c r="DS13" s="643"/>
      <c r="DT13" s="643"/>
      <c r="DU13" s="643"/>
      <c r="DV13" s="643"/>
      <c r="DW13" s="643"/>
      <c r="DX13" s="643"/>
      <c r="DY13" s="643"/>
      <c r="DZ13" s="643"/>
      <c r="EA13" s="643"/>
      <c r="EB13" s="643"/>
      <c r="EC13" s="689"/>
    </row>
    <row r="14" spans="2:143" ht="11.25" customHeight="1" x14ac:dyDescent="0.2">
      <c r="B14" s="639" t="s">
        <v>252</v>
      </c>
      <c r="C14" s="640"/>
      <c r="D14" s="640"/>
      <c r="E14" s="640"/>
      <c r="F14" s="640"/>
      <c r="G14" s="640"/>
      <c r="H14" s="640"/>
      <c r="I14" s="640"/>
      <c r="J14" s="640"/>
      <c r="K14" s="640"/>
      <c r="L14" s="640"/>
      <c r="M14" s="640"/>
      <c r="N14" s="640"/>
      <c r="O14" s="640"/>
      <c r="P14" s="640"/>
      <c r="Q14" s="641"/>
      <c r="R14" s="642">
        <v>24</v>
      </c>
      <c r="S14" s="643"/>
      <c r="T14" s="643"/>
      <c r="U14" s="643"/>
      <c r="V14" s="643"/>
      <c r="W14" s="643"/>
      <c r="X14" s="643"/>
      <c r="Y14" s="644"/>
      <c r="Z14" s="675">
        <v>0</v>
      </c>
      <c r="AA14" s="675"/>
      <c r="AB14" s="675"/>
      <c r="AC14" s="675"/>
      <c r="AD14" s="676">
        <v>24</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82595</v>
      </c>
      <c r="BH14" s="643"/>
      <c r="BI14" s="643"/>
      <c r="BJ14" s="643"/>
      <c r="BK14" s="643"/>
      <c r="BL14" s="643"/>
      <c r="BM14" s="643"/>
      <c r="BN14" s="644"/>
      <c r="BO14" s="675">
        <v>0.4</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924525</v>
      </c>
      <c r="CS14" s="643"/>
      <c r="CT14" s="643"/>
      <c r="CU14" s="643"/>
      <c r="CV14" s="643"/>
      <c r="CW14" s="643"/>
      <c r="CX14" s="643"/>
      <c r="CY14" s="644"/>
      <c r="CZ14" s="675">
        <v>0.8</v>
      </c>
      <c r="DA14" s="675"/>
      <c r="DB14" s="675"/>
      <c r="DC14" s="675"/>
      <c r="DD14" s="648">
        <v>126774</v>
      </c>
      <c r="DE14" s="643"/>
      <c r="DF14" s="643"/>
      <c r="DG14" s="643"/>
      <c r="DH14" s="643"/>
      <c r="DI14" s="643"/>
      <c r="DJ14" s="643"/>
      <c r="DK14" s="643"/>
      <c r="DL14" s="643"/>
      <c r="DM14" s="643"/>
      <c r="DN14" s="643"/>
      <c r="DO14" s="643"/>
      <c r="DP14" s="644"/>
      <c r="DQ14" s="648">
        <v>888444</v>
      </c>
      <c r="DR14" s="643"/>
      <c r="DS14" s="643"/>
      <c r="DT14" s="643"/>
      <c r="DU14" s="643"/>
      <c r="DV14" s="643"/>
      <c r="DW14" s="643"/>
      <c r="DX14" s="643"/>
      <c r="DY14" s="643"/>
      <c r="DZ14" s="643"/>
      <c r="EA14" s="643"/>
      <c r="EB14" s="643"/>
      <c r="EC14" s="689"/>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137</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1390354</v>
      </c>
      <c r="BH15" s="643"/>
      <c r="BI15" s="643"/>
      <c r="BJ15" s="643"/>
      <c r="BK15" s="643"/>
      <c r="BL15" s="643"/>
      <c r="BM15" s="643"/>
      <c r="BN15" s="644"/>
      <c r="BO15" s="675">
        <v>7.5</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10534080</v>
      </c>
      <c r="CS15" s="643"/>
      <c r="CT15" s="643"/>
      <c r="CU15" s="643"/>
      <c r="CV15" s="643"/>
      <c r="CW15" s="643"/>
      <c r="CX15" s="643"/>
      <c r="CY15" s="644"/>
      <c r="CZ15" s="675">
        <v>8.6</v>
      </c>
      <c r="DA15" s="675"/>
      <c r="DB15" s="675"/>
      <c r="DC15" s="675"/>
      <c r="DD15" s="648">
        <v>1295373</v>
      </c>
      <c r="DE15" s="643"/>
      <c r="DF15" s="643"/>
      <c r="DG15" s="643"/>
      <c r="DH15" s="643"/>
      <c r="DI15" s="643"/>
      <c r="DJ15" s="643"/>
      <c r="DK15" s="643"/>
      <c r="DL15" s="643"/>
      <c r="DM15" s="643"/>
      <c r="DN15" s="643"/>
      <c r="DO15" s="643"/>
      <c r="DP15" s="644"/>
      <c r="DQ15" s="648">
        <v>9041796</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49393</v>
      </c>
      <c r="S16" s="643"/>
      <c r="T16" s="643"/>
      <c r="U16" s="643"/>
      <c r="V16" s="643"/>
      <c r="W16" s="643"/>
      <c r="X16" s="643"/>
      <c r="Y16" s="644"/>
      <c r="Z16" s="675">
        <v>0</v>
      </c>
      <c r="AA16" s="675"/>
      <c r="AB16" s="675"/>
      <c r="AC16" s="675"/>
      <c r="AD16" s="676">
        <v>49393</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137</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116541</v>
      </c>
      <c r="CS16" s="643"/>
      <c r="CT16" s="643"/>
      <c r="CU16" s="643"/>
      <c r="CV16" s="643"/>
      <c r="CW16" s="643"/>
      <c r="CX16" s="643"/>
      <c r="CY16" s="644"/>
      <c r="CZ16" s="675">
        <v>0.1</v>
      </c>
      <c r="DA16" s="675"/>
      <c r="DB16" s="675"/>
      <c r="DC16" s="675"/>
      <c r="DD16" s="648" t="s">
        <v>128</v>
      </c>
      <c r="DE16" s="643"/>
      <c r="DF16" s="643"/>
      <c r="DG16" s="643"/>
      <c r="DH16" s="643"/>
      <c r="DI16" s="643"/>
      <c r="DJ16" s="643"/>
      <c r="DK16" s="643"/>
      <c r="DL16" s="643"/>
      <c r="DM16" s="643"/>
      <c r="DN16" s="643"/>
      <c r="DO16" s="643"/>
      <c r="DP16" s="644"/>
      <c r="DQ16" s="648">
        <v>116541</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t="s">
        <v>128</v>
      </c>
      <c r="S17" s="643"/>
      <c r="T17" s="643"/>
      <c r="U17" s="643"/>
      <c r="V17" s="643"/>
      <c r="W17" s="643"/>
      <c r="X17" s="643"/>
      <c r="Y17" s="644"/>
      <c r="Z17" s="675" t="s">
        <v>128</v>
      </c>
      <c r="AA17" s="675"/>
      <c r="AB17" s="675"/>
      <c r="AC17" s="675"/>
      <c r="AD17" s="676" t="s">
        <v>238</v>
      </c>
      <c r="AE17" s="676"/>
      <c r="AF17" s="676"/>
      <c r="AG17" s="676"/>
      <c r="AH17" s="676"/>
      <c r="AI17" s="676"/>
      <c r="AJ17" s="676"/>
      <c r="AK17" s="676"/>
      <c r="AL17" s="645" t="s">
        <v>128</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1723253</v>
      </c>
      <c r="CS17" s="643"/>
      <c r="CT17" s="643"/>
      <c r="CU17" s="643"/>
      <c r="CV17" s="643"/>
      <c r="CW17" s="643"/>
      <c r="CX17" s="643"/>
      <c r="CY17" s="644"/>
      <c r="CZ17" s="675">
        <v>1.4</v>
      </c>
      <c r="DA17" s="675"/>
      <c r="DB17" s="675"/>
      <c r="DC17" s="675"/>
      <c r="DD17" s="648" t="s">
        <v>137</v>
      </c>
      <c r="DE17" s="643"/>
      <c r="DF17" s="643"/>
      <c r="DG17" s="643"/>
      <c r="DH17" s="643"/>
      <c r="DI17" s="643"/>
      <c r="DJ17" s="643"/>
      <c r="DK17" s="643"/>
      <c r="DL17" s="643"/>
      <c r="DM17" s="643"/>
      <c r="DN17" s="643"/>
      <c r="DO17" s="643"/>
      <c r="DP17" s="644"/>
      <c r="DQ17" s="648">
        <v>1723253</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202946</v>
      </c>
      <c r="S18" s="643"/>
      <c r="T18" s="643"/>
      <c r="U18" s="643"/>
      <c r="V18" s="643"/>
      <c r="W18" s="643"/>
      <c r="X18" s="643"/>
      <c r="Y18" s="644"/>
      <c r="Z18" s="675">
        <v>0.2</v>
      </c>
      <c r="AA18" s="675"/>
      <c r="AB18" s="675"/>
      <c r="AC18" s="675"/>
      <c r="AD18" s="676">
        <v>202946</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173103</v>
      </c>
      <c r="S19" s="643"/>
      <c r="T19" s="643"/>
      <c r="U19" s="643"/>
      <c r="V19" s="643"/>
      <c r="W19" s="643"/>
      <c r="X19" s="643"/>
      <c r="Y19" s="644"/>
      <c r="Z19" s="675">
        <v>0.1</v>
      </c>
      <c r="AA19" s="675"/>
      <c r="AB19" s="675"/>
      <c r="AC19" s="675"/>
      <c r="AD19" s="676">
        <v>173103</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137</v>
      </c>
      <c r="BP19" s="675"/>
      <c r="BQ19" s="675"/>
      <c r="BR19" s="675"/>
      <c r="BS19" s="648" t="s">
        <v>137</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238</v>
      </c>
      <c r="DA19" s="675"/>
      <c r="DB19" s="675"/>
      <c r="DC19" s="675"/>
      <c r="DD19" s="648" t="s">
        <v>238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28065</v>
      </c>
      <c r="S20" s="643"/>
      <c r="T20" s="643"/>
      <c r="U20" s="643"/>
      <c r="V20" s="643"/>
      <c r="W20" s="643"/>
      <c r="X20" s="643"/>
      <c r="Y20" s="644"/>
      <c r="Z20" s="675">
        <v>0</v>
      </c>
      <c r="AA20" s="675"/>
      <c r="AB20" s="675"/>
      <c r="AC20" s="675"/>
      <c r="AD20" s="676">
        <v>28065</v>
      </c>
      <c r="AE20" s="676"/>
      <c r="AF20" s="676"/>
      <c r="AG20" s="676"/>
      <c r="AH20" s="676"/>
      <c r="AI20" s="676"/>
      <c r="AJ20" s="676"/>
      <c r="AK20" s="676"/>
      <c r="AL20" s="645">
        <v>0</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128</v>
      </c>
      <c r="BP20" s="675"/>
      <c r="BQ20" s="675"/>
      <c r="BR20" s="675"/>
      <c r="BS20" s="648" t="s">
        <v>128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121970242</v>
      </c>
      <c r="CS20" s="643"/>
      <c r="CT20" s="643"/>
      <c r="CU20" s="643"/>
      <c r="CV20" s="643"/>
      <c r="CW20" s="643"/>
      <c r="CX20" s="643"/>
      <c r="CY20" s="644"/>
      <c r="CZ20" s="675">
        <v>100</v>
      </c>
      <c r="DA20" s="675"/>
      <c r="DB20" s="675"/>
      <c r="DC20" s="675"/>
      <c r="DD20" s="648">
        <v>10836961</v>
      </c>
      <c r="DE20" s="643"/>
      <c r="DF20" s="643"/>
      <c r="DG20" s="643"/>
      <c r="DH20" s="643"/>
      <c r="DI20" s="643"/>
      <c r="DJ20" s="643"/>
      <c r="DK20" s="643"/>
      <c r="DL20" s="643"/>
      <c r="DM20" s="643"/>
      <c r="DN20" s="643"/>
      <c r="DO20" s="643"/>
      <c r="DP20" s="644"/>
      <c r="DQ20" s="648">
        <v>66636351</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1778</v>
      </c>
      <c r="S21" s="643"/>
      <c r="T21" s="643"/>
      <c r="U21" s="643"/>
      <c r="V21" s="643"/>
      <c r="W21" s="643"/>
      <c r="X21" s="643"/>
      <c r="Y21" s="644"/>
      <c r="Z21" s="675">
        <v>0</v>
      </c>
      <c r="AA21" s="675"/>
      <c r="AB21" s="675"/>
      <c r="AC21" s="675"/>
      <c r="AD21" s="676">
        <v>1778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137</v>
      </c>
      <c r="BH21" s="643"/>
      <c r="BI21" s="643"/>
      <c r="BJ21" s="643"/>
      <c r="BK21" s="643"/>
      <c r="BL21" s="643"/>
      <c r="BM21" s="643"/>
      <c r="BN21" s="644"/>
      <c r="BO21" s="675" t="s">
        <v>137</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t="s">
        <v>128</v>
      </c>
      <c r="S22" s="643"/>
      <c r="T22" s="643"/>
      <c r="U22" s="643"/>
      <c r="V22" s="643"/>
      <c r="W22" s="643"/>
      <c r="X22" s="643"/>
      <c r="Y22" s="644"/>
      <c r="Z22" s="675" t="s">
        <v>128</v>
      </c>
      <c r="AA22" s="675"/>
      <c r="AB22" s="675"/>
      <c r="AC22" s="675"/>
      <c r="AD22" s="676" t="s">
        <v>137</v>
      </c>
      <c r="AE22" s="676"/>
      <c r="AF22" s="676"/>
      <c r="AG22" s="676"/>
      <c r="AH22" s="676"/>
      <c r="AI22" s="676"/>
      <c r="AJ22" s="676"/>
      <c r="AK22" s="676"/>
      <c r="AL22" s="645" t="s">
        <v>128</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137</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137</v>
      </c>
      <c r="AE23" s="676"/>
      <c r="AF23" s="676"/>
      <c r="AG23" s="676"/>
      <c r="AH23" s="676"/>
      <c r="AI23" s="676"/>
      <c r="AJ23" s="676"/>
      <c r="AK23" s="676"/>
      <c r="AL23" s="645" t="s">
        <v>128</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137</v>
      </c>
      <c r="BH23" s="643"/>
      <c r="BI23" s="643"/>
      <c r="BJ23" s="643"/>
      <c r="BK23" s="643"/>
      <c r="BL23" s="643"/>
      <c r="BM23" s="643"/>
      <c r="BN23" s="644"/>
      <c r="BO23" s="675" t="s">
        <v>128</v>
      </c>
      <c r="BP23" s="675"/>
      <c r="BQ23" s="675"/>
      <c r="BR23" s="675"/>
      <c r="BS23" s="648" t="s">
        <v>238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t="s">
        <v>137</v>
      </c>
      <c r="S24" s="643"/>
      <c r="T24" s="643"/>
      <c r="U24" s="643"/>
      <c r="V24" s="643"/>
      <c r="W24" s="643"/>
      <c r="X24" s="643"/>
      <c r="Y24" s="644"/>
      <c r="Z24" s="675" t="s">
        <v>128</v>
      </c>
      <c r="AA24" s="675"/>
      <c r="AB24" s="675"/>
      <c r="AC24" s="675"/>
      <c r="AD24" s="676" t="s">
        <v>238</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52817588</v>
      </c>
      <c r="CS24" s="698"/>
      <c r="CT24" s="698"/>
      <c r="CU24" s="698"/>
      <c r="CV24" s="698"/>
      <c r="CW24" s="698"/>
      <c r="CX24" s="698"/>
      <c r="CY24" s="741"/>
      <c r="CZ24" s="742">
        <v>43.3</v>
      </c>
      <c r="DA24" s="713"/>
      <c r="DB24" s="713"/>
      <c r="DC24" s="745"/>
      <c r="DD24" s="740">
        <v>31822430</v>
      </c>
      <c r="DE24" s="698"/>
      <c r="DF24" s="698"/>
      <c r="DG24" s="698"/>
      <c r="DH24" s="698"/>
      <c r="DI24" s="698"/>
      <c r="DJ24" s="698"/>
      <c r="DK24" s="741"/>
      <c r="DL24" s="740">
        <v>31597333</v>
      </c>
      <c r="DM24" s="698"/>
      <c r="DN24" s="698"/>
      <c r="DO24" s="698"/>
      <c r="DP24" s="698"/>
      <c r="DQ24" s="698"/>
      <c r="DR24" s="698"/>
      <c r="DS24" s="698"/>
      <c r="DT24" s="698"/>
      <c r="DU24" s="698"/>
      <c r="DV24" s="741"/>
      <c r="DW24" s="742">
        <v>50.7</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238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17961621</v>
      </c>
      <c r="CS25" s="661"/>
      <c r="CT25" s="661"/>
      <c r="CU25" s="661"/>
      <c r="CV25" s="661"/>
      <c r="CW25" s="661"/>
      <c r="CX25" s="661"/>
      <c r="CY25" s="662"/>
      <c r="CZ25" s="645">
        <v>14.7</v>
      </c>
      <c r="DA25" s="663"/>
      <c r="DB25" s="663"/>
      <c r="DC25" s="664"/>
      <c r="DD25" s="648">
        <v>16974000</v>
      </c>
      <c r="DE25" s="661"/>
      <c r="DF25" s="661"/>
      <c r="DG25" s="661"/>
      <c r="DH25" s="661"/>
      <c r="DI25" s="661"/>
      <c r="DJ25" s="661"/>
      <c r="DK25" s="662"/>
      <c r="DL25" s="648">
        <v>16774814</v>
      </c>
      <c r="DM25" s="661"/>
      <c r="DN25" s="661"/>
      <c r="DO25" s="661"/>
      <c r="DP25" s="661"/>
      <c r="DQ25" s="661"/>
      <c r="DR25" s="661"/>
      <c r="DS25" s="661"/>
      <c r="DT25" s="661"/>
      <c r="DU25" s="661"/>
      <c r="DV25" s="662"/>
      <c r="DW25" s="645">
        <v>26.9</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24076698</v>
      </c>
      <c r="S26" s="643"/>
      <c r="T26" s="643"/>
      <c r="U26" s="643"/>
      <c r="V26" s="643"/>
      <c r="W26" s="643"/>
      <c r="X26" s="643"/>
      <c r="Y26" s="644"/>
      <c r="Z26" s="675">
        <v>19.399999999999999</v>
      </c>
      <c r="AA26" s="675"/>
      <c r="AB26" s="675"/>
      <c r="AC26" s="675"/>
      <c r="AD26" s="676">
        <v>24076698</v>
      </c>
      <c r="AE26" s="676"/>
      <c r="AF26" s="676"/>
      <c r="AG26" s="676"/>
      <c r="AH26" s="676"/>
      <c r="AI26" s="676"/>
      <c r="AJ26" s="676"/>
      <c r="AK26" s="676"/>
      <c r="AL26" s="645">
        <v>38.6</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137</v>
      </c>
      <c r="BP26" s="675"/>
      <c r="BQ26" s="675"/>
      <c r="BR26" s="675"/>
      <c r="BS26" s="648" t="s">
        <v>238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10701515</v>
      </c>
      <c r="CS26" s="643"/>
      <c r="CT26" s="643"/>
      <c r="CU26" s="643"/>
      <c r="CV26" s="643"/>
      <c r="CW26" s="643"/>
      <c r="CX26" s="643"/>
      <c r="CY26" s="644"/>
      <c r="CZ26" s="645">
        <v>8.8000000000000007</v>
      </c>
      <c r="DA26" s="663"/>
      <c r="DB26" s="663"/>
      <c r="DC26" s="664"/>
      <c r="DD26" s="648">
        <v>10081261</v>
      </c>
      <c r="DE26" s="643"/>
      <c r="DF26" s="643"/>
      <c r="DG26" s="643"/>
      <c r="DH26" s="643"/>
      <c r="DI26" s="643"/>
      <c r="DJ26" s="643"/>
      <c r="DK26" s="644"/>
      <c r="DL26" s="648" t="s">
        <v>238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v>19552</v>
      </c>
      <c r="S27" s="643"/>
      <c r="T27" s="643"/>
      <c r="U27" s="643"/>
      <c r="V27" s="643"/>
      <c r="W27" s="643"/>
      <c r="X27" s="643"/>
      <c r="Y27" s="644"/>
      <c r="Z27" s="675">
        <v>0</v>
      </c>
      <c r="AA27" s="675"/>
      <c r="AB27" s="675"/>
      <c r="AC27" s="675"/>
      <c r="AD27" s="676">
        <v>19552</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18437450</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33132749</v>
      </c>
      <c r="CS27" s="661"/>
      <c r="CT27" s="661"/>
      <c r="CU27" s="661"/>
      <c r="CV27" s="661"/>
      <c r="CW27" s="661"/>
      <c r="CX27" s="661"/>
      <c r="CY27" s="662"/>
      <c r="CZ27" s="645">
        <v>27.2</v>
      </c>
      <c r="DA27" s="663"/>
      <c r="DB27" s="663"/>
      <c r="DC27" s="664"/>
      <c r="DD27" s="648">
        <v>13125212</v>
      </c>
      <c r="DE27" s="661"/>
      <c r="DF27" s="661"/>
      <c r="DG27" s="661"/>
      <c r="DH27" s="661"/>
      <c r="DI27" s="661"/>
      <c r="DJ27" s="661"/>
      <c r="DK27" s="662"/>
      <c r="DL27" s="648">
        <v>13099301</v>
      </c>
      <c r="DM27" s="661"/>
      <c r="DN27" s="661"/>
      <c r="DO27" s="661"/>
      <c r="DP27" s="661"/>
      <c r="DQ27" s="661"/>
      <c r="DR27" s="661"/>
      <c r="DS27" s="661"/>
      <c r="DT27" s="661"/>
      <c r="DU27" s="661"/>
      <c r="DV27" s="662"/>
      <c r="DW27" s="645">
        <v>21</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942323</v>
      </c>
      <c r="S28" s="643"/>
      <c r="T28" s="643"/>
      <c r="U28" s="643"/>
      <c r="V28" s="643"/>
      <c r="W28" s="643"/>
      <c r="X28" s="643"/>
      <c r="Y28" s="644"/>
      <c r="Z28" s="675">
        <v>0.8</v>
      </c>
      <c r="AA28" s="675"/>
      <c r="AB28" s="675"/>
      <c r="AC28" s="675"/>
      <c r="AD28" s="676" t="s">
        <v>128</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1723218</v>
      </c>
      <c r="CS28" s="643"/>
      <c r="CT28" s="643"/>
      <c r="CU28" s="643"/>
      <c r="CV28" s="643"/>
      <c r="CW28" s="643"/>
      <c r="CX28" s="643"/>
      <c r="CY28" s="644"/>
      <c r="CZ28" s="645">
        <v>1.4</v>
      </c>
      <c r="DA28" s="663"/>
      <c r="DB28" s="663"/>
      <c r="DC28" s="664"/>
      <c r="DD28" s="648">
        <v>1723218</v>
      </c>
      <c r="DE28" s="643"/>
      <c r="DF28" s="643"/>
      <c r="DG28" s="643"/>
      <c r="DH28" s="643"/>
      <c r="DI28" s="643"/>
      <c r="DJ28" s="643"/>
      <c r="DK28" s="644"/>
      <c r="DL28" s="648">
        <v>1723218</v>
      </c>
      <c r="DM28" s="643"/>
      <c r="DN28" s="643"/>
      <c r="DO28" s="643"/>
      <c r="DP28" s="643"/>
      <c r="DQ28" s="643"/>
      <c r="DR28" s="643"/>
      <c r="DS28" s="643"/>
      <c r="DT28" s="643"/>
      <c r="DU28" s="643"/>
      <c r="DV28" s="644"/>
      <c r="DW28" s="645">
        <v>2.8</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1185711</v>
      </c>
      <c r="S29" s="643"/>
      <c r="T29" s="643"/>
      <c r="U29" s="643"/>
      <c r="V29" s="643"/>
      <c r="W29" s="643"/>
      <c r="X29" s="643"/>
      <c r="Y29" s="644"/>
      <c r="Z29" s="675">
        <v>1</v>
      </c>
      <c r="AA29" s="675"/>
      <c r="AB29" s="675"/>
      <c r="AC29" s="675"/>
      <c r="AD29" s="676">
        <v>769109</v>
      </c>
      <c r="AE29" s="676"/>
      <c r="AF29" s="676"/>
      <c r="AG29" s="676"/>
      <c r="AH29" s="676"/>
      <c r="AI29" s="676"/>
      <c r="AJ29" s="676"/>
      <c r="AK29" s="676"/>
      <c r="AL29" s="645">
        <v>1.2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1723203</v>
      </c>
      <c r="CS29" s="661"/>
      <c r="CT29" s="661"/>
      <c r="CU29" s="661"/>
      <c r="CV29" s="661"/>
      <c r="CW29" s="661"/>
      <c r="CX29" s="661"/>
      <c r="CY29" s="662"/>
      <c r="CZ29" s="645">
        <v>1.4</v>
      </c>
      <c r="DA29" s="663"/>
      <c r="DB29" s="663"/>
      <c r="DC29" s="664"/>
      <c r="DD29" s="648">
        <v>1723203</v>
      </c>
      <c r="DE29" s="661"/>
      <c r="DF29" s="661"/>
      <c r="DG29" s="661"/>
      <c r="DH29" s="661"/>
      <c r="DI29" s="661"/>
      <c r="DJ29" s="661"/>
      <c r="DK29" s="662"/>
      <c r="DL29" s="648">
        <v>1723203</v>
      </c>
      <c r="DM29" s="661"/>
      <c r="DN29" s="661"/>
      <c r="DO29" s="661"/>
      <c r="DP29" s="661"/>
      <c r="DQ29" s="661"/>
      <c r="DR29" s="661"/>
      <c r="DS29" s="661"/>
      <c r="DT29" s="661"/>
      <c r="DU29" s="661"/>
      <c r="DV29" s="662"/>
      <c r="DW29" s="645">
        <v>2.8</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336041</v>
      </c>
      <c r="S30" s="643"/>
      <c r="T30" s="643"/>
      <c r="U30" s="643"/>
      <c r="V30" s="643"/>
      <c r="W30" s="643"/>
      <c r="X30" s="643"/>
      <c r="Y30" s="644"/>
      <c r="Z30" s="675">
        <v>0.3</v>
      </c>
      <c r="AA30" s="675"/>
      <c r="AB30" s="675"/>
      <c r="AC30" s="675"/>
      <c r="AD30" s="676" t="s">
        <v>137</v>
      </c>
      <c r="AE30" s="676"/>
      <c r="AF30" s="676"/>
      <c r="AG30" s="676"/>
      <c r="AH30" s="676"/>
      <c r="AI30" s="676"/>
      <c r="AJ30" s="676"/>
      <c r="AK30" s="676"/>
      <c r="AL30" s="645" t="s">
        <v>128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1590305</v>
      </c>
      <c r="CS30" s="643"/>
      <c r="CT30" s="643"/>
      <c r="CU30" s="643"/>
      <c r="CV30" s="643"/>
      <c r="CW30" s="643"/>
      <c r="CX30" s="643"/>
      <c r="CY30" s="644"/>
      <c r="CZ30" s="645">
        <v>1.3</v>
      </c>
      <c r="DA30" s="663"/>
      <c r="DB30" s="663"/>
      <c r="DC30" s="664"/>
      <c r="DD30" s="648">
        <v>1590305</v>
      </c>
      <c r="DE30" s="643"/>
      <c r="DF30" s="643"/>
      <c r="DG30" s="643"/>
      <c r="DH30" s="643"/>
      <c r="DI30" s="643"/>
      <c r="DJ30" s="643"/>
      <c r="DK30" s="644"/>
      <c r="DL30" s="648">
        <v>1590305</v>
      </c>
      <c r="DM30" s="643"/>
      <c r="DN30" s="643"/>
      <c r="DO30" s="643"/>
      <c r="DP30" s="643"/>
      <c r="DQ30" s="643"/>
      <c r="DR30" s="643"/>
      <c r="DS30" s="643"/>
      <c r="DT30" s="643"/>
      <c r="DU30" s="643"/>
      <c r="DV30" s="644"/>
      <c r="DW30" s="645">
        <v>2.6</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41543458</v>
      </c>
      <c r="S31" s="643"/>
      <c r="T31" s="643"/>
      <c r="U31" s="643"/>
      <c r="V31" s="643"/>
      <c r="W31" s="643"/>
      <c r="X31" s="643"/>
      <c r="Y31" s="644"/>
      <c r="Z31" s="675">
        <v>33.4</v>
      </c>
      <c r="AA31" s="675"/>
      <c r="AB31" s="675"/>
      <c r="AC31" s="675"/>
      <c r="AD31" s="676" t="s">
        <v>128</v>
      </c>
      <c r="AE31" s="676"/>
      <c r="AF31" s="676"/>
      <c r="AG31" s="676"/>
      <c r="AH31" s="676"/>
      <c r="AI31" s="676"/>
      <c r="AJ31" s="676"/>
      <c r="AK31" s="676"/>
      <c r="AL31" s="645" t="s">
        <v>137</v>
      </c>
      <c r="AM31" s="646"/>
      <c r="AN31" s="646"/>
      <c r="AO31" s="677"/>
      <c r="AP31" s="718" t="s">
        <v>306</v>
      </c>
      <c r="AQ31" s="719"/>
      <c r="AR31" s="719"/>
      <c r="AS31" s="719"/>
      <c r="AT31" s="724" t="s">
        <v>307</v>
      </c>
      <c r="AU31" s="231"/>
      <c r="AV31" s="231"/>
      <c r="AW31" s="231"/>
      <c r="AX31" s="708" t="s">
        <v>185</v>
      </c>
      <c r="AY31" s="709"/>
      <c r="AZ31" s="709"/>
      <c r="BA31" s="709"/>
      <c r="BB31" s="709"/>
      <c r="BC31" s="709"/>
      <c r="BD31" s="709"/>
      <c r="BE31" s="709"/>
      <c r="BF31" s="710"/>
      <c r="BG31" s="711">
        <v>98.5</v>
      </c>
      <c r="BH31" s="712"/>
      <c r="BI31" s="712"/>
      <c r="BJ31" s="712"/>
      <c r="BK31" s="712"/>
      <c r="BL31" s="712"/>
      <c r="BM31" s="713">
        <v>97.1</v>
      </c>
      <c r="BN31" s="712"/>
      <c r="BO31" s="712"/>
      <c r="BP31" s="712"/>
      <c r="BQ31" s="714"/>
      <c r="BR31" s="711">
        <v>98.4</v>
      </c>
      <c r="BS31" s="712"/>
      <c r="BT31" s="712"/>
      <c r="BU31" s="712"/>
      <c r="BV31" s="712"/>
      <c r="BW31" s="712"/>
      <c r="BX31" s="713">
        <v>96.7</v>
      </c>
      <c r="BY31" s="712"/>
      <c r="BZ31" s="712"/>
      <c r="CA31" s="712"/>
      <c r="CB31" s="714"/>
      <c r="CD31" s="729"/>
      <c r="CE31" s="730"/>
      <c r="CF31" s="681" t="s">
        <v>308</v>
      </c>
      <c r="CG31" s="682"/>
      <c r="CH31" s="682"/>
      <c r="CI31" s="682"/>
      <c r="CJ31" s="682"/>
      <c r="CK31" s="682"/>
      <c r="CL31" s="682"/>
      <c r="CM31" s="682"/>
      <c r="CN31" s="682"/>
      <c r="CO31" s="682"/>
      <c r="CP31" s="682"/>
      <c r="CQ31" s="683"/>
      <c r="CR31" s="642">
        <v>132898</v>
      </c>
      <c r="CS31" s="661"/>
      <c r="CT31" s="661"/>
      <c r="CU31" s="661"/>
      <c r="CV31" s="661"/>
      <c r="CW31" s="661"/>
      <c r="CX31" s="661"/>
      <c r="CY31" s="662"/>
      <c r="CZ31" s="645">
        <v>0.1</v>
      </c>
      <c r="DA31" s="663"/>
      <c r="DB31" s="663"/>
      <c r="DC31" s="664"/>
      <c r="DD31" s="648">
        <v>132898</v>
      </c>
      <c r="DE31" s="661"/>
      <c r="DF31" s="661"/>
      <c r="DG31" s="661"/>
      <c r="DH31" s="661"/>
      <c r="DI31" s="661"/>
      <c r="DJ31" s="661"/>
      <c r="DK31" s="662"/>
      <c r="DL31" s="648">
        <v>132898</v>
      </c>
      <c r="DM31" s="661"/>
      <c r="DN31" s="661"/>
      <c r="DO31" s="661"/>
      <c r="DP31" s="661"/>
      <c r="DQ31" s="661"/>
      <c r="DR31" s="661"/>
      <c r="DS31" s="661"/>
      <c r="DT31" s="661"/>
      <c r="DU31" s="661"/>
      <c r="DV31" s="662"/>
      <c r="DW31" s="645">
        <v>0.2</v>
      </c>
      <c r="DX31" s="663"/>
      <c r="DY31" s="663"/>
      <c r="DZ31" s="663"/>
      <c r="EA31" s="663"/>
      <c r="EB31" s="663"/>
      <c r="EC31" s="684"/>
    </row>
    <row r="32" spans="2:133" ht="11.25" customHeight="1" x14ac:dyDescent="0.2">
      <c r="B32" s="733" t="s">
        <v>309</v>
      </c>
      <c r="C32" s="734"/>
      <c r="D32" s="734"/>
      <c r="E32" s="734"/>
      <c r="F32" s="734"/>
      <c r="G32" s="734"/>
      <c r="H32" s="734"/>
      <c r="I32" s="734"/>
      <c r="J32" s="734"/>
      <c r="K32" s="734"/>
      <c r="L32" s="734"/>
      <c r="M32" s="734"/>
      <c r="N32" s="734"/>
      <c r="O32" s="734"/>
      <c r="P32" s="734"/>
      <c r="Q32" s="735"/>
      <c r="R32" s="642">
        <v>39053514</v>
      </c>
      <c r="S32" s="643"/>
      <c r="T32" s="643"/>
      <c r="U32" s="643"/>
      <c r="V32" s="643"/>
      <c r="W32" s="643"/>
      <c r="X32" s="643"/>
      <c r="Y32" s="644"/>
      <c r="Z32" s="675">
        <v>31.4</v>
      </c>
      <c r="AA32" s="675"/>
      <c r="AB32" s="675"/>
      <c r="AC32" s="675"/>
      <c r="AD32" s="676">
        <v>37279826</v>
      </c>
      <c r="AE32" s="676"/>
      <c r="AF32" s="676"/>
      <c r="AG32" s="676"/>
      <c r="AH32" s="676"/>
      <c r="AI32" s="676"/>
      <c r="AJ32" s="676"/>
      <c r="AK32" s="676"/>
      <c r="AL32" s="645">
        <v>59.8</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98.4</v>
      </c>
      <c r="BH32" s="661"/>
      <c r="BI32" s="661"/>
      <c r="BJ32" s="661"/>
      <c r="BK32" s="661"/>
      <c r="BL32" s="661"/>
      <c r="BM32" s="646">
        <v>96.9</v>
      </c>
      <c r="BN32" s="707"/>
      <c r="BO32" s="707"/>
      <c r="BP32" s="707"/>
      <c r="BQ32" s="688"/>
      <c r="BR32" s="715">
        <v>98.3</v>
      </c>
      <c r="BS32" s="661"/>
      <c r="BT32" s="661"/>
      <c r="BU32" s="661"/>
      <c r="BV32" s="661"/>
      <c r="BW32" s="661"/>
      <c r="BX32" s="646">
        <v>96.4</v>
      </c>
      <c r="BY32" s="707"/>
      <c r="BZ32" s="707"/>
      <c r="CA32" s="707"/>
      <c r="CB32" s="688"/>
      <c r="CD32" s="731"/>
      <c r="CE32" s="732"/>
      <c r="CF32" s="681" t="s">
        <v>312</v>
      </c>
      <c r="CG32" s="682"/>
      <c r="CH32" s="682"/>
      <c r="CI32" s="682"/>
      <c r="CJ32" s="682"/>
      <c r="CK32" s="682"/>
      <c r="CL32" s="682"/>
      <c r="CM32" s="682"/>
      <c r="CN32" s="682"/>
      <c r="CO32" s="682"/>
      <c r="CP32" s="682"/>
      <c r="CQ32" s="683"/>
      <c r="CR32" s="642">
        <v>15</v>
      </c>
      <c r="CS32" s="643"/>
      <c r="CT32" s="643"/>
      <c r="CU32" s="643"/>
      <c r="CV32" s="643"/>
      <c r="CW32" s="643"/>
      <c r="CX32" s="643"/>
      <c r="CY32" s="644"/>
      <c r="CZ32" s="645">
        <v>0</v>
      </c>
      <c r="DA32" s="663"/>
      <c r="DB32" s="663"/>
      <c r="DC32" s="664"/>
      <c r="DD32" s="648">
        <v>15</v>
      </c>
      <c r="DE32" s="643"/>
      <c r="DF32" s="643"/>
      <c r="DG32" s="643"/>
      <c r="DH32" s="643"/>
      <c r="DI32" s="643"/>
      <c r="DJ32" s="643"/>
      <c r="DK32" s="644"/>
      <c r="DL32" s="648">
        <v>15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9617581</v>
      </c>
      <c r="S33" s="643"/>
      <c r="T33" s="643"/>
      <c r="U33" s="643"/>
      <c r="V33" s="643"/>
      <c r="W33" s="643"/>
      <c r="X33" s="643"/>
      <c r="Y33" s="644"/>
      <c r="Z33" s="675">
        <v>7.7</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t="s">
        <v>128</v>
      </c>
      <c r="BH33" s="627"/>
      <c r="BI33" s="627"/>
      <c r="BJ33" s="627"/>
      <c r="BK33" s="627"/>
      <c r="BL33" s="627"/>
      <c r="BM33" s="669" t="s">
        <v>128</v>
      </c>
      <c r="BN33" s="627"/>
      <c r="BO33" s="627"/>
      <c r="BP33" s="627"/>
      <c r="BQ33" s="671"/>
      <c r="BR33" s="706" t="s">
        <v>128</v>
      </c>
      <c r="BS33" s="627"/>
      <c r="BT33" s="627"/>
      <c r="BU33" s="627"/>
      <c r="BV33" s="627"/>
      <c r="BW33" s="627"/>
      <c r="BX33" s="669" t="s">
        <v>238</v>
      </c>
      <c r="BY33" s="627"/>
      <c r="BZ33" s="627"/>
      <c r="CA33" s="627"/>
      <c r="CB33" s="671"/>
      <c r="CD33" s="681" t="s">
        <v>315</v>
      </c>
      <c r="CE33" s="682"/>
      <c r="CF33" s="682"/>
      <c r="CG33" s="682"/>
      <c r="CH33" s="682"/>
      <c r="CI33" s="682"/>
      <c r="CJ33" s="682"/>
      <c r="CK33" s="682"/>
      <c r="CL33" s="682"/>
      <c r="CM33" s="682"/>
      <c r="CN33" s="682"/>
      <c r="CO33" s="682"/>
      <c r="CP33" s="682"/>
      <c r="CQ33" s="683"/>
      <c r="CR33" s="642">
        <v>58199152</v>
      </c>
      <c r="CS33" s="661"/>
      <c r="CT33" s="661"/>
      <c r="CU33" s="661"/>
      <c r="CV33" s="661"/>
      <c r="CW33" s="661"/>
      <c r="CX33" s="661"/>
      <c r="CY33" s="662"/>
      <c r="CZ33" s="645">
        <v>47.7</v>
      </c>
      <c r="DA33" s="663"/>
      <c r="DB33" s="663"/>
      <c r="DC33" s="664"/>
      <c r="DD33" s="648">
        <v>29589113</v>
      </c>
      <c r="DE33" s="661"/>
      <c r="DF33" s="661"/>
      <c r="DG33" s="661"/>
      <c r="DH33" s="661"/>
      <c r="DI33" s="661"/>
      <c r="DJ33" s="661"/>
      <c r="DK33" s="662"/>
      <c r="DL33" s="648">
        <v>21053109</v>
      </c>
      <c r="DM33" s="661"/>
      <c r="DN33" s="661"/>
      <c r="DO33" s="661"/>
      <c r="DP33" s="661"/>
      <c r="DQ33" s="661"/>
      <c r="DR33" s="661"/>
      <c r="DS33" s="661"/>
      <c r="DT33" s="661"/>
      <c r="DU33" s="661"/>
      <c r="DV33" s="662"/>
      <c r="DW33" s="645">
        <v>33.799999999999997</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298176</v>
      </c>
      <c r="S34" s="643"/>
      <c r="T34" s="643"/>
      <c r="U34" s="643"/>
      <c r="V34" s="643"/>
      <c r="W34" s="643"/>
      <c r="X34" s="643"/>
      <c r="Y34" s="644"/>
      <c r="Z34" s="675">
        <v>0.2</v>
      </c>
      <c r="AA34" s="675"/>
      <c r="AB34" s="675"/>
      <c r="AC34" s="675"/>
      <c r="AD34" s="676">
        <v>163711</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17474907</v>
      </c>
      <c r="CS34" s="643"/>
      <c r="CT34" s="643"/>
      <c r="CU34" s="643"/>
      <c r="CV34" s="643"/>
      <c r="CW34" s="643"/>
      <c r="CX34" s="643"/>
      <c r="CY34" s="644"/>
      <c r="CZ34" s="645">
        <v>14.3</v>
      </c>
      <c r="DA34" s="663"/>
      <c r="DB34" s="663"/>
      <c r="DC34" s="664"/>
      <c r="DD34" s="648">
        <v>14446700</v>
      </c>
      <c r="DE34" s="643"/>
      <c r="DF34" s="643"/>
      <c r="DG34" s="643"/>
      <c r="DH34" s="643"/>
      <c r="DI34" s="643"/>
      <c r="DJ34" s="643"/>
      <c r="DK34" s="644"/>
      <c r="DL34" s="648">
        <v>11870959</v>
      </c>
      <c r="DM34" s="643"/>
      <c r="DN34" s="643"/>
      <c r="DO34" s="643"/>
      <c r="DP34" s="643"/>
      <c r="DQ34" s="643"/>
      <c r="DR34" s="643"/>
      <c r="DS34" s="643"/>
      <c r="DT34" s="643"/>
      <c r="DU34" s="643"/>
      <c r="DV34" s="644"/>
      <c r="DW34" s="645">
        <v>19.100000000000001</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12539</v>
      </c>
      <c r="S35" s="643"/>
      <c r="T35" s="643"/>
      <c r="U35" s="643"/>
      <c r="V35" s="643"/>
      <c r="W35" s="643"/>
      <c r="X35" s="643"/>
      <c r="Y35" s="644"/>
      <c r="Z35" s="675">
        <v>0</v>
      </c>
      <c r="AA35" s="675"/>
      <c r="AB35" s="675"/>
      <c r="AC35" s="675"/>
      <c r="AD35" s="676" t="s">
        <v>137</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441446</v>
      </c>
      <c r="CS35" s="661"/>
      <c r="CT35" s="661"/>
      <c r="CU35" s="661"/>
      <c r="CV35" s="661"/>
      <c r="CW35" s="661"/>
      <c r="CX35" s="661"/>
      <c r="CY35" s="662"/>
      <c r="CZ35" s="645">
        <v>0.4</v>
      </c>
      <c r="DA35" s="663"/>
      <c r="DB35" s="663"/>
      <c r="DC35" s="664"/>
      <c r="DD35" s="648">
        <v>428265</v>
      </c>
      <c r="DE35" s="661"/>
      <c r="DF35" s="661"/>
      <c r="DG35" s="661"/>
      <c r="DH35" s="661"/>
      <c r="DI35" s="661"/>
      <c r="DJ35" s="661"/>
      <c r="DK35" s="662"/>
      <c r="DL35" s="648">
        <v>428265</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78290</v>
      </c>
      <c r="S36" s="643"/>
      <c r="T36" s="643"/>
      <c r="U36" s="643"/>
      <c r="V36" s="643"/>
      <c r="W36" s="643"/>
      <c r="X36" s="643"/>
      <c r="Y36" s="644"/>
      <c r="Z36" s="675">
        <v>0.1</v>
      </c>
      <c r="AA36" s="675"/>
      <c r="AB36" s="675"/>
      <c r="AC36" s="675"/>
      <c r="AD36" s="676" t="s">
        <v>137</v>
      </c>
      <c r="AE36" s="676"/>
      <c r="AF36" s="676"/>
      <c r="AG36" s="676"/>
      <c r="AH36" s="676"/>
      <c r="AI36" s="676"/>
      <c r="AJ36" s="676"/>
      <c r="AK36" s="676"/>
      <c r="AL36" s="645" t="s">
        <v>137</v>
      </c>
      <c r="AM36" s="646"/>
      <c r="AN36" s="646"/>
      <c r="AO36" s="677"/>
      <c r="AP36" s="235"/>
      <c r="AQ36" s="694" t="s">
        <v>323</v>
      </c>
      <c r="AR36" s="695"/>
      <c r="AS36" s="695"/>
      <c r="AT36" s="695"/>
      <c r="AU36" s="695"/>
      <c r="AV36" s="695"/>
      <c r="AW36" s="695"/>
      <c r="AX36" s="695"/>
      <c r="AY36" s="696"/>
      <c r="AZ36" s="697">
        <v>7848660</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416044</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28739452</v>
      </c>
      <c r="CS36" s="643"/>
      <c r="CT36" s="643"/>
      <c r="CU36" s="643"/>
      <c r="CV36" s="643"/>
      <c r="CW36" s="643"/>
      <c r="CX36" s="643"/>
      <c r="CY36" s="644"/>
      <c r="CZ36" s="645">
        <v>23.6</v>
      </c>
      <c r="DA36" s="663"/>
      <c r="DB36" s="663"/>
      <c r="DC36" s="664"/>
      <c r="DD36" s="648">
        <v>5594675</v>
      </c>
      <c r="DE36" s="643"/>
      <c r="DF36" s="643"/>
      <c r="DG36" s="643"/>
      <c r="DH36" s="643"/>
      <c r="DI36" s="643"/>
      <c r="DJ36" s="643"/>
      <c r="DK36" s="644"/>
      <c r="DL36" s="648">
        <v>3239082</v>
      </c>
      <c r="DM36" s="643"/>
      <c r="DN36" s="643"/>
      <c r="DO36" s="643"/>
      <c r="DP36" s="643"/>
      <c r="DQ36" s="643"/>
      <c r="DR36" s="643"/>
      <c r="DS36" s="643"/>
      <c r="DT36" s="643"/>
      <c r="DU36" s="643"/>
      <c r="DV36" s="644"/>
      <c r="DW36" s="645">
        <v>5.2</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2869145</v>
      </c>
      <c r="S37" s="643"/>
      <c r="T37" s="643"/>
      <c r="U37" s="643"/>
      <c r="V37" s="643"/>
      <c r="W37" s="643"/>
      <c r="X37" s="643"/>
      <c r="Y37" s="644"/>
      <c r="Z37" s="675">
        <v>2.2999999999999998</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86397</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-208931</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1022156</v>
      </c>
      <c r="CS37" s="661"/>
      <c r="CT37" s="661"/>
      <c r="CU37" s="661"/>
      <c r="CV37" s="661"/>
      <c r="CW37" s="661"/>
      <c r="CX37" s="661"/>
      <c r="CY37" s="662"/>
      <c r="CZ37" s="645">
        <v>0.8</v>
      </c>
      <c r="DA37" s="663"/>
      <c r="DB37" s="663"/>
      <c r="DC37" s="664"/>
      <c r="DD37" s="648">
        <v>1020874</v>
      </c>
      <c r="DE37" s="661"/>
      <c r="DF37" s="661"/>
      <c r="DG37" s="661"/>
      <c r="DH37" s="661"/>
      <c r="DI37" s="661"/>
      <c r="DJ37" s="661"/>
      <c r="DK37" s="662"/>
      <c r="DL37" s="648">
        <v>809247</v>
      </c>
      <c r="DM37" s="661"/>
      <c r="DN37" s="661"/>
      <c r="DO37" s="661"/>
      <c r="DP37" s="661"/>
      <c r="DQ37" s="661"/>
      <c r="DR37" s="661"/>
      <c r="DS37" s="661"/>
      <c r="DT37" s="661"/>
      <c r="DU37" s="661"/>
      <c r="DV37" s="662"/>
      <c r="DW37" s="645">
        <v>1.3</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1885141</v>
      </c>
      <c r="S38" s="643"/>
      <c r="T38" s="643"/>
      <c r="U38" s="643"/>
      <c r="V38" s="643"/>
      <c r="W38" s="643"/>
      <c r="X38" s="643"/>
      <c r="Y38" s="644"/>
      <c r="Z38" s="675">
        <v>1.5</v>
      </c>
      <c r="AA38" s="675"/>
      <c r="AB38" s="675"/>
      <c r="AC38" s="675"/>
      <c r="AD38" s="676">
        <v>58</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t="s">
        <v>137</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34373</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7848660</v>
      </c>
      <c r="CS38" s="643"/>
      <c r="CT38" s="643"/>
      <c r="CU38" s="643"/>
      <c r="CV38" s="643"/>
      <c r="CW38" s="643"/>
      <c r="CX38" s="643"/>
      <c r="CY38" s="644"/>
      <c r="CZ38" s="645">
        <v>6.4</v>
      </c>
      <c r="DA38" s="663"/>
      <c r="DB38" s="663"/>
      <c r="DC38" s="664"/>
      <c r="DD38" s="648">
        <v>6475146</v>
      </c>
      <c r="DE38" s="643"/>
      <c r="DF38" s="643"/>
      <c r="DG38" s="643"/>
      <c r="DH38" s="643"/>
      <c r="DI38" s="643"/>
      <c r="DJ38" s="643"/>
      <c r="DK38" s="644"/>
      <c r="DL38" s="648">
        <v>5514803</v>
      </c>
      <c r="DM38" s="643"/>
      <c r="DN38" s="643"/>
      <c r="DO38" s="643"/>
      <c r="DP38" s="643"/>
      <c r="DQ38" s="643"/>
      <c r="DR38" s="643"/>
      <c r="DS38" s="643"/>
      <c r="DT38" s="643"/>
      <c r="DU38" s="643"/>
      <c r="DV38" s="644"/>
      <c r="DW38" s="645">
        <v>8.9</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2390000</v>
      </c>
      <c r="S39" s="643"/>
      <c r="T39" s="643"/>
      <c r="U39" s="643"/>
      <c r="V39" s="643"/>
      <c r="W39" s="643"/>
      <c r="X39" s="643"/>
      <c r="Y39" s="644"/>
      <c r="Z39" s="675">
        <v>1.9</v>
      </c>
      <c r="AA39" s="675"/>
      <c r="AB39" s="675"/>
      <c r="AC39" s="675"/>
      <c r="AD39" s="676" t="s">
        <v>128</v>
      </c>
      <c r="AE39" s="676"/>
      <c r="AF39" s="676"/>
      <c r="AG39" s="676"/>
      <c r="AH39" s="676"/>
      <c r="AI39" s="676"/>
      <c r="AJ39" s="676"/>
      <c r="AK39" s="676"/>
      <c r="AL39" s="645" t="s">
        <v>137</v>
      </c>
      <c r="AM39" s="646"/>
      <c r="AN39" s="646"/>
      <c r="AO39" s="677"/>
      <c r="AQ39" s="685" t="s">
        <v>335</v>
      </c>
      <c r="AR39" s="686"/>
      <c r="AS39" s="686"/>
      <c r="AT39" s="686"/>
      <c r="AU39" s="686"/>
      <c r="AV39" s="686"/>
      <c r="AW39" s="686"/>
      <c r="AX39" s="686"/>
      <c r="AY39" s="687"/>
      <c r="AZ39" s="642" t="s">
        <v>128</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47676</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2662370</v>
      </c>
      <c r="CS39" s="661"/>
      <c r="CT39" s="661"/>
      <c r="CU39" s="661"/>
      <c r="CV39" s="661"/>
      <c r="CW39" s="661"/>
      <c r="CX39" s="661"/>
      <c r="CY39" s="662"/>
      <c r="CZ39" s="645">
        <v>2.2000000000000002</v>
      </c>
      <c r="DA39" s="663"/>
      <c r="DB39" s="663"/>
      <c r="DC39" s="664"/>
      <c r="DD39" s="648">
        <v>2620190</v>
      </c>
      <c r="DE39" s="661"/>
      <c r="DF39" s="661"/>
      <c r="DG39" s="661"/>
      <c r="DH39" s="661"/>
      <c r="DI39" s="661"/>
      <c r="DJ39" s="661"/>
      <c r="DK39" s="662"/>
      <c r="DL39" s="648" t="s">
        <v>137</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339</v>
      </c>
      <c r="AR40" s="686"/>
      <c r="AS40" s="686"/>
      <c r="AT40" s="686"/>
      <c r="AU40" s="686"/>
      <c r="AV40" s="686"/>
      <c r="AW40" s="686"/>
      <c r="AX40" s="686"/>
      <c r="AY40" s="687"/>
      <c r="AZ40" s="642" t="s">
        <v>128</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107</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1032317</v>
      </c>
      <c r="CS40" s="643"/>
      <c r="CT40" s="643"/>
      <c r="CU40" s="643"/>
      <c r="CV40" s="643"/>
      <c r="CW40" s="643"/>
      <c r="CX40" s="643"/>
      <c r="CY40" s="644"/>
      <c r="CZ40" s="645">
        <v>0.8</v>
      </c>
      <c r="DA40" s="663"/>
      <c r="DB40" s="663"/>
      <c r="DC40" s="664"/>
      <c r="DD40" s="648">
        <v>24137</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238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344</v>
      </c>
      <c r="AR41" s="686"/>
      <c r="AS41" s="686"/>
      <c r="AT41" s="686"/>
      <c r="AU41" s="686"/>
      <c r="AV41" s="686"/>
      <c r="AW41" s="686"/>
      <c r="AX41" s="686"/>
      <c r="AY41" s="687"/>
      <c r="AZ41" s="642">
        <v>2429184</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5</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137</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128</v>
      </c>
      <c r="AE42" s="676"/>
      <c r="AF42" s="676"/>
      <c r="AG42" s="676"/>
      <c r="AH42" s="676"/>
      <c r="AI42" s="676"/>
      <c r="AJ42" s="676"/>
      <c r="AK42" s="676"/>
      <c r="AL42" s="645" t="s">
        <v>137</v>
      </c>
      <c r="AM42" s="646"/>
      <c r="AN42" s="646"/>
      <c r="AO42" s="677"/>
      <c r="AQ42" s="678" t="s">
        <v>348</v>
      </c>
      <c r="AR42" s="679"/>
      <c r="AS42" s="679"/>
      <c r="AT42" s="679"/>
      <c r="AU42" s="679"/>
      <c r="AV42" s="679"/>
      <c r="AW42" s="679"/>
      <c r="AX42" s="679"/>
      <c r="AY42" s="680"/>
      <c r="AZ42" s="626">
        <v>5333079</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289</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10953502</v>
      </c>
      <c r="CS42" s="643"/>
      <c r="CT42" s="643"/>
      <c r="CU42" s="643"/>
      <c r="CV42" s="643"/>
      <c r="CW42" s="643"/>
      <c r="CX42" s="643"/>
      <c r="CY42" s="644"/>
      <c r="CZ42" s="645">
        <v>9</v>
      </c>
      <c r="DA42" s="646"/>
      <c r="DB42" s="646"/>
      <c r="DC42" s="647"/>
      <c r="DD42" s="648">
        <v>5224808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124308169</v>
      </c>
      <c r="S43" s="665"/>
      <c r="T43" s="665"/>
      <c r="U43" s="665"/>
      <c r="V43" s="665"/>
      <c r="W43" s="665"/>
      <c r="X43" s="665"/>
      <c r="Y43" s="666"/>
      <c r="Z43" s="667">
        <v>100</v>
      </c>
      <c r="AA43" s="667"/>
      <c r="AB43" s="667"/>
      <c r="AC43" s="667"/>
      <c r="AD43" s="668">
        <v>62308954</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277899</v>
      </c>
      <c r="CS43" s="661"/>
      <c r="CT43" s="661"/>
      <c r="CU43" s="661"/>
      <c r="CV43" s="661"/>
      <c r="CW43" s="661"/>
      <c r="CX43" s="661"/>
      <c r="CY43" s="662"/>
      <c r="CZ43" s="645">
        <v>0.2</v>
      </c>
      <c r="DA43" s="663"/>
      <c r="DB43" s="663"/>
      <c r="DC43" s="664"/>
      <c r="DD43" s="648">
        <v>277899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10836961</v>
      </c>
      <c r="CS44" s="643"/>
      <c r="CT44" s="643"/>
      <c r="CU44" s="643"/>
      <c r="CV44" s="643"/>
      <c r="CW44" s="643"/>
      <c r="CX44" s="643"/>
      <c r="CY44" s="644"/>
      <c r="CZ44" s="645">
        <v>8.9</v>
      </c>
      <c r="DA44" s="646"/>
      <c r="DB44" s="646"/>
      <c r="DC44" s="647"/>
      <c r="DD44" s="648">
        <v>5108267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2507473</v>
      </c>
      <c r="CS45" s="661"/>
      <c r="CT45" s="661"/>
      <c r="CU45" s="661"/>
      <c r="CV45" s="661"/>
      <c r="CW45" s="661"/>
      <c r="CX45" s="661"/>
      <c r="CY45" s="662"/>
      <c r="CZ45" s="645">
        <v>2.1</v>
      </c>
      <c r="DA45" s="663"/>
      <c r="DB45" s="663"/>
      <c r="DC45" s="664"/>
      <c r="DD45" s="648">
        <v>740133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8329488</v>
      </c>
      <c r="CS46" s="643"/>
      <c r="CT46" s="643"/>
      <c r="CU46" s="643"/>
      <c r="CV46" s="643"/>
      <c r="CW46" s="643"/>
      <c r="CX46" s="643"/>
      <c r="CY46" s="644"/>
      <c r="CZ46" s="645">
        <v>6.8</v>
      </c>
      <c r="DA46" s="646"/>
      <c r="DB46" s="646"/>
      <c r="DC46" s="647"/>
      <c r="DD46" s="648">
        <v>4368134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116541</v>
      </c>
      <c r="CS47" s="661"/>
      <c r="CT47" s="661"/>
      <c r="CU47" s="661"/>
      <c r="CV47" s="661"/>
      <c r="CW47" s="661"/>
      <c r="CX47" s="661"/>
      <c r="CY47" s="662"/>
      <c r="CZ47" s="645">
        <v>0.1</v>
      </c>
      <c r="DA47" s="663"/>
      <c r="DB47" s="663"/>
      <c r="DC47" s="664"/>
      <c r="DD47" s="648">
        <v>116541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137</v>
      </c>
      <c r="CS48" s="643"/>
      <c r="CT48" s="643"/>
      <c r="CU48" s="643"/>
      <c r="CV48" s="643"/>
      <c r="CW48" s="643"/>
      <c r="CX48" s="643"/>
      <c r="CY48" s="644"/>
      <c r="CZ48" s="645" t="s">
        <v>238</v>
      </c>
      <c r="DA48" s="646"/>
      <c r="DB48" s="646"/>
      <c r="DC48" s="647"/>
      <c r="DD48" s="648" t="s">
        <v>238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121970242</v>
      </c>
      <c r="CS49" s="627"/>
      <c r="CT49" s="627"/>
      <c r="CU49" s="627"/>
      <c r="CV49" s="627"/>
      <c r="CW49" s="627"/>
      <c r="CX49" s="627"/>
      <c r="CY49" s="628"/>
      <c r="CZ49" s="629">
        <v>100</v>
      </c>
      <c r="DA49" s="630"/>
      <c r="DB49" s="630"/>
      <c r="DC49" s="631"/>
      <c r="DD49" s="632">
        <v>66636351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m3qgbMfW3xWP2sQuKpqM1REnd8SLaWrc0/fPZIQcPB3u6c5ayJBSyJ76cwAJfSMc05WBHQvq6DjRrgnIHLgtg==" saltValue="DFwIb7Bp02GpAsRKshAQ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124848</v>
      </c>
      <c r="R7" s="1162"/>
      <c r="S7" s="1162"/>
      <c r="T7" s="1162"/>
      <c r="U7" s="1162"/>
      <c r="V7" s="1162">
        <v>122510</v>
      </c>
      <c r="W7" s="1162"/>
      <c r="X7" s="1162"/>
      <c r="Y7" s="1162"/>
      <c r="Z7" s="1162"/>
      <c r="AA7" s="1162">
        <v>2338</v>
      </c>
      <c r="AB7" s="1162"/>
      <c r="AC7" s="1162"/>
      <c r="AD7" s="1162"/>
      <c r="AE7" s="1163"/>
      <c r="AF7" s="1164">
        <v>2251</v>
      </c>
      <c r="AG7" s="1165"/>
      <c r="AH7" s="1165"/>
      <c r="AI7" s="1165"/>
      <c r="AJ7" s="1166"/>
      <c r="AK7" s="1148">
        <v>92</v>
      </c>
      <c r="AL7" s="1149"/>
      <c r="AM7" s="1149"/>
      <c r="AN7" s="1149"/>
      <c r="AO7" s="1149"/>
      <c r="AP7" s="1149">
        <v>19017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580</v>
      </c>
      <c r="BT7" s="1153"/>
      <c r="BU7" s="1153"/>
      <c r="BV7" s="1153"/>
      <c r="BW7" s="1153"/>
      <c r="BX7" s="1153"/>
      <c r="BY7" s="1153"/>
      <c r="BZ7" s="1153"/>
      <c r="CA7" s="1153"/>
      <c r="CB7" s="1153"/>
      <c r="CC7" s="1153"/>
      <c r="CD7" s="1153"/>
      <c r="CE7" s="1153"/>
      <c r="CF7" s="1153"/>
      <c r="CG7" s="1154"/>
      <c r="CH7" s="1145">
        <v>0</v>
      </c>
      <c r="CI7" s="1146"/>
      <c r="CJ7" s="1146"/>
      <c r="CK7" s="1146"/>
      <c r="CL7" s="1147"/>
      <c r="CM7" s="1145">
        <v>576</v>
      </c>
      <c r="CN7" s="1146"/>
      <c r="CO7" s="1146"/>
      <c r="CP7" s="1146"/>
      <c r="CQ7" s="1147"/>
      <c r="CR7" s="1145">
        <v>500</v>
      </c>
      <c r="CS7" s="1146"/>
      <c r="CT7" s="1146"/>
      <c r="CU7" s="1146"/>
      <c r="CV7" s="1147"/>
      <c r="CW7" s="1145">
        <v>64</v>
      </c>
      <c r="CX7" s="1146"/>
      <c r="CY7" s="1146"/>
      <c r="CZ7" s="1146"/>
      <c r="DA7" s="1147"/>
      <c r="DB7" s="1145" t="s">
        <v>591</v>
      </c>
      <c r="DC7" s="1146"/>
      <c r="DD7" s="1146"/>
      <c r="DE7" s="1146"/>
      <c r="DF7" s="1147"/>
      <c r="DG7" s="1145" t="s">
        <v>591</v>
      </c>
      <c r="DH7" s="1146"/>
      <c r="DI7" s="1146"/>
      <c r="DJ7" s="1146"/>
      <c r="DK7" s="1147"/>
      <c r="DL7" s="1145" t="s">
        <v>591</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581</v>
      </c>
      <c r="BS8" s="1071" t="s">
        <v>582</v>
      </c>
      <c r="BT8" s="1072"/>
      <c r="BU8" s="1072"/>
      <c r="BV8" s="1072"/>
      <c r="BW8" s="1072"/>
      <c r="BX8" s="1072"/>
      <c r="BY8" s="1072"/>
      <c r="BZ8" s="1072"/>
      <c r="CA8" s="1072"/>
      <c r="CB8" s="1072"/>
      <c r="CC8" s="1072"/>
      <c r="CD8" s="1072"/>
      <c r="CE8" s="1072"/>
      <c r="CF8" s="1072"/>
      <c r="CG8" s="1073"/>
      <c r="CH8" s="1046">
        <v>0</v>
      </c>
      <c r="CI8" s="1047"/>
      <c r="CJ8" s="1047"/>
      <c r="CK8" s="1047"/>
      <c r="CL8" s="1048"/>
      <c r="CM8" s="1046">
        <v>15</v>
      </c>
      <c r="CN8" s="1047"/>
      <c r="CO8" s="1047"/>
      <c r="CP8" s="1047"/>
      <c r="CQ8" s="1048"/>
      <c r="CR8" s="1046">
        <v>10</v>
      </c>
      <c r="CS8" s="1047"/>
      <c r="CT8" s="1047"/>
      <c r="CU8" s="1047"/>
      <c r="CV8" s="1048"/>
      <c r="CW8" s="1046">
        <v>2</v>
      </c>
      <c r="CX8" s="1047"/>
      <c r="CY8" s="1047"/>
      <c r="CZ8" s="1047"/>
      <c r="DA8" s="1048"/>
      <c r="DB8" s="1046">
        <v>1772</v>
      </c>
      <c r="DC8" s="1047"/>
      <c r="DD8" s="1047"/>
      <c r="DE8" s="1047"/>
      <c r="DF8" s="1048"/>
      <c r="DG8" s="1046">
        <v>7150</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583</v>
      </c>
      <c r="BT9" s="1072"/>
      <c r="BU9" s="1072"/>
      <c r="BV9" s="1072"/>
      <c r="BW9" s="1072"/>
      <c r="BX9" s="1072"/>
      <c r="BY9" s="1072"/>
      <c r="BZ9" s="1072"/>
      <c r="CA9" s="1072"/>
      <c r="CB9" s="1072"/>
      <c r="CC9" s="1072"/>
      <c r="CD9" s="1072"/>
      <c r="CE9" s="1072"/>
      <c r="CF9" s="1072"/>
      <c r="CG9" s="1073"/>
      <c r="CH9" s="1046">
        <v>2</v>
      </c>
      <c r="CI9" s="1047"/>
      <c r="CJ9" s="1047"/>
      <c r="CK9" s="1047"/>
      <c r="CL9" s="1048"/>
      <c r="CM9" s="1046">
        <v>13</v>
      </c>
      <c r="CN9" s="1047"/>
      <c r="CO9" s="1047"/>
      <c r="CP9" s="1047"/>
      <c r="CQ9" s="1048"/>
      <c r="CR9" s="1046">
        <v>5</v>
      </c>
      <c r="CS9" s="1047"/>
      <c r="CT9" s="1047"/>
      <c r="CU9" s="1047"/>
      <c r="CV9" s="1048"/>
      <c r="CW9" s="1046" t="s">
        <v>591</v>
      </c>
      <c r="CX9" s="1047"/>
      <c r="CY9" s="1047"/>
      <c r="CZ9" s="1047"/>
      <c r="DA9" s="1048"/>
      <c r="DB9" s="1046" t="s">
        <v>591</v>
      </c>
      <c r="DC9" s="1047"/>
      <c r="DD9" s="1047"/>
      <c r="DE9" s="1047"/>
      <c r="DF9" s="1048"/>
      <c r="DG9" s="1046" t="s">
        <v>591</v>
      </c>
      <c r="DH9" s="1047"/>
      <c r="DI9" s="1047"/>
      <c r="DJ9" s="1047"/>
      <c r="DK9" s="1048"/>
      <c r="DL9" s="1046" t="s">
        <v>591</v>
      </c>
      <c r="DM9" s="1047"/>
      <c r="DN9" s="1047"/>
      <c r="DO9" s="1047"/>
      <c r="DP9" s="1048"/>
      <c r="DQ9" s="1046" t="s">
        <v>591</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584</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3</v>
      </c>
      <c r="CN10" s="1047"/>
      <c r="CO10" s="1047"/>
      <c r="CP10" s="1047"/>
      <c r="CQ10" s="1048"/>
      <c r="CR10" s="1046">
        <v>3</v>
      </c>
      <c r="CS10" s="1047"/>
      <c r="CT10" s="1047"/>
      <c r="CU10" s="1047"/>
      <c r="CV10" s="1048"/>
      <c r="CW10" s="1046">
        <v>18</v>
      </c>
      <c r="CX10" s="1047"/>
      <c r="CY10" s="1047"/>
      <c r="CZ10" s="1047"/>
      <c r="DA10" s="1048"/>
      <c r="DB10" s="1046" t="s">
        <v>591</v>
      </c>
      <c r="DC10" s="1047"/>
      <c r="DD10" s="1047"/>
      <c r="DE10" s="1047"/>
      <c r="DF10" s="1048"/>
      <c r="DG10" s="1046" t="s">
        <v>591</v>
      </c>
      <c r="DH10" s="1047"/>
      <c r="DI10" s="1047"/>
      <c r="DJ10" s="1047"/>
      <c r="DK10" s="1048"/>
      <c r="DL10" s="1046" t="s">
        <v>591</v>
      </c>
      <c r="DM10" s="1047"/>
      <c r="DN10" s="1047"/>
      <c r="DO10" s="1047"/>
      <c r="DP10" s="1048"/>
      <c r="DQ10" s="1046" t="s">
        <v>591</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585</v>
      </c>
      <c r="BT11" s="1072"/>
      <c r="BU11" s="1072"/>
      <c r="BV11" s="1072"/>
      <c r="BW11" s="1072"/>
      <c r="BX11" s="1072"/>
      <c r="BY11" s="1072"/>
      <c r="BZ11" s="1072"/>
      <c r="CA11" s="1072"/>
      <c r="CB11" s="1072"/>
      <c r="CC11" s="1072"/>
      <c r="CD11" s="1072"/>
      <c r="CE11" s="1072"/>
      <c r="CF11" s="1072"/>
      <c r="CG11" s="1073"/>
      <c r="CH11" s="1046">
        <v>14</v>
      </c>
      <c r="CI11" s="1047"/>
      <c r="CJ11" s="1047"/>
      <c r="CK11" s="1047"/>
      <c r="CL11" s="1048"/>
      <c r="CM11" s="1046">
        <v>94</v>
      </c>
      <c r="CN11" s="1047"/>
      <c r="CO11" s="1047"/>
      <c r="CP11" s="1047"/>
      <c r="CQ11" s="1048"/>
      <c r="CR11" s="1046">
        <v>3</v>
      </c>
      <c r="CS11" s="1047"/>
      <c r="CT11" s="1047"/>
      <c r="CU11" s="1047"/>
      <c r="CV11" s="1048"/>
      <c r="CW11" s="1046">
        <v>22</v>
      </c>
      <c r="CX11" s="1047"/>
      <c r="CY11" s="1047"/>
      <c r="CZ11" s="1047"/>
      <c r="DA11" s="1048"/>
      <c r="DB11" s="1046" t="s">
        <v>591</v>
      </c>
      <c r="DC11" s="1047"/>
      <c r="DD11" s="1047"/>
      <c r="DE11" s="1047"/>
      <c r="DF11" s="1048"/>
      <c r="DG11" s="1046" t="s">
        <v>591</v>
      </c>
      <c r="DH11" s="1047"/>
      <c r="DI11" s="1047"/>
      <c r="DJ11" s="1047"/>
      <c r="DK11" s="1048"/>
      <c r="DL11" s="1046" t="s">
        <v>591</v>
      </c>
      <c r="DM11" s="1047"/>
      <c r="DN11" s="1047"/>
      <c r="DO11" s="1047"/>
      <c r="DP11" s="1048"/>
      <c r="DQ11" s="1046" t="s">
        <v>591</v>
      </c>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386</v>
      </c>
      <c r="B23" s="1001" t="s">
        <v>387</v>
      </c>
      <c r="C23" s="1002"/>
      <c r="D23" s="1002"/>
      <c r="E23" s="1002"/>
      <c r="F23" s="1002"/>
      <c r="G23" s="1002"/>
      <c r="H23" s="1002"/>
      <c r="I23" s="1002"/>
      <c r="J23" s="1002"/>
      <c r="K23" s="1002"/>
      <c r="L23" s="1002"/>
      <c r="M23" s="1002"/>
      <c r="N23" s="1002"/>
      <c r="O23" s="1002"/>
      <c r="P23" s="1003"/>
      <c r="Q23" s="1125">
        <v>124848</v>
      </c>
      <c r="R23" s="1126"/>
      <c r="S23" s="1126"/>
      <c r="T23" s="1126"/>
      <c r="U23" s="1126"/>
      <c r="V23" s="1126">
        <v>122510</v>
      </c>
      <c r="W23" s="1126"/>
      <c r="X23" s="1126"/>
      <c r="Y23" s="1126"/>
      <c r="Z23" s="1126"/>
      <c r="AA23" s="1126">
        <v>2338</v>
      </c>
      <c r="AB23" s="1126"/>
      <c r="AC23" s="1126"/>
      <c r="AD23" s="1126"/>
      <c r="AE23" s="1127"/>
      <c r="AF23" s="1128">
        <v>2251</v>
      </c>
      <c r="AG23" s="1126"/>
      <c r="AH23" s="1126"/>
      <c r="AI23" s="1126"/>
      <c r="AJ23" s="1129"/>
      <c r="AK23" s="1130"/>
      <c r="AL23" s="1131"/>
      <c r="AM23" s="1131"/>
      <c r="AN23" s="1131"/>
      <c r="AO23" s="1131"/>
      <c r="AP23" s="1126">
        <v>19017</v>
      </c>
      <c r="AQ23" s="1126"/>
      <c r="AR23" s="1126"/>
      <c r="AS23" s="1126"/>
      <c r="AT23" s="1126"/>
      <c r="AU23" s="1132"/>
      <c r="AV23" s="1132"/>
      <c r="AW23" s="1132"/>
      <c r="AX23" s="1132"/>
      <c r="AY23" s="1133"/>
      <c r="AZ23" s="1122" t="s">
        <v>388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399</v>
      </c>
      <c r="C28" s="1108"/>
      <c r="D28" s="1108"/>
      <c r="E28" s="1108"/>
      <c r="F28" s="1108"/>
      <c r="G28" s="1108"/>
      <c r="H28" s="1108"/>
      <c r="I28" s="1108"/>
      <c r="J28" s="1108"/>
      <c r="K28" s="1108"/>
      <c r="L28" s="1108"/>
      <c r="M28" s="1108"/>
      <c r="N28" s="1108"/>
      <c r="O28" s="1108"/>
      <c r="P28" s="1109"/>
      <c r="Q28" s="1110">
        <v>22444</v>
      </c>
      <c r="R28" s="1111"/>
      <c r="S28" s="1111"/>
      <c r="T28" s="1111"/>
      <c r="U28" s="1111"/>
      <c r="V28" s="1111">
        <v>22028</v>
      </c>
      <c r="W28" s="1111"/>
      <c r="X28" s="1111"/>
      <c r="Y28" s="1111"/>
      <c r="Z28" s="1111"/>
      <c r="AA28" s="1111">
        <v>416</v>
      </c>
      <c r="AB28" s="1111"/>
      <c r="AC28" s="1111"/>
      <c r="AD28" s="1111"/>
      <c r="AE28" s="1112"/>
      <c r="AF28" s="1113">
        <v>416</v>
      </c>
      <c r="AG28" s="1111"/>
      <c r="AH28" s="1111"/>
      <c r="AI28" s="1111"/>
      <c r="AJ28" s="1114"/>
      <c r="AK28" s="1115">
        <v>2429</v>
      </c>
      <c r="AL28" s="1103"/>
      <c r="AM28" s="1103"/>
      <c r="AN28" s="1103"/>
      <c r="AO28" s="1103"/>
      <c r="AP28" s="1103" t="s">
        <v>514</v>
      </c>
      <c r="AQ28" s="1103"/>
      <c r="AR28" s="1103"/>
      <c r="AS28" s="1103"/>
      <c r="AT28" s="1103"/>
      <c r="AU28" s="1103" t="s">
        <v>514</v>
      </c>
      <c r="AV28" s="1103"/>
      <c r="AW28" s="1103"/>
      <c r="AX28" s="1103"/>
      <c r="AY28" s="1103"/>
      <c r="AZ28" s="1104" t="s">
        <v>514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400</v>
      </c>
      <c r="C29" s="1095"/>
      <c r="D29" s="1095"/>
      <c r="E29" s="1095"/>
      <c r="F29" s="1095"/>
      <c r="G29" s="1095"/>
      <c r="H29" s="1095"/>
      <c r="I29" s="1095"/>
      <c r="J29" s="1095"/>
      <c r="K29" s="1095"/>
      <c r="L29" s="1095"/>
      <c r="M29" s="1095"/>
      <c r="N29" s="1095"/>
      <c r="O29" s="1095"/>
      <c r="P29" s="1096"/>
      <c r="Q29" s="1100">
        <v>18116</v>
      </c>
      <c r="R29" s="1101"/>
      <c r="S29" s="1101"/>
      <c r="T29" s="1101"/>
      <c r="U29" s="1101"/>
      <c r="V29" s="1101">
        <v>17173</v>
      </c>
      <c r="W29" s="1101"/>
      <c r="X29" s="1101"/>
      <c r="Y29" s="1101"/>
      <c r="Z29" s="1101"/>
      <c r="AA29" s="1101">
        <v>942</v>
      </c>
      <c r="AB29" s="1101"/>
      <c r="AC29" s="1101"/>
      <c r="AD29" s="1101"/>
      <c r="AE29" s="1102"/>
      <c r="AF29" s="1076">
        <v>942</v>
      </c>
      <c r="AG29" s="1077"/>
      <c r="AH29" s="1077"/>
      <c r="AI29" s="1077"/>
      <c r="AJ29" s="1078"/>
      <c r="AK29" s="1037">
        <v>2838</v>
      </c>
      <c r="AL29" s="1028"/>
      <c r="AM29" s="1028"/>
      <c r="AN29" s="1028"/>
      <c r="AO29" s="1028"/>
      <c r="AP29" s="1028" t="s">
        <v>514</v>
      </c>
      <c r="AQ29" s="1028"/>
      <c r="AR29" s="1028"/>
      <c r="AS29" s="1028"/>
      <c r="AT29" s="1028"/>
      <c r="AU29" s="1028" t="s">
        <v>514</v>
      </c>
      <c r="AV29" s="1028"/>
      <c r="AW29" s="1028"/>
      <c r="AX29" s="1028"/>
      <c r="AY29" s="1028"/>
      <c r="AZ29" s="1099" t="s">
        <v>514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401</v>
      </c>
      <c r="C30" s="1095"/>
      <c r="D30" s="1095"/>
      <c r="E30" s="1095"/>
      <c r="F30" s="1095"/>
      <c r="G30" s="1095"/>
      <c r="H30" s="1095"/>
      <c r="I30" s="1095"/>
      <c r="J30" s="1095"/>
      <c r="K30" s="1095"/>
      <c r="L30" s="1095"/>
      <c r="M30" s="1095"/>
      <c r="N30" s="1095"/>
      <c r="O30" s="1095"/>
      <c r="P30" s="1096"/>
      <c r="Q30" s="1100">
        <v>4767</v>
      </c>
      <c r="R30" s="1101"/>
      <c r="S30" s="1101"/>
      <c r="T30" s="1101"/>
      <c r="U30" s="1101"/>
      <c r="V30" s="1101">
        <v>4736</v>
      </c>
      <c r="W30" s="1101"/>
      <c r="X30" s="1101"/>
      <c r="Y30" s="1101"/>
      <c r="Z30" s="1101"/>
      <c r="AA30" s="1101">
        <v>31</v>
      </c>
      <c r="AB30" s="1101"/>
      <c r="AC30" s="1101"/>
      <c r="AD30" s="1101"/>
      <c r="AE30" s="1102"/>
      <c r="AF30" s="1076">
        <v>31</v>
      </c>
      <c r="AG30" s="1077"/>
      <c r="AH30" s="1077"/>
      <c r="AI30" s="1077"/>
      <c r="AJ30" s="1078"/>
      <c r="AK30" s="1037">
        <v>2530</v>
      </c>
      <c r="AL30" s="1028"/>
      <c r="AM30" s="1028"/>
      <c r="AN30" s="1028"/>
      <c r="AO30" s="1028"/>
      <c r="AP30" s="1028" t="s">
        <v>514</v>
      </c>
      <c r="AQ30" s="1028"/>
      <c r="AR30" s="1028"/>
      <c r="AS30" s="1028"/>
      <c r="AT30" s="1028"/>
      <c r="AU30" s="1028" t="s">
        <v>514</v>
      </c>
      <c r="AV30" s="1028"/>
      <c r="AW30" s="1028"/>
      <c r="AX30" s="1028"/>
      <c r="AY30" s="1028"/>
      <c r="AZ30" s="1099" t="s">
        <v>514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386</v>
      </c>
      <c r="B63" s="1001" t="s">
        <v>403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1389</v>
      </c>
      <c r="AG63" s="1016"/>
      <c r="AH63" s="1016"/>
      <c r="AI63" s="1016"/>
      <c r="AJ63" s="1087"/>
      <c r="AK63" s="1088"/>
      <c r="AL63" s="1020"/>
      <c r="AM63" s="1020"/>
      <c r="AN63" s="1020"/>
      <c r="AO63" s="1020"/>
      <c r="AP63" s="1016" t="s">
        <v>592</v>
      </c>
      <c r="AQ63" s="1016"/>
      <c r="AR63" s="1016"/>
      <c r="AS63" s="1016"/>
      <c r="AT63" s="1016"/>
      <c r="AU63" s="1016" t="s">
        <v>592</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405</v>
      </c>
      <c r="B66" s="1053"/>
      <c r="C66" s="1053"/>
      <c r="D66" s="1053"/>
      <c r="E66" s="1053"/>
      <c r="F66" s="1053"/>
      <c r="G66" s="1053"/>
      <c r="H66" s="1053"/>
      <c r="I66" s="1053"/>
      <c r="J66" s="1053"/>
      <c r="K66" s="1053"/>
      <c r="L66" s="1053"/>
      <c r="M66" s="1053"/>
      <c r="N66" s="1053"/>
      <c r="O66" s="1053"/>
      <c r="P66" s="1054"/>
      <c r="Q66" s="1058" t="s">
        <v>406</v>
      </c>
      <c r="R66" s="1059"/>
      <c r="S66" s="1059"/>
      <c r="T66" s="1059"/>
      <c r="U66" s="1060"/>
      <c r="V66" s="1058" t="s">
        <v>407</v>
      </c>
      <c r="W66" s="1059"/>
      <c r="X66" s="1059"/>
      <c r="Y66" s="1059"/>
      <c r="Z66" s="1060"/>
      <c r="AA66" s="1058" t="s">
        <v>408</v>
      </c>
      <c r="AB66" s="1059"/>
      <c r="AC66" s="1059"/>
      <c r="AD66" s="1059"/>
      <c r="AE66" s="1060"/>
      <c r="AF66" s="1064" t="s">
        <v>409</v>
      </c>
      <c r="AG66" s="1065"/>
      <c r="AH66" s="1065"/>
      <c r="AI66" s="1065"/>
      <c r="AJ66" s="1066"/>
      <c r="AK66" s="1058" t="s">
        <v>410</v>
      </c>
      <c r="AL66" s="1053"/>
      <c r="AM66" s="1053"/>
      <c r="AN66" s="1053"/>
      <c r="AO66" s="1054"/>
      <c r="AP66" s="1058" t="s">
        <v>411</v>
      </c>
      <c r="AQ66" s="1059"/>
      <c r="AR66" s="1059"/>
      <c r="AS66" s="1059"/>
      <c r="AT66" s="1060"/>
      <c r="AU66" s="1058" t="s">
        <v>412</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574</v>
      </c>
      <c r="C68" s="1043"/>
      <c r="D68" s="1043"/>
      <c r="E68" s="1043"/>
      <c r="F68" s="1043"/>
      <c r="G68" s="1043"/>
      <c r="H68" s="1043"/>
      <c r="I68" s="1043"/>
      <c r="J68" s="1043"/>
      <c r="K68" s="1043"/>
      <c r="L68" s="1043"/>
      <c r="M68" s="1043"/>
      <c r="N68" s="1043"/>
      <c r="O68" s="1043"/>
      <c r="P68" s="1044"/>
      <c r="Q68" s="1045">
        <v>8315</v>
      </c>
      <c r="R68" s="1039">
        <v>7961</v>
      </c>
      <c r="S68" s="1039">
        <v>7961</v>
      </c>
      <c r="T68" s="1039">
        <v>7961</v>
      </c>
      <c r="U68" s="1039">
        <v>7961</v>
      </c>
      <c r="V68" s="1039">
        <v>7739</v>
      </c>
      <c r="W68" s="1039">
        <v>7475</v>
      </c>
      <c r="X68" s="1039">
        <v>7475</v>
      </c>
      <c r="Y68" s="1039">
        <v>7475</v>
      </c>
      <c r="Z68" s="1039">
        <v>7475</v>
      </c>
      <c r="AA68" s="1039">
        <v>576</v>
      </c>
      <c r="AB68" s="1039">
        <v>486</v>
      </c>
      <c r="AC68" s="1039">
        <v>486</v>
      </c>
      <c r="AD68" s="1039">
        <v>486</v>
      </c>
      <c r="AE68" s="1039">
        <v>486</v>
      </c>
      <c r="AF68" s="1039">
        <v>576</v>
      </c>
      <c r="AG68" s="1039">
        <v>486</v>
      </c>
      <c r="AH68" s="1039">
        <v>486</v>
      </c>
      <c r="AI68" s="1039">
        <v>486</v>
      </c>
      <c r="AJ68" s="1039">
        <v>486</v>
      </c>
      <c r="AK68" s="1039">
        <v>50</v>
      </c>
      <c r="AL68" s="1039">
        <v>9</v>
      </c>
      <c r="AM68" s="1039">
        <v>9</v>
      </c>
      <c r="AN68" s="1039">
        <v>9</v>
      </c>
      <c r="AO68" s="1039">
        <v>9</v>
      </c>
      <c r="AP68" s="1039">
        <v>4023</v>
      </c>
      <c r="AQ68" s="1039">
        <v>4476</v>
      </c>
      <c r="AR68" s="1039">
        <v>4476</v>
      </c>
      <c r="AS68" s="1039">
        <v>4476</v>
      </c>
      <c r="AT68" s="1039">
        <v>4476</v>
      </c>
      <c r="AU68" s="1039">
        <v>173</v>
      </c>
      <c r="AV68" s="1039">
        <v>192</v>
      </c>
      <c r="AW68" s="1039">
        <v>192</v>
      </c>
      <c r="AX68" s="1039">
        <v>192</v>
      </c>
      <c r="AY68" s="1039">
        <v>192</v>
      </c>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575</v>
      </c>
      <c r="C69" s="1032"/>
      <c r="D69" s="1032"/>
      <c r="E69" s="1032"/>
      <c r="F69" s="1032"/>
      <c r="G69" s="1032"/>
      <c r="H69" s="1032"/>
      <c r="I69" s="1032"/>
      <c r="J69" s="1032"/>
      <c r="K69" s="1032"/>
      <c r="L69" s="1032"/>
      <c r="M69" s="1032"/>
      <c r="N69" s="1032"/>
      <c r="O69" s="1032"/>
      <c r="P69" s="1033"/>
      <c r="Q69" s="1034">
        <v>183520</v>
      </c>
      <c r="R69" s="1028">
        <v>144168</v>
      </c>
      <c r="S69" s="1028">
        <v>144168</v>
      </c>
      <c r="T69" s="1028">
        <v>144168</v>
      </c>
      <c r="U69" s="1028">
        <v>144168</v>
      </c>
      <c r="V69" s="1028">
        <v>169130</v>
      </c>
      <c r="W69" s="1028">
        <v>138019</v>
      </c>
      <c r="X69" s="1028">
        <v>138019</v>
      </c>
      <c r="Y69" s="1028">
        <v>138019</v>
      </c>
      <c r="Z69" s="1028">
        <v>138019</v>
      </c>
      <c r="AA69" s="1028">
        <v>14390</v>
      </c>
      <c r="AB69" s="1028">
        <v>6149</v>
      </c>
      <c r="AC69" s="1028">
        <v>6149</v>
      </c>
      <c r="AD69" s="1028">
        <v>6149</v>
      </c>
      <c r="AE69" s="1028">
        <v>6149</v>
      </c>
      <c r="AF69" s="1028">
        <v>43717</v>
      </c>
      <c r="AG69" s="1028">
        <v>32354</v>
      </c>
      <c r="AH69" s="1028">
        <v>32354</v>
      </c>
      <c r="AI69" s="1028">
        <v>32354</v>
      </c>
      <c r="AJ69" s="1028">
        <v>32354</v>
      </c>
      <c r="AK69" s="1028" t="s">
        <v>514</v>
      </c>
      <c r="AL69" s="1028"/>
      <c r="AM69" s="1028"/>
      <c r="AN69" s="1028"/>
      <c r="AO69" s="1028"/>
      <c r="AP69" s="1028" t="s">
        <v>514</v>
      </c>
      <c r="AQ69" s="1028"/>
      <c r="AR69" s="1028"/>
      <c r="AS69" s="1028"/>
      <c r="AT69" s="1028"/>
      <c r="AU69" s="1028" t="s">
        <v>514</v>
      </c>
      <c r="AV69" s="1028"/>
      <c r="AW69" s="1028"/>
      <c r="AX69" s="1028"/>
      <c r="AY69" s="1028"/>
      <c r="AZ69" s="1029" t="s">
        <v>576</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577</v>
      </c>
      <c r="C70" s="1032"/>
      <c r="D70" s="1032"/>
      <c r="E70" s="1032"/>
      <c r="F70" s="1032"/>
      <c r="G70" s="1032"/>
      <c r="H70" s="1032"/>
      <c r="I70" s="1032"/>
      <c r="J70" s="1032"/>
      <c r="K70" s="1032"/>
      <c r="L70" s="1032"/>
      <c r="M70" s="1032"/>
      <c r="N70" s="1032"/>
      <c r="O70" s="1032"/>
      <c r="P70" s="1033"/>
      <c r="Q70" s="1034">
        <v>92734</v>
      </c>
      <c r="R70" s="1028">
        <v>76940</v>
      </c>
      <c r="S70" s="1028">
        <v>76940</v>
      </c>
      <c r="T70" s="1028">
        <v>76940</v>
      </c>
      <c r="U70" s="1028">
        <v>76940</v>
      </c>
      <c r="V70" s="1028">
        <v>86360</v>
      </c>
      <c r="W70" s="1028">
        <v>73165</v>
      </c>
      <c r="X70" s="1028">
        <v>73165</v>
      </c>
      <c r="Y70" s="1028">
        <v>73165</v>
      </c>
      <c r="Z70" s="1028">
        <v>73165</v>
      </c>
      <c r="AA70" s="1028">
        <v>6374</v>
      </c>
      <c r="AB70" s="1028">
        <v>3775</v>
      </c>
      <c r="AC70" s="1028">
        <v>3775</v>
      </c>
      <c r="AD70" s="1028">
        <v>3775</v>
      </c>
      <c r="AE70" s="1028">
        <v>3775</v>
      </c>
      <c r="AF70" s="1028">
        <v>6374</v>
      </c>
      <c r="AG70" s="1028">
        <v>3775</v>
      </c>
      <c r="AH70" s="1028">
        <v>3775</v>
      </c>
      <c r="AI70" s="1028">
        <v>3775</v>
      </c>
      <c r="AJ70" s="1028">
        <v>3775</v>
      </c>
      <c r="AK70" s="1028">
        <v>10959</v>
      </c>
      <c r="AL70" s="1028">
        <v>7300</v>
      </c>
      <c r="AM70" s="1028">
        <v>7300</v>
      </c>
      <c r="AN70" s="1028">
        <v>7300</v>
      </c>
      <c r="AO70" s="1028">
        <v>7300</v>
      </c>
      <c r="AP70" s="1028">
        <v>55767</v>
      </c>
      <c r="AQ70" s="1028">
        <v>42318</v>
      </c>
      <c r="AR70" s="1028">
        <v>42318</v>
      </c>
      <c r="AS70" s="1028">
        <v>42318</v>
      </c>
      <c r="AT70" s="1028">
        <v>42318</v>
      </c>
      <c r="AU70" s="1028">
        <v>836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578</v>
      </c>
      <c r="C71" s="1032"/>
      <c r="D71" s="1032"/>
      <c r="E71" s="1032"/>
      <c r="F71" s="1032"/>
      <c r="G71" s="1032"/>
      <c r="H71" s="1032"/>
      <c r="I71" s="1032"/>
      <c r="J71" s="1032"/>
      <c r="K71" s="1032"/>
      <c r="L71" s="1032"/>
      <c r="M71" s="1032"/>
      <c r="N71" s="1032"/>
      <c r="O71" s="1032"/>
      <c r="P71" s="1033"/>
      <c r="Q71" s="1034">
        <v>6959</v>
      </c>
      <c r="R71" s="1028">
        <v>6933</v>
      </c>
      <c r="S71" s="1028">
        <v>6933</v>
      </c>
      <c r="T71" s="1028">
        <v>6933</v>
      </c>
      <c r="U71" s="1028">
        <v>6933</v>
      </c>
      <c r="V71" s="1028">
        <v>6856</v>
      </c>
      <c r="W71" s="1028">
        <v>6850</v>
      </c>
      <c r="X71" s="1028">
        <v>6850</v>
      </c>
      <c r="Y71" s="1028">
        <v>6850</v>
      </c>
      <c r="Z71" s="1028">
        <v>6850</v>
      </c>
      <c r="AA71" s="1028">
        <v>103</v>
      </c>
      <c r="AB71" s="1028">
        <v>82</v>
      </c>
      <c r="AC71" s="1028">
        <v>82</v>
      </c>
      <c r="AD71" s="1028">
        <v>82</v>
      </c>
      <c r="AE71" s="1028">
        <v>82</v>
      </c>
      <c r="AF71" s="1028">
        <v>103</v>
      </c>
      <c r="AG71" s="1028">
        <v>82</v>
      </c>
      <c r="AH71" s="1028">
        <v>82</v>
      </c>
      <c r="AI71" s="1028">
        <v>82</v>
      </c>
      <c r="AJ71" s="1028">
        <v>82</v>
      </c>
      <c r="AK71" s="1028">
        <v>2441</v>
      </c>
      <c r="AL71" s="1028">
        <v>2485</v>
      </c>
      <c r="AM71" s="1028">
        <v>2485</v>
      </c>
      <c r="AN71" s="1028">
        <v>2485</v>
      </c>
      <c r="AO71" s="1028">
        <v>2485</v>
      </c>
      <c r="AP71" s="1028" t="s">
        <v>514</v>
      </c>
      <c r="AQ71" s="1028"/>
      <c r="AR71" s="1028"/>
      <c r="AS71" s="1028"/>
      <c r="AT71" s="1028"/>
      <c r="AU71" s="1028" t="s">
        <v>514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579</v>
      </c>
      <c r="C72" s="1032"/>
      <c r="D72" s="1032"/>
      <c r="E72" s="1032"/>
      <c r="F72" s="1032"/>
      <c r="G72" s="1032"/>
      <c r="H72" s="1032"/>
      <c r="I72" s="1032"/>
      <c r="J72" s="1032"/>
      <c r="K72" s="1032"/>
      <c r="L72" s="1032"/>
      <c r="M72" s="1032"/>
      <c r="N72" s="1032"/>
      <c r="O72" s="1032"/>
      <c r="P72" s="1033"/>
      <c r="Q72" s="1034">
        <v>1424517</v>
      </c>
      <c r="R72" s="1028">
        <v>1385861</v>
      </c>
      <c r="S72" s="1028">
        <v>1385861</v>
      </c>
      <c r="T72" s="1028">
        <v>1385861</v>
      </c>
      <c r="U72" s="1028">
        <v>1385861</v>
      </c>
      <c r="V72" s="1028">
        <v>1354325</v>
      </c>
      <c r="W72" s="1028">
        <v>1346246</v>
      </c>
      <c r="X72" s="1028">
        <v>1346246</v>
      </c>
      <c r="Y72" s="1028">
        <v>1346246</v>
      </c>
      <c r="Z72" s="1028">
        <v>1346246</v>
      </c>
      <c r="AA72" s="1028">
        <v>70191</v>
      </c>
      <c r="AB72" s="1028">
        <v>39615</v>
      </c>
      <c r="AC72" s="1028">
        <v>39615</v>
      </c>
      <c r="AD72" s="1028">
        <v>39615</v>
      </c>
      <c r="AE72" s="1028">
        <v>39615</v>
      </c>
      <c r="AF72" s="1028">
        <v>70191</v>
      </c>
      <c r="AG72" s="1028">
        <v>39615</v>
      </c>
      <c r="AH72" s="1028">
        <v>39615</v>
      </c>
      <c r="AI72" s="1028">
        <v>39615</v>
      </c>
      <c r="AJ72" s="1028">
        <v>39615</v>
      </c>
      <c r="AK72" s="1028">
        <v>20230</v>
      </c>
      <c r="AL72" s="1028">
        <v>13582</v>
      </c>
      <c r="AM72" s="1028">
        <v>13582</v>
      </c>
      <c r="AN72" s="1028">
        <v>13582</v>
      </c>
      <c r="AO72" s="1028">
        <v>13582</v>
      </c>
      <c r="AP72" s="1028" t="s">
        <v>514</v>
      </c>
      <c r="AQ72" s="1028"/>
      <c r="AR72" s="1028"/>
      <c r="AS72" s="1028"/>
      <c r="AT72" s="1028"/>
      <c r="AU72" s="1028" t="s">
        <v>514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386</v>
      </c>
      <c r="B88" s="1001" t="s">
        <v>413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120962</v>
      </c>
      <c r="AG88" s="1016"/>
      <c r="AH88" s="1016"/>
      <c r="AI88" s="1016"/>
      <c r="AJ88" s="1016"/>
      <c r="AK88" s="1020"/>
      <c r="AL88" s="1020"/>
      <c r="AM88" s="1020"/>
      <c r="AN88" s="1020"/>
      <c r="AO88" s="1020"/>
      <c r="AP88" s="1016">
        <v>59789</v>
      </c>
      <c r="AQ88" s="1016"/>
      <c r="AR88" s="1016"/>
      <c r="AS88" s="1016"/>
      <c r="AT88" s="1016"/>
      <c r="AU88" s="1016">
        <v>1009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414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521</v>
      </c>
      <c r="CS102" s="1008"/>
      <c r="CT102" s="1008"/>
      <c r="CU102" s="1008"/>
      <c r="CV102" s="1009"/>
      <c r="CW102" s="1007">
        <v>106</v>
      </c>
      <c r="CX102" s="1008"/>
      <c r="CY102" s="1008"/>
      <c r="CZ102" s="1008"/>
      <c r="DA102" s="1009"/>
      <c r="DB102" s="1007">
        <v>1772</v>
      </c>
      <c r="DC102" s="1008"/>
      <c r="DD102" s="1008"/>
      <c r="DE102" s="1008"/>
      <c r="DF102" s="1009"/>
      <c r="DG102" s="1007">
        <v>7150</v>
      </c>
      <c r="DH102" s="1008"/>
      <c r="DI102" s="1008"/>
      <c r="DJ102" s="1008"/>
      <c r="DK102" s="1009"/>
      <c r="DL102" s="1007" t="s">
        <v>591</v>
      </c>
      <c r="DM102" s="1008"/>
      <c r="DN102" s="1008"/>
      <c r="DO102" s="1008"/>
      <c r="DP102" s="1009"/>
      <c r="DQ102" s="1007" t="s">
        <v>591</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419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422</v>
      </c>
      <c r="AB109" s="951"/>
      <c r="AC109" s="951"/>
      <c r="AD109" s="951"/>
      <c r="AE109" s="952"/>
      <c r="AF109" s="953" t="s">
        <v>423</v>
      </c>
      <c r="AG109" s="951"/>
      <c r="AH109" s="951"/>
      <c r="AI109" s="951"/>
      <c r="AJ109" s="952"/>
      <c r="AK109" s="953" t="s">
        <v>302</v>
      </c>
      <c r="AL109" s="951"/>
      <c r="AM109" s="951"/>
      <c r="AN109" s="951"/>
      <c r="AO109" s="952"/>
      <c r="AP109" s="953" t="s">
        <v>424</v>
      </c>
      <c r="AQ109" s="951"/>
      <c r="AR109" s="951"/>
      <c r="AS109" s="951"/>
      <c r="AT109" s="982"/>
      <c r="AU109" s="950" t="s">
        <v>421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422</v>
      </c>
      <c r="BR109" s="951"/>
      <c r="BS109" s="951"/>
      <c r="BT109" s="951"/>
      <c r="BU109" s="952"/>
      <c r="BV109" s="953" t="s">
        <v>423</v>
      </c>
      <c r="BW109" s="951"/>
      <c r="BX109" s="951"/>
      <c r="BY109" s="951"/>
      <c r="BZ109" s="952"/>
      <c r="CA109" s="953" t="s">
        <v>302</v>
      </c>
      <c r="CB109" s="951"/>
      <c r="CC109" s="951"/>
      <c r="CD109" s="951"/>
      <c r="CE109" s="952"/>
      <c r="CF109" s="989" t="s">
        <v>424</v>
      </c>
      <c r="CG109" s="989"/>
      <c r="CH109" s="989"/>
      <c r="CI109" s="989"/>
      <c r="CJ109" s="989"/>
      <c r="CK109" s="953" t="s">
        <v>425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422</v>
      </c>
      <c r="DH109" s="951"/>
      <c r="DI109" s="951"/>
      <c r="DJ109" s="951"/>
      <c r="DK109" s="952"/>
      <c r="DL109" s="953" t="s">
        <v>423</v>
      </c>
      <c r="DM109" s="951"/>
      <c r="DN109" s="951"/>
      <c r="DO109" s="951"/>
      <c r="DP109" s="952"/>
      <c r="DQ109" s="953" t="s">
        <v>302</v>
      </c>
      <c r="DR109" s="951"/>
      <c r="DS109" s="951"/>
      <c r="DT109" s="951"/>
      <c r="DU109" s="952"/>
      <c r="DV109" s="953" t="s">
        <v>424</v>
      </c>
      <c r="DW109" s="951"/>
      <c r="DX109" s="951"/>
      <c r="DY109" s="951"/>
      <c r="DZ109" s="982"/>
    </row>
    <row r="110" spans="1:131" s="248" customFormat="1" ht="26.25" customHeight="1" x14ac:dyDescent="0.2">
      <c r="A110" s="853" t="s">
        <v>426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1847209</v>
      </c>
      <c r="AB110" s="944"/>
      <c r="AC110" s="944"/>
      <c r="AD110" s="944"/>
      <c r="AE110" s="945"/>
      <c r="AF110" s="946">
        <v>1738949</v>
      </c>
      <c r="AG110" s="944"/>
      <c r="AH110" s="944"/>
      <c r="AI110" s="944"/>
      <c r="AJ110" s="945"/>
      <c r="AK110" s="946">
        <v>1733665</v>
      </c>
      <c r="AL110" s="944"/>
      <c r="AM110" s="944"/>
      <c r="AN110" s="944"/>
      <c r="AO110" s="945"/>
      <c r="AP110" s="947">
        <v>3</v>
      </c>
      <c r="AQ110" s="948"/>
      <c r="AR110" s="948"/>
      <c r="AS110" s="948"/>
      <c r="AT110" s="949"/>
      <c r="AU110" s="983" t="s">
        <v>73</v>
      </c>
      <c r="AV110" s="984"/>
      <c r="AW110" s="984"/>
      <c r="AX110" s="984"/>
      <c r="AY110" s="984"/>
      <c r="AZ110" s="909" t="s">
        <v>427</v>
      </c>
      <c r="BA110" s="854"/>
      <c r="BB110" s="854"/>
      <c r="BC110" s="854"/>
      <c r="BD110" s="854"/>
      <c r="BE110" s="854"/>
      <c r="BF110" s="854"/>
      <c r="BG110" s="854"/>
      <c r="BH110" s="854"/>
      <c r="BI110" s="854"/>
      <c r="BJ110" s="854"/>
      <c r="BK110" s="854"/>
      <c r="BL110" s="854"/>
      <c r="BM110" s="854"/>
      <c r="BN110" s="854"/>
      <c r="BO110" s="854"/>
      <c r="BP110" s="855"/>
      <c r="BQ110" s="910">
        <v>18588973</v>
      </c>
      <c r="BR110" s="891"/>
      <c r="BS110" s="891"/>
      <c r="BT110" s="891"/>
      <c r="BU110" s="891"/>
      <c r="BV110" s="891">
        <v>18093612</v>
      </c>
      <c r="BW110" s="891"/>
      <c r="BX110" s="891"/>
      <c r="BY110" s="891"/>
      <c r="BZ110" s="891"/>
      <c r="CA110" s="891">
        <v>19017266</v>
      </c>
      <c r="CB110" s="891"/>
      <c r="CC110" s="891"/>
      <c r="CD110" s="891"/>
      <c r="CE110" s="891"/>
      <c r="CF110" s="915">
        <v>32.799999999999997</v>
      </c>
      <c r="CG110" s="916"/>
      <c r="CH110" s="916"/>
      <c r="CI110" s="916"/>
      <c r="CJ110" s="916"/>
      <c r="CK110" s="979" t="s">
        <v>428</v>
      </c>
      <c r="CL110" s="865"/>
      <c r="CM110" s="940" t="s">
        <v>429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388</v>
      </c>
      <c r="DH110" s="891"/>
      <c r="DI110" s="891"/>
      <c r="DJ110" s="891"/>
      <c r="DK110" s="891"/>
      <c r="DL110" s="891" t="s">
        <v>388</v>
      </c>
      <c r="DM110" s="891"/>
      <c r="DN110" s="891"/>
      <c r="DO110" s="891"/>
      <c r="DP110" s="891"/>
      <c r="DQ110" s="891" t="s">
        <v>388</v>
      </c>
      <c r="DR110" s="891"/>
      <c r="DS110" s="891"/>
      <c r="DT110" s="891"/>
      <c r="DU110" s="891"/>
      <c r="DV110" s="892" t="s">
        <v>430</v>
      </c>
      <c r="DW110" s="892"/>
      <c r="DX110" s="892"/>
      <c r="DY110" s="892"/>
      <c r="DZ110" s="893"/>
    </row>
    <row r="111" spans="1:131" s="248" customFormat="1" ht="26.25" customHeight="1" x14ac:dyDescent="0.2">
      <c r="A111" s="820" t="s">
        <v>431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388</v>
      </c>
      <c r="AB111" s="972"/>
      <c r="AC111" s="972"/>
      <c r="AD111" s="972"/>
      <c r="AE111" s="973"/>
      <c r="AF111" s="974" t="s">
        <v>388</v>
      </c>
      <c r="AG111" s="972"/>
      <c r="AH111" s="972"/>
      <c r="AI111" s="972"/>
      <c r="AJ111" s="973"/>
      <c r="AK111" s="974" t="s">
        <v>388</v>
      </c>
      <c r="AL111" s="972"/>
      <c r="AM111" s="972"/>
      <c r="AN111" s="972"/>
      <c r="AO111" s="973"/>
      <c r="AP111" s="975" t="s">
        <v>432</v>
      </c>
      <c r="AQ111" s="976"/>
      <c r="AR111" s="976"/>
      <c r="AS111" s="976"/>
      <c r="AT111" s="977"/>
      <c r="AU111" s="985"/>
      <c r="AV111" s="986"/>
      <c r="AW111" s="986"/>
      <c r="AX111" s="986"/>
      <c r="AY111" s="986"/>
      <c r="AZ111" s="861" t="s">
        <v>433</v>
      </c>
      <c r="BA111" s="796"/>
      <c r="BB111" s="796"/>
      <c r="BC111" s="796"/>
      <c r="BD111" s="796"/>
      <c r="BE111" s="796"/>
      <c r="BF111" s="796"/>
      <c r="BG111" s="796"/>
      <c r="BH111" s="796"/>
      <c r="BI111" s="796"/>
      <c r="BJ111" s="796"/>
      <c r="BK111" s="796"/>
      <c r="BL111" s="796"/>
      <c r="BM111" s="796"/>
      <c r="BN111" s="796"/>
      <c r="BO111" s="796"/>
      <c r="BP111" s="797"/>
      <c r="BQ111" s="862">
        <v>3816363</v>
      </c>
      <c r="BR111" s="863"/>
      <c r="BS111" s="863"/>
      <c r="BT111" s="863"/>
      <c r="BU111" s="863"/>
      <c r="BV111" s="863">
        <v>2908175</v>
      </c>
      <c r="BW111" s="863"/>
      <c r="BX111" s="863"/>
      <c r="BY111" s="863"/>
      <c r="BZ111" s="863"/>
      <c r="CA111" s="863">
        <v>8996084</v>
      </c>
      <c r="CB111" s="863"/>
      <c r="CC111" s="863"/>
      <c r="CD111" s="863"/>
      <c r="CE111" s="863"/>
      <c r="CF111" s="924">
        <v>15.5</v>
      </c>
      <c r="CG111" s="925"/>
      <c r="CH111" s="925"/>
      <c r="CI111" s="925"/>
      <c r="CJ111" s="925"/>
      <c r="CK111" s="980"/>
      <c r="CL111" s="867"/>
      <c r="CM111" s="870" t="s">
        <v>434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432</v>
      </c>
      <c r="DH111" s="863"/>
      <c r="DI111" s="863"/>
      <c r="DJ111" s="863"/>
      <c r="DK111" s="863"/>
      <c r="DL111" s="863" t="s">
        <v>388</v>
      </c>
      <c r="DM111" s="863"/>
      <c r="DN111" s="863"/>
      <c r="DO111" s="863"/>
      <c r="DP111" s="863"/>
      <c r="DQ111" s="863" t="s">
        <v>432</v>
      </c>
      <c r="DR111" s="863"/>
      <c r="DS111" s="863"/>
      <c r="DT111" s="863"/>
      <c r="DU111" s="863"/>
      <c r="DV111" s="840" t="s">
        <v>388</v>
      </c>
      <c r="DW111" s="840"/>
      <c r="DX111" s="840"/>
      <c r="DY111" s="840"/>
      <c r="DZ111" s="841"/>
    </row>
    <row r="112" spans="1:131" s="248" customFormat="1" ht="26.25" customHeight="1" x14ac:dyDescent="0.2">
      <c r="A112" s="965" t="s">
        <v>435</v>
      </c>
      <c r="B112" s="966"/>
      <c r="C112" s="796" t="s">
        <v>436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47800</v>
      </c>
      <c r="AB112" s="826"/>
      <c r="AC112" s="826"/>
      <c r="AD112" s="826"/>
      <c r="AE112" s="827"/>
      <c r="AF112" s="828">
        <v>77800</v>
      </c>
      <c r="AG112" s="826"/>
      <c r="AH112" s="826"/>
      <c r="AI112" s="826"/>
      <c r="AJ112" s="827"/>
      <c r="AK112" s="828" t="s">
        <v>432</v>
      </c>
      <c r="AL112" s="826"/>
      <c r="AM112" s="826"/>
      <c r="AN112" s="826"/>
      <c r="AO112" s="827"/>
      <c r="AP112" s="873" t="s">
        <v>388</v>
      </c>
      <c r="AQ112" s="874"/>
      <c r="AR112" s="874"/>
      <c r="AS112" s="874"/>
      <c r="AT112" s="875"/>
      <c r="AU112" s="985"/>
      <c r="AV112" s="986"/>
      <c r="AW112" s="986"/>
      <c r="AX112" s="986"/>
      <c r="AY112" s="986"/>
      <c r="AZ112" s="861" t="s">
        <v>437</v>
      </c>
      <c r="BA112" s="796"/>
      <c r="BB112" s="796"/>
      <c r="BC112" s="796"/>
      <c r="BD112" s="796"/>
      <c r="BE112" s="796"/>
      <c r="BF112" s="796"/>
      <c r="BG112" s="796"/>
      <c r="BH112" s="796"/>
      <c r="BI112" s="796"/>
      <c r="BJ112" s="796"/>
      <c r="BK112" s="796"/>
      <c r="BL112" s="796"/>
      <c r="BM112" s="796"/>
      <c r="BN112" s="796"/>
      <c r="BO112" s="796"/>
      <c r="BP112" s="797"/>
      <c r="BQ112" s="862" t="s">
        <v>430</v>
      </c>
      <c r="BR112" s="863"/>
      <c r="BS112" s="863"/>
      <c r="BT112" s="863"/>
      <c r="BU112" s="863"/>
      <c r="BV112" s="863" t="s">
        <v>388</v>
      </c>
      <c r="BW112" s="863"/>
      <c r="BX112" s="863"/>
      <c r="BY112" s="863"/>
      <c r="BZ112" s="863"/>
      <c r="CA112" s="863" t="s">
        <v>388</v>
      </c>
      <c r="CB112" s="863"/>
      <c r="CC112" s="863"/>
      <c r="CD112" s="863"/>
      <c r="CE112" s="863"/>
      <c r="CF112" s="924" t="s">
        <v>432</v>
      </c>
      <c r="CG112" s="925"/>
      <c r="CH112" s="925"/>
      <c r="CI112" s="925"/>
      <c r="CJ112" s="925"/>
      <c r="CK112" s="980"/>
      <c r="CL112" s="867"/>
      <c r="CM112" s="870" t="s">
        <v>438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430</v>
      </c>
      <c r="DH112" s="863"/>
      <c r="DI112" s="863"/>
      <c r="DJ112" s="863"/>
      <c r="DK112" s="863"/>
      <c r="DL112" s="863" t="s">
        <v>388</v>
      </c>
      <c r="DM112" s="863"/>
      <c r="DN112" s="863"/>
      <c r="DO112" s="863"/>
      <c r="DP112" s="863"/>
      <c r="DQ112" s="863" t="s">
        <v>439</v>
      </c>
      <c r="DR112" s="863"/>
      <c r="DS112" s="863"/>
      <c r="DT112" s="863"/>
      <c r="DU112" s="863"/>
      <c r="DV112" s="840" t="s">
        <v>440</v>
      </c>
      <c r="DW112" s="840"/>
      <c r="DX112" s="840"/>
      <c r="DY112" s="840"/>
      <c r="DZ112" s="841"/>
    </row>
    <row r="113" spans="1:130" s="248" customFormat="1" ht="26.25" customHeight="1" x14ac:dyDescent="0.2">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388</v>
      </c>
      <c r="AB113" s="972"/>
      <c r="AC113" s="972"/>
      <c r="AD113" s="972"/>
      <c r="AE113" s="973"/>
      <c r="AF113" s="974" t="s">
        <v>388</v>
      </c>
      <c r="AG113" s="972"/>
      <c r="AH113" s="972"/>
      <c r="AI113" s="972"/>
      <c r="AJ113" s="973"/>
      <c r="AK113" s="974" t="s">
        <v>430</v>
      </c>
      <c r="AL113" s="972"/>
      <c r="AM113" s="972"/>
      <c r="AN113" s="972"/>
      <c r="AO113" s="973"/>
      <c r="AP113" s="975" t="s">
        <v>388</v>
      </c>
      <c r="AQ113" s="976"/>
      <c r="AR113" s="976"/>
      <c r="AS113" s="976"/>
      <c r="AT113" s="977"/>
      <c r="AU113" s="985"/>
      <c r="AV113" s="986"/>
      <c r="AW113" s="986"/>
      <c r="AX113" s="986"/>
      <c r="AY113" s="986"/>
      <c r="AZ113" s="861" t="s">
        <v>442</v>
      </c>
      <c r="BA113" s="796"/>
      <c r="BB113" s="796"/>
      <c r="BC113" s="796"/>
      <c r="BD113" s="796"/>
      <c r="BE113" s="796"/>
      <c r="BF113" s="796"/>
      <c r="BG113" s="796"/>
      <c r="BH113" s="796"/>
      <c r="BI113" s="796"/>
      <c r="BJ113" s="796"/>
      <c r="BK113" s="796"/>
      <c r="BL113" s="796"/>
      <c r="BM113" s="796"/>
      <c r="BN113" s="796"/>
      <c r="BO113" s="796"/>
      <c r="BP113" s="797"/>
      <c r="BQ113" s="862">
        <v>869537</v>
      </c>
      <c r="BR113" s="863"/>
      <c r="BS113" s="863"/>
      <c r="BT113" s="863"/>
      <c r="BU113" s="863"/>
      <c r="BV113" s="863">
        <v>878495</v>
      </c>
      <c r="BW113" s="863"/>
      <c r="BX113" s="863"/>
      <c r="BY113" s="863"/>
      <c r="BZ113" s="863"/>
      <c r="CA113" s="863">
        <v>1009474</v>
      </c>
      <c r="CB113" s="863"/>
      <c r="CC113" s="863"/>
      <c r="CD113" s="863"/>
      <c r="CE113" s="863"/>
      <c r="CF113" s="924">
        <v>1.7</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388</v>
      </c>
      <c r="DH113" s="826"/>
      <c r="DI113" s="826"/>
      <c r="DJ113" s="826"/>
      <c r="DK113" s="827"/>
      <c r="DL113" s="828" t="s">
        <v>444</v>
      </c>
      <c r="DM113" s="826"/>
      <c r="DN113" s="826"/>
      <c r="DO113" s="826"/>
      <c r="DP113" s="827"/>
      <c r="DQ113" s="828" t="s">
        <v>388</v>
      </c>
      <c r="DR113" s="826"/>
      <c r="DS113" s="826"/>
      <c r="DT113" s="826"/>
      <c r="DU113" s="827"/>
      <c r="DV113" s="873" t="s">
        <v>430</v>
      </c>
      <c r="DW113" s="874"/>
      <c r="DX113" s="874"/>
      <c r="DY113" s="874"/>
      <c r="DZ113" s="875"/>
    </row>
    <row r="114" spans="1:130" s="248" customFormat="1" ht="26.25" customHeight="1" x14ac:dyDescent="0.2">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70133</v>
      </c>
      <c r="AB114" s="826"/>
      <c r="AC114" s="826"/>
      <c r="AD114" s="826"/>
      <c r="AE114" s="827"/>
      <c r="AF114" s="828">
        <v>72294</v>
      </c>
      <c r="AG114" s="826"/>
      <c r="AH114" s="826"/>
      <c r="AI114" s="826"/>
      <c r="AJ114" s="827"/>
      <c r="AK114" s="828">
        <v>75838</v>
      </c>
      <c r="AL114" s="826"/>
      <c r="AM114" s="826"/>
      <c r="AN114" s="826"/>
      <c r="AO114" s="827"/>
      <c r="AP114" s="873">
        <v>0.1</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8420325</v>
      </c>
      <c r="BR114" s="863"/>
      <c r="BS114" s="863"/>
      <c r="BT114" s="863"/>
      <c r="BU114" s="863"/>
      <c r="BV114" s="863">
        <v>8036690</v>
      </c>
      <c r="BW114" s="863"/>
      <c r="BX114" s="863"/>
      <c r="BY114" s="863"/>
      <c r="BZ114" s="863"/>
      <c r="CA114" s="863">
        <v>8611674</v>
      </c>
      <c r="CB114" s="863"/>
      <c r="CC114" s="863"/>
      <c r="CD114" s="863"/>
      <c r="CE114" s="863"/>
      <c r="CF114" s="924">
        <v>14.9</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439</v>
      </c>
      <c r="DH114" s="826"/>
      <c r="DI114" s="826"/>
      <c r="DJ114" s="826"/>
      <c r="DK114" s="827"/>
      <c r="DL114" s="828" t="s">
        <v>440</v>
      </c>
      <c r="DM114" s="826"/>
      <c r="DN114" s="826"/>
      <c r="DO114" s="826"/>
      <c r="DP114" s="827"/>
      <c r="DQ114" s="828" t="s">
        <v>388</v>
      </c>
      <c r="DR114" s="826"/>
      <c r="DS114" s="826"/>
      <c r="DT114" s="826"/>
      <c r="DU114" s="827"/>
      <c r="DV114" s="873" t="s">
        <v>388</v>
      </c>
      <c r="DW114" s="874"/>
      <c r="DX114" s="874"/>
      <c r="DY114" s="874"/>
      <c r="DZ114" s="875"/>
    </row>
    <row r="115" spans="1:130" s="248" customFormat="1" ht="26.25" customHeight="1" x14ac:dyDescent="0.2">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2498926</v>
      </c>
      <c r="AB115" s="972"/>
      <c r="AC115" s="972"/>
      <c r="AD115" s="972"/>
      <c r="AE115" s="973"/>
      <c r="AF115" s="974">
        <v>521653</v>
      </c>
      <c r="AG115" s="972"/>
      <c r="AH115" s="972"/>
      <c r="AI115" s="972"/>
      <c r="AJ115" s="973"/>
      <c r="AK115" s="974">
        <v>789907</v>
      </c>
      <c r="AL115" s="972"/>
      <c r="AM115" s="972"/>
      <c r="AN115" s="972"/>
      <c r="AO115" s="973"/>
      <c r="AP115" s="975">
        <v>1.4</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388</v>
      </c>
      <c r="BR115" s="863"/>
      <c r="BS115" s="863"/>
      <c r="BT115" s="863"/>
      <c r="BU115" s="863"/>
      <c r="BV115" s="863" t="s">
        <v>444</v>
      </c>
      <c r="BW115" s="863"/>
      <c r="BX115" s="863"/>
      <c r="BY115" s="863"/>
      <c r="BZ115" s="863"/>
      <c r="CA115" s="863" t="s">
        <v>388</v>
      </c>
      <c r="CB115" s="863"/>
      <c r="CC115" s="863"/>
      <c r="CD115" s="863"/>
      <c r="CE115" s="863"/>
      <c r="CF115" s="924" t="s">
        <v>430</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3813631</v>
      </c>
      <c r="DH115" s="826"/>
      <c r="DI115" s="826"/>
      <c r="DJ115" s="826"/>
      <c r="DK115" s="827"/>
      <c r="DL115" s="828">
        <v>2906809</v>
      </c>
      <c r="DM115" s="826"/>
      <c r="DN115" s="826"/>
      <c r="DO115" s="826"/>
      <c r="DP115" s="827"/>
      <c r="DQ115" s="828">
        <v>8996084</v>
      </c>
      <c r="DR115" s="826"/>
      <c r="DS115" s="826"/>
      <c r="DT115" s="826"/>
      <c r="DU115" s="827"/>
      <c r="DV115" s="873">
        <v>15.5</v>
      </c>
      <c r="DW115" s="874"/>
      <c r="DX115" s="874"/>
      <c r="DY115" s="874"/>
      <c r="DZ115" s="875"/>
    </row>
    <row r="116" spans="1:130" s="248" customFormat="1" ht="26.25" customHeight="1" x14ac:dyDescent="0.2">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388</v>
      </c>
      <c r="AB116" s="826"/>
      <c r="AC116" s="826"/>
      <c r="AD116" s="826"/>
      <c r="AE116" s="827"/>
      <c r="AF116" s="828" t="s">
        <v>388</v>
      </c>
      <c r="AG116" s="826"/>
      <c r="AH116" s="826"/>
      <c r="AI116" s="826"/>
      <c r="AJ116" s="827"/>
      <c r="AK116" s="828" t="s">
        <v>430</v>
      </c>
      <c r="AL116" s="826"/>
      <c r="AM116" s="826"/>
      <c r="AN116" s="826"/>
      <c r="AO116" s="827"/>
      <c r="AP116" s="873" t="s">
        <v>430</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388</v>
      </c>
      <c r="BW116" s="863"/>
      <c r="BX116" s="863"/>
      <c r="BY116" s="863"/>
      <c r="BZ116" s="863"/>
      <c r="CA116" s="863" t="s">
        <v>388</v>
      </c>
      <c r="CB116" s="863"/>
      <c r="CC116" s="863"/>
      <c r="CD116" s="863"/>
      <c r="CE116" s="863"/>
      <c r="CF116" s="924" t="s">
        <v>388</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2732</v>
      </c>
      <c r="DH116" s="826"/>
      <c r="DI116" s="826"/>
      <c r="DJ116" s="826"/>
      <c r="DK116" s="827"/>
      <c r="DL116" s="828">
        <v>1366</v>
      </c>
      <c r="DM116" s="826"/>
      <c r="DN116" s="826"/>
      <c r="DO116" s="826"/>
      <c r="DP116" s="827"/>
      <c r="DQ116" s="828" t="s">
        <v>388</v>
      </c>
      <c r="DR116" s="826"/>
      <c r="DS116" s="826"/>
      <c r="DT116" s="826"/>
      <c r="DU116" s="827"/>
      <c r="DV116" s="873" t="s">
        <v>432</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4464068</v>
      </c>
      <c r="AB117" s="958"/>
      <c r="AC117" s="958"/>
      <c r="AD117" s="958"/>
      <c r="AE117" s="959"/>
      <c r="AF117" s="960">
        <v>2410696</v>
      </c>
      <c r="AG117" s="958"/>
      <c r="AH117" s="958"/>
      <c r="AI117" s="958"/>
      <c r="AJ117" s="959"/>
      <c r="AK117" s="960">
        <v>2599410</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430</v>
      </c>
      <c r="BR117" s="863"/>
      <c r="BS117" s="863"/>
      <c r="BT117" s="863"/>
      <c r="BU117" s="863"/>
      <c r="BV117" s="863" t="s">
        <v>430</v>
      </c>
      <c r="BW117" s="863"/>
      <c r="BX117" s="863"/>
      <c r="BY117" s="863"/>
      <c r="BZ117" s="863"/>
      <c r="CA117" s="863" t="s">
        <v>456</v>
      </c>
      <c r="CB117" s="863"/>
      <c r="CC117" s="863"/>
      <c r="CD117" s="863"/>
      <c r="CE117" s="863"/>
      <c r="CF117" s="924" t="s">
        <v>456</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430</v>
      </c>
      <c r="DH117" s="826"/>
      <c r="DI117" s="826"/>
      <c r="DJ117" s="826"/>
      <c r="DK117" s="827"/>
      <c r="DL117" s="828" t="s">
        <v>444</v>
      </c>
      <c r="DM117" s="826"/>
      <c r="DN117" s="826"/>
      <c r="DO117" s="826"/>
      <c r="DP117" s="827"/>
      <c r="DQ117" s="828" t="s">
        <v>430</v>
      </c>
      <c r="DR117" s="826"/>
      <c r="DS117" s="826"/>
      <c r="DT117" s="826"/>
      <c r="DU117" s="827"/>
      <c r="DV117" s="873" t="s">
        <v>444</v>
      </c>
      <c r="DW117" s="874"/>
      <c r="DX117" s="874"/>
      <c r="DY117" s="874"/>
      <c r="DZ117" s="875"/>
    </row>
    <row r="118" spans="1:130" s="248" customFormat="1" ht="26.25" customHeight="1" x14ac:dyDescent="0.2">
      <c r="A118" s="950" t="s">
        <v>425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422</v>
      </c>
      <c r="AB118" s="951"/>
      <c r="AC118" s="951"/>
      <c r="AD118" s="951"/>
      <c r="AE118" s="952"/>
      <c r="AF118" s="953" t="s">
        <v>423</v>
      </c>
      <c r="AG118" s="951"/>
      <c r="AH118" s="951"/>
      <c r="AI118" s="951"/>
      <c r="AJ118" s="952"/>
      <c r="AK118" s="953" t="s">
        <v>302</v>
      </c>
      <c r="AL118" s="951"/>
      <c r="AM118" s="951"/>
      <c r="AN118" s="951"/>
      <c r="AO118" s="952"/>
      <c r="AP118" s="954" t="s">
        <v>424</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456</v>
      </c>
      <c r="BR118" s="894"/>
      <c r="BS118" s="894"/>
      <c r="BT118" s="894"/>
      <c r="BU118" s="894"/>
      <c r="BV118" s="894" t="s">
        <v>432</v>
      </c>
      <c r="BW118" s="894"/>
      <c r="BX118" s="894"/>
      <c r="BY118" s="894"/>
      <c r="BZ118" s="894"/>
      <c r="CA118" s="894" t="s">
        <v>432</v>
      </c>
      <c r="CB118" s="894"/>
      <c r="CC118" s="894"/>
      <c r="CD118" s="894"/>
      <c r="CE118" s="894"/>
      <c r="CF118" s="924" t="s">
        <v>432</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432</v>
      </c>
      <c r="DH118" s="826"/>
      <c r="DI118" s="826"/>
      <c r="DJ118" s="826"/>
      <c r="DK118" s="827"/>
      <c r="DL118" s="828" t="s">
        <v>432</v>
      </c>
      <c r="DM118" s="826"/>
      <c r="DN118" s="826"/>
      <c r="DO118" s="826"/>
      <c r="DP118" s="827"/>
      <c r="DQ118" s="828" t="s">
        <v>432</v>
      </c>
      <c r="DR118" s="826"/>
      <c r="DS118" s="826"/>
      <c r="DT118" s="826"/>
      <c r="DU118" s="827"/>
      <c r="DV118" s="873" t="s">
        <v>456</v>
      </c>
      <c r="DW118" s="874"/>
      <c r="DX118" s="874"/>
      <c r="DY118" s="874"/>
      <c r="DZ118" s="875"/>
    </row>
    <row r="119" spans="1:130" s="248" customFormat="1" ht="26.25" customHeight="1" x14ac:dyDescent="0.2">
      <c r="A119" s="864" t="s">
        <v>428</v>
      </c>
      <c r="B119" s="865"/>
      <c r="C119" s="940" t="s">
        <v>429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432</v>
      </c>
      <c r="AB119" s="944"/>
      <c r="AC119" s="944"/>
      <c r="AD119" s="944"/>
      <c r="AE119" s="945"/>
      <c r="AF119" s="946" t="s">
        <v>432</v>
      </c>
      <c r="AG119" s="944"/>
      <c r="AH119" s="944"/>
      <c r="AI119" s="944"/>
      <c r="AJ119" s="945"/>
      <c r="AK119" s="946" t="s">
        <v>432</v>
      </c>
      <c r="AL119" s="944"/>
      <c r="AM119" s="944"/>
      <c r="AN119" s="944"/>
      <c r="AO119" s="945"/>
      <c r="AP119" s="947" t="s">
        <v>432</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460</v>
      </c>
      <c r="BP119" s="927"/>
      <c r="BQ119" s="931">
        <v>31695198</v>
      </c>
      <c r="BR119" s="894"/>
      <c r="BS119" s="894"/>
      <c r="BT119" s="894"/>
      <c r="BU119" s="894"/>
      <c r="BV119" s="894">
        <v>29916972</v>
      </c>
      <c r="BW119" s="894"/>
      <c r="BX119" s="894"/>
      <c r="BY119" s="894"/>
      <c r="BZ119" s="894"/>
      <c r="CA119" s="894">
        <v>37634498</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432</v>
      </c>
      <c r="DM119" s="809"/>
      <c r="DN119" s="809"/>
      <c r="DO119" s="809"/>
      <c r="DP119" s="810"/>
      <c r="DQ119" s="811" t="s">
        <v>440</v>
      </c>
      <c r="DR119" s="809"/>
      <c r="DS119" s="809"/>
      <c r="DT119" s="809"/>
      <c r="DU119" s="810"/>
      <c r="DV119" s="897" t="s">
        <v>432</v>
      </c>
      <c r="DW119" s="898"/>
      <c r="DX119" s="898"/>
      <c r="DY119" s="898"/>
      <c r="DZ119" s="899"/>
    </row>
    <row r="120" spans="1:130" s="248" customFormat="1" ht="26.25" customHeight="1" x14ac:dyDescent="0.2">
      <c r="A120" s="866"/>
      <c r="B120" s="867"/>
      <c r="C120" s="870" t="s">
        <v>434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432</v>
      </c>
      <c r="AB120" s="826"/>
      <c r="AC120" s="826"/>
      <c r="AD120" s="826"/>
      <c r="AE120" s="827"/>
      <c r="AF120" s="828" t="s">
        <v>440</v>
      </c>
      <c r="AG120" s="826"/>
      <c r="AH120" s="826"/>
      <c r="AI120" s="826"/>
      <c r="AJ120" s="827"/>
      <c r="AK120" s="828" t="s">
        <v>440</v>
      </c>
      <c r="AL120" s="826"/>
      <c r="AM120" s="826"/>
      <c r="AN120" s="826"/>
      <c r="AO120" s="827"/>
      <c r="AP120" s="873" t="s">
        <v>440</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38225612</v>
      </c>
      <c r="BR120" s="891"/>
      <c r="BS120" s="891"/>
      <c r="BT120" s="891"/>
      <c r="BU120" s="891"/>
      <c r="BV120" s="891">
        <v>40767921</v>
      </c>
      <c r="BW120" s="891"/>
      <c r="BX120" s="891"/>
      <c r="BY120" s="891"/>
      <c r="BZ120" s="891"/>
      <c r="CA120" s="891">
        <v>43249027</v>
      </c>
      <c r="CB120" s="891"/>
      <c r="CC120" s="891"/>
      <c r="CD120" s="891"/>
      <c r="CE120" s="891"/>
      <c r="CF120" s="915">
        <v>74.599999999999994</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t="s">
        <v>440</v>
      </c>
      <c r="DH120" s="891"/>
      <c r="DI120" s="891"/>
      <c r="DJ120" s="891"/>
      <c r="DK120" s="891"/>
      <c r="DL120" s="891" t="s">
        <v>432</v>
      </c>
      <c r="DM120" s="891"/>
      <c r="DN120" s="891"/>
      <c r="DO120" s="891"/>
      <c r="DP120" s="891"/>
      <c r="DQ120" s="891" t="s">
        <v>440</v>
      </c>
      <c r="DR120" s="891"/>
      <c r="DS120" s="891"/>
      <c r="DT120" s="891"/>
      <c r="DU120" s="891"/>
      <c r="DV120" s="892" t="s">
        <v>440</v>
      </c>
      <c r="DW120" s="892"/>
      <c r="DX120" s="892"/>
      <c r="DY120" s="892"/>
      <c r="DZ120" s="893"/>
    </row>
    <row r="121" spans="1:130" s="248" customFormat="1" ht="26.25" customHeight="1" x14ac:dyDescent="0.2">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440</v>
      </c>
      <c r="AB121" s="826"/>
      <c r="AC121" s="826"/>
      <c r="AD121" s="826"/>
      <c r="AE121" s="827"/>
      <c r="AF121" s="828" t="s">
        <v>432</v>
      </c>
      <c r="AG121" s="826"/>
      <c r="AH121" s="826"/>
      <c r="AI121" s="826"/>
      <c r="AJ121" s="827"/>
      <c r="AK121" s="828" t="s">
        <v>444</v>
      </c>
      <c r="AL121" s="826"/>
      <c r="AM121" s="826"/>
      <c r="AN121" s="826"/>
      <c r="AO121" s="827"/>
      <c r="AP121" s="873" t="s">
        <v>432</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2158800</v>
      </c>
      <c r="BR121" s="863"/>
      <c r="BS121" s="863"/>
      <c r="BT121" s="863"/>
      <c r="BU121" s="863"/>
      <c r="BV121" s="863">
        <v>1771597</v>
      </c>
      <c r="BW121" s="863"/>
      <c r="BX121" s="863"/>
      <c r="BY121" s="863"/>
      <c r="BZ121" s="863"/>
      <c r="CA121" s="863">
        <v>1772153</v>
      </c>
      <c r="CB121" s="863"/>
      <c r="CC121" s="863"/>
      <c r="CD121" s="863"/>
      <c r="CE121" s="863"/>
      <c r="CF121" s="924">
        <v>3.1</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t="s">
        <v>440</v>
      </c>
      <c r="DH121" s="863"/>
      <c r="DI121" s="863"/>
      <c r="DJ121" s="863"/>
      <c r="DK121" s="863"/>
      <c r="DL121" s="863" t="s">
        <v>440</v>
      </c>
      <c r="DM121" s="863"/>
      <c r="DN121" s="863"/>
      <c r="DO121" s="863"/>
      <c r="DP121" s="863"/>
      <c r="DQ121" s="863" t="s">
        <v>432</v>
      </c>
      <c r="DR121" s="863"/>
      <c r="DS121" s="863"/>
      <c r="DT121" s="863"/>
      <c r="DU121" s="863"/>
      <c r="DV121" s="840" t="s">
        <v>432</v>
      </c>
      <c r="DW121" s="840"/>
      <c r="DX121" s="840"/>
      <c r="DY121" s="840"/>
      <c r="DZ121" s="841"/>
    </row>
    <row r="122" spans="1:130" s="248" customFormat="1" ht="26.25" customHeight="1" x14ac:dyDescent="0.2">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432</v>
      </c>
      <c r="AB122" s="826"/>
      <c r="AC122" s="826"/>
      <c r="AD122" s="826"/>
      <c r="AE122" s="827"/>
      <c r="AF122" s="828" t="s">
        <v>440</v>
      </c>
      <c r="AG122" s="826"/>
      <c r="AH122" s="826"/>
      <c r="AI122" s="826"/>
      <c r="AJ122" s="827"/>
      <c r="AK122" s="828" t="s">
        <v>440</v>
      </c>
      <c r="AL122" s="826"/>
      <c r="AM122" s="826"/>
      <c r="AN122" s="826"/>
      <c r="AO122" s="827"/>
      <c r="AP122" s="873" t="s">
        <v>440</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31248487</v>
      </c>
      <c r="BR122" s="894"/>
      <c r="BS122" s="894"/>
      <c r="BT122" s="894"/>
      <c r="BU122" s="894"/>
      <c r="BV122" s="894">
        <v>28512807</v>
      </c>
      <c r="BW122" s="894"/>
      <c r="BX122" s="894"/>
      <c r="BY122" s="894"/>
      <c r="BZ122" s="894"/>
      <c r="CA122" s="894">
        <v>27206036</v>
      </c>
      <c r="CB122" s="894"/>
      <c r="CC122" s="894"/>
      <c r="CD122" s="894"/>
      <c r="CE122" s="894"/>
      <c r="CF122" s="895">
        <v>47</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t="s">
        <v>440</v>
      </c>
      <c r="DH122" s="863"/>
      <c r="DI122" s="863"/>
      <c r="DJ122" s="863"/>
      <c r="DK122" s="863"/>
      <c r="DL122" s="863" t="s">
        <v>432</v>
      </c>
      <c r="DM122" s="863"/>
      <c r="DN122" s="863"/>
      <c r="DO122" s="863"/>
      <c r="DP122" s="863"/>
      <c r="DQ122" s="863" t="s">
        <v>440</v>
      </c>
      <c r="DR122" s="863"/>
      <c r="DS122" s="863"/>
      <c r="DT122" s="863"/>
      <c r="DU122" s="863"/>
      <c r="DV122" s="840" t="s">
        <v>432</v>
      </c>
      <c r="DW122" s="840"/>
      <c r="DX122" s="840"/>
      <c r="DY122" s="840"/>
      <c r="DZ122" s="841"/>
    </row>
    <row r="123" spans="1:130" s="248" customFormat="1" ht="26.25" customHeight="1" x14ac:dyDescent="0.2">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1366</v>
      </c>
      <c r="AB123" s="826"/>
      <c r="AC123" s="826"/>
      <c r="AD123" s="826"/>
      <c r="AE123" s="827"/>
      <c r="AF123" s="828">
        <v>1366</v>
      </c>
      <c r="AG123" s="826"/>
      <c r="AH123" s="826"/>
      <c r="AI123" s="826"/>
      <c r="AJ123" s="827"/>
      <c r="AK123" s="828">
        <v>1366</v>
      </c>
      <c r="AL123" s="826"/>
      <c r="AM123" s="826"/>
      <c r="AN123" s="826"/>
      <c r="AO123" s="827"/>
      <c r="AP123" s="873">
        <v>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471</v>
      </c>
      <c r="BP123" s="927"/>
      <c r="BQ123" s="881">
        <v>71632899</v>
      </c>
      <c r="BR123" s="882"/>
      <c r="BS123" s="882"/>
      <c r="BT123" s="882"/>
      <c r="BU123" s="882"/>
      <c r="BV123" s="882">
        <v>71052325</v>
      </c>
      <c r="BW123" s="882"/>
      <c r="BX123" s="882"/>
      <c r="BY123" s="882"/>
      <c r="BZ123" s="882"/>
      <c r="CA123" s="882">
        <v>72227216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472</v>
      </c>
      <c r="AB124" s="826"/>
      <c r="AC124" s="826"/>
      <c r="AD124" s="826"/>
      <c r="AE124" s="827"/>
      <c r="AF124" s="828" t="s">
        <v>388</v>
      </c>
      <c r="AG124" s="826"/>
      <c r="AH124" s="826"/>
      <c r="AI124" s="826"/>
      <c r="AJ124" s="827"/>
      <c r="AK124" s="828" t="s">
        <v>473</v>
      </c>
      <c r="AL124" s="826"/>
      <c r="AM124" s="826"/>
      <c r="AN124" s="826"/>
      <c r="AO124" s="827"/>
      <c r="AP124" s="873" t="s">
        <v>473</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439</v>
      </c>
      <c r="BR124" s="880"/>
      <c r="BS124" s="880"/>
      <c r="BT124" s="880"/>
      <c r="BU124" s="880"/>
      <c r="BV124" s="880" t="s">
        <v>475</v>
      </c>
      <c r="BW124" s="880"/>
      <c r="BX124" s="880"/>
      <c r="BY124" s="880"/>
      <c r="BZ124" s="880"/>
      <c r="CA124" s="880" t="s">
        <v>472</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472</v>
      </c>
      <c r="DH124" s="809"/>
      <c r="DI124" s="809"/>
      <c r="DJ124" s="809"/>
      <c r="DK124" s="810"/>
      <c r="DL124" s="811" t="s">
        <v>388</v>
      </c>
      <c r="DM124" s="809"/>
      <c r="DN124" s="809"/>
      <c r="DO124" s="809"/>
      <c r="DP124" s="810"/>
      <c r="DQ124" s="811" t="s">
        <v>477</v>
      </c>
      <c r="DR124" s="809"/>
      <c r="DS124" s="809"/>
      <c r="DT124" s="809"/>
      <c r="DU124" s="810"/>
      <c r="DV124" s="897" t="s">
        <v>472</v>
      </c>
      <c r="DW124" s="898"/>
      <c r="DX124" s="898"/>
      <c r="DY124" s="898"/>
      <c r="DZ124" s="899"/>
    </row>
    <row r="125" spans="1:130" s="248" customFormat="1" ht="26.25" customHeight="1" x14ac:dyDescent="0.2">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475</v>
      </c>
      <c r="AB125" s="826"/>
      <c r="AC125" s="826"/>
      <c r="AD125" s="826"/>
      <c r="AE125" s="827"/>
      <c r="AF125" s="828" t="s">
        <v>472</v>
      </c>
      <c r="AG125" s="826"/>
      <c r="AH125" s="826"/>
      <c r="AI125" s="826"/>
      <c r="AJ125" s="827"/>
      <c r="AK125" s="828" t="s">
        <v>475</v>
      </c>
      <c r="AL125" s="826"/>
      <c r="AM125" s="826"/>
      <c r="AN125" s="826"/>
      <c r="AO125" s="827"/>
      <c r="AP125" s="873" t="s">
        <v>388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480</v>
      </c>
      <c r="DH125" s="891"/>
      <c r="DI125" s="891"/>
      <c r="DJ125" s="891"/>
      <c r="DK125" s="891"/>
      <c r="DL125" s="891" t="s">
        <v>388</v>
      </c>
      <c r="DM125" s="891"/>
      <c r="DN125" s="891"/>
      <c r="DO125" s="891"/>
      <c r="DP125" s="891"/>
      <c r="DQ125" s="891" t="s">
        <v>388</v>
      </c>
      <c r="DR125" s="891"/>
      <c r="DS125" s="891"/>
      <c r="DT125" s="891"/>
      <c r="DU125" s="891"/>
      <c r="DV125" s="892" t="s">
        <v>439</v>
      </c>
      <c r="DW125" s="892"/>
      <c r="DX125" s="892"/>
      <c r="DY125" s="892"/>
      <c r="DZ125" s="893"/>
    </row>
    <row r="126" spans="1:130" s="248" customFormat="1" ht="26.25" customHeight="1" thickBot="1" x14ac:dyDescent="0.25">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2356631</v>
      </c>
      <c r="AB126" s="826"/>
      <c r="AC126" s="826"/>
      <c r="AD126" s="826"/>
      <c r="AE126" s="827"/>
      <c r="AF126" s="828">
        <v>373932</v>
      </c>
      <c r="AG126" s="826"/>
      <c r="AH126" s="826"/>
      <c r="AI126" s="826"/>
      <c r="AJ126" s="827"/>
      <c r="AK126" s="828">
        <v>629249</v>
      </c>
      <c r="AL126" s="826"/>
      <c r="AM126" s="826"/>
      <c r="AN126" s="826"/>
      <c r="AO126" s="827"/>
      <c r="AP126" s="873">
        <v>1.1000000000000001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475</v>
      </c>
      <c r="DH126" s="863"/>
      <c r="DI126" s="863"/>
      <c r="DJ126" s="863"/>
      <c r="DK126" s="863"/>
      <c r="DL126" s="863" t="s">
        <v>388</v>
      </c>
      <c r="DM126" s="863"/>
      <c r="DN126" s="863"/>
      <c r="DO126" s="863"/>
      <c r="DP126" s="863"/>
      <c r="DQ126" s="863" t="s">
        <v>482</v>
      </c>
      <c r="DR126" s="863"/>
      <c r="DS126" s="863"/>
      <c r="DT126" s="863"/>
      <c r="DU126" s="863"/>
      <c r="DV126" s="840" t="s">
        <v>439</v>
      </c>
      <c r="DW126" s="840"/>
      <c r="DX126" s="840"/>
      <c r="DY126" s="840"/>
      <c r="DZ126" s="841"/>
    </row>
    <row r="127" spans="1:130" s="248" customFormat="1" ht="26.25" customHeight="1" x14ac:dyDescent="0.2">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140929</v>
      </c>
      <c r="AB127" s="826"/>
      <c r="AC127" s="826"/>
      <c r="AD127" s="826"/>
      <c r="AE127" s="827"/>
      <c r="AF127" s="828">
        <v>146355</v>
      </c>
      <c r="AG127" s="826"/>
      <c r="AH127" s="826"/>
      <c r="AI127" s="826"/>
      <c r="AJ127" s="827"/>
      <c r="AK127" s="828">
        <v>159292</v>
      </c>
      <c r="AL127" s="826"/>
      <c r="AM127" s="826"/>
      <c r="AN127" s="826"/>
      <c r="AO127" s="827"/>
      <c r="AP127" s="873">
        <v>0.3</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475</v>
      </c>
      <c r="DH127" s="863"/>
      <c r="DI127" s="863"/>
      <c r="DJ127" s="863"/>
      <c r="DK127" s="863"/>
      <c r="DL127" s="863" t="s">
        <v>472</v>
      </c>
      <c r="DM127" s="863"/>
      <c r="DN127" s="863"/>
      <c r="DO127" s="863"/>
      <c r="DP127" s="863"/>
      <c r="DQ127" s="863" t="s">
        <v>430</v>
      </c>
      <c r="DR127" s="863"/>
      <c r="DS127" s="863"/>
      <c r="DT127" s="863"/>
      <c r="DU127" s="863"/>
      <c r="DV127" s="840" t="s">
        <v>475</v>
      </c>
      <c r="DW127" s="840"/>
      <c r="DX127" s="840"/>
      <c r="DY127" s="840"/>
      <c r="DZ127" s="841"/>
    </row>
    <row r="128" spans="1:130" s="248" customFormat="1" ht="26.25" customHeight="1" thickBot="1" x14ac:dyDescent="0.25">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t="s">
        <v>475</v>
      </c>
      <c r="AB128" s="847"/>
      <c r="AC128" s="847"/>
      <c r="AD128" s="847"/>
      <c r="AE128" s="848"/>
      <c r="AF128" s="849" t="s">
        <v>472</v>
      </c>
      <c r="AG128" s="847"/>
      <c r="AH128" s="847"/>
      <c r="AI128" s="847"/>
      <c r="AJ128" s="848"/>
      <c r="AK128" s="849" t="s">
        <v>472</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477</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477</v>
      </c>
      <c r="DH128" s="837"/>
      <c r="DI128" s="837"/>
      <c r="DJ128" s="837"/>
      <c r="DK128" s="837"/>
      <c r="DL128" s="837" t="s">
        <v>430</v>
      </c>
      <c r="DM128" s="837"/>
      <c r="DN128" s="837"/>
      <c r="DO128" s="837"/>
      <c r="DP128" s="837"/>
      <c r="DQ128" s="837" t="s">
        <v>475</v>
      </c>
      <c r="DR128" s="837"/>
      <c r="DS128" s="837"/>
      <c r="DT128" s="837"/>
      <c r="DU128" s="837"/>
      <c r="DV128" s="838" t="s">
        <v>439</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60421541</v>
      </c>
      <c r="AB129" s="826"/>
      <c r="AC129" s="826"/>
      <c r="AD129" s="826"/>
      <c r="AE129" s="827"/>
      <c r="AF129" s="828">
        <v>61954228</v>
      </c>
      <c r="AG129" s="826"/>
      <c r="AH129" s="826"/>
      <c r="AI129" s="826"/>
      <c r="AJ129" s="827"/>
      <c r="AK129" s="828">
        <v>61252285</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388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3404039</v>
      </c>
      <c r="AB130" s="826"/>
      <c r="AC130" s="826"/>
      <c r="AD130" s="826"/>
      <c r="AE130" s="827"/>
      <c r="AF130" s="828">
        <v>3337411</v>
      </c>
      <c r="AG130" s="826"/>
      <c r="AH130" s="826"/>
      <c r="AI130" s="826"/>
      <c r="AJ130" s="827"/>
      <c r="AK130" s="828">
        <v>3312002</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57017502</v>
      </c>
      <c r="AB131" s="809"/>
      <c r="AC131" s="809"/>
      <c r="AD131" s="809"/>
      <c r="AE131" s="810"/>
      <c r="AF131" s="811">
        <v>58616817</v>
      </c>
      <c r="AG131" s="809"/>
      <c r="AH131" s="809"/>
      <c r="AI131" s="809"/>
      <c r="AJ131" s="810"/>
      <c r="AK131" s="811">
        <v>57940283</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388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1.85912915</v>
      </c>
      <c r="AB132" s="789"/>
      <c r="AC132" s="789"/>
      <c r="AD132" s="789"/>
      <c r="AE132" s="790"/>
      <c r="AF132" s="791">
        <v>-1.580971208</v>
      </c>
      <c r="AG132" s="789"/>
      <c r="AH132" s="789"/>
      <c r="AI132" s="789"/>
      <c r="AJ132" s="790"/>
      <c r="AK132" s="791">
        <v>-1.2298731780000001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1.2</v>
      </c>
      <c r="AB133" s="768"/>
      <c r="AC133" s="768"/>
      <c r="AD133" s="768"/>
      <c r="AE133" s="769"/>
      <c r="AF133" s="767">
        <v>0</v>
      </c>
      <c r="AG133" s="768"/>
      <c r="AH133" s="768"/>
      <c r="AI133" s="768"/>
      <c r="AJ133" s="769"/>
      <c r="AK133" s="767">
        <v>-0.3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PT1Uy06uCzA6dUd2laVq62ZjNkKNCdWuC31GU0/KtT9x7g/OCU1LmUBHg9uC9HM8l2v+K6r3GCxyq/XShgHTw==" saltValue="yXTx9UEZYPZG3omD43Xm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P25"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2HUnFcLMvzql6lqeTS+PjnNTUYiLfxxzaKS2N5mRGR07TO3IXPPrN2w5+wSTjtYsmk/wfq+s6Fj1iNG7faMdg==" saltValue="ihoe2JZQqMBDpWA4DwSDx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16"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A2a1u0+1pSlDoOCaS2/4iPxWrDIZ+a711XcVV02WDBVVI+HRNUDGtXVACKU/qCKiNSfCAg79B9hzHDNy7il5g==" saltValue="0Yjjx1clzvX7XOqJ0d7x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0"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17961621</v>
      </c>
      <c r="AP9" s="314">
        <v>82950</v>
      </c>
      <c r="AQ9" s="315">
        <v>64942</v>
      </c>
      <c r="AR9" s="316">
        <v>27.7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232283</v>
      </c>
      <c r="AP10" s="317">
        <v>1073</v>
      </c>
      <c r="AQ10" s="318">
        <v>879</v>
      </c>
      <c r="AR10" s="319">
        <v>22.1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t="s">
        <v>514</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776190</v>
      </c>
      <c r="AP13" s="317">
        <v>3585</v>
      </c>
      <c r="AQ13" s="318">
        <v>2352</v>
      </c>
      <c r="AR13" s="319">
        <v>52.4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277899</v>
      </c>
      <c r="AP14" s="317">
        <v>1283</v>
      </c>
      <c r="AQ14" s="318">
        <v>1462</v>
      </c>
      <c r="AR14" s="319">
        <v>-12.2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-1012159</v>
      </c>
      <c r="AP15" s="317">
        <v>-4674</v>
      </c>
      <c r="AQ15" s="318">
        <v>-4941</v>
      </c>
      <c r="AR15" s="319">
        <v>-5.4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18235834</v>
      </c>
      <c r="AP16" s="317">
        <v>84217</v>
      </c>
      <c r="AQ16" s="318">
        <v>64694</v>
      </c>
      <c r="AR16" s="319">
        <v>30.2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7.87</v>
      </c>
      <c r="AP21" s="331">
        <v>6.27</v>
      </c>
      <c r="AQ21" s="332">
        <v>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96.7</v>
      </c>
      <c r="AP22" s="336">
        <v>98.9</v>
      </c>
      <c r="AQ22" s="337">
        <v>-2.2000000000000002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1733665</v>
      </c>
      <c r="AP32" s="345">
        <v>8006</v>
      </c>
      <c r="AQ32" s="346">
        <v>4470</v>
      </c>
      <c r="AR32" s="347">
        <v>79.099999999999994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430</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t="s">
        <v>514</v>
      </c>
      <c r="AP35" s="345" t="s">
        <v>514</v>
      </c>
      <c r="AQ35" s="346">
        <v>25</v>
      </c>
      <c r="AR35" s="347" t="s">
        <v>514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75838</v>
      </c>
      <c r="AP36" s="345">
        <v>350</v>
      </c>
      <c r="AQ36" s="346">
        <v>317</v>
      </c>
      <c r="AR36" s="347">
        <v>10.4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789907</v>
      </c>
      <c r="AP37" s="345">
        <v>3648</v>
      </c>
      <c r="AQ37" s="346">
        <v>2439</v>
      </c>
      <c r="AR37" s="347">
        <v>49.6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t="s">
        <v>514</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t="s">
        <v>514</v>
      </c>
      <c r="AP39" s="345" t="s">
        <v>514</v>
      </c>
      <c r="AQ39" s="346">
        <v>-17</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-3312002</v>
      </c>
      <c r="AP40" s="345">
        <v>-15295</v>
      </c>
      <c r="AQ40" s="346">
        <v>-15313</v>
      </c>
      <c r="AR40" s="347">
        <v>-0.1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-712592</v>
      </c>
      <c r="AP41" s="345">
        <v>-3291</v>
      </c>
      <c r="AQ41" s="346">
        <v>-7650</v>
      </c>
      <c r="AR41" s="347">
        <v>-57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12563065</v>
      </c>
      <c r="AN51" s="367">
        <v>58950</v>
      </c>
      <c r="AO51" s="368">
        <v>46.4</v>
      </c>
      <c r="AP51" s="369">
        <v>51565</v>
      </c>
      <c r="AQ51" s="370">
        <v>17.8</v>
      </c>
      <c r="AR51" s="371">
        <v>28.6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7348384</v>
      </c>
      <c r="AN52" s="375">
        <v>34481</v>
      </c>
      <c r="AO52" s="376">
        <v>23.5</v>
      </c>
      <c r="AP52" s="377">
        <v>35359</v>
      </c>
      <c r="AQ52" s="378">
        <v>16.5</v>
      </c>
      <c r="AR52" s="379">
        <v>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7679563</v>
      </c>
      <c r="AN53" s="367">
        <v>35778</v>
      </c>
      <c r="AO53" s="368">
        <v>-39.299999999999997</v>
      </c>
      <c r="AP53" s="369">
        <v>46686</v>
      </c>
      <c r="AQ53" s="370">
        <v>-9.5</v>
      </c>
      <c r="AR53" s="371">
        <v>-29.8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5388126</v>
      </c>
      <c r="AN54" s="375">
        <v>25103</v>
      </c>
      <c r="AO54" s="376">
        <v>-27.2</v>
      </c>
      <c r="AP54" s="377">
        <v>32595</v>
      </c>
      <c r="AQ54" s="378">
        <v>-7.8</v>
      </c>
      <c r="AR54" s="379">
        <v>-19.399999999999999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9466929</v>
      </c>
      <c r="AN55" s="367">
        <v>43835</v>
      </c>
      <c r="AO55" s="368">
        <v>22.5</v>
      </c>
      <c r="AP55" s="369">
        <v>49796</v>
      </c>
      <c r="AQ55" s="370">
        <v>6.7</v>
      </c>
      <c r="AR55" s="371">
        <v>15.8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7553920</v>
      </c>
      <c r="AN56" s="375">
        <v>34977</v>
      </c>
      <c r="AO56" s="376">
        <v>39.299999999999997</v>
      </c>
      <c r="AP56" s="377">
        <v>37281</v>
      </c>
      <c r="AQ56" s="378">
        <v>14.4</v>
      </c>
      <c r="AR56" s="379">
        <v>24.9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11704266</v>
      </c>
      <c r="AN57" s="367">
        <v>53900</v>
      </c>
      <c r="AO57" s="368">
        <v>23</v>
      </c>
      <c r="AP57" s="369">
        <v>51681</v>
      </c>
      <c r="AQ57" s="370">
        <v>3.8</v>
      </c>
      <c r="AR57" s="371">
        <v>19.2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8460063</v>
      </c>
      <c r="AN58" s="375">
        <v>38960</v>
      </c>
      <c r="AO58" s="376">
        <v>11.4</v>
      </c>
      <c r="AP58" s="377">
        <v>37226</v>
      </c>
      <c r="AQ58" s="378">
        <v>-0.1</v>
      </c>
      <c r="AR58" s="379">
        <v>11.5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10836961</v>
      </c>
      <c r="AN59" s="367">
        <v>50047</v>
      </c>
      <c r="AO59" s="368">
        <v>-7.1</v>
      </c>
      <c r="AP59" s="369">
        <v>50465</v>
      </c>
      <c r="AQ59" s="370">
        <v>-2.4</v>
      </c>
      <c r="AR59" s="371">
        <v>-4.7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8329488</v>
      </c>
      <c r="AN60" s="375">
        <v>38467</v>
      </c>
      <c r="AO60" s="376">
        <v>-1.3</v>
      </c>
      <c r="AP60" s="377">
        <v>34193</v>
      </c>
      <c r="AQ60" s="378">
        <v>-8.1</v>
      </c>
      <c r="AR60" s="379">
        <v>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10450157</v>
      </c>
      <c r="AN61" s="382">
        <v>48502</v>
      </c>
      <c r="AO61" s="383">
        <v>9.1</v>
      </c>
      <c r="AP61" s="384">
        <v>50039</v>
      </c>
      <c r="AQ61" s="385">
        <v>3.3</v>
      </c>
      <c r="AR61" s="371">
        <v>5.8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7415996</v>
      </c>
      <c r="AN62" s="375">
        <v>34398</v>
      </c>
      <c r="AO62" s="376">
        <v>9.1</v>
      </c>
      <c r="AP62" s="377">
        <v>35331</v>
      </c>
      <c r="AQ62" s="378">
        <v>3</v>
      </c>
      <c r="AR62" s="379">
        <v>6.1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ZAkzLJDC7wxtnjzJTT8G+Yk62HY7kwIvkTbkhThKj2APKop9EPYlulAIeuXWqsxaPCHqpY+nBadOeWwBO349w==" saltValue="l1jLvBQsOsGkoOpjBmPz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73"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UE/HaIAjdrc5x7x0ZKEgc6ojPj+DYZvmiDur0dw1yXqMBcCiYT7ilj30gTlu8MlRgRzrpUWBlOvwiOSncuGMJw==" saltValue="maGwpjxav+SvcVd6ZQXB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uCy/B3pz6mE1wBPfrqu4yCtIJ3BLraZq+Pvqv+SyqFP/icQfh/k8pt1eca1+H1cNLkcsenRWj/Pbu+xdWxzerw==" saltValue="vMZZruGF4HI+0tYPmvb4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0" t="s">
        <v>3</v>
      </c>
      <c r="D47" s="1200"/>
      <c r="E47" s="1201"/>
      <c r="F47" s="11">
        <v>28.44</v>
      </c>
      <c r="G47" s="12">
        <v>29.86</v>
      </c>
      <c r="H47" s="12">
        <v>29.39</v>
      </c>
      <c r="I47" s="12">
        <v>29.26</v>
      </c>
      <c r="J47" s="13">
        <v>33.799999999999997</v>
      </c>
    </row>
    <row r="48" spans="2:10" ht="57.75" customHeight="1" x14ac:dyDescent="0.2">
      <c r="B48" s="14"/>
      <c r="C48" s="1202" t="s">
        <v>4</v>
      </c>
      <c r="D48" s="1202"/>
      <c r="E48" s="1203"/>
      <c r="F48" s="15">
        <v>4.2</v>
      </c>
      <c r="G48" s="16">
        <v>3.96</v>
      </c>
      <c r="H48" s="16">
        <v>4.63</v>
      </c>
      <c r="I48" s="16">
        <v>4.0199999999999996</v>
      </c>
      <c r="J48" s="17">
        <v>3.68</v>
      </c>
    </row>
    <row r="49" spans="2:10" ht="57.75" customHeight="1" thickBot="1" x14ac:dyDescent="0.25">
      <c r="B49" s="18"/>
      <c r="C49" s="1204" t="s">
        <v>5</v>
      </c>
      <c r="D49" s="1204"/>
      <c r="E49" s="1205"/>
      <c r="F49" s="19" t="s">
        <v>561</v>
      </c>
      <c r="G49" s="20">
        <v>0.83</v>
      </c>
      <c r="H49" s="20">
        <v>1.31</v>
      </c>
      <c r="I49" s="20">
        <v>0.09</v>
      </c>
      <c r="J49" s="21">
        <v>3.83</v>
      </c>
    </row>
    <row r="50" spans="2:10" ht="13.5" customHeight="1" x14ac:dyDescent="0.2"/>
  </sheetData>
  <sheetProtection algorithmName="SHA-512" hashValue="HcfNhAAMTy0u4WwKbjgBy3rP4HcCI3BXnx2/vhQewrlUa/Rxelg+A/rOF3DlMpqPL+zMPhtHeMPfLwsUxWTq1Q==" saltValue="VLFMNcg9ru6HgyyD3TXi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2022-03-07T00:14:38Z</cp:lastPrinted>
  <dcterms:created xsi:type="dcterms:W3CDTF">2022-02-02T04:31:15Z</dcterms:created>
  <dcterms:modified xsi:type="dcterms:W3CDTF">2022-03-22T05:41:08Z</dcterms:modified>
  <cp:category/>
</cp:coreProperties>
</file>